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williamsem20_cardiff_ac_uk/Documents/Documents/GitHub/Bed-and-Staff-Capacities-Planning-Models/Excel Modelling Tool/"/>
    </mc:Choice>
  </mc:AlternateContent>
  <xr:revisionPtr revIDLastSave="0" documentId="14_{17EC7B10-FE58-4DAB-BAB9-17D4C13CCF49}" xr6:coauthVersionLast="47" xr6:coauthVersionMax="47" xr10:uidLastSave="{00000000-0000-0000-0000-000000000000}"/>
  <bookViews>
    <workbookView xWindow="-110" yWindow="-110" windowWidth="19420" windowHeight="10300" firstSheet="5" activeTab="11" xr2:uid="{68E6FB7B-439E-4F4B-96B6-08A45D6E1572}"/>
  </bookViews>
  <sheets>
    <sheet name="Sheet1" sheetId="7" r:id="rId1"/>
    <sheet name="Hospital-Specialty" sheetId="1" r:id="rId2"/>
    <sheet name="Data" sheetId="5" r:id="rId3"/>
    <sheet name="Hospital Costs" sheetId="2" r:id="rId4"/>
    <sheet name="Staffing" sheetId="3" r:id="rId5"/>
    <sheet name="Demands" sheetId="11" r:id="rId6"/>
    <sheet name="Deterministic" sheetId="6" r:id="rId7"/>
    <sheet name="Stochastic" sheetId="13" r:id="rId8"/>
    <sheet name="SVariables" sheetId="14" r:id="rId9"/>
    <sheet name="TestA" sheetId="16" r:id="rId10"/>
    <sheet name="Test B" sheetId="26" r:id="rId11"/>
    <sheet name="Test C" sheetId="28" r:id="rId12"/>
    <sheet name="OVariables" sheetId="15" r:id="rId13"/>
  </sheets>
  <externalReferences>
    <externalReference r:id="rId14"/>
  </externalReferences>
  <definedNames>
    <definedName name="_xlnm._FilterDatabase" localSheetId="2" hidden="1">Data!$A$1:$D$165119</definedName>
    <definedName name="a_xbed">'Test B'!$B$3:$M$31</definedName>
    <definedName name="c_xbed">'Test C'!$B$3:$M$31</definedName>
    <definedName name="d_objective">Deterministic!$B$37</definedName>
    <definedName name="d_region_beds">Deterministic!$O$3:$T$31</definedName>
    <definedName name="d_region_demands">Deterministic!$V$3:$AA$31</definedName>
    <definedName name="d_total_beds">Deterministic!$B$32:$M$32</definedName>
    <definedName name="d_total_capacity_xbed">Deterministic!$B$34:$M$34</definedName>
    <definedName name="d_total_capacity_xstaff">Deterministic!$B$72:$C$72</definedName>
    <definedName name="d_total_staff">Deterministic!$B$70:$C$70</definedName>
    <definedName name="d_xbed">Deterministic!$B$3:$M$31</definedName>
    <definedName name="d_xstaff_band5">Deterministic!$B$79:$M$107</definedName>
    <definedName name="d_xstaff_band5_ratio">Deterministic!$R$79:$AC$107</definedName>
    <definedName name="d_xstaff_band6">Deterministic!$B$111:$M$139</definedName>
    <definedName name="d_xstaff_band6_ratio">Deterministic!$R$111:$AC$139</definedName>
    <definedName name="OpenSolver_ChosenSolver" localSheetId="6" hidden="1">CBC</definedName>
    <definedName name="OpenSolver_ChosenSolver" localSheetId="1" hidden="1">CBC</definedName>
    <definedName name="OpenSolver_ChosenSolver" localSheetId="4" hidden="1">CBC</definedName>
    <definedName name="OpenSolver_ChosenSolver" localSheetId="7" hidden="1">Gurobi</definedName>
    <definedName name="OpenSolver_ChosenSolver" localSheetId="8" hidden="1">CBC</definedName>
    <definedName name="OpenSolver_ChosenSolver" localSheetId="10" hidden="1">Gurobi</definedName>
    <definedName name="OpenSolver_ChosenSolver" localSheetId="11" hidden="1">Gurobi</definedName>
    <definedName name="OpenSolver_ChosenSolver" localSheetId="9" hidden="1">Gurobi</definedName>
    <definedName name="OpenSolver_DualsNewSheet" localSheetId="6" hidden="1">0</definedName>
    <definedName name="OpenSolver_DualsNewSheet" localSheetId="4" hidden="1">0</definedName>
    <definedName name="OpenSolver_DualsNewSheet" localSheetId="7" hidden="1">0</definedName>
    <definedName name="OpenSolver_DualsNewSheet" localSheetId="8" hidden="1">0</definedName>
    <definedName name="OpenSolver_DualsNewSheet" localSheetId="10" hidden="1">0</definedName>
    <definedName name="OpenSolver_DualsNewSheet" localSheetId="11" hidden="1">0</definedName>
    <definedName name="OpenSolver_DualsNewSheet" localSheetId="9" hidden="1">0</definedName>
    <definedName name="OpenSolver_LinearityCheck" localSheetId="6" hidden="1">1</definedName>
    <definedName name="OpenSolver_LinearityCheck" localSheetId="1" hidden="1">1</definedName>
    <definedName name="OpenSolver_LinearityCheck" localSheetId="4" hidden="1">1</definedName>
    <definedName name="OpenSolver_LinearityCheck" localSheetId="7" hidden="1">0</definedName>
    <definedName name="OpenSolver_LinearityCheck" localSheetId="10" hidden="1">0</definedName>
    <definedName name="OpenSolver_LinearityCheck" localSheetId="11" hidden="1">1</definedName>
    <definedName name="OpenSolver_LinearityCheck" localSheetId="9" hidden="1">0</definedName>
    <definedName name="OpenSolver_UpdateSensitivity" localSheetId="6" hidden="1">1</definedName>
    <definedName name="OpenSolver_UpdateSensitivity" localSheetId="4" hidden="1">1</definedName>
    <definedName name="OpenSolver_UpdateSensitivity" localSheetId="7" hidden="1">0</definedName>
    <definedName name="OpenSolver_UpdateSensitivity" localSheetId="8" hidden="1">1</definedName>
    <definedName name="OpenSolver_UpdateSensitivity" localSheetId="10" hidden="1">0</definedName>
    <definedName name="OpenSolver_UpdateSensitivity" localSheetId="11" hidden="1">0</definedName>
    <definedName name="OpenSolver_UpdateSensitivity" localSheetId="9" hidden="1">1</definedName>
    <definedName name="possible_locations">'Hospital-Specialty'!$B$3:$M$31</definedName>
    <definedName name="s_beds">SVariables!$B$3:$BI$31</definedName>
    <definedName name="s_objective">Stochastic!$B$37</definedName>
    <definedName name="s_scen1_regionbeds">Stochastic!$W$42:$AB$70</definedName>
    <definedName name="s_scen1_regiondemands">Stochastic!$P$42:$U$70</definedName>
    <definedName name="s_scen2_regionbeds">Stochastic!$AS$42:$AX$70</definedName>
    <definedName name="s_scen2_regiondemands">Stochastic!$AZ$42:$BE$70</definedName>
    <definedName name="s_scen3_regionbeds">Stochastic!$BV$42:$CA$70</definedName>
    <definedName name="s_scen3_regiondemands">Stochastic!$CC$42:$CH$70</definedName>
    <definedName name="s_scen4_regionbeds">Stochastic!$CY$42:$DD$70</definedName>
    <definedName name="s_scen4_regiondemands">Stochastic!$DF$42:$DK$70</definedName>
    <definedName name="s_staff_band5">SVariables!$B$35:$BI$63</definedName>
    <definedName name="s_staff_band6">SVariables!$B$67:$BI$95</definedName>
    <definedName name="s_staff_ratio_band5">Stochastic!$P$114:$AA$142</definedName>
    <definedName name="s_staff_ratio_band6">Stochastic!$P$146:$AA$174</definedName>
    <definedName name="s_total_additional_capacity_ubed1">Stochastic!$B$73:$M$73</definedName>
    <definedName name="s_total_additional_capacity_ubed2">Stochastic!$AE$73:$AP$73</definedName>
    <definedName name="s_total_additional_capacity_ubed3">Stochastic!$AE$73:$AP$73</definedName>
    <definedName name="s_total_additional_capacity_ubed4">Stochastic!$CK$73:$CV$73</definedName>
    <definedName name="s_total_capacity_xbed">Stochastic!$B$34:$M$34</definedName>
    <definedName name="s_total_xbeds">Stochastic!$B$32:$M$32</definedName>
    <definedName name="s_ubed1">Stochastic!$B$42:$M$70</definedName>
    <definedName name="s_ubed1_total_beds">Stochastic!$B$71:$M$71</definedName>
    <definedName name="s_ubed2">Stochastic!$AE$42:$AP$70</definedName>
    <definedName name="s_ubed2_total_beds">Stochastic!$AE$71:$AP$71</definedName>
    <definedName name="s_ubed3">Stochastic!$BH$42:$BS$70</definedName>
    <definedName name="s_ubed3_total_beds">Stochastic!$BH$71:$BS$71</definedName>
    <definedName name="s_ubed4">Stochastic!$CK$42:$CV$70</definedName>
    <definedName name="s_ubed4_total_beds">Stochastic!$CK$71:$CV$71</definedName>
    <definedName name="s_ustaff1_band5">Stochastic!$B$180:$M$208</definedName>
    <definedName name="s_ustaff1_band6">Stochastic!$B$212:$M$240</definedName>
    <definedName name="s_ustaff1_ratio_band5">Stochastic!$P$180:$AA$208</definedName>
    <definedName name="s_ustaff1_ratio_band6">Stochastic!$P$212:$AA$240</definedName>
    <definedName name="s_ustaff2_band5">Stochastic!$AD$180:$AO$208</definedName>
    <definedName name="s_ustaff2_band6">Stochastic!$AD$212:$AO$240</definedName>
    <definedName name="s_ustaff2_ratio_band5">Stochastic!$AR$180:$BC$208</definedName>
    <definedName name="s_ustaff2_ratio_band6">Stochastic!$AR$212:$BC$240</definedName>
    <definedName name="s_ustaff3_band5">Stochastic!$BF$180:$BQ$208</definedName>
    <definedName name="s_ustaff3_band6">Stochastic!$BF$212:$BQ$240</definedName>
    <definedName name="s_ustaff3_ratio_band5">Stochastic!$BT$180:$CE$208</definedName>
    <definedName name="s_ustaff3_ratio_band6">Stochastic!$BT$212:$CE$240</definedName>
    <definedName name="s_ustaff4_band5">Stochastic!$CH$180:$CS$208</definedName>
    <definedName name="s_ustaff4_band6">Stochastic!$CH$212:$CS$240</definedName>
    <definedName name="s_ustaff4_ratio_band5">Stochastic!$CV$180:$DG$208</definedName>
    <definedName name="s_ustaff4_ratio_band6">Stochastic!$CV$212:$DG$240</definedName>
    <definedName name="s_xbeds">Stochastic!$B$3:$M$31</definedName>
    <definedName name="s_xstaff_band5">Stochastic!$B$114:$M$142</definedName>
    <definedName name="s_xstaff_band6">Stochastic!$B$146:$M$174</definedName>
    <definedName name="solver_adj" localSheetId="6" hidden="1">d_xbed,d_xstaff_band5,d_xstaff_band6</definedName>
    <definedName name="solver_adj" localSheetId="7" hidden="1">s_beds,s_staff_band5,s_staff_band6</definedName>
    <definedName name="solver_adj" localSheetId="10" hidden="1">OVariables!$B$35:$BI$63,OVariables!$B$67:$BI$95,OVariables!$B$3:$BI$31</definedName>
    <definedName name="solver_adj" localSheetId="11" hidden="1">OVariables!$B$35:$BI$63,OVariables!$B$67:$BI$95,OVariables!$B$3:$BI$31</definedName>
    <definedName name="solver_adj" localSheetId="9" hidden="1">OVariables!$N$35:$BI$63,OVariables!$N$67:$BI$95,OVariables!$N$99:$BI$127,OVariables!$N$3:$BI$31</definedName>
    <definedName name="solver_cvg" localSheetId="6" hidden="1">0.0001</definedName>
    <definedName name="solver_cvg" localSheetId="4" hidden="1">0.0001</definedName>
    <definedName name="solver_cvg" localSheetId="7" hidden="1">0.0001</definedName>
    <definedName name="solver_cvg" localSheetId="8" hidden="1">0.0001</definedName>
    <definedName name="solver_cvg" localSheetId="10" hidden="1">0.0001</definedName>
    <definedName name="solver_cvg" localSheetId="11" hidden="1">0.0001</definedName>
    <definedName name="solver_cvg" localSheetId="9" hidden="1">0.0001</definedName>
    <definedName name="solver_drv" localSheetId="6" hidden="1">1</definedName>
    <definedName name="solver_drv" localSheetId="4" hidden="1">1</definedName>
    <definedName name="solver_drv" localSheetId="7" hidden="1">1</definedName>
    <definedName name="solver_drv" localSheetId="8" hidden="1">1</definedName>
    <definedName name="solver_drv" localSheetId="10" hidden="1">1</definedName>
    <definedName name="solver_drv" localSheetId="11" hidden="1">1</definedName>
    <definedName name="solver_drv" localSheetId="9" hidden="1">1</definedName>
    <definedName name="solver_eng" localSheetId="6" hidden="1">1</definedName>
    <definedName name="solver_est" localSheetId="6" hidden="1">1</definedName>
    <definedName name="solver_est" localSheetId="4" hidden="1">1</definedName>
    <definedName name="solver_est" localSheetId="7" hidden="1">1</definedName>
    <definedName name="solver_est" localSheetId="8" hidden="1">1</definedName>
    <definedName name="solver_est" localSheetId="10" hidden="1">1</definedName>
    <definedName name="solver_est" localSheetId="11" hidden="1">1</definedName>
    <definedName name="solver_est" localSheetId="9" hidden="1">1</definedName>
    <definedName name="solver_itr" localSheetId="6" hidden="1">2147483647</definedName>
    <definedName name="solver_itr" localSheetId="4" hidden="1">2147483647</definedName>
    <definedName name="solver_itr" localSheetId="7" hidden="1">2147483647</definedName>
    <definedName name="solver_itr" localSheetId="10" hidden="1">2147483647</definedName>
    <definedName name="solver_itr" localSheetId="11" hidden="1">2147483647</definedName>
    <definedName name="solver_itr" localSheetId="9" hidden="1">2147483647</definedName>
    <definedName name="solver_lhs1" localSheetId="6" hidden="1">Deterministic!$B$32:$M$32</definedName>
    <definedName name="solver_lhs1" localSheetId="7" hidden="1">Stochastic!$B$32:$M$32</definedName>
    <definedName name="solver_lhs1" localSheetId="10" hidden="1">'Test B'!$B$32:$M$32</definedName>
    <definedName name="solver_lhs1" localSheetId="11" hidden="1">'Test C'!$B$32:$M$32</definedName>
    <definedName name="solver_lhs1" localSheetId="9" hidden="1">TestA!$P$42:$U$70</definedName>
    <definedName name="solver_lhs10" localSheetId="6" hidden="1">Deterministic!$B$143:$M$171</definedName>
    <definedName name="solver_lhs10" localSheetId="7" hidden="1">SVariables!$B$3:$BI$31</definedName>
    <definedName name="solver_lhs10" localSheetId="10" hidden="1">OVariables!$B$3:$M$31</definedName>
    <definedName name="solver_lhs10" localSheetId="11" hidden="1">OVariables!$B$3:$M$31</definedName>
    <definedName name="solver_lhs10" localSheetId="9" hidden="1">'Hospital-Specialty'!$B$3:$M$31</definedName>
    <definedName name="solver_lhs11" localSheetId="6" hidden="1">Deterministic!$B$70:$D$70</definedName>
    <definedName name="solver_lhs11" localSheetId="7" hidden="1">'Hospital-Specialty'!$B$3:$M$31</definedName>
    <definedName name="solver_lhs11" localSheetId="10" hidden="1">OVariables!$N$3:$BI$31</definedName>
    <definedName name="solver_lhs11" localSheetId="11" hidden="1">OVariables!$N$3:$BI$31</definedName>
    <definedName name="solver_lhs11" localSheetId="9" hidden="1">'Hospital-Specialty'!$B$3:$M$31</definedName>
    <definedName name="solver_lhs12" localSheetId="6" hidden="1">Deterministic!$B$3:$M$31</definedName>
    <definedName name="solver_lhs12" localSheetId="7" hidden="1">'Hospital-Specialty'!$B$3:$M$31</definedName>
    <definedName name="solver_lhs12" localSheetId="10" hidden="1">'Hospital-Specialty'!$B$3:$M$31</definedName>
    <definedName name="solver_lhs12" localSheetId="11" hidden="1">'Hospital-Specialty'!$B$3:$M$31</definedName>
    <definedName name="solver_lhs12" localSheetId="9" hidden="1">'Hospital-Specialty'!$B$3:$M$31</definedName>
    <definedName name="solver_lhs13" localSheetId="6" hidden="1">Deterministic!$B$79:$M$107</definedName>
    <definedName name="solver_lhs13" localSheetId="7" hidden="1">'Hospital-Specialty'!$B$3:$M$31</definedName>
    <definedName name="solver_lhs13" localSheetId="10" hidden="1">'Hospital-Specialty'!$B$3:$M$31</definedName>
    <definedName name="solver_lhs13" localSheetId="11" hidden="1">'Hospital-Specialty'!$B$3:$M$31</definedName>
    <definedName name="solver_lhs13" localSheetId="9" hidden="1">TestA!$B$179:$M$207</definedName>
    <definedName name="solver_lhs14" localSheetId="6" hidden="1">Deterministic!$B$143:$M$171</definedName>
    <definedName name="solver_lhs14" localSheetId="7" hidden="1">'Hospital-Specialty'!$B$3:$M$31</definedName>
    <definedName name="solver_lhs14" localSheetId="10" hidden="1">'Hospital-Specialty'!$B$3:$M$31</definedName>
    <definedName name="solver_lhs14" localSheetId="11" hidden="1">'Hospital-Specialty'!$B$3:$M$31</definedName>
    <definedName name="solver_lhs14" localSheetId="9" hidden="1">OVariables!$N$35:$Y$63</definedName>
    <definedName name="solver_lhs15" localSheetId="7" hidden="1">'Hospital-Specialty'!$B$3:$M$31</definedName>
    <definedName name="solver_lhs15" localSheetId="10" hidden="1">'Hospital-Specialty'!$B$3:$M$31</definedName>
    <definedName name="solver_lhs15" localSheetId="11" hidden="1">'Hospital-Specialty'!$B$3:$M$31</definedName>
    <definedName name="solver_lhs15" localSheetId="9" hidden="1">TestA!$AD$179:$AO$207</definedName>
    <definedName name="solver_lhs16" localSheetId="7" hidden="1">Stochastic!$B$114:$M$142</definedName>
    <definedName name="solver_lhs16" localSheetId="10" hidden="1">'Hospital-Specialty'!$B$3:$M$31</definedName>
    <definedName name="solver_lhs16" localSheetId="11" hidden="1">'Hospital-Specialty'!$B$3:$M$31</definedName>
    <definedName name="solver_lhs16" localSheetId="9" hidden="1">OVariables!$Z$35:$AK$63</definedName>
    <definedName name="solver_lhs17" localSheetId="7" hidden="1">SVariables!$B$35:$BI$63</definedName>
    <definedName name="solver_lhs17" localSheetId="10" hidden="1">'Test B'!$B$114:$M$142</definedName>
    <definedName name="solver_lhs17" localSheetId="11" hidden="1">'Test C'!$B$114:$M$142</definedName>
    <definedName name="solver_lhs17" localSheetId="9" hidden="1">TestA!$BF$179:$BQ$207</definedName>
    <definedName name="solver_lhs18" localSheetId="7" hidden="1">Stochastic!$B$146:$M$174</definedName>
    <definedName name="solver_lhs18" localSheetId="10" hidden="1">OVariables!$B$35:$BI$63</definedName>
    <definedName name="solver_lhs18" localSheetId="11" hidden="1">OVariables!$B$35:$BI$63</definedName>
    <definedName name="solver_lhs18" localSheetId="9" hidden="1">OVariables!$AL$35:$AW$63</definedName>
    <definedName name="solver_lhs19" localSheetId="7" hidden="1">SVariables!$B$67:$BI$95</definedName>
    <definedName name="solver_lhs19" localSheetId="10" hidden="1">'Test B'!$B$146:$M$174</definedName>
    <definedName name="solver_lhs19" localSheetId="11" hidden="1">'Test C'!$B$146:$M$174</definedName>
    <definedName name="solver_lhs19" localSheetId="9" hidden="1">TestA!$CH$179:$CS$207</definedName>
    <definedName name="solver_lhs2" localSheetId="6" hidden="1">Deterministic!$O$3:$T$31</definedName>
    <definedName name="solver_lhs2" localSheetId="7" hidden="1">Stochastic!$P$42:$U$70</definedName>
    <definedName name="solver_lhs2" localSheetId="10" hidden="1">'Test B'!$P$42:$U$70</definedName>
    <definedName name="solver_lhs2" localSheetId="11" hidden="1">'Test C'!$P$42:$U$70</definedName>
    <definedName name="solver_lhs2" localSheetId="9" hidden="1">TestA!$AS$42:$AX$70</definedName>
    <definedName name="solver_lhs20" localSheetId="7" hidden="1">Stochastic!$B$180:$M$208</definedName>
    <definedName name="solver_lhs20" localSheetId="10" hidden="1">OVariables!$B$67:$BI$95</definedName>
    <definedName name="solver_lhs20" localSheetId="11" hidden="1">OVariables!$B$67:$BI$95</definedName>
    <definedName name="solver_lhs20" localSheetId="9" hidden="1">OVariables!$AX$35:$BI$63</definedName>
    <definedName name="solver_lhs21" localSheetId="7" hidden="1">Stochastic!$AD$180:$AO$208</definedName>
    <definedName name="solver_lhs21" localSheetId="10" hidden="1">'Test B'!$B$180:$M$208</definedName>
    <definedName name="solver_lhs21" localSheetId="11" hidden="1">'Test C'!$B$181:$M$209</definedName>
    <definedName name="solver_lhs21" localSheetId="9" hidden="1">TestA!$B$211:$M$239</definedName>
    <definedName name="solver_lhs22" localSheetId="7" hidden="1">Stochastic!$BF$180:$BQ$208</definedName>
    <definedName name="solver_lhs22" localSheetId="10" hidden="1">'Test B'!$AD$180:$AO$208</definedName>
    <definedName name="solver_lhs22" localSheetId="11" hidden="1">'Test C'!$AD$181:$AO$209</definedName>
    <definedName name="solver_lhs22" localSheetId="9" hidden="1">OVariables!$N$67:$Y$95</definedName>
    <definedName name="solver_lhs23" localSheetId="7" hidden="1">Stochastic!$CH$180:$CS$208</definedName>
    <definedName name="solver_lhs23" localSheetId="10" hidden="1">'Test B'!$BF$180:$BQ$208</definedName>
    <definedName name="solver_lhs23" localSheetId="11" hidden="1">'Test C'!$BF$181:$BQ$209</definedName>
    <definedName name="solver_lhs23" localSheetId="9" hidden="1">TestA!$AD$211:$AO$239</definedName>
    <definedName name="solver_lhs24" localSheetId="7" hidden="1">Stochastic!$B$212:$M$240</definedName>
    <definedName name="solver_lhs24" localSheetId="10" hidden="1">'Test B'!$CH$180:$CS$208</definedName>
    <definedName name="solver_lhs24" localSheetId="11" hidden="1">'Test C'!$CH$181:$CS$209</definedName>
    <definedName name="solver_lhs24" localSheetId="9" hidden="1">OVariables!$Z$67:$AK$95</definedName>
    <definedName name="solver_lhs25" localSheetId="7" hidden="1">Stochastic!$AD$212:$AO$240</definedName>
    <definedName name="solver_lhs25" localSheetId="10" hidden="1">'Test B'!$B$212:$M$240</definedName>
    <definedName name="solver_lhs25" localSheetId="11" hidden="1">'Test C'!$B$213:$M$241</definedName>
    <definedName name="solver_lhs25" localSheetId="9" hidden="1">TestA!$BF$211:$BQ$239</definedName>
    <definedName name="solver_lhs26" localSheetId="7" hidden="1">Stochastic!$BF$212:$BQ$240</definedName>
    <definedName name="solver_lhs26" localSheetId="10" hidden="1">'Test B'!$AD$212:$AO$240</definedName>
    <definedName name="solver_lhs26" localSheetId="11" hidden="1">'Test C'!$AD$213:$AO$241</definedName>
    <definedName name="solver_lhs26" localSheetId="9" hidden="1">OVariables!$AL$67:$AW$95</definedName>
    <definedName name="solver_lhs27" localSheetId="7" hidden="1">Stochastic!$CH$212:$CS$240</definedName>
    <definedName name="solver_lhs27" localSheetId="10" hidden="1">'Test B'!$BF$212:$BQ$240</definedName>
    <definedName name="solver_lhs27" localSheetId="11" hidden="1">'Test C'!$BF$213:$BQ$241</definedName>
    <definedName name="solver_lhs27" localSheetId="9" hidden="1">TestA!$CH$211:$CS$239</definedName>
    <definedName name="solver_lhs28" localSheetId="7" hidden="1">Stochastic!$B$107:$C$107</definedName>
    <definedName name="solver_lhs28" localSheetId="10" hidden="1">'Test B'!$CH$212:$CS$240</definedName>
    <definedName name="solver_lhs28" localSheetId="11" hidden="1">'Test C'!$CH$213:$CS$241</definedName>
    <definedName name="solver_lhs28" localSheetId="9" hidden="1">OVariables!$AX$67:$BI$95</definedName>
    <definedName name="solver_lhs29" localSheetId="7" hidden="1">Stochastic!$G$107:$H$107</definedName>
    <definedName name="solver_lhs29" localSheetId="10" hidden="1">'Test B'!$B$107:$C$107</definedName>
    <definedName name="solver_lhs29" localSheetId="11" hidden="1">'Test C'!$B$107:$C$107</definedName>
    <definedName name="solver_lhs29" localSheetId="9" hidden="1">TestA!$B$243:$M$271</definedName>
    <definedName name="solver_lhs3" localSheetId="6" hidden="1">Deterministic!$B$3:$M$31</definedName>
    <definedName name="solver_lhs3" localSheetId="7" hidden="1">Stochastic!$AS$42:$AX$70</definedName>
    <definedName name="solver_lhs3" localSheetId="10" hidden="1">'Test B'!$AS$42:$AX$70</definedName>
    <definedName name="solver_lhs3" localSheetId="11" hidden="1">'Test C'!$AS$42:$AX$70</definedName>
    <definedName name="solver_lhs3" localSheetId="9" hidden="1">TestA!$BV$42:$CA$70</definedName>
    <definedName name="solver_lhs30" localSheetId="7" hidden="1">Stochastic!$L$107:$M$107</definedName>
    <definedName name="solver_lhs30" localSheetId="10" hidden="1">'Test B'!$G$107:$H$107</definedName>
    <definedName name="solver_lhs30" localSheetId="11" hidden="1">'Test C'!$G$107:$H$107</definedName>
    <definedName name="solver_lhs30" localSheetId="9" hidden="1">OVariables!$N$99:$Y$127</definedName>
    <definedName name="solver_lhs31" localSheetId="7" hidden="1">Stochastic!$Q$107:$R$107</definedName>
    <definedName name="solver_lhs31" localSheetId="10" hidden="1">'Test B'!$L$107:$M$107</definedName>
    <definedName name="solver_lhs31" localSheetId="11" hidden="1">'Test C'!$L$107:$M$107</definedName>
    <definedName name="solver_lhs31" localSheetId="9" hidden="1">TestA!$AD$243:$AO$271</definedName>
    <definedName name="solver_lhs32" localSheetId="7" hidden="1">Stochastic!$V$107:$W$107</definedName>
    <definedName name="solver_lhs32" localSheetId="10" hidden="1">'Test B'!$Q$107:$R$107</definedName>
    <definedName name="solver_lhs32" localSheetId="11" hidden="1">'Test C'!$Q$107:$R$107</definedName>
    <definedName name="solver_lhs32" localSheetId="9" hidden="1">OVariables!$Z$99:$AK$127</definedName>
    <definedName name="solver_lhs33" localSheetId="7" hidden="1">Stochastic!$V$107:$W$107</definedName>
    <definedName name="solver_lhs33" localSheetId="10" hidden="1">'Test B'!$V$107:$W$107</definedName>
    <definedName name="solver_lhs33" localSheetId="11" hidden="1">'Test C'!$V$107:$W$107</definedName>
    <definedName name="solver_lhs33" localSheetId="9" hidden="1">TestA!$BF$243:$BQ$271</definedName>
    <definedName name="solver_lhs34" localSheetId="7" hidden="1">Stochastic!$CH$244:$CS$272</definedName>
    <definedName name="solver_lhs34" localSheetId="10" hidden="1">'Test B'!$B$3:$M$31</definedName>
    <definedName name="solver_lhs34" localSheetId="11" hidden="1">'Test C'!$B$3:$M$31</definedName>
    <definedName name="solver_lhs34" localSheetId="9" hidden="1">OVariables!$AL$99:$AW$127</definedName>
    <definedName name="solver_lhs35" localSheetId="7" hidden="1">Stochastic!$B$107:$D$107</definedName>
    <definedName name="solver_lhs35" localSheetId="10" hidden="1">'Test B'!$B$107:$D$107</definedName>
    <definedName name="solver_lhs35" localSheetId="11" hidden="1">'Test C'!$B$107:$D$107</definedName>
    <definedName name="solver_lhs35" localSheetId="9" hidden="1">TestA!$CH$243:$CS$271</definedName>
    <definedName name="solver_lhs36" localSheetId="7" hidden="1">Stochastic!$G$107:$I$107</definedName>
    <definedName name="solver_lhs36" localSheetId="10" hidden="1">'Test B'!$G$107:$I$107</definedName>
    <definedName name="solver_lhs36" localSheetId="11" hidden="1">'Test C'!$G$107:$I$107</definedName>
    <definedName name="solver_lhs36" localSheetId="9" hidden="1">OVariables!$AX$99:$BI$127</definedName>
    <definedName name="solver_lhs37" localSheetId="7" hidden="1">Stochastic!$L$107:$N$107</definedName>
    <definedName name="solver_lhs37" localSheetId="10" hidden="1">'Test B'!$L$107:$N$107</definedName>
    <definedName name="solver_lhs37" localSheetId="11" hidden="1">'Test C'!$L$107:$N$107</definedName>
    <definedName name="solver_lhs37" localSheetId="9" hidden="1">TestA!$G$107:$I$107</definedName>
    <definedName name="solver_lhs38" localSheetId="7" hidden="1">Stochastic!$Q$107:$S$107</definedName>
    <definedName name="solver_lhs38" localSheetId="10" hidden="1">'Test B'!$Q$107:$S$107</definedName>
    <definedName name="solver_lhs38" localSheetId="11" hidden="1">'Test C'!$Q$107:$S$107</definedName>
    <definedName name="solver_lhs38" localSheetId="9" hidden="1">TestA!$L$107:$N$107</definedName>
    <definedName name="solver_lhs39" localSheetId="7" hidden="1">Stochastic!$V$107:$X$107</definedName>
    <definedName name="solver_lhs39" localSheetId="10" hidden="1">'Test B'!$V$107:$X$107</definedName>
    <definedName name="solver_lhs39" localSheetId="11" hidden="1">'Test C'!$V$107:$X$107</definedName>
    <definedName name="solver_lhs39" localSheetId="9" hidden="1">TestA!$Q$107:$S$107</definedName>
    <definedName name="solver_lhs4" localSheetId="6" hidden="1">'Hospital-Specialty'!$B$3:$M$31</definedName>
    <definedName name="solver_lhs4" localSheetId="7" hidden="1">Stochastic!$BV$42:$CA$70</definedName>
    <definedName name="solver_lhs4" localSheetId="10" hidden="1">'Test B'!$BV$42:$CA$70</definedName>
    <definedName name="solver_lhs4" localSheetId="11" hidden="1">'Test C'!$BV$42:$CA$70</definedName>
    <definedName name="solver_lhs4" localSheetId="9" hidden="1">TestA!$CY$42:$DD$70</definedName>
    <definedName name="solver_lhs40" localSheetId="7" hidden="1">Stochastic!$V$107:$X$107</definedName>
    <definedName name="solver_lhs40" localSheetId="10" hidden="1">'Test B'!$B$3:$M$31</definedName>
    <definedName name="solver_lhs40" localSheetId="11" hidden="1">'Test C'!$B$3:$M$31</definedName>
    <definedName name="solver_lhs40" localSheetId="9" hidden="1">TestA!$V$107:$X$107</definedName>
    <definedName name="solver_lhs41" localSheetId="7" hidden="1">Stochastic!$BF$212:$BQ$240</definedName>
    <definedName name="solver_lhs41" localSheetId="10" hidden="1">'Test B'!$BF$212:$BQ$240</definedName>
    <definedName name="solver_lhs41" localSheetId="11" hidden="1">'Test C'!$BF$213:$BQ$241</definedName>
    <definedName name="solver_lhs41" localSheetId="9" hidden="1">TestA!$B$71:$M$71</definedName>
    <definedName name="solver_lhs42" localSheetId="7" hidden="1">Stochastic!$CH$212:$CS$240</definedName>
    <definedName name="solver_lhs42" localSheetId="10" hidden="1">'Test B'!$CH$212:$CS$240</definedName>
    <definedName name="solver_lhs42" localSheetId="11" hidden="1">'Test C'!$CH$213:$CS$241</definedName>
    <definedName name="solver_lhs42" localSheetId="9" hidden="1">TestA!$AE$71:$AP$71</definedName>
    <definedName name="solver_lhs43" localSheetId="7" hidden="1">SVariables!$AL$99:$AW$127</definedName>
    <definedName name="solver_lhs43" localSheetId="10" hidden="1">SVariables!$AL$99:$AW$127</definedName>
    <definedName name="solver_lhs43" localSheetId="11" hidden="1">SVariables!$AL$99:$AW$127</definedName>
    <definedName name="solver_lhs43" localSheetId="9" hidden="1">TestA!$BH$71:$BS$71</definedName>
    <definedName name="solver_lhs44" localSheetId="7" hidden="1">Stochastic!$CH$244:$CS$272</definedName>
    <definedName name="solver_lhs44" localSheetId="10" hidden="1">'Test B'!#REF!</definedName>
    <definedName name="solver_lhs44" localSheetId="11" hidden="1">'Test C'!#REF!</definedName>
    <definedName name="solver_lhs44" localSheetId="9" hidden="1">TestA!$CK$71:$CV$71</definedName>
    <definedName name="solver_lhs45" localSheetId="7" hidden="1">SVariables!$AX$99:$BI$127</definedName>
    <definedName name="solver_lhs45" localSheetId="10" hidden="1">SVariables!$AX$99:$BI$127</definedName>
    <definedName name="solver_lhs45" localSheetId="11" hidden="1">SVariables!$AX$99:$BI$127</definedName>
    <definedName name="solver_lhs45" localSheetId="9" hidden="1">SVariables!$AX$99:$BI$127</definedName>
    <definedName name="solver_lhs46" localSheetId="7" hidden="1">Stochastic!$B$107:$D$107</definedName>
    <definedName name="solver_lhs46" localSheetId="10" hidden="1">'Test B'!$B$107:$D$107</definedName>
    <definedName name="solver_lhs46" localSheetId="11" hidden="1">'Test C'!$B$107:$D$107</definedName>
    <definedName name="solver_lhs46" localSheetId="9" hidden="1">TestA!$B$107:$D$107</definedName>
    <definedName name="solver_lhs47" localSheetId="7" hidden="1">Stochastic!$G$107:$I$107</definedName>
    <definedName name="solver_lhs47" localSheetId="10" hidden="1">'Test B'!$G$107:$I$107</definedName>
    <definedName name="solver_lhs47" localSheetId="11" hidden="1">'Test C'!$G$107:$I$107</definedName>
    <definedName name="solver_lhs47" localSheetId="9" hidden="1">TestA!$G$107:$I$107</definedName>
    <definedName name="solver_lhs48" localSheetId="7" hidden="1">Stochastic!$L$107:$N$107</definedName>
    <definedName name="solver_lhs48" localSheetId="10" hidden="1">'Test B'!$L$107:$N$107</definedName>
    <definedName name="solver_lhs48" localSheetId="11" hidden="1">'Test C'!$L$107:$N$107</definedName>
    <definedName name="solver_lhs48" localSheetId="9" hidden="1">TestA!$L$107:$N$107</definedName>
    <definedName name="solver_lhs49" localSheetId="7" hidden="1">Stochastic!$Q$107:$S$107</definedName>
    <definedName name="solver_lhs49" localSheetId="10" hidden="1">'Test B'!$Q$107:$S$107</definedName>
    <definedName name="solver_lhs49" localSheetId="11" hidden="1">'Test C'!$Q$107:$S$107</definedName>
    <definedName name="solver_lhs49" localSheetId="9" hidden="1">TestA!$Q$107:$S$107</definedName>
    <definedName name="solver_lhs5" localSheetId="6" hidden="1">Deterministic!$B$79:$M$107</definedName>
    <definedName name="solver_lhs5" localSheetId="7" hidden="1">Stochastic!$CY$42:$DD$70</definedName>
    <definedName name="solver_lhs5" localSheetId="10" hidden="1">'Test B'!$CY$42:$DD$70</definedName>
    <definedName name="solver_lhs5" localSheetId="11" hidden="1">'Test C'!$CY$42:$DD$70</definedName>
    <definedName name="solver_lhs5" localSheetId="9" hidden="1">OVariables!$N$3:$Y$31</definedName>
    <definedName name="solver_lhs50" localSheetId="7" hidden="1">Stochastic!$V$107:$X$107</definedName>
    <definedName name="solver_lhs50" localSheetId="10" hidden="1">'Test B'!$V$107:$X$107</definedName>
    <definedName name="solver_lhs50" localSheetId="11" hidden="1">'Test C'!$V$107:$X$107</definedName>
    <definedName name="solver_lhs50" localSheetId="9" hidden="1">TestA!$V$107:$X$107</definedName>
    <definedName name="solver_lhs51" localSheetId="7" hidden="1">Stochastic!$B$71:$M$71</definedName>
    <definedName name="solver_lhs51" localSheetId="10" hidden="1">'Test B'!$B$71:$M$71</definedName>
    <definedName name="solver_lhs51" localSheetId="11" hidden="1">'Test C'!$B$71:$M$71</definedName>
    <definedName name="solver_lhs52" localSheetId="7" hidden="1">Stochastic!$AE$71:$AP$71</definedName>
    <definedName name="solver_lhs52" localSheetId="10" hidden="1">'Test B'!$AE$71:$AP$71</definedName>
    <definedName name="solver_lhs52" localSheetId="11" hidden="1">'Test C'!$AE$71:$AP$71</definedName>
    <definedName name="solver_lhs53" localSheetId="7" hidden="1">Stochastic!$BH$71:$BS$71</definedName>
    <definedName name="solver_lhs53" localSheetId="10" hidden="1">'Test B'!$BH$71:$BS$71</definedName>
    <definedName name="solver_lhs53" localSheetId="11" hidden="1">'Test C'!$BH$71:$BS$71</definedName>
    <definedName name="solver_lhs54" localSheetId="7" hidden="1">Stochastic!$CK$71:$CV$71</definedName>
    <definedName name="solver_lhs54" localSheetId="10" hidden="1">'Test B'!$CK$71:$CV$71</definedName>
    <definedName name="solver_lhs54" localSheetId="11" hidden="1">'Test C'!$CK$71:$CV$71</definedName>
    <definedName name="solver_lhs6" localSheetId="6" hidden="1">Deterministic!$B$79:$M$107</definedName>
    <definedName name="solver_lhs6" localSheetId="7" hidden="1">Stochastic!$B$71:$M$71</definedName>
    <definedName name="solver_lhs6" localSheetId="10" hidden="1">'Test B'!$B$71:$M$71</definedName>
    <definedName name="solver_lhs6" localSheetId="11" hidden="1">'Test C'!$B$71:$M$71</definedName>
    <definedName name="solver_lhs6" localSheetId="9" hidden="1">OVariables!$Z$3:$AK$31</definedName>
    <definedName name="solver_lhs7" localSheetId="6" hidden="1">Deterministic!$B$111:$M$139</definedName>
    <definedName name="solver_lhs7" localSheetId="7" hidden="1">Stochastic!$AE$71:$AP$71</definedName>
    <definedName name="solver_lhs7" localSheetId="10" hidden="1">'Test B'!$AE$71:$AP$71</definedName>
    <definedName name="solver_lhs7" localSheetId="11" hidden="1">'Test C'!$AE$71:$AP$71</definedName>
    <definedName name="solver_lhs7" localSheetId="9" hidden="1">OVariables!$AL$3:$AW$31</definedName>
    <definedName name="solver_lhs8" localSheetId="6" hidden="1">Deterministic!$B$111:$M$139</definedName>
    <definedName name="solver_lhs8" localSheetId="7" hidden="1">Stochastic!$BH$71:$BS$71</definedName>
    <definedName name="solver_lhs8" localSheetId="10" hidden="1">'Test B'!$BH$71:$BS$71</definedName>
    <definedName name="solver_lhs8" localSheetId="11" hidden="1">'Test C'!$BH$71:$BS$71</definedName>
    <definedName name="solver_lhs8" localSheetId="9" hidden="1">OVariables!$AX$3:$BI$31</definedName>
    <definedName name="solver_lhs9" localSheetId="6" hidden="1">Deterministic!$B$70:$C$70</definedName>
    <definedName name="solver_lhs9" localSheetId="7" hidden="1">Stochastic!$CK$71:$CV$71</definedName>
    <definedName name="solver_lhs9" localSheetId="10" hidden="1">'Test B'!$CK$71:$CV$71</definedName>
    <definedName name="solver_lhs9" localSheetId="11" hidden="1">'Test C'!$CK$71:$CV$71</definedName>
    <definedName name="solver_lhs9" localSheetId="9" hidden="1">'Hospital-Specialty'!$B$3:$M$31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eg" localSheetId="4" hidden="1">1</definedName>
    <definedName name="solver_neg" localSheetId="7" hidden="1">1</definedName>
    <definedName name="solver_neg" localSheetId="8" hidden="1">1</definedName>
    <definedName name="solver_neg" localSheetId="10" hidden="1">1</definedName>
    <definedName name="solver_neg" localSheetId="11" hidden="1">1</definedName>
    <definedName name="solver_neg" localSheetId="9" hidden="1">1</definedName>
    <definedName name="solver_nod" localSheetId="6" hidden="1">2147483647</definedName>
    <definedName name="solver_num" localSheetId="6" hidden="1">9</definedName>
    <definedName name="solver_num" localSheetId="4" hidden="1">0</definedName>
    <definedName name="solver_num" localSheetId="7" hidden="1">32</definedName>
    <definedName name="solver_num" localSheetId="8" hidden="1">0</definedName>
    <definedName name="solver_num" localSheetId="10" hidden="1">34</definedName>
    <definedName name="solver_num" localSheetId="11" hidden="1">34</definedName>
    <definedName name="solver_num" localSheetId="9" hidden="1">44</definedName>
    <definedName name="solver_nwt" localSheetId="6" hidden="1">1</definedName>
    <definedName name="solver_nwt" localSheetId="4" hidden="1">1</definedName>
    <definedName name="solver_nwt" localSheetId="7" hidden="1">1</definedName>
    <definedName name="solver_nwt" localSheetId="8" hidden="1">1</definedName>
    <definedName name="solver_nwt" localSheetId="10" hidden="1">1</definedName>
    <definedName name="solver_nwt" localSheetId="11" hidden="1">1</definedName>
    <definedName name="solver_nwt" localSheetId="9" hidden="1">1</definedName>
    <definedName name="solver_opt" localSheetId="6" hidden="1">d_objective</definedName>
    <definedName name="solver_opt" localSheetId="7" hidden="1">s_objective</definedName>
    <definedName name="solver_opt" localSheetId="10" hidden="1">'Test B'!$B$37</definedName>
    <definedName name="solver_opt" localSheetId="11" hidden="1">'Test C'!$B$37</definedName>
    <definedName name="solver_opt" localSheetId="9" hidden="1">TestA!$B$37</definedName>
    <definedName name="solver_pre" localSheetId="6" hidden="1">0.000001</definedName>
    <definedName name="solver_pre" localSheetId="4" hidden="1">0.000001</definedName>
    <definedName name="solver_pre" localSheetId="7" hidden="1">0.000001</definedName>
    <definedName name="solver_pre" localSheetId="10" hidden="1">0.000001</definedName>
    <definedName name="solver_pre" localSheetId="11" hidden="1">0.000001</definedName>
    <definedName name="solver_pre" localSheetId="9" hidden="1">0.000001</definedName>
    <definedName name="solver_rbv" localSheetId="6" hidden="1">1</definedName>
    <definedName name="solver_rel1" localSheetId="6" hidden="1">1</definedName>
    <definedName name="solver_rel1" localSheetId="7" hidden="1">1</definedName>
    <definedName name="solver_rel1" localSheetId="10" hidden="1">1</definedName>
    <definedName name="solver_rel1" localSheetId="11" hidden="1">1</definedName>
    <definedName name="solver_rel1" localSheetId="9" hidden="1">3</definedName>
    <definedName name="solver_rel10" localSheetId="6" hidden="1">4</definedName>
    <definedName name="solver_rel10" localSheetId="7" hidden="1">4</definedName>
    <definedName name="solver_rel10" localSheetId="10" hidden="1">4</definedName>
    <definedName name="solver_rel10" localSheetId="11" hidden="1">4</definedName>
    <definedName name="solver_rel10" localSheetId="9" hidden="1">3</definedName>
    <definedName name="solver_rel11" localSheetId="6" hidden="1">1</definedName>
    <definedName name="solver_rel11" localSheetId="7" hidden="1">3</definedName>
    <definedName name="solver_rel11" localSheetId="10" hidden="1">4</definedName>
    <definedName name="solver_rel11" localSheetId="11" hidden="1">4</definedName>
    <definedName name="solver_rel11" localSheetId="9" hidden="1">3</definedName>
    <definedName name="solver_rel12" localSheetId="6" hidden="1">3</definedName>
    <definedName name="solver_rel12" localSheetId="7" hidden="1">3</definedName>
    <definedName name="solver_rel12" localSheetId="10" hidden="1">3</definedName>
    <definedName name="solver_rel12" localSheetId="11" hidden="1">3</definedName>
    <definedName name="solver_rel12" localSheetId="9" hidden="1">3</definedName>
    <definedName name="solver_rel13" localSheetId="6" hidden="1">3</definedName>
    <definedName name="solver_rel13" localSheetId="7" hidden="1">3</definedName>
    <definedName name="solver_rel13" localSheetId="10" hidden="1">3</definedName>
    <definedName name="solver_rel13" localSheetId="11" hidden="1">3</definedName>
    <definedName name="solver_rel13" localSheetId="9" hidden="1">3</definedName>
    <definedName name="solver_rel14" localSheetId="6" hidden="1">3</definedName>
    <definedName name="solver_rel14" localSheetId="7" hidden="1">3</definedName>
    <definedName name="solver_rel14" localSheetId="10" hidden="1">3</definedName>
    <definedName name="solver_rel14" localSheetId="11" hidden="1">3</definedName>
    <definedName name="solver_rel14" localSheetId="9" hidden="1">4</definedName>
    <definedName name="solver_rel15" localSheetId="7" hidden="1">3</definedName>
    <definedName name="solver_rel15" localSheetId="10" hidden="1">3</definedName>
    <definedName name="solver_rel15" localSheetId="11" hidden="1">3</definedName>
    <definedName name="solver_rel15" localSheetId="9" hidden="1">3</definedName>
    <definedName name="solver_rel16" localSheetId="7" hidden="1">3</definedName>
    <definedName name="solver_rel16" localSheetId="10" hidden="1">3</definedName>
    <definedName name="solver_rel16" localSheetId="11" hidden="1">3</definedName>
    <definedName name="solver_rel16" localSheetId="9" hidden="1">4</definedName>
    <definedName name="solver_rel17" localSheetId="7" hidden="1">4</definedName>
    <definedName name="solver_rel17" localSheetId="10" hidden="1">3</definedName>
    <definedName name="solver_rel17" localSheetId="11" hidden="1">3</definedName>
    <definedName name="solver_rel17" localSheetId="9" hidden="1">3</definedName>
    <definedName name="solver_rel18" localSheetId="7" hidden="1">3</definedName>
    <definedName name="solver_rel18" localSheetId="10" hidden="1">4</definedName>
    <definedName name="solver_rel18" localSheetId="11" hidden="1">4</definedName>
    <definedName name="solver_rel18" localSheetId="9" hidden="1">4</definedName>
    <definedName name="solver_rel19" localSheetId="7" hidden="1">4</definedName>
    <definedName name="solver_rel19" localSheetId="10" hidden="1">3</definedName>
    <definedName name="solver_rel19" localSheetId="11" hidden="1">3</definedName>
    <definedName name="solver_rel19" localSheetId="9" hidden="1">3</definedName>
    <definedName name="solver_rel2" localSheetId="6" hidden="1">3</definedName>
    <definedName name="solver_rel2" localSheetId="7" hidden="1">3</definedName>
    <definedName name="solver_rel2" localSheetId="10" hidden="1">3</definedName>
    <definedName name="solver_rel2" localSheetId="11" hidden="1">3</definedName>
    <definedName name="solver_rel2" localSheetId="9" hidden="1">3</definedName>
    <definedName name="solver_rel20" localSheetId="7" hidden="1">3</definedName>
    <definedName name="solver_rel20" localSheetId="10" hidden="1">4</definedName>
    <definedName name="solver_rel20" localSheetId="11" hidden="1">4</definedName>
    <definedName name="solver_rel20" localSheetId="9" hidden="1">4</definedName>
    <definedName name="solver_rel21" localSheetId="7" hidden="1">3</definedName>
    <definedName name="solver_rel21" localSheetId="10" hidden="1">3</definedName>
    <definedName name="solver_rel21" localSheetId="11" hidden="1">3</definedName>
    <definedName name="solver_rel21" localSheetId="9" hidden="1">3</definedName>
    <definedName name="solver_rel22" localSheetId="7" hidden="1">3</definedName>
    <definedName name="solver_rel22" localSheetId="10" hidden="1">3</definedName>
    <definedName name="solver_rel22" localSheetId="11" hidden="1">3</definedName>
    <definedName name="solver_rel22" localSheetId="9" hidden="1">4</definedName>
    <definedName name="solver_rel23" localSheetId="7" hidden="1">3</definedName>
    <definedName name="solver_rel23" localSheetId="10" hidden="1">3</definedName>
    <definedName name="solver_rel23" localSheetId="11" hidden="1">3</definedName>
    <definedName name="solver_rel23" localSheetId="9" hidden="1">3</definedName>
    <definedName name="solver_rel24" localSheetId="7" hidden="1">3</definedName>
    <definedName name="solver_rel24" localSheetId="10" hidden="1">3</definedName>
    <definedName name="solver_rel24" localSheetId="11" hidden="1">3</definedName>
    <definedName name="solver_rel24" localSheetId="9" hidden="1">4</definedName>
    <definedName name="solver_rel25" localSheetId="7" hidden="1">3</definedName>
    <definedName name="solver_rel25" localSheetId="10" hidden="1">3</definedName>
    <definedName name="solver_rel25" localSheetId="11" hidden="1">3</definedName>
    <definedName name="solver_rel25" localSheetId="9" hidden="1">3</definedName>
    <definedName name="solver_rel26" localSheetId="7" hidden="1">3</definedName>
    <definedName name="solver_rel26" localSheetId="10" hidden="1">3</definedName>
    <definedName name="solver_rel26" localSheetId="11" hidden="1">3</definedName>
    <definedName name="solver_rel26" localSheetId="9" hidden="1">4</definedName>
    <definedName name="solver_rel27" localSheetId="7" hidden="1">3</definedName>
    <definedName name="solver_rel27" localSheetId="10" hidden="1">3</definedName>
    <definedName name="solver_rel27" localSheetId="11" hidden="1">3</definedName>
    <definedName name="solver_rel27" localSheetId="9" hidden="1">3</definedName>
    <definedName name="solver_rel28" localSheetId="7" hidden="1">1</definedName>
    <definedName name="solver_rel28" localSheetId="10" hidden="1">3</definedName>
    <definedName name="solver_rel28" localSheetId="11" hidden="1">3</definedName>
    <definedName name="solver_rel28" localSheetId="9" hidden="1">4</definedName>
    <definedName name="solver_rel29" localSheetId="7" hidden="1">1</definedName>
    <definedName name="solver_rel29" localSheetId="10" hidden="1">1</definedName>
    <definedName name="solver_rel29" localSheetId="11" hidden="1">1</definedName>
    <definedName name="solver_rel29" localSheetId="9" hidden="1">3</definedName>
    <definedName name="solver_rel3" localSheetId="6" hidden="1">4</definedName>
    <definedName name="solver_rel3" localSheetId="7" hidden="1">3</definedName>
    <definedName name="solver_rel3" localSheetId="10" hidden="1">3</definedName>
    <definedName name="solver_rel3" localSheetId="11" hidden="1">3</definedName>
    <definedName name="solver_rel3" localSheetId="9" hidden="1">3</definedName>
    <definedName name="solver_rel30" localSheetId="7" hidden="1">1</definedName>
    <definedName name="solver_rel30" localSheetId="10" hidden="1">1</definedName>
    <definedName name="solver_rel30" localSheetId="11" hidden="1">1</definedName>
    <definedName name="solver_rel30" localSheetId="9" hidden="1">4</definedName>
    <definedName name="solver_rel31" localSheetId="7" hidden="1">1</definedName>
    <definedName name="solver_rel31" localSheetId="10" hidden="1">1</definedName>
    <definedName name="solver_rel31" localSheetId="11" hidden="1">1</definedName>
    <definedName name="solver_rel31" localSheetId="9" hidden="1">3</definedName>
    <definedName name="solver_rel32" localSheetId="7" hidden="1">1</definedName>
    <definedName name="solver_rel32" localSheetId="10" hidden="1">1</definedName>
    <definedName name="solver_rel32" localSheetId="11" hidden="1">1</definedName>
    <definedName name="solver_rel32" localSheetId="9" hidden="1">4</definedName>
    <definedName name="solver_rel33" localSheetId="7" hidden="1">1</definedName>
    <definedName name="solver_rel33" localSheetId="10" hidden="1">1</definedName>
    <definedName name="solver_rel33" localSheetId="11" hidden="1">1</definedName>
    <definedName name="solver_rel33" localSheetId="9" hidden="1">3</definedName>
    <definedName name="solver_rel34" localSheetId="7" hidden="1">3</definedName>
    <definedName name="solver_rel34" localSheetId="10" hidden="1">1</definedName>
    <definedName name="solver_rel34" localSheetId="11" hidden="1">3</definedName>
    <definedName name="solver_rel34" localSheetId="9" hidden="1">4</definedName>
    <definedName name="solver_rel35" localSheetId="7" hidden="1">1</definedName>
    <definedName name="solver_rel35" localSheetId="10" hidden="1">1</definedName>
    <definedName name="solver_rel35" localSheetId="11" hidden="1">1</definedName>
    <definedName name="solver_rel35" localSheetId="9" hidden="1">3</definedName>
    <definedName name="solver_rel36" localSheetId="7" hidden="1">1</definedName>
    <definedName name="solver_rel36" localSheetId="10" hidden="1">1</definedName>
    <definedName name="solver_rel36" localSheetId="11" hidden="1">1</definedName>
    <definedName name="solver_rel36" localSheetId="9" hidden="1">4</definedName>
    <definedName name="solver_rel37" localSheetId="7" hidden="1">1</definedName>
    <definedName name="solver_rel37" localSheetId="10" hidden="1">1</definedName>
    <definedName name="solver_rel37" localSheetId="11" hidden="1">1</definedName>
    <definedName name="solver_rel37" localSheetId="9" hidden="1">1</definedName>
    <definedName name="solver_rel38" localSheetId="7" hidden="1">1</definedName>
    <definedName name="solver_rel38" localSheetId="10" hidden="1">1</definedName>
    <definedName name="solver_rel38" localSheetId="11" hidden="1">1</definedName>
    <definedName name="solver_rel38" localSheetId="9" hidden="1">1</definedName>
    <definedName name="solver_rel39" localSheetId="7" hidden="1">1</definedName>
    <definedName name="solver_rel39" localSheetId="10" hidden="1">1</definedName>
    <definedName name="solver_rel39" localSheetId="11" hidden="1">1</definedName>
    <definedName name="solver_rel39" localSheetId="9" hidden="1">1</definedName>
    <definedName name="solver_rel4" localSheetId="6" hidden="1">3</definedName>
    <definedName name="solver_rel4" localSheetId="7" hidden="1">3</definedName>
    <definedName name="solver_rel4" localSheetId="10" hidden="1">3</definedName>
    <definedName name="solver_rel4" localSheetId="11" hidden="1">3</definedName>
    <definedName name="solver_rel4" localSheetId="9" hidden="1">3</definedName>
    <definedName name="solver_rel40" localSheetId="7" hidden="1">1</definedName>
    <definedName name="solver_rel40" localSheetId="10" hidden="1">1</definedName>
    <definedName name="solver_rel40" localSheetId="11" hidden="1">3</definedName>
    <definedName name="solver_rel40" localSheetId="9" hidden="1">1</definedName>
    <definedName name="solver_rel41" localSheetId="7" hidden="1">3</definedName>
    <definedName name="solver_rel41" localSheetId="10" hidden="1">3</definedName>
    <definedName name="solver_rel41" localSheetId="11" hidden="1">3</definedName>
    <definedName name="solver_rel41" localSheetId="9" hidden="1">1</definedName>
    <definedName name="solver_rel42" localSheetId="7" hidden="1">3</definedName>
    <definedName name="solver_rel42" localSheetId="10" hidden="1">3</definedName>
    <definedName name="solver_rel42" localSheetId="11" hidden="1">3</definedName>
    <definedName name="solver_rel42" localSheetId="9" hidden="1">1</definedName>
    <definedName name="solver_rel43" localSheetId="7" hidden="1">4</definedName>
    <definedName name="solver_rel43" localSheetId="10" hidden="1">4</definedName>
    <definedName name="solver_rel43" localSheetId="11" hidden="1">4</definedName>
    <definedName name="solver_rel43" localSheetId="9" hidden="1">1</definedName>
    <definedName name="solver_rel44" localSheetId="7" hidden="1">3</definedName>
    <definedName name="solver_rel44" localSheetId="10" hidden="1">3</definedName>
    <definedName name="solver_rel44" localSheetId="11" hidden="1">3</definedName>
    <definedName name="solver_rel44" localSheetId="9" hidden="1">1</definedName>
    <definedName name="solver_rel45" localSheetId="7" hidden="1">4</definedName>
    <definedName name="solver_rel45" localSheetId="10" hidden="1">4</definedName>
    <definedName name="solver_rel45" localSheetId="11" hidden="1">4</definedName>
    <definedName name="solver_rel45" localSheetId="9" hidden="1">4</definedName>
    <definedName name="solver_rel46" localSheetId="7" hidden="1">1</definedName>
    <definedName name="solver_rel46" localSheetId="10" hidden="1">1</definedName>
    <definedName name="solver_rel46" localSheetId="11" hidden="1">1</definedName>
    <definedName name="solver_rel46" localSheetId="9" hidden="1">1</definedName>
    <definedName name="solver_rel47" localSheetId="7" hidden="1">1</definedName>
    <definedName name="solver_rel47" localSheetId="10" hidden="1">1</definedName>
    <definedName name="solver_rel47" localSheetId="11" hidden="1">1</definedName>
    <definedName name="solver_rel47" localSheetId="9" hidden="1">1</definedName>
    <definedName name="solver_rel48" localSheetId="7" hidden="1">1</definedName>
    <definedName name="solver_rel48" localSheetId="10" hidden="1">1</definedName>
    <definedName name="solver_rel48" localSheetId="11" hidden="1">1</definedName>
    <definedName name="solver_rel48" localSheetId="9" hidden="1">1</definedName>
    <definedName name="solver_rel49" localSheetId="7" hidden="1">1</definedName>
    <definedName name="solver_rel49" localSheetId="10" hidden="1">1</definedName>
    <definedName name="solver_rel49" localSheetId="11" hidden="1">1</definedName>
    <definedName name="solver_rel49" localSheetId="9" hidden="1">1</definedName>
    <definedName name="solver_rel5" localSheetId="6" hidden="1">3</definedName>
    <definedName name="solver_rel5" localSheetId="7" hidden="1">3</definedName>
    <definedName name="solver_rel5" localSheetId="10" hidden="1">3</definedName>
    <definedName name="solver_rel5" localSheetId="11" hidden="1">3</definedName>
    <definedName name="solver_rel5" localSheetId="9" hidden="1">4</definedName>
    <definedName name="solver_rel50" localSheetId="7" hidden="1">1</definedName>
    <definedName name="solver_rel50" localSheetId="10" hidden="1">1</definedName>
    <definedName name="solver_rel50" localSheetId="11" hidden="1">1</definedName>
    <definedName name="solver_rel50" localSheetId="9" hidden="1">1</definedName>
    <definedName name="solver_rel51" localSheetId="7" hidden="1">1</definedName>
    <definedName name="solver_rel51" localSheetId="10" hidden="1">1</definedName>
    <definedName name="solver_rel51" localSheetId="11" hidden="1">1</definedName>
    <definedName name="solver_rel52" localSheetId="7" hidden="1">1</definedName>
    <definedName name="solver_rel52" localSheetId="10" hidden="1">1</definedName>
    <definedName name="solver_rel52" localSheetId="11" hidden="1">1</definedName>
    <definedName name="solver_rel53" localSheetId="7" hidden="1">1</definedName>
    <definedName name="solver_rel53" localSheetId="10" hidden="1">1</definedName>
    <definedName name="solver_rel53" localSheetId="11" hidden="1">1</definedName>
    <definedName name="solver_rel54" localSheetId="7" hidden="1">1</definedName>
    <definedName name="solver_rel54" localSheetId="10" hidden="1">1</definedName>
    <definedName name="solver_rel54" localSheetId="11" hidden="1">1</definedName>
    <definedName name="solver_rel6" localSheetId="6" hidden="1">4</definedName>
    <definedName name="solver_rel6" localSheetId="7" hidden="1">1</definedName>
    <definedName name="solver_rel6" localSheetId="10" hidden="1">1</definedName>
    <definedName name="solver_rel6" localSheetId="11" hidden="1">1</definedName>
    <definedName name="solver_rel6" localSheetId="9" hidden="1">4</definedName>
    <definedName name="solver_rel7" localSheetId="6" hidden="1">3</definedName>
    <definedName name="solver_rel7" localSheetId="7" hidden="1">1</definedName>
    <definedName name="solver_rel7" localSheetId="10" hidden="1">1</definedName>
    <definedName name="solver_rel7" localSheetId="11" hidden="1">1</definedName>
    <definedName name="solver_rel7" localSheetId="9" hidden="1">4</definedName>
    <definedName name="solver_rel8" localSheetId="6" hidden="1">4</definedName>
    <definedName name="solver_rel8" localSheetId="7" hidden="1">1</definedName>
    <definedName name="solver_rel8" localSheetId="10" hidden="1">1</definedName>
    <definedName name="solver_rel8" localSheetId="11" hidden="1">1</definedName>
    <definedName name="solver_rel8" localSheetId="9" hidden="1">4</definedName>
    <definedName name="solver_rel9" localSheetId="6" hidden="1">1</definedName>
    <definedName name="solver_rel9" localSheetId="7" hidden="1">1</definedName>
    <definedName name="solver_rel9" localSheetId="10" hidden="1">1</definedName>
    <definedName name="solver_rel9" localSheetId="11" hidden="1">1</definedName>
    <definedName name="solver_rel9" localSheetId="9" hidden="1">3</definedName>
    <definedName name="solver_rhs1" localSheetId="6" hidden="1">Deterministic!$B$34:$M$34</definedName>
    <definedName name="solver_rhs1" localSheetId="7" hidden="1">Stochastic!$B$34:$M$34</definedName>
    <definedName name="solver_rhs1" localSheetId="10" hidden="1">'Test B'!$B$34:$M$34</definedName>
    <definedName name="solver_rhs1" localSheetId="11" hidden="1">'Test C'!$B$34:$M$34</definedName>
    <definedName name="solver_rhs1" localSheetId="9" hidden="1">TestA!$W$42:$AB$70</definedName>
    <definedName name="solver_rhs10" localSheetId="6" hidden="1">integer</definedName>
    <definedName name="solver_rhs10" localSheetId="7" hidden="1">integer</definedName>
    <definedName name="solver_rhs10" localSheetId="10" hidden="1">integer</definedName>
    <definedName name="solver_rhs10" localSheetId="11" hidden="1">integer</definedName>
    <definedName name="solver_rhs10" localSheetId="9" hidden="1">TestA!$AE$42:$AP$70</definedName>
    <definedName name="solver_rhs11" localSheetId="6" hidden="1">Deterministic!$B$72:$D$72</definedName>
    <definedName name="solver_rhs11" localSheetId="7" hidden="1">Stochastic!$B$3:$M$31</definedName>
    <definedName name="solver_rhs11" localSheetId="10" hidden="1">integer</definedName>
    <definedName name="solver_rhs11" localSheetId="11" hidden="1">integer</definedName>
    <definedName name="solver_rhs11" localSheetId="9" hidden="1">TestA!$BH$42:$BS$70</definedName>
    <definedName name="solver_rhs12" localSheetId="6" hidden="1">0</definedName>
    <definedName name="solver_rhs12" localSheetId="7" hidden="1">Stochastic!$B$42:$M$70</definedName>
    <definedName name="solver_rhs12" localSheetId="10" hidden="1">'Test B'!$B$3:$M$31</definedName>
    <definedName name="solver_rhs12" localSheetId="11" hidden="1">'Test C'!$B$3:$M$31</definedName>
    <definedName name="solver_rhs12" localSheetId="9" hidden="1">TestA!$CK$42:$CV$70</definedName>
    <definedName name="solver_rhs13" localSheetId="6" hidden="1">0</definedName>
    <definedName name="solver_rhs13" localSheetId="7" hidden="1">Stochastic!$AE$42:$AP$70</definedName>
    <definedName name="solver_rhs13" localSheetId="10" hidden="1">'Test B'!$B$42:$M$70</definedName>
    <definedName name="solver_rhs13" localSheetId="11" hidden="1">'Test C'!$B$42:$M$70</definedName>
    <definedName name="solver_rhs13" localSheetId="9" hidden="1">TestA!$P$179:$AA$207</definedName>
    <definedName name="solver_rhs14" localSheetId="6" hidden="1">0</definedName>
    <definedName name="solver_rhs14" localSheetId="7" hidden="1">Stochastic!$BH$42:$BS$70</definedName>
    <definedName name="solver_rhs14" localSheetId="10" hidden="1">'Test B'!$AE$42:$AP$70</definedName>
    <definedName name="solver_rhs14" localSheetId="11" hidden="1">'Test C'!$AE$42:$AP$70</definedName>
    <definedName name="solver_rhs14" localSheetId="9" hidden="1">integer</definedName>
    <definedName name="solver_rhs15" localSheetId="7" hidden="1">Stochastic!$CK$42:$CV$70</definedName>
    <definedName name="solver_rhs15" localSheetId="10" hidden="1">'Test B'!$BH$42:$BS$70</definedName>
    <definedName name="solver_rhs15" localSheetId="11" hidden="1">'Test C'!$BH$42:$BS$70</definedName>
    <definedName name="solver_rhs15" localSheetId="9" hidden="1">TestA!$AR$179:$BC$207</definedName>
    <definedName name="solver_rhs16" localSheetId="7" hidden="1">Stochastic!$P$114:$AA$142</definedName>
    <definedName name="solver_rhs16" localSheetId="10" hidden="1">'Test B'!$CK$42:$CV$70</definedName>
    <definedName name="solver_rhs16" localSheetId="11" hidden="1">'Test C'!$CK$42:$CV$70</definedName>
    <definedName name="solver_rhs16" localSheetId="9" hidden="1">integer</definedName>
    <definedName name="solver_rhs17" localSheetId="7" hidden="1">integer</definedName>
    <definedName name="solver_rhs17" localSheetId="10" hidden="1">'Test B'!$P$114:$AA$142</definedName>
    <definedName name="solver_rhs17" localSheetId="11" hidden="1">'Test C'!$P$114:$AA$142</definedName>
    <definedName name="solver_rhs17" localSheetId="9" hidden="1">TestA!$BT$179:$CE$207</definedName>
    <definedName name="solver_rhs18" localSheetId="7" hidden="1">Stochastic!$P$146:$AA$174</definedName>
    <definedName name="solver_rhs18" localSheetId="10" hidden="1">integer</definedName>
    <definedName name="solver_rhs18" localSheetId="11" hidden="1">integer</definedName>
    <definedName name="solver_rhs18" localSheetId="9" hidden="1">integer</definedName>
    <definedName name="solver_rhs19" localSheetId="7" hidden="1">integer</definedName>
    <definedName name="solver_rhs19" localSheetId="10" hidden="1">'Test B'!$P$146:$AA$174</definedName>
    <definedName name="solver_rhs19" localSheetId="11" hidden="1">'Test C'!$P$146:$AA$174</definedName>
    <definedName name="solver_rhs19" localSheetId="9" hidden="1">TestA!$CV$179:$DG$207</definedName>
    <definedName name="solver_rhs2" localSheetId="6" hidden="1">Deterministic!$V$3:$AA$31</definedName>
    <definedName name="solver_rhs2" localSheetId="7" hidden="1">Stochastic!$W$42:$AB$70</definedName>
    <definedName name="solver_rhs2" localSheetId="10" hidden="1">'Test B'!$W$42:$AB$70</definedName>
    <definedName name="solver_rhs2" localSheetId="11" hidden="1">'Test C'!$W$42:$AB$70</definedName>
    <definedName name="solver_rhs2" localSheetId="9" hidden="1">TestA!$AZ$42:$BE$70</definedName>
    <definedName name="solver_rhs20" localSheetId="7" hidden="1">Stochastic!$P$180:$AA$208</definedName>
    <definedName name="solver_rhs20" localSheetId="10" hidden="1">integer</definedName>
    <definedName name="solver_rhs20" localSheetId="11" hidden="1">integer</definedName>
    <definedName name="solver_rhs20" localSheetId="9" hidden="1">integer</definedName>
    <definedName name="solver_rhs21" localSheetId="7" hidden="1">Stochastic!$AR$180:$BC$208</definedName>
    <definedName name="solver_rhs21" localSheetId="10" hidden="1">'Test B'!$P$180:$AA$208</definedName>
    <definedName name="solver_rhs21" localSheetId="11" hidden="1">'Test C'!$P$181:$AA$209</definedName>
    <definedName name="solver_rhs21" localSheetId="9" hidden="1">TestA!$P$211:$AA$239</definedName>
    <definedName name="solver_rhs22" localSheetId="7" hidden="1">Stochastic!$BT$180:$CE$208</definedName>
    <definedName name="solver_rhs22" localSheetId="10" hidden="1">'Test B'!$AR$180:$BC$208</definedName>
    <definedName name="solver_rhs22" localSheetId="11" hidden="1">'Test C'!$AR$181:$BC$209</definedName>
    <definedName name="solver_rhs22" localSheetId="9" hidden="1">integer</definedName>
    <definedName name="solver_rhs23" localSheetId="7" hidden="1">Stochastic!$CV$180:$DG$208</definedName>
    <definedName name="solver_rhs23" localSheetId="10" hidden="1">'Test B'!$BT$180:$CE$208</definedName>
    <definedName name="solver_rhs23" localSheetId="11" hidden="1">'Test C'!$BT$181:$CE$209</definedName>
    <definedName name="solver_rhs23" localSheetId="9" hidden="1">TestA!$AR$211:$BC$239</definedName>
    <definedName name="solver_rhs24" localSheetId="7" hidden="1">Stochastic!$P$212:$AA$240</definedName>
    <definedName name="solver_rhs24" localSheetId="10" hidden="1">'Test B'!$CV$180:$DG$208</definedName>
    <definedName name="solver_rhs24" localSheetId="11" hidden="1">'Test C'!$CV$181:$DG$209</definedName>
    <definedName name="solver_rhs24" localSheetId="9" hidden="1">integer</definedName>
    <definedName name="solver_rhs25" localSheetId="7" hidden="1">Stochastic!$AR$212:$BC$240</definedName>
    <definedName name="solver_rhs25" localSheetId="10" hidden="1">'Test B'!$P$212:$AA$240</definedName>
    <definedName name="solver_rhs25" localSheetId="11" hidden="1">'Test C'!$P$213:$AA$241</definedName>
    <definedName name="solver_rhs25" localSheetId="9" hidden="1">TestA!$BT$211:$CE$239</definedName>
    <definedName name="solver_rhs26" localSheetId="7" hidden="1">Stochastic!$BT$212:$CE$240</definedName>
    <definedName name="solver_rhs26" localSheetId="10" hidden="1">'Test B'!$AR$212:$BC$240</definedName>
    <definedName name="solver_rhs26" localSheetId="11" hidden="1">'Test C'!$AR$213:$BC$241</definedName>
    <definedName name="solver_rhs26" localSheetId="9" hidden="1">integer</definedName>
    <definedName name="solver_rhs27" localSheetId="7" hidden="1">Stochastic!$CV$212:$DG$240</definedName>
    <definedName name="solver_rhs27" localSheetId="10" hidden="1">'Test B'!$BT$212:$CE$240</definedName>
    <definedName name="solver_rhs27" localSheetId="11" hidden="1">'Test C'!$BT$213:$CE$241</definedName>
    <definedName name="solver_rhs27" localSheetId="9" hidden="1">TestA!$CV$211:$DG$239</definedName>
    <definedName name="solver_rhs28" localSheetId="7" hidden="1">Stochastic!$B$109:$C$109</definedName>
    <definedName name="solver_rhs28" localSheetId="10" hidden="1">'Test B'!$CV$212:$DG$240</definedName>
    <definedName name="solver_rhs28" localSheetId="11" hidden="1">'Test C'!$CV$213:$DG$241</definedName>
    <definedName name="solver_rhs28" localSheetId="9" hidden="1">integer</definedName>
    <definedName name="solver_rhs29" localSheetId="7" hidden="1">Stochastic!$G$109:$H$109</definedName>
    <definedName name="solver_rhs29" localSheetId="10" hidden="1">'Test B'!$B$109:$C$109</definedName>
    <definedName name="solver_rhs29" localSheetId="11" hidden="1">'Test C'!$B$109:$C$109</definedName>
    <definedName name="solver_rhs29" localSheetId="9" hidden="1">TestA!$P$243:$AA$271</definedName>
    <definedName name="solver_rhs3" localSheetId="6" hidden="1">integer</definedName>
    <definedName name="solver_rhs3" localSheetId="7" hidden="1">Stochastic!$AZ$42:$BE$70</definedName>
    <definedName name="solver_rhs3" localSheetId="10" hidden="1">'Test B'!$AZ$42:$BE$70</definedName>
    <definedName name="solver_rhs3" localSheetId="11" hidden="1">'Test C'!$AZ$42:$BE$70</definedName>
    <definedName name="solver_rhs3" localSheetId="9" hidden="1">TestA!$CC$42:$CH$70</definedName>
    <definedName name="solver_rhs30" localSheetId="7" hidden="1">Stochastic!$L$109:$M$109</definedName>
    <definedName name="solver_rhs30" localSheetId="10" hidden="1">'Test B'!$G$109:$H$109</definedName>
    <definedName name="solver_rhs30" localSheetId="11" hidden="1">'Test C'!$G$109:$H$109</definedName>
    <definedName name="solver_rhs30" localSheetId="9" hidden="1">integer</definedName>
    <definedName name="solver_rhs31" localSheetId="7" hidden="1">Stochastic!$Q$109:$R$109</definedName>
    <definedName name="solver_rhs31" localSheetId="10" hidden="1">'Test B'!$L$109:$M$109</definedName>
    <definedName name="solver_rhs31" localSheetId="11" hidden="1">'Test C'!$L$109:$M$109</definedName>
    <definedName name="solver_rhs31" localSheetId="9" hidden="1">TestA!$AR$243:$BC$271</definedName>
    <definedName name="solver_rhs32" localSheetId="7" hidden="1">Stochastic!$V$109:$W$109</definedName>
    <definedName name="solver_rhs32" localSheetId="10" hidden="1">'Test B'!$Q$109:$R$109</definedName>
    <definedName name="solver_rhs32" localSheetId="11" hidden="1">'Test C'!$Q$109:$R$109</definedName>
    <definedName name="solver_rhs32" localSheetId="9" hidden="1">integer</definedName>
    <definedName name="solver_rhs33" localSheetId="7" hidden="1">Stochastic!$V$109:$W$109</definedName>
    <definedName name="solver_rhs33" localSheetId="10" hidden="1">'Test B'!$V$109:$W$109</definedName>
    <definedName name="solver_rhs33" localSheetId="11" hidden="1">'Test C'!$V$109:$W$109</definedName>
    <definedName name="solver_rhs33" localSheetId="9" hidden="1">TestA!$BT$243:$CE$271</definedName>
    <definedName name="solver_rhs34" localSheetId="7" hidden="1">Stochastic!$CV$244:$DG$272</definedName>
    <definedName name="solver_rhs34" localSheetId="10" hidden="1">'Test B'!$O$3:$Z$31</definedName>
    <definedName name="solver_rhs34" localSheetId="11" hidden="1">'Test C'!$O$3:$Z$31</definedName>
    <definedName name="solver_rhs34" localSheetId="9" hidden="1">integer</definedName>
    <definedName name="solver_rhs35" localSheetId="7" hidden="1">Stochastic!$B$109:$D$109</definedName>
    <definedName name="solver_rhs35" localSheetId="10" hidden="1">'Test B'!$B$109:$D$109</definedName>
    <definedName name="solver_rhs35" localSheetId="11" hidden="1">'Test C'!$B$109:$D$109</definedName>
    <definedName name="solver_rhs35" localSheetId="9" hidden="1">TestA!$CV$243:$DG$271</definedName>
    <definedName name="solver_rhs36" localSheetId="7" hidden="1">Stochastic!$G$109:$I$109</definedName>
    <definedName name="solver_rhs36" localSheetId="10" hidden="1">'Test B'!$G$109:$I$109</definedName>
    <definedName name="solver_rhs36" localSheetId="11" hidden="1">'Test C'!$G$109:$I$109</definedName>
    <definedName name="solver_rhs36" localSheetId="9" hidden="1">integer</definedName>
    <definedName name="solver_rhs37" localSheetId="7" hidden="1">Stochastic!$L$109:$N$109</definedName>
    <definedName name="solver_rhs37" localSheetId="10" hidden="1">'Test B'!$L$109:$N$109</definedName>
    <definedName name="solver_rhs37" localSheetId="11" hidden="1">'Test C'!$L$109:$N$109</definedName>
    <definedName name="solver_rhs37" localSheetId="9" hidden="1">TestA!$G$109:$I$109</definedName>
    <definedName name="solver_rhs38" localSheetId="7" hidden="1">Stochastic!$Q$109:$S$109</definedName>
    <definedName name="solver_rhs38" localSheetId="10" hidden="1">'Test B'!$Q$109:$S$109</definedName>
    <definedName name="solver_rhs38" localSheetId="11" hidden="1">'Test C'!$Q$109:$S$109</definedName>
    <definedName name="solver_rhs38" localSheetId="9" hidden="1">TestA!$L$109:$N$109</definedName>
    <definedName name="solver_rhs39" localSheetId="7" hidden="1">Stochastic!$V$109:$X$109</definedName>
    <definedName name="solver_rhs39" localSheetId="10" hidden="1">'Test B'!$V$109:$X$109</definedName>
    <definedName name="solver_rhs39" localSheetId="11" hidden="1">'Test C'!$V$109:$X$109</definedName>
    <definedName name="solver_rhs39" localSheetId="9" hidden="1">TestA!$Q$109:$S$109</definedName>
    <definedName name="solver_rhs4" localSheetId="6" hidden="1">Deterministic!$B$3:$M$31</definedName>
    <definedName name="solver_rhs4" localSheetId="7" hidden="1">Stochastic!$CC$42:$CH$70</definedName>
    <definedName name="solver_rhs4" localSheetId="10" hidden="1">'Test B'!$CC$42:$CH$70</definedName>
    <definedName name="solver_rhs4" localSheetId="11" hidden="1">'Test C'!$CC$42:$CH$70</definedName>
    <definedName name="solver_rhs4" localSheetId="9" hidden="1">TestA!$DF$42:$DK$70</definedName>
    <definedName name="solver_rhs40" localSheetId="7" hidden="1">Stochastic!$V$109:$X$109</definedName>
    <definedName name="solver_rhs40" localSheetId="10" hidden="1">'Test B'!$O$3:$Z$31</definedName>
    <definedName name="solver_rhs40" localSheetId="11" hidden="1">'Test C'!$O$3:$Z$31</definedName>
    <definedName name="solver_rhs40" localSheetId="9" hidden="1">TestA!$V$109:$X$109</definedName>
    <definedName name="solver_rhs41" localSheetId="7" hidden="1">Stochastic!$BT$212:$CE$240</definedName>
    <definedName name="solver_rhs41" localSheetId="10" hidden="1">'Test B'!$BT$212:$CE$240</definedName>
    <definedName name="solver_rhs41" localSheetId="11" hidden="1">'Test C'!$BT$213:$CE$241</definedName>
    <definedName name="solver_rhs41" localSheetId="9" hidden="1">TestA!$B$73:$M$73</definedName>
    <definedName name="solver_rhs42" localSheetId="7" hidden="1">Stochastic!$CV$212:$DG$240</definedName>
    <definedName name="solver_rhs42" localSheetId="10" hidden="1">'Test B'!$CV$212:$DG$240</definedName>
    <definedName name="solver_rhs42" localSheetId="11" hidden="1">'Test C'!$CV$213:$DG$241</definedName>
    <definedName name="solver_rhs42" localSheetId="9" hidden="1">TestA!$AE$73:$AP$73</definedName>
    <definedName name="solver_rhs43" localSheetId="7" hidden="1">integer</definedName>
    <definedName name="solver_rhs43" localSheetId="10" hidden="1">integer</definedName>
    <definedName name="solver_rhs43" localSheetId="11" hidden="1">integer</definedName>
    <definedName name="solver_rhs43" localSheetId="9" hidden="1">TestA!$BH$73:$BS$73</definedName>
    <definedName name="solver_rhs44" localSheetId="7" hidden="1">Stochastic!$CV$244:$DG$272</definedName>
    <definedName name="solver_rhs44" localSheetId="10" hidden="1">'Test B'!#REF!</definedName>
    <definedName name="solver_rhs44" localSheetId="11" hidden="1">'Test C'!#REF!</definedName>
    <definedName name="solver_rhs44" localSheetId="9" hidden="1">TestA!$CK$73:$CV$73</definedName>
    <definedName name="solver_rhs45" localSheetId="7" hidden="1">integer</definedName>
    <definedName name="solver_rhs45" localSheetId="10" hidden="1">integer</definedName>
    <definedName name="solver_rhs45" localSheetId="11" hidden="1">integer</definedName>
    <definedName name="solver_rhs45" localSheetId="9" hidden="1">integer</definedName>
    <definedName name="solver_rhs46" localSheetId="7" hidden="1">Stochastic!$B$109:$D$109</definedName>
    <definedName name="solver_rhs46" localSheetId="10" hidden="1">'Test B'!$B$109:$D$109</definedName>
    <definedName name="solver_rhs46" localSheetId="11" hidden="1">'Test C'!$B$109:$D$109</definedName>
    <definedName name="solver_rhs46" localSheetId="9" hidden="1">TestA!$B$109:$D$109</definedName>
    <definedName name="solver_rhs47" localSheetId="7" hidden="1">Stochastic!$G$109:$I$109</definedName>
    <definedName name="solver_rhs47" localSheetId="10" hidden="1">'Test B'!$G$109:$I$109</definedName>
    <definedName name="solver_rhs47" localSheetId="11" hidden="1">'Test C'!$G$109:$I$109</definedName>
    <definedName name="solver_rhs47" localSheetId="9" hidden="1">TestA!$G$109:$I$109</definedName>
    <definedName name="solver_rhs48" localSheetId="7" hidden="1">Stochastic!$L$109:$N$109</definedName>
    <definedName name="solver_rhs48" localSheetId="10" hidden="1">'Test B'!$L$109:$N$109</definedName>
    <definedName name="solver_rhs48" localSheetId="11" hidden="1">'Test C'!$L$109:$N$109</definedName>
    <definedName name="solver_rhs48" localSheetId="9" hidden="1">TestA!$L$109:$N$109</definedName>
    <definedName name="solver_rhs49" localSheetId="7" hidden="1">Stochastic!$Q$109:$S$109</definedName>
    <definedName name="solver_rhs49" localSheetId="10" hidden="1">'Test B'!$Q$109:$S$109</definedName>
    <definedName name="solver_rhs49" localSheetId="11" hidden="1">'Test C'!$Q$109:$S$109</definedName>
    <definedName name="solver_rhs49" localSheetId="9" hidden="1">TestA!$Q$109:$S$109</definedName>
    <definedName name="solver_rhs5" localSheetId="6" hidden="1">Deterministic!$R$79:$AC$107</definedName>
    <definedName name="solver_rhs5" localSheetId="7" hidden="1">Stochastic!$DF$42:$DK$70</definedName>
    <definedName name="solver_rhs5" localSheetId="10" hidden="1">'Test B'!$DF$42:$DK$70</definedName>
    <definedName name="solver_rhs5" localSheetId="11" hidden="1">'Test C'!$DF$42:$DK$70</definedName>
    <definedName name="solver_rhs5" localSheetId="9" hidden="1">integer</definedName>
    <definedName name="solver_rhs50" localSheetId="7" hidden="1">Stochastic!$V$109:$X$109</definedName>
    <definedName name="solver_rhs50" localSheetId="10" hidden="1">'Test B'!$V$109:$X$109</definedName>
    <definedName name="solver_rhs50" localSheetId="11" hidden="1">'Test C'!$V$109:$X$109</definedName>
    <definedName name="solver_rhs50" localSheetId="9" hidden="1">TestA!$V$109:$X$109</definedName>
    <definedName name="solver_rhs51" localSheetId="7" hidden="1">Stochastic!$B$73:$M$73</definedName>
    <definedName name="solver_rhs51" localSheetId="10" hidden="1">'Test B'!$B$73:$M$73</definedName>
    <definedName name="solver_rhs51" localSheetId="11" hidden="1">'Test C'!$B$73:$M$73</definedName>
    <definedName name="solver_rhs52" localSheetId="7" hidden="1">Stochastic!$AE$73:$AP$73</definedName>
    <definedName name="solver_rhs52" localSheetId="10" hidden="1">'Test B'!$AE$73:$AP$73</definedName>
    <definedName name="solver_rhs52" localSheetId="11" hidden="1">'Test C'!$AE$73:$AP$73</definedName>
    <definedName name="solver_rhs53" localSheetId="7" hidden="1">Stochastic!$BH$73:$BS$73</definedName>
    <definedName name="solver_rhs53" localSheetId="10" hidden="1">'Test B'!$BH$73:$BS$73</definedName>
    <definedName name="solver_rhs53" localSheetId="11" hidden="1">'Test C'!$BH$73:$BS$73</definedName>
    <definedName name="solver_rhs54" localSheetId="7" hidden="1">Stochastic!$CK$73:$CV$73</definedName>
    <definedName name="solver_rhs54" localSheetId="10" hidden="1">'Test B'!$CK$73:$CV$73</definedName>
    <definedName name="solver_rhs54" localSheetId="11" hidden="1">'Test C'!$CK$73:$CV$73</definedName>
    <definedName name="solver_rhs6" localSheetId="6" hidden="1">integer</definedName>
    <definedName name="solver_rhs6" localSheetId="7" hidden="1">Stochastic!$B$73:$M$73</definedName>
    <definedName name="solver_rhs6" localSheetId="10" hidden="1">'Test B'!$B$73:$M$73</definedName>
    <definedName name="solver_rhs6" localSheetId="11" hidden="1">'Test C'!$B$73:$M$73</definedName>
    <definedName name="solver_rhs6" localSheetId="9" hidden="1">integer</definedName>
    <definedName name="solver_rhs7" localSheetId="6" hidden="1">Deterministic!$R$111:$AC$139</definedName>
    <definedName name="solver_rhs7" localSheetId="7" hidden="1">Stochastic!$AE$73:$AP$73</definedName>
    <definedName name="solver_rhs7" localSheetId="10" hidden="1">'Test B'!$AE$73:$AP$73</definedName>
    <definedName name="solver_rhs7" localSheetId="11" hidden="1">'Test C'!$AE$73:$AP$73</definedName>
    <definedName name="solver_rhs7" localSheetId="9" hidden="1">integer</definedName>
    <definedName name="solver_rhs8" localSheetId="6" hidden="1">integer</definedName>
    <definedName name="solver_rhs8" localSheetId="7" hidden="1">Stochastic!$BH$73:$BS$73</definedName>
    <definedName name="solver_rhs8" localSheetId="10" hidden="1">'Test B'!$BH$73:$BS$73</definedName>
    <definedName name="solver_rhs8" localSheetId="11" hidden="1">'Test C'!$BH$73:$BS$73</definedName>
    <definedName name="solver_rhs8" localSheetId="9" hidden="1">integer</definedName>
    <definedName name="solver_rhs9" localSheetId="6" hidden="1">Deterministic!$B$72:$C$72</definedName>
    <definedName name="solver_rhs9" localSheetId="7" hidden="1">Stochastic!$CK$73:$CV$73</definedName>
    <definedName name="solver_rhs9" localSheetId="10" hidden="1">'Test B'!$CK$73:$CV$73</definedName>
    <definedName name="solver_rhs9" localSheetId="11" hidden="1">'Test C'!$CK$73:$CV$73</definedName>
    <definedName name="solver_rhs9" localSheetId="9" hidden="1">TestA!$B$42:$M$70</definedName>
    <definedName name="solver_rlx" localSheetId="6" hidden="1">2</definedName>
    <definedName name="solver_rlx" localSheetId="4" hidden="1">2</definedName>
    <definedName name="solver_rlx" localSheetId="7" hidden="1">2</definedName>
    <definedName name="solver_rlx" localSheetId="8" hidden="1">2</definedName>
    <definedName name="solver_rlx" localSheetId="10" hidden="1">2</definedName>
    <definedName name="solver_rlx" localSheetId="11" hidden="1">2</definedName>
    <definedName name="solver_rlx" localSheetId="9" hidden="1">2</definedName>
    <definedName name="solver_rsd" localSheetId="6" hidden="1">0</definedName>
    <definedName name="solver_scl" localSheetId="6" hidden="1">2</definedName>
    <definedName name="solver_scl" localSheetId="4" hidden="1">2</definedName>
    <definedName name="solver_scl" localSheetId="7" hidden="1">2</definedName>
    <definedName name="solver_scl" localSheetId="8" hidden="1">2</definedName>
    <definedName name="solver_scl" localSheetId="10" hidden="1">2</definedName>
    <definedName name="solver_scl" localSheetId="11" hidden="1">2</definedName>
    <definedName name="solver_scl" localSheetId="9" hidden="1">2</definedName>
    <definedName name="solver_sho" localSheetId="6" hidden="1">1</definedName>
    <definedName name="solver_sho" localSheetId="4" hidden="1">0</definedName>
    <definedName name="solver_sho" localSheetId="7" hidden="1">1</definedName>
    <definedName name="solver_sho" localSheetId="10" hidden="1">1</definedName>
    <definedName name="solver_sho" localSheetId="11" hidden="1">1</definedName>
    <definedName name="solver_sho" localSheetId="9" hidden="1">1</definedName>
    <definedName name="solver_ssz" localSheetId="6" hidden="1">100</definedName>
    <definedName name="solver_tim" localSheetId="6" hidden="1">2147483647</definedName>
    <definedName name="solver_tim" localSheetId="4" hidden="1">2147483647</definedName>
    <definedName name="solver_tim" localSheetId="7" hidden="1">2147483647</definedName>
    <definedName name="solver_tim" localSheetId="10" hidden="1">2147483647</definedName>
    <definedName name="solver_tim" localSheetId="11" hidden="1">2147483647</definedName>
    <definedName name="solver_tim" localSheetId="9" hidden="1">2147483647</definedName>
    <definedName name="solver_tol" localSheetId="6" hidden="1">0</definedName>
    <definedName name="solver_tol" localSheetId="4" hidden="1">0.05</definedName>
    <definedName name="solver_tol" localSheetId="7" hidden="1">0</definedName>
    <definedName name="solver_tol" localSheetId="10" hidden="1">0</definedName>
    <definedName name="solver_tol" localSheetId="11" hidden="1">0</definedName>
    <definedName name="solver_tol" localSheetId="9" hidden="1">0</definedName>
    <definedName name="solver_typ" localSheetId="6" hidden="1">2</definedName>
    <definedName name="solver_typ" localSheetId="4" hidden="1">2</definedName>
    <definedName name="solver_typ" localSheetId="7" hidden="1">2</definedName>
    <definedName name="solver_typ" localSheetId="8" hidden="1">2</definedName>
    <definedName name="solver_typ" localSheetId="10" hidden="1">2</definedName>
    <definedName name="solver_typ" localSheetId="11" hidden="1">2</definedName>
    <definedName name="solver_typ" localSheetId="9" hidden="1">2</definedName>
    <definedName name="solver_val" localSheetId="6" hidden="1">0</definedName>
    <definedName name="solver_val" localSheetId="4" hidden="1">0</definedName>
    <definedName name="solver_val" localSheetId="7" hidden="1">0</definedName>
    <definedName name="solver_val" localSheetId="8" hidden="1">0</definedName>
    <definedName name="solver_val" localSheetId="10" hidden="1">0</definedName>
    <definedName name="solver_val" localSheetId="11" hidden="1">0</definedName>
    <definedName name="solver_val" localSheetId="9" hidden="1">0</definedName>
    <definedName name="solver_ver" localSheetId="6" hidden="1">3</definedName>
    <definedName name="Test_B">'Test B'!$O$3:$Z$31</definedName>
    <definedName name="Test_C">'Test C'!$O$3:$Z$31</definedName>
    <definedName name="Total_Additional_Capacity_ubed3">Stochastic!$BH$73:$BS$73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8" i="11" l="1"/>
  <c r="B71" i="11" s="1"/>
  <c r="W109" i="28"/>
  <c r="V109" i="28"/>
  <c r="R109" i="28"/>
  <c r="Q109" i="28"/>
  <c r="M109" i="28"/>
  <c r="L109" i="28"/>
  <c r="H109" i="28"/>
  <c r="G109" i="28"/>
  <c r="C109" i="28"/>
  <c r="B109" i="28"/>
  <c r="U77" i="28"/>
  <c r="M38" i="13"/>
  <c r="M37" i="6"/>
  <c r="H37" i="6"/>
  <c r="B37" i="6" l="1" a="1"/>
  <c r="B37" i="6" s="1"/>
  <c r="J7" i="11" l="1"/>
  <c r="J6" i="11"/>
  <c r="J5" i="11"/>
  <c r="AC3" i="26" l="1"/>
  <c r="AD3" i="26"/>
  <c r="AE3" i="26"/>
  <c r="AF3" i="26"/>
  <c r="AG3" i="26"/>
  <c r="AH3" i="26"/>
  <c r="AI3" i="26"/>
  <c r="AJ3" i="26"/>
  <c r="AK3" i="26"/>
  <c r="AL3" i="26"/>
  <c r="AM3" i="26"/>
  <c r="AC4" i="26"/>
  <c r="AD4" i="26"/>
  <c r="AE4" i="26"/>
  <c r="AF4" i="26"/>
  <c r="AG4" i="26"/>
  <c r="AH4" i="26"/>
  <c r="AI4" i="26"/>
  <c r="AJ4" i="26"/>
  <c r="AK4" i="26"/>
  <c r="AL4" i="26"/>
  <c r="AM4" i="26"/>
  <c r="AC5" i="26"/>
  <c r="AD5" i="26"/>
  <c r="AE5" i="26"/>
  <c r="AF5" i="26"/>
  <c r="AG5" i="26"/>
  <c r="AH5" i="26"/>
  <c r="AI5" i="26"/>
  <c r="AJ5" i="26"/>
  <c r="AK5" i="26"/>
  <c r="AL5" i="26"/>
  <c r="AM5" i="26"/>
  <c r="AC6" i="26"/>
  <c r="AD6" i="26"/>
  <c r="AE6" i="26"/>
  <c r="AF6" i="26"/>
  <c r="AG6" i="26"/>
  <c r="AH6" i="26"/>
  <c r="AI6" i="26"/>
  <c r="AJ6" i="26"/>
  <c r="AK6" i="26"/>
  <c r="AL6" i="26"/>
  <c r="AM6" i="26"/>
  <c r="AC7" i="26"/>
  <c r="AD7" i="26"/>
  <c r="AE7" i="26"/>
  <c r="AF7" i="26"/>
  <c r="AG7" i="26"/>
  <c r="AH7" i="26"/>
  <c r="AI7" i="26"/>
  <c r="AJ7" i="26"/>
  <c r="AK7" i="26"/>
  <c r="AL7" i="26"/>
  <c r="AM7" i="26"/>
  <c r="AC8" i="26"/>
  <c r="AD8" i="26"/>
  <c r="AE8" i="26"/>
  <c r="AF8" i="26"/>
  <c r="AG8" i="26"/>
  <c r="AH8" i="26"/>
  <c r="AI8" i="26"/>
  <c r="AJ8" i="26"/>
  <c r="AK8" i="26"/>
  <c r="AL8" i="26"/>
  <c r="AM8" i="26"/>
  <c r="AC9" i="26"/>
  <c r="AD9" i="26"/>
  <c r="AE9" i="26"/>
  <c r="AF9" i="26"/>
  <c r="AG9" i="26"/>
  <c r="AH9" i="26"/>
  <c r="AI9" i="26"/>
  <c r="AJ9" i="26"/>
  <c r="AK9" i="26"/>
  <c r="AL9" i="26"/>
  <c r="AM9" i="26"/>
  <c r="AC10" i="26"/>
  <c r="AD10" i="26"/>
  <c r="AE10" i="26"/>
  <c r="AF10" i="26"/>
  <c r="AG10" i="26"/>
  <c r="AH10" i="26"/>
  <c r="AI10" i="26"/>
  <c r="AJ10" i="26"/>
  <c r="AK10" i="26"/>
  <c r="AL10" i="26"/>
  <c r="AM10" i="26"/>
  <c r="AC11" i="26"/>
  <c r="AD11" i="26"/>
  <c r="AE11" i="26"/>
  <c r="AF11" i="26"/>
  <c r="AG11" i="26"/>
  <c r="AH11" i="26"/>
  <c r="AI11" i="26"/>
  <c r="AJ11" i="26"/>
  <c r="AK11" i="26"/>
  <c r="AL11" i="26"/>
  <c r="AM11" i="26"/>
  <c r="AC12" i="26"/>
  <c r="AD12" i="26"/>
  <c r="AE12" i="26"/>
  <c r="AF12" i="26"/>
  <c r="AG12" i="26"/>
  <c r="AH12" i="26"/>
  <c r="AI12" i="26"/>
  <c r="AJ12" i="26"/>
  <c r="AK12" i="26"/>
  <c r="AL12" i="26"/>
  <c r="AM12" i="26"/>
  <c r="AC13" i="26"/>
  <c r="AD13" i="26"/>
  <c r="AE13" i="26"/>
  <c r="AF13" i="26"/>
  <c r="AG13" i="26"/>
  <c r="AH13" i="26"/>
  <c r="AI13" i="26"/>
  <c r="AJ13" i="26"/>
  <c r="AK13" i="26"/>
  <c r="AL13" i="26"/>
  <c r="AM13" i="26"/>
  <c r="AC14" i="26"/>
  <c r="AD14" i="26"/>
  <c r="AE14" i="26"/>
  <c r="AF14" i="26"/>
  <c r="AG14" i="26"/>
  <c r="AH14" i="26"/>
  <c r="AI14" i="26"/>
  <c r="AJ14" i="26"/>
  <c r="AK14" i="26"/>
  <c r="AL14" i="26"/>
  <c r="AM14" i="26"/>
  <c r="AC15" i="26"/>
  <c r="AD15" i="26"/>
  <c r="AE15" i="26"/>
  <c r="AF15" i="26"/>
  <c r="AG15" i="26"/>
  <c r="AH15" i="26"/>
  <c r="AI15" i="26"/>
  <c r="AJ15" i="26"/>
  <c r="AK15" i="26"/>
  <c r="AL15" i="26"/>
  <c r="AM15" i="26"/>
  <c r="AC16" i="26"/>
  <c r="AD16" i="26"/>
  <c r="AE16" i="26"/>
  <c r="AF16" i="26"/>
  <c r="AG16" i="26"/>
  <c r="AH16" i="26"/>
  <c r="AI16" i="26"/>
  <c r="AJ16" i="26"/>
  <c r="AK16" i="26"/>
  <c r="AL16" i="26"/>
  <c r="AM16" i="26"/>
  <c r="AC17" i="26"/>
  <c r="AD17" i="26"/>
  <c r="AE17" i="26"/>
  <c r="AF17" i="26"/>
  <c r="AG17" i="26"/>
  <c r="AH17" i="26"/>
  <c r="AI17" i="26"/>
  <c r="AJ17" i="26"/>
  <c r="AK17" i="26"/>
  <c r="AL17" i="26"/>
  <c r="AM17" i="26"/>
  <c r="AC18" i="26"/>
  <c r="AD18" i="26"/>
  <c r="AE18" i="26"/>
  <c r="AF18" i="26"/>
  <c r="AG18" i="26"/>
  <c r="AH18" i="26"/>
  <c r="AI18" i="26"/>
  <c r="AJ18" i="26"/>
  <c r="AK18" i="26"/>
  <c r="AL18" i="26"/>
  <c r="AM18" i="26"/>
  <c r="AC19" i="26"/>
  <c r="AD19" i="26"/>
  <c r="AE19" i="26"/>
  <c r="AF19" i="26"/>
  <c r="AG19" i="26"/>
  <c r="AH19" i="26"/>
  <c r="AI19" i="26"/>
  <c r="AJ19" i="26"/>
  <c r="AK19" i="26"/>
  <c r="AL19" i="26"/>
  <c r="AM19" i="26"/>
  <c r="AC20" i="26"/>
  <c r="AD20" i="26"/>
  <c r="AE20" i="26"/>
  <c r="AF20" i="26"/>
  <c r="AG20" i="26"/>
  <c r="AH20" i="26"/>
  <c r="AI20" i="26"/>
  <c r="AJ20" i="26"/>
  <c r="AK20" i="26"/>
  <c r="AL20" i="26"/>
  <c r="AM20" i="26"/>
  <c r="AC21" i="26"/>
  <c r="AD21" i="26"/>
  <c r="AE21" i="26"/>
  <c r="AF21" i="26"/>
  <c r="AG21" i="26"/>
  <c r="AH21" i="26"/>
  <c r="AI21" i="26"/>
  <c r="AJ21" i="26"/>
  <c r="AK21" i="26"/>
  <c r="AL21" i="26"/>
  <c r="AM21" i="26"/>
  <c r="AC22" i="26"/>
  <c r="AD22" i="26"/>
  <c r="AE22" i="26"/>
  <c r="AF22" i="26"/>
  <c r="AG22" i="26"/>
  <c r="AH22" i="26"/>
  <c r="AI22" i="26"/>
  <c r="AJ22" i="26"/>
  <c r="AK22" i="26"/>
  <c r="AL22" i="26"/>
  <c r="AM22" i="26"/>
  <c r="AC23" i="26"/>
  <c r="AD23" i="26"/>
  <c r="AE23" i="26"/>
  <c r="AF23" i="26"/>
  <c r="AG23" i="26"/>
  <c r="AH23" i="26"/>
  <c r="AI23" i="26"/>
  <c r="AJ23" i="26"/>
  <c r="AK23" i="26"/>
  <c r="AL23" i="26"/>
  <c r="AM23" i="26"/>
  <c r="AC24" i="26"/>
  <c r="AD24" i="26"/>
  <c r="AE24" i="26"/>
  <c r="AF24" i="26"/>
  <c r="AG24" i="26"/>
  <c r="AH24" i="26"/>
  <c r="AI24" i="26"/>
  <c r="AJ24" i="26"/>
  <c r="AK24" i="26"/>
  <c r="AL24" i="26"/>
  <c r="AM24" i="26"/>
  <c r="AC25" i="26"/>
  <c r="AD25" i="26"/>
  <c r="AE25" i="26"/>
  <c r="AF25" i="26"/>
  <c r="AG25" i="26"/>
  <c r="AH25" i="26"/>
  <c r="AI25" i="26"/>
  <c r="AJ25" i="26"/>
  <c r="AK25" i="26"/>
  <c r="AL25" i="26"/>
  <c r="AM25" i="26"/>
  <c r="AC26" i="26"/>
  <c r="AD26" i="26"/>
  <c r="AE26" i="26"/>
  <c r="AF26" i="26"/>
  <c r="AG26" i="26"/>
  <c r="AH26" i="26"/>
  <c r="AI26" i="26"/>
  <c r="AJ26" i="26"/>
  <c r="AK26" i="26"/>
  <c r="AL26" i="26"/>
  <c r="AM26" i="26"/>
  <c r="AC27" i="26"/>
  <c r="AD27" i="26"/>
  <c r="AE27" i="26"/>
  <c r="AF27" i="26"/>
  <c r="AG27" i="26"/>
  <c r="AH27" i="26"/>
  <c r="AI27" i="26"/>
  <c r="AJ27" i="26"/>
  <c r="AK27" i="26"/>
  <c r="AL27" i="26"/>
  <c r="AM27" i="26"/>
  <c r="AC28" i="26"/>
  <c r="AD28" i="26"/>
  <c r="AE28" i="26"/>
  <c r="AF28" i="26"/>
  <c r="AG28" i="26"/>
  <c r="AH28" i="26"/>
  <c r="AI28" i="26"/>
  <c r="AJ28" i="26"/>
  <c r="AK28" i="26"/>
  <c r="AL28" i="26"/>
  <c r="AM28" i="26"/>
  <c r="AC29" i="26"/>
  <c r="AD29" i="26"/>
  <c r="AE29" i="26"/>
  <c r="AF29" i="26"/>
  <c r="AG29" i="26"/>
  <c r="AH29" i="26"/>
  <c r="AI29" i="26"/>
  <c r="AJ29" i="26"/>
  <c r="AK29" i="26"/>
  <c r="AL29" i="26"/>
  <c r="AM29" i="26"/>
  <c r="AC30" i="26"/>
  <c r="AD30" i="26"/>
  <c r="AE30" i="26"/>
  <c r="AF30" i="26"/>
  <c r="AG30" i="26"/>
  <c r="AH30" i="26"/>
  <c r="AI30" i="26"/>
  <c r="AJ30" i="26"/>
  <c r="AK30" i="26"/>
  <c r="AL30" i="26"/>
  <c r="AM30" i="26"/>
  <c r="AC31" i="26"/>
  <c r="AD31" i="26"/>
  <c r="AE31" i="26"/>
  <c r="AF31" i="26"/>
  <c r="AG31" i="26"/>
  <c r="AH31" i="26"/>
  <c r="AI31" i="26"/>
  <c r="AJ31" i="26"/>
  <c r="AK31" i="26"/>
  <c r="AL31" i="26"/>
  <c r="AM31" i="26"/>
  <c r="AB4" i="26"/>
  <c r="AB5" i="26"/>
  <c r="AB6" i="26"/>
  <c r="AB7" i="26"/>
  <c r="AB8" i="26"/>
  <c r="AB9" i="26"/>
  <c r="AB10" i="26"/>
  <c r="AB11" i="26"/>
  <c r="AB12" i="26"/>
  <c r="AB13" i="26"/>
  <c r="AB14" i="26"/>
  <c r="AB15" i="26"/>
  <c r="AB16" i="26"/>
  <c r="AB17" i="26"/>
  <c r="AB18" i="26"/>
  <c r="AB19" i="26"/>
  <c r="AB20" i="26"/>
  <c r="AB21" i="26"/>
  <c r="AB22" i="26"/>
  <c r="AB23" i="26"/>
  <c r="AB24" i="26"/>
  <c r="AB25" i="26"/>
  <c r="AB26" i="26"/>
  <c r="AB27" i="26"/>
  <c r="AB28" i="26"/>
  <c r="AB29" i="26"/>
  <c r="AB30" i="26"/>
  <c r="AB31" i="26"/>
  <c r="AB3" i="26"/>
  <c r="O4" i="28" l="1"/>
  <c r="P4" i="28"/>
  <c r="Q4" i="28"/>
  <c r="R4" i="28"/>
  <c r="S4" i="28"/>
  <c r="T4" i="28"/>
  <c r="U4" i="28"/>
  <c r="V4" i="28"/>
  <c r="W4" i="28"/>
  <c r="X4" i="28"/>
  <c r="Y4" i="28"/>
  <c r="Z4" i="28"/>
  <c r="O5" i="28"/>
  <c r="P5" i="28"/>
  <c r="Q5" i="28"/>
  <c r="R5" i="28"/>
  <c r="S5" i="28"/>
  <c r="T5" i="28"/>
  <c r="U5" i="28"/>
  <c r="V5" i="28"/>
  <c r="W5" i="28"/>
  <c r="X5" i="28"/>
  <c r="Y5" i="28"/>
  <c r="Z5" i="28"/>
  <c r="O6" i="28"/>
  <c r="P6" i="28"/>
  <c r="Q6" i="28"/>
  <c r="R6" i="28"/>
  <c r="S6" i="28"/>
  <c r="T6" i="28"/>
  <c r="U6" i="28"/>
  <c r="V6" i="28"/>
  <c r="W6" i="28"/>
  <c r="X6" i="28"/>
  <c r="Y6" i="28"/>
  <c r="Z6" i="28"/>
  <c r="O7" i="28"/>
  <c r="P7" i="28"/>
  <c r="Q7" i="28"/>
  <c r="R7" i="28"/>
  <c r="S7" i="28"/>
  <c r="T7" i="28"/>
  <c r="U7" i="28"/>
  <c r="V7" i="28"/>
  <c r="W7" i="28"/>
  <c r="X7" i="28"/>
  <c r="Y7" i="28"/>
  <c r="Z7" i="28"/>
  <c r="O8" i="28"/>
  <c r="P8" i="28"/>
  <c r="Q8" i="28"/>
  <c r="R8" i="28"/>
  <c r="S8" i="28"/>
  <c r="T8" i="28"/>
  <c r="U8" i="28"/>
  <c r="V8" i="28"/>
  <c r="W8" i="28"/>
  <c r="X8" i="28"/>
  <c r="Y8" i="28"/>
  <c r="Z8" i="28"/>
  <c r="O9" i="28"/>
  <c r="P9" i="28"/>
  <c r="Q9" i="28"/>
  <c r="R9" i="28"/>
  <c r="S9" i="28"/>
  <c r="T9" i="28"/>
  <c r="U9" i="28"/>
  <c r="V9" i="28"/>
  <c r="W9" i="28"/>
  <c r="X9" i="28"/>
  <c r="Y9" i="28"/>
  <c r="Z9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O25" i="28"/>
  <c r="P25" i="28"/>
  <c r="Q25" i="28"/>
  <c r="R25" i="28"/>
  <c r="S25" i="28"/>
  <c r="T25" i="28"/>
  <c r="U25" i="28"/>
  <c r="V25" i="28"/>
  <c r="W25" i="28"/>
  <c r="X25" i="28"/>
  <c r="Y25" i="28"/>
  <c r="Z25" i="28"/>
  <c r="O26" i="28"/>
  <c r="P26" i="28"/>
  <c r="Q26" i="28"/>
  <c r="R26" i="28"/>
  <c r="S26" i="28"/>
  <c r="T26" i="28"/>
  <c r="U26" i="28"/>
  <c r="V26" i="28"/>
  <c r="W26" i="28"/>
  <c r="X26" i="28"/>
  <c r="Y26" i="28"/>
  <c r="Z26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O30" i="28"/>
  <c r="P30" i="28"/>
  <c r="Q30" i="28"/>
  <c r="R30" i="28"/>
  <c r="S30" i="28"/>
  <c r="T30" i="28"/>
  <c r="U30" i="28"/>
  <c r="V30" i="28"/>
  <c r="W30" i="28"/>
  <c r="X30" i="28"/>
  <c r="Y30" i="28"/>
  <c r="Z30" i="28"/>
  <c r="O31" i="28"/>
  <c r="P31" i="28"/>
  <c r="Q31" i="28"/>
  <c r="R31" i="28"/>
  <c r="S31" i="28"/>
  <c r="T31" i="28"/>
  <c r="U31" i="28"/>
  <c r="V31" i="28"/>
  <c r="W31" i="28"/>
  <c r="X31" i="28"/>
  <c r="Y31" i="28"/>
  <c r="Z31" i="28"/>
  <c r="P3" i="28"/>
  <c r="Q3" i="28"/>
  <c r="R3" i="28"/>
  <c r="S3" i="28"/>
  <c r="T3" i="28"/>
  <c r="U3" i="28"/>
  <c r="V3" i="28"/>
  <c r="W3" i="28"/>
  <c r="X3" i="28"/>
  <c r="Y3" i="28"/>
  <c r="Z3" i="28"/>
  <c r="O3" i="28"/>
  <c r="M34" i="26"/>
  <c r="L34" i="26"/>
  <c r="K34" i="26"/>
  <c r="J34" i="26"/>
  <c r="I34" i="26"/>
  <c r="H34" i="26"/>
  <c r="G34" i="26"/>
  <c r="F34" i="26"/>
  <c r="E34" i="26"/>
  <c r="D34" i="26"/>
  <c r="C34" i="26"/>
  <c r="B34" i="26"/>
  <c r="M34" i="28"/>
  <c r="L34" i="28"/>
  <c r="K34" i="28"/>
  <c r="J34" i="28"/>
  <c r="I34" i="28"/>
  <c r="H34" i="28"/>
  <c r="G34" i="28"/>
  <c r="F34" i="28"/>
  <c r="E34" i="28"/>
  <c r="D34" i="28"/>
  <c r="C34" i="28"/>
  <c r="B34" i="28"/>
  <c r="M34" i="16"/>
  <c r="L34" i="16"/>
  <c r="K34" i="16"/>
  <c r="J34" i="16"/>
  <c r="I34" i="16"/>
  <c r="H34" i="16"/>
  <c r="G34" i="16"/>
  <c r="F34" i="16"/>
  <c r="E34" i="16"/>
  <c r="D34" i="16"/>
  <c r="C34" i="16"/>
  <c r="B34" i="16"/>
  <c r="B37" i="2"/>
  <c r="C37" i="2"/>
  <c r="D37" i="2"/>
  <c r="E37" i="2"/>
  <c r="F37" i="2"/>
  <c r="G37" i="2"/>
  <c r="H37" i="2"/>
  <c r="I37" i="2"/>
  <c r="J37" i="2"/>
  <c r="K37" i="2"/>
  <c r="L37" i="2"/>
  <c r="M37" i="2"/>
  <c r="B38" i="2"/>
  <c r="C38" i="2"/>
  <c r="D38" i="2"/>
  <c r="E38" i="2"/>
  <c r="F38" i="2"/>
  <c r="G38" i="2"/>
  <c r="H38" i="2"/>
  <c r="I38" i="2"/>
  <c r="J38" i="2"/>
  <c r="K38" i="2"/>
  <c r="L38" i="2"/>
  <c r="M38" i="2"/>
  <c r="B39" i="2"/>
  <c r="C39" i="2"/>
  <c r="D39" i="2"/>
  <c r="E39" i="2"/>
  <c r="F39" i="2"/>
  <c r="G39" i="2"/>
  <c r="H39" i="2"/>
  <c r="I39" i="2"/>
  <c r="J39" i="2"/>
  <c r="K39" i="2"/>
  <c r="L39" i="2"/>
  <c r="M39" i="2"/>
  <c r="B40" i="2"/>
  <c r="C40" i="2"/>
  <c r="D40" i="2"/>
  <c r="E40" i="2"/>
  <c r="F40" i="2"/>
  <c r="G40" i="2"/>
  <c r="H40" i="2"/>
  <c r="I40" i="2"/>
  <c r="J40" i="2"/>
  <c r="K40" i="2"/>
  <c r="L40" i="2"/>
  <c r="M40" i="2"/>
  <c r="B41" i="2"/>
  <c r="C41" i="2"/>
  <c r="D41" i="2"/>
  <c r="E41" i="2"/>
  <c r="F41" i="2"/>
  <c r="G41" i="2"/>
  <c r="H41" i="2"/>
  <c r="I41" i="2"/>
  <c r="J41" i="2"/>
  <c r="K41" i="2"/>
  <c r="L41" i="2"/>
  <c r="M41" i="2"/>
  <c r="B42" i="2"/>
  <c r="C42" i="2"/>
  <c r="D42" i="2"/>
  <c r="E42" i="2"/>
  <c r="F42" i="2"/>
  <c r="G42" i="2"/>
  <c r="H42" i="2"/>
  <c r="I42" i="2"/>
  <c r="J42" i="2"/>
  <c r="K42" i="2"/>
  <c r="L42" i="2"/>
  <c r="M42" i="2"/>
  <c r="B43" i="2"/>
  <c r="C43" i="2"/>
  <c r="D43" i="2"/>
  <c r="E43" i="2"/>
  <c r="F43" i="2"/>
  <c r="G43" i="2"/>
  <c r="H43" i="2"/>
  <c r="I43" i="2"/>
  <c r="J43" i="2"/>
  <c r="K43" i="2"/>
  <c r="L43" i="2"/>
  <c r="M43" i="2"/>
  <c r="B44" i="2"/>
  <c r="C44" i="2"/>
  <c r="D44" i="2"/>
  <c r="E44" i="2"/>
  <c r="F44" i="2"/>
  <c r="G44" i="2"/>
  <c r="H44" i="2"/>
  <c r="I44" i="2"/>
  <c r="J44" i="2"/>
  <c r="K44" i="2"/>
  <c r="L44" i="2"/>
  <c r="M44" i="2"/>
  <c r="B45" i="2"/>
  <c r="C45" i="2"/>
  <c r="D45" i="2"/>
  <c r="E45" i="2"/>
  <c r="F45" i="2"/>
  <c r="G45" i="2"/>
  <c r="H45" i="2"/>
  <c r="I45" i="2"/>
  <c r="J45" i="2"/>
  <c r="K45" i="2"/>
  <c r="L45" i="2"/>
  <c r="M45" i="2"/>
  <c r="B46" i="2"/>
  <c r="C46" i="2"/>
  <c r="D46" i="2"/>
  <c r="E46" i="2"/>
  <c r="F46" i="2"/>
  <c r="G46" i="2"/>
  <c r="H46" i="2"/>
  <c r="I46" i="2"/>
  <c r="J46" i="2"/>
  <c r="K46" i="2"/>
  <c r="L46" i="2"/>
  <c r="M46" i="2"/>
  <c r="B47" i="2"/>
  <c r="C47" i="2"/>
  <c r="D47" i="2"/>
  <c r="E47" i="2"/>
  <c r="F47" i="2"/>
  <c r="G47" i="2"/>
  <c r="H47" i="2"/>
  <c r="I47" i="2"/>
  <c r="J47" i="2"/>
  <c r="K47" i="2"/>
  <c r="L47" i="2"/>
  <c r="M47" i="2"/>
  <c r="B48" i="2"/>
  <c r="C48" i="2"/>
  <c r="D48" i="2"/>
  <c r="E48" i="2"/>
  <c r="F48" i="2"/>
  <c r="G48" i="2"/>
  <c r="H48" i="2"/>
  <c r="I48" i="2"/>
  <c r="J48" i="2"/>
  <c r="K48" i="2"/>
  <c r="L48" i="2"/>
  <c r="M48" i="2"/>
  <c r="B49" i="2"/>
  <c r="C49" i="2"/>
  <c r="D49" i="2"/>
  <c r="E49" i="2"/>
  <c r="F49" i="2"/>
  <c r="G49" i="2"/>
  <c r="H49" i="2"/>
  <c r="I49" i="2"/>
  <c r="J49" i="2"/>
  <c r="K49" i="2"/>
  <c r="L49" i="2"/>
  <c r="M49" i="2"/>
  <c r="B50" i="2"/>
  <c r="C50" i="2"/>
  <c r="D50" i="2"/>
  <c r="E50" i="2"/>
  <c r="F50" i="2"/>
  <c r="G50" i="2"/>
  <c r="H50" i="2"/>
  <c r="I50" i="2"/>
  <c r="J50" i="2"/>
  <c r="K50" i="2"/>
  <c r="L50" i="2"/>
  <c r="M50" i="2"/>
  <c r="B51" i="2"/>
  <c r="C51" i="2"/>
  <c r="D51" i="2"/>
  <c r="E51" i="2"/>
  <c r="F51" i="2"/>
  <c r="G51" i="2"/>
  <c r="H51" i="2"/>
  <c r="I51" i="2"/>
  <c r="J51" i="2"/>
  <c r="K51" i="2"/>
  <c r="L51" i="2"/>
  <c r="M51" i="2"/>
  <c r="B52" i="2"/>
  <c r="C52" i="2"/>
  <c r="D52" i="2"/>
  <c r="E52" i="2"/>
  <c r="F52" i="2"/>
  <c r="G52" i="2"/>
  <c r="H52" i="2"/>
  <c r="I52" i="2"/>
  <c r="J52" i="2"/>
  <c r="K52" i="2"/>
  <c r="L52" i="2"/>
  <c r="M52" i="2"/>
  <c r="B53" i="2"/>
  <c r="C53" i="2"/>
  <c r="D53" i="2"/>
  <c r="E53" i="2"/>
  <c r="F53" i="2"/>
  <c r="G53" i="2"/>
  <c r="H53" i="2"/>
  <c r="I53" i="2"/>
  <c r="J53" i="2"/>
  <c r="K53" i="2"/>
  <c r="L53" i="2"/>
  <c r="M53" i="2"/>
  <c r="B54" i="2"/>
  <c r="C54" i="2"/>
  <c r="D54" i="2"/>
  <c r="E54" i="2"/>
  <c r="F54" i="2"/>
  <c r="G54" i="2"/>
  <c r="H54" i="2"/>
  <c r="I54" i="2"/>
  <c r="J54" i="2"/>
  <c r="K54" i="2"/>
  <c r="L54" i="2"/>
  <c r="M54" i="2"/>
  <c r="B55" i="2"/>
  <c r="C55" i="2"/>
  <c r="D55" i="2"/>
  <c r="E55" i="2"/>
  <c r="F55" i="2"/>
  <c r="G55" i="2"/>
  <c r="H55" i="2"/>
  <c r="I55" i="2"/>
  <c r="J55" i="2"/>
  <c r="K55" i="2"/>
  <c r="L55" i="2"/>
  <c r="M55" i="2"/>
  <c r="B56" i="2"/>
  <c r="C56" i="2"/>
  <c r="D56" i="2"/>
  <c r="E56" i="2"/>
  <c r="F56" i="2"/>
  <c r="G56" i="2"/>
  <c r="H56" i="2"/>
  <c r="I56" i="2"/>
  <c r="J56" i="2"/>
  <c r="K56" i="2"/>
  <c r="L56" i="2"/>
  <c r="M56" i="2"/>
  <c r="B57" i="2"/>
  <c r="C57" i="2"/>
  <c r="D57" i="2"/>
  <c r="E57" i="2"/>
  <c r="F57" i="2"/>
  <c r="G57" i="2"/>
  <c r="H57" i="2"/>
  <c r="I57" i="2"/>
  <c r="J57" i="2"/>
  <c r="K57" i="2"/>
  <c r="L57" i="2"/>
  <c r="M57" i="2"/>
  <c r="B58" i="2"/>
  <c r="C58" i="2"/>
  <c r="D58" i="2"/>
  <c r="E58" i="2"/>
  <c r="F58" i="2"/>
  <c r="G58" i="2"/>
  <c r="H58" i="2"/>
  <c r="I58" i="2"/>
  <c r="J58" i="2"/>
  <c r="K58" i="2"/>
  <c r="L58" i="2"/>
  <c r="M58" i="2"/>
  <c r="B59" i="2"/>
  <c r="C59" i="2"/>
  <c r="D59" i="2"/>
  <c r="E59" i="2"/>
  <c r="F59" i="2"/>
  <c r="G59" i="2"/>
  <c r="H59" i="2"/>
  <c r="I59" i="2"/>
  <c r="J59" i="2"/>
  <c r="K59" i="2"/>
  <c r="L59" i="2"/>
  <c r="M59" i="2"/>
  <c r="B60" i="2"/>
  <c r="C60" i="2"/>
  <c r="D60" i="2"/>
  <c r="E60" i="2"/>
  <c r="F60" i="2"/>
  <c r="G60" i="2"/>
  <c r="H60" i="2"/>
  <c r="I60" i="2"/>
  <c r="J60" i="2"/>
  <c r="K60" i="2"/>
  <c r="L60" i="2"/>
  <c r="M60" i="2"/>
  <c r="B61" i="2"/>
  <c r="C61" i="2"/>
  <c r="D61" i="2"/>
  <c r="E61" i="2"/>
  <c r="F61" i="2"/>
  <c r="G61" i="2"/>
  <c r="H61" i="2"/>
  <c r="I61" i="2"/>
  <c r="J61" i="2"/>
  <c r="K61" i="2"/>
  <c r="L61" i="2"/>
  <c r="M61" i="2"/>
  <c r="B62" i="2"/>
  <c r="C62" i="2"/>
  <c r="D62" i="2"/>
  <c r="E62" i="2"/>
  <c r="F62" i="2"/>
  <c r="G62" i="2"/>
  <c r="H62" i="2"/>
  <c r="I62" i="2"/>
  <c r="J62" i="2"/>
  <c r="K62" i="2"/>
  <c r="L62" i="2"/>
  <c r="M62" i="2"/>
  <c r="B63" i="2"/>
  <c r="C63" i="2"/>
  <c r="D63" i="2"/>
  <c r="E63" i="2"/>
  <c r="F63" i="2"/>
  <c r="G63" i="2"/>
  <c r="H63" i="2"/>
  <c r="I63" i="2"/>
  <c r="J63" i="2"/>
  <c r="K63" i="2"/>
  <c r="L63" i="2"/>
  <c r="M63" i="2"/>
  <c r="B64" i="2"/>
  <c r="C64" i="2"/>
  <c r="D64" i="2"/>
  <c r="E64" i="2"/>
  <c r="F64" i="2"/>
  <c r="G64" i="2"/>
  <c r="H64" i="2"/>
  <c r="I64" i="2"/>
  <c r="J64" i="2"/>
  <c r="K64" i="2"/>
  <c r="L64" i="2"/>
  <c r="M64" i="2"/>
  <c r="C36" i="2"/>
  <c r="D36" i="2"/>
  <c r="E36" i="2"/>
  <c r="F36" i="2"/>
  <c r="G36" i="2"/>
  <c r="H36" i="2"/>
  <c r="I36" i="2"/>
  <c r="J36" i="2"/>
  <c r="K36" i="2"/>
  <c r="L36" i="2"/>
  <c r="M36" i="2"/>
  <c r="B36" i="2"/>
  <c r="BU41" i="13" l="1"/>
  <c r="AR41" i="13"/>
  <c r="O41" i="13"/>
  <c r="AM54" i="13"/>
  <c r="H34" i="1"/>
  <c r="B34" i="13"/>
  <c r="C34" i="13"/>
  <c r="D34" i="13"/>
  <c r="E34" i="13"/>
  <c r="F34" i="13"/>
  <c r="B34" i="6"/>
  <c r="C34" i="6"/>
  <c r="D34" i="6"/>
  <c r="E34" i="6"/>
  <c r="F34" i="6"/>
  <c r="S3" i="6"/>
  <c r="P3" i="6"/>
  <c r="E23" i="13" l="1"/>
  <c r="D20" i="13"/>
  <c r="CS241" i="28"/>
  <c r="CR241" i="28"/>
  <c r="CQ241" i="28"/>
  <c r="CP241" i="28"/>
  <c r="CO241" i="28"/>
  <c r="CN241" i="28"/>
  <c r="CM241" i="28"/>
  <c r="CL241" i="28"/>
  <c r="CK241" i="28"/>
  <c r="CJ241" i="28"/>
  <c r="CI241" i="28"/>
  <c r="CH241" i="28"/>
  <c r="BQ241" i="28"/>
  <c r="BP241" i="28"/>
  <c r="BO241" i="28"/>
  <c r="BN241" i="28"/>
  <c r="BM241" i="28"/>
  <c r="BL241" i="28"/>
  <c r="BK241" i="28"/>
  <c r="BJ241" i="28"/>
  <c r="BI241" i="28"/>
  <c r="BH241" i="28"/>
  <c r="BG241" i="28"/>
  <c r="BF241" i="28"/>
  <c r="AO241" i="28"/>
  <c r="AN241" i="28"/>
  <c r="AM241" i="28"/>
  <c r="AL241" i="28"/>
  <c r="AK241" i="28"/>
  <c r="AJ241" i="28"/>
  <c r="AI241" i="28"/>
  <c r="AH241" i="28"/>
  <c r="AG241" i="28"/>
  <c r="AF241" i="28"/>
  <c r="AE241" i="28"/>
  <c r="AD241" i="28"/>
  <c r="M241" i="28"/>
  <c r="L241" i="28"/>
  <c r="K241" i="28"/>
  <c r="J241" i="28"/>
  <c r="I241" i="28"/>
  <c r="H241" i="28"/>
  <c r="G241" i="28"/>
  <c r="F241" i="28"/>
  <c r="E241" i="28"/>
  <c r="D241" i="28"/>
  <c r="C241" i="28"/>
  <c r="B241" i="28"/>
  <c r="CS240" i="28"/>
  <c r="CR240" i="28"/>
  <c r="CQ240" i="28"/>
  <c r="CP240" i="28"/>
  <c r="CO240" i="28"/>
  <c r="CN240" i="28"/>
  <c r="CM240" i="28"/>
  <c r="CL240" i="28"/>
  <c r="CK240" i="28"/>
  <c r="CJ240" i="28"/>
  <c r="CI240" i="28"/>
  <c r="CH240" i="28"/>
  <c r="BQ240" i="28"/>
  <c r="BP240" i="28"/>
  <c r="BO240" i="28"/>
  <c r="BN240" i="28"/>
  <c r="BM240" i="28"/>
  <c r="BL240" i="28"/>
  <c r="BK240" i="28"/>
  <c r="BJ240" i="28"/>
  <c r="BI240" i="28"/>
  <c r="BH240" i="28"/>
  <c r="BG240" i="28"/>
  <c r="BF240" i="28"/>
  <c r="AO240" i="28"/>
  <c r="AN240" i="28"/>
  <c r="AM240" i="28"/>
  <c r="AL240" i="28"/>
  <c r="AK240" i="28"/>
  <c r="AJ240" i="28"/>
  <c r="AI240" i="28"/>
  <c r="AH240" i="28"/>
  <c r="AG240" i="28"/>
  <c r="AF240" i="28"/>
  <c r="AE240" i="28"/>
  <c r="AD240" i="28"/>
  <c r="M240" i="28"/>
  <c r="L240" i="28"/>
  <c r="K240" i="28"/>
  <c r="J240" i="28"/>
  <c r="I240" i="28"/>
  <c r="H240" i="28"/>
  <c r="G240" i="28"/>
  <c r="F240" i="28"/>
  <c r="E240" i="28"/>
  <c r="D240" i="28"/>
  <c r="C240" i="28"/>
  <c r="B240" i="28"/>
  <c r="CS239" i="28"/>
  <c r="CR239" i="28"/>
  <c r="CQ239" i="28"/>
  <c r="CP239" i="28"/>
  <c r="CO239" i="28"/>
  <c r="CN239" i="28"/>
  <c r="CM239" i="28"/>
  <c r="CL239" i="28"/>
  <c r="CK239" i="28"/>
  <c r="CJ239" i="28"/>
  <c r="CI239" i="28"/>
  <c r="CH239" i="28"/>
  <c r="BQ239" i="28"/>
  <c r="BP239" i="28"/>
  <c r="BO239" i="28"/>
  <c r="BN239" i="28"/>
  <c r="BM239" i="28"/>
  <c r="BL239" i="28"/>
  <c r="BK239" i="28"/>
  <c r="BJ239" i="28"/>
  <c r="BI239" i="28"/>
  <c r="BH239" i="28"/>
  <c r="BG239" i="28"/>
  <c r="BF239" i="28"/>
  <c r="AO239" i="28"/>
  <c r="AN239" i="28"/>
  <c r="AM239" i="28"/>
  <c r="AL239" i="28"/>
  <c r="AK239" i="28"/>
  <c r="AJ239" i="28"/>
  <c r="AI239" i="28"/>
  <c r="AH239" i="28"/>
  <c r="AG239" i="28"/>
  <c r="AF239" i="28"/>
  <c r="AE239" i="28"/>
  <c r="AD239" i="28"/>
  <c r="M239" i="28"/>
  <c r="L239" i="28"/>
  <c r="K239" i="28"/>
  <c r="J239" i="28"/>
  <c r="I239" i="28"/>
  <c r="H239" i="28"/>
  <c r="G239" i="28"/>
  <c r="F239" i="28"/>
  <c r="E239" i="28"/>
  <c r="D239" i="28"/>
  <c r="C239" i="28"/>
  <c r="B239" i="28"/>
  <c r="CS238" i="28"/>
  <c r="CR238" i="28"/>
  <c r="CQ238" i="28"/>
  <c r="CP238" i="28"/>
  <c r="CO238" i="28"/>
  <c r="CN238" i="28"/>
  <c r="CM238" i="28"/>
  <c r="CL238" i="28"/>
  <c r="CK238" i="28"/>
  <c r="CJ238" i="28"/>
  <c r="CI238" i="28"/>
  <c r="CH238" i="28"/>
  <c r="BQ238" i="28"/>
  <c r="BP238" i="28"/>
  <c r="BO238" i="28"/>
  <c r="BN238" i="28"/>
  <c r="BM238" i="28"/>
  <c r="BL238" i="28"/>
  <c r="BK238" i="28"/>
  <c r="BJ238" i="28"/>
  <c r="BI238" i="28"/>
  <c r="BH238" i="28"/>
  <c r="BG238" i="28"/>
  <c r="BF238" i="28"/>
  <c r="AO238" i="28"/>
  <c r="AN238" i="28"/>
  <c r="AM238" i="28"/>
  <c r="AL238" i="28"/>
  <c r="AK238" i="28"/>
  <c r="AJ238" i="28"/>
  <c r="AI238" i="28"/>
  <c r="AH238" i="28"/>
  <c r="AG238" i="28"/>
  <c r="AF238" i="28"/>
  <c r="AE238" i="28"/>
  <c r="AD238" i="28"/>
  <c r="M238" i="28"/>
  <c r="L238" i="28"/>
  <c r="K238" i="28"/>
  <c r="J238" i="28"/>
  <c r="I238" i="28"/>
  <c r="H238" i="28"/>
  <c r="G238" i="28"/>
  <c r="F238" i="28"/>
  <c r="E238" i="28"/>
  <c r="D238" i="28"/>
  <c r="C238" i="28"/>
  <c r="B238" i="28"/>
  <c r="CS237" i="28"/>
  <c r="CR237" i="28"/>
  <c r="CQ237" i="28"/>
  <c r="CP237" i="28"/>
  <c r="CO237" i="28"/>
  <c r="CN237" i="28"/>
  <c r="CM237" i="28"/>
  <c r="CL237" i="28"/>
  <c r="CK237" i="28"/>
  <c r="CJ237" i="28"/>
  <c r="CI237" i="28"/>
  <c r="CH237" i="28"/>
  <c r="BQ237" i="28"/>
  <c r="BP237" i="28"/>
  <c r="BO237" i="28"/>
  <c r="BN237" i="28"/>
  <c r="BM237" i="28"/>
  <c r="BL237" i="28"/>
  <c r="BK237" i="28"/>
  <c r="BJ237" i="28"/>
  <c r="BI237" i="28"/>
  <c r="BH237" i="28"/>
  <c r="BG237" i="28"/>
  <c r="BF237" i="28"/>
  <c r="AO237" i="28"/>
  <c r="AN237" i="28"/>
  <c r="AM237" i="28"/>
  <c r="AL237" i="28"/>
  <c r="AK237" i="28"/>
  <c r="AJ237" i="28"/>
  <c r="AI237" i="28"/>
  <c r="AH237" i="28"/>
  <c r="AG237" i="28"/>
  <c r="AF237" i="28"/>
  <c r="AE237" i="28"/>
  <c r="AD237" i="28"/>
  <c r="M237" i="28"/>
  <c r="L237" i="28"/>
  <c r="K237" i="28"/>
  <c r="J237" i="28"/>
  <c r="I237" i="28"/>
  <c r="H237" i="28"/>
  <c r="G237" i="28"/>
  <c r="F237" i="28"/>
  <c r="E237" i="28"/>
  <c r="D237" i="28"/>
  <c r="C237" i="28"/>
  <c r="B237" i="28"/>
  <c r="CS236" i="28"/>
  <c r="CR236" i="28"/>
  <c r="CQ236" i="28"/>
  <c r="CP236" i="28"/>
  <c r="CO236" i="28"/>
  <c r="CN236" i="28"/>
  <c r="CM236" i="28"/>
  <c r="CL236" i="28"/>
  <c r="CK236" i="28"/>
  <c r="CJ236" i="28"/>
  <c r="CI236" i="28"/>
  <c r="CH236" i="28"/>
  <c r="BQ236" i="28"/>
  <c r="BP236" i="28"/>
  <c r="BO236" i="28"/>
  <c r="BN236" i="28"/>
  <c r="BM236" i="28"/>
  <c r="BL236" i="28"/>
  <c r="BK236" i="28"/>
  <c r="BJ236" i="28"/>
  <c r="BI236" i="28"/>
  <c r="BH236" i="28"/>
  <c r="BG236" i="28"/>
  <c r="BF236" i="28"/>
  <c r="AO236" i="28"/>
  <c r="AN236" i="28"/>
  <c r="AM236" i="28"/>
  <c r="AL236" i="28"/>
  <c r="AK236" i="28"/>
  <c r="AJ236" i="28"/>
  <c r="AI236" i="28"/>
  <c r="AH236" i="28"/>
  <c r="AG236" i="28"/>
  <c r="AF236" i="28"/>
  <c r="AE236" i="28"/>
  <c r="AD236" i="28"/>
  <c r="M236" i="28"/>
  <c r="L236" i="28"/>
  <c r="K236" i="28"/>
  <c r="J236" i="28"/>
  <c r="I236" i="28"/>
  <c r="H236" i="28"/>
  <c r="G236" i="28"/>
  <c r="F236" i="28"/>
  <c r="E236" i="28"/>
  <c r="D236" i="28"/>
  <c r="C236" i="28"/>
  <c r="B236" i="28"/>
  <c r="CS235" i="28"/>
  <c r="CR235" i="28"/>
  <c r="CQ235" i="28"/>
  <c r="CP235" i="28"/>
  <c r="CO235" i="28"/>
  <c r="CN235" i="28"/>
  <c r="CM235" i="28"/>
  <c r="CL235" i="28"/>
  <c r="CK235" i="28"/>
  <c r="CJ235" i="28"/>
  <c r="CI235" i="28"/>
  <c r="CH235" i="28"/>
  <c r="BQ235" i="28"/>
  <c r="BP235" i="28"/>
  <c r="BO235" i="28"/>
  <c r="BN235" i="28"/>
  <c r="BM235" i="28"/>
  <c r="BL235" i="28"/>
  <c r="BK235" i="28"/>
  <c r="BJ235" i="28"/>
  <c r="BI235" i="28"/>
  <c r="BH235" i="28"/>
  <c r="BG235" i="28"/>
  <c r="BF235" i="28"/>
  <c r="AO235" i="28"/>
  <c r="AN235" i="28"/>
  <c r="AM235" i="28"/>
  <c r="AL235" i="28"/>
  <c r="AK235" i="28"/>
  <c r="AJ235" i="28"/>
  <c r="AI235" i="28"/>
  <c r="AH235" i="28"/>
  <c r="AG235" i="28"/>
  <c r="AF235" i="28"/>
  <c r="AE235" i="28"/>
  <c r="AD235" i="28"/>
  <c r="M235" i="28"/>
  <c r="L235" i="28"/>
  <c r="K235" i="28"/>
  <c r="J235" i="28"/>
  <c r="I235" i="28"/>
  <c r="H235" i="28"/>
  <c r="G235" i="28"/>
  <c r="F235" i="28"/>
  <c r="E235" i="28"/>
  <c r="D235" i="28"/>
  <c r="C235" i="28"/>
  <c r="B235" i="28"/>
  <c r="CS234" i="28"/>
  <c r="CR234" i="28"/>
  <c r="CQ234" i="28"/>
  <c r="CP234" i="28"/>
  <c r="CO234" i="28"/>
  <c r="CN234" i="28"/>
  <c r="CM234" i="28"/>
  <c r="CL234" i="28"/>
  <c r="CK234" i="28"/>
  <c r="CJ234" i="28"/>
  <c r="CI234" i="28"/>
  <c r="CH234" i="28"/>
  <c r="BQ234" i="28"/>
  <c r="BP234" i="28"/>
  <c r="BO234" i="28"/>
  <c r="BN234" i="28"/>
  <c r="BM234" i="28"/>
  <c r="BL234" i="28"/>
  <c r="BK234" i="28"/>
  <c r="BJ234" i="28"/>
  <c r="BI234" i="28"/>
  <c r="BH234" i="28"/>
  <c r="BG234" i="28"/>
  <c r="BF234" i="28"/>
  <c r="AO234" i="28"/>
  <c r="AN234" i="28"/>
  <c r="AM234" i="28"/>
  <c r="AL234" i="28"/>
  <c r="AK234" i="28"/>
  <c r="AJ234" i="28"/>
  <c r="AI234" i="28"/>
  <c r="AH234" i="28"/>
  <c r="AG234" i="28"/>
  <c r="AF234" i="28"/>
  <c r="AE234" i="28"/>
  <c r="AD234" i="28"/>
  <c r="M234" i="28"/>
  <c r="L234" i="28"/>
  <c r="K234" i="28"/>
  <c r="J234" i="28"/>
  <c r="I234" i="28"/>
  <c r="H234" i="28"/>
  <c r="G234" i="28"/>
  <c r="F234" i="28"/>
  <c r="E234" i="28"/>
  <c r="D234" i="28"/>
  <c r="C234" i="28"/>
  <c r="B234" i="28"/>
  <c r="CS233" i="28"/>
  <c r="CR233" i="28"/>
  <c r="CQ233" i="28"/>
  <c r="CP233" i="28"/>
  <c r="CO233" i="28"/>
  <c r="CN233" i="28"/>
  <c r="CM233" i="28"/>
  <c r="CL233" i="28"/>
  <c r="CK233" i="28"/>
  <c r="CJ233" i="28"/>
  <c r="CI233" i="28"/>
  <c r="CH233" i="28"/>
  <c r="BQ233" i="28"/>
  <c r="BP233" i="28"/>
  <c r="BO233" i="28"/>
  <c r="BN233" i="28"/>
  <c r="BM233" i="28"/>
  <c r="BL233" i="28"/>
  <c r="BK233" i="28"/>
  <c r="BJ233" i="28"/>
  <c r="BI233" i="28"/>
  <c r="BH233" i="28"/>
  <c r="BG233" i="28"/>
  <c r="BF233" i="28"/>
  <c r="AO233" i="28"/>
  <c r="AN233" i="28"/>
  <c r="AM233" i="28"/>
  <c r="AL233" i="28"/>
  <c r="AK233" i="28"/>
  <c r="AJ233" i="28"/>
  <c r="AI233" i="28"/>
  <c r="AH233" i="28"/>
  <c r="AG233" i="28"/>
  <c r="AF233" i="28"/>
  <c r="AE233" i="28"/>
  <c r="AD233" i="28"/>
  <c r="M233" i="28"/>
  <c r="L233" i="28"/>
  <c r="K233" i="28"/>
  <c r="J233" i="28"/>
  <c r="I233" i="28"/>
  <c r="H233" i="28"/>
  <c r="G233" i="28"/>
  <c r="F233" i="28"/>
  <c r="E233" i="28"/>
  <c r="D233" i="28"/>
  <c r="C233" i="28"/>
  <c r="B233" i="28"/>
  <c r="CS232" i="28"/>
  <c r="CR232" i="28"/>
  <c r="CQ232" i="28"/>
  <c r="CP232" i="28"/>
  <c r="CO232" i="28"/>
  <c r="CN232" i="28"/>
  <c r="CM232" i="28"/>
  <c r="CL232" i="28"/>
  <c r="CK232" i="28"/>
  <c r="CJ232" i="28"/>
  <c r="CI232" i="28"/>
  <c r="CH232" i="28"/>
  <c r="BQ232" i="28"/>
  <c r="BP232" i="28"/>
  <c r="BO232" i="28"/>
  <c r="BN232" i="28"/>
  <c r="BM232" i="28"/>
  <c r="BL232" i="28"/>
  <c r="BK232" i="28"/>
  <c r="BJ232" i="28"/>
  <c r="BI232" i="28"/>
  <c r="BH232" i="28"/>
  <c r="BG232" i="28"/>
  <c r="BF232" i="28"/>
  <c r="AO232" i="28"/>
  <c r="AN232" i="28"/>
  <c r="AM232" i="28"/>
  <c r="AL232" i="28"/>
  <c r="AK232" i="28"/>
  <c r="AJ232" i="28"/>
  <c r="AI232" i="28"/>
  <c r="AH232" i="28"/>
  <c r="AG232" i="28"/>
  <c r="AF232" i="28"/>
  <c r="AE232" i="28"/>
  <c r="AD232" i="28"/>
  <c r="M232" i="28"/>
  <c r="L232" i="28"/>
  <c r="K232" i="28"/>
  <c r="J232" i="28"/>
  <c r="I232" i="28"/>
  <c r="H232" i="28"/>
  <c r="G232" i="28"/>
  <c r="F232" i="28"/>
  <c r="E232" i="28"/>
  <c r="D232" i="28"/>
  <c r="C232" i="28"/>
  <c r="B232" i="28"/>
  <c r="CS231" i="28"/>
  <c r="CR231" i="28"/>
  <c r="CQ231" i="28"/>
  <c r="CP231" i="28"/>
  <c r="CO231" i="28"/>
  <c r="CN231" i="28"/>
  <c r="CM231" i="28"/>
  <c r="CL231" i="28"/>
  <c r="CK231" i="28"/>
  <c r="CJ231" i="28"/>
  <c r="CI231" i="28"/>
  <c r="CH231" i="28"/>
  <c r="BQ231" i="28"/>
  <c r="BP231" i="28"/>
  <c r="BO231" i="28"/>
  <c r="BN231" i="28"/>
  <c r="BM231" i="28"/>
  <c r="BL231" i="28"/>
  <c r="BK231" i="28"/>
  <c r="BJ231" i="28"/>
  <c r="BI231" i="28"/>
  <c r="BH231" i="28"/>
  <c r="BG231" i="28"/>
  <c r="BF231" i="28"/>
  <c r="AO231" i="28"/>
  <c r="AN231" i="28"/>
  <c r="AM231" i="28"/>
  <c r="AL231" i="28"/>
  <c r="AK231" i="28"/>
  <c r="AJ231" i="28"/>
  <c r="AI231" i="28"/>
  <c r="AH231" i="28"/>
  <c r="AG231" i="28"/>
  <c r="AF231" i="28"/>
  <c r="AE231" i="28"/>
  <c r="AD231" i="28"/>
  <c r="M231" i="28"/>
  <c r="L231" i="28"/>
  <c r="K231" i="28"/>
  <c r="J231" i="28"/>
  <c r="I231" i="28"/>
  <c r="H231" i="28"/>
  <c r="G231" i="28"/>
  <c r="F231" i="28"/>
  <c r="E231" i="28"/>
  <c r="D231" i="28"/>
  <c r="C231" i="28"/>
  <c r="B231" i="28"/>
  <c r="CS230" i="28"/>
  <c r="CR230" i="28"/>
  <c r="CQ230" i="28"/>
  <c r="CP230" i="28"/>
  <c r="CO230" i="28"/>
  <c r="CN230" i="28"/>
  <c r="CM230" i="28"/>
  <c r="CL230" i="28"/>
  <c r="CK230" i="28"/>
  <c r="CJ230" i="28"/>
  <c r="CI230" i="28"/>
  <c r="CH230" i="28"/>
  <c r="BQ230" i="28"/>
  <c r="BP230" i="28"/>
  <c r="BO230" i="28"/>
  <c r="BN230" i="28"/>
  <c r="BM230" i="28"/>
  <c r="BL230" i="28"/>
  <c r="BK230" i="28"/>
  <c r="BJ230" i="28"/>
  <c r="BI230" i="28"/>
  <c r="BH230" i="28"/>
  <c r="BG230" i="28"/>
  <c r="BF230" i="28"/>
  <c r="AO230" i="28"/>
  <c r="AN230" i="28"/>
  <c r="AM230" i="28"/>
  <c r="AL230" i="28"/>
  <c r="AK230" i="28"/>
  <c r="AJ230" i="28"/>
  <c r="AI230" i="28"/>
  <c r="AH230" i="28"/>
  <c r="AG230" i="28"/>
  <c r="AF230" i="28"/>
  <c r="AE230" i="28"/>
  <c r="AD230" i="28"/>
  <c r="M230" i="28"/>
  <c r="L230" i="28"/>
  <c r="K230" i="28"/>
  <c r="J230" i="28"/>
  <c r="I230" i="28"/>
  <c r="H230" i="28"/>
  <c r="G230" i="28"/>
  <c r="F230" i="28"/>
  <c r="E230" i="28"/>
  <c r="D230" i="28"/>
  <c r="C230" i="28"/>
  <c r="B230" i="28"/>
  <c r="CS229" i="28"/>
  <c r="CR229" i="28"/>
  <c r="CQ229" i="28"/>
  <c r="CP229" i="28"/>
  <c r="CO229" i="28"/>
  <c r="CN229" i="28"/>
  <c r="CM229" i="28"/>
  <c r="CL229" i="28"/>
  <c r="CK229" i="28"/>
  <c r="CJ229" i="28"/>
  <c r="CI229" i="28"/>
  <c r="CH229" i="28"/>
  <c r="BQ229" i="28"/>
  <c r="BP229" i="28"/>
  <c r="BO229" i="28"/>
  <c r="BN229" i="28"/>
  <c r="BM229" i="28"/>
  <c r="BL229" i="28"/>
  <c r="BK229" i="28"/>
  <c r="BJ229" i="28"/>
  <c r="BI229" i="28"/>
  <c r="BH229" i="28"/>
  <c r="BG229" i="28"/>
  <c r="BF229" i="28"/>
  <c r="AO229" i="28"/>
  <c r="AN229" i="28"/>
  <c r="AM229" i="28"/>
  <c r="AL229" i="28"/>
  <c r="AK229" i="28"/>
  <c r="AJ229" i="28"/>
  <c r="AI229" i="28"/>
  <c r="AH229" i="28"/>
  <c r="AG229" i="28"/>
  <c r="AF229" i="28"/>
  <c r="AE229" i="28"/>
  <c r="AD229" i="28"/>
  <c r="M229" i="28"/>
  <c r="L229" i="28"/>
  <c r="K229" i="28"/>
  <c r="J229" i="28"/>
  <c r="I229" i="28"/>
  <c r="H229" i="28"/>
  <c r="G229" i="28"/>
  <c r="F229" i="28"/>
  <c r="E229" i="28"/>
  <c r="D229" i="28"/>
  <c r="C229" i="28"/>
  <c r="B229" i="28"/>
  <c r="CS228" i="28"/>
  <c r="CR228" i="28"/>
  <c r="CQ228" i="28"/>
  <c r="CP228" i="28"/>
  <c r="CO228" i="28"/>
  <c r="CN228" i="28"/>
  <c r="CM228" i="28"/>
  <c r="CL228" i="28"/>
  <c r="CK228" i="28"/>
  <c r="CJ228" i="28"/>
  <c r="CI228" i="28"/>
  <c r="CH228" i="28"/>
  <c r="BQ228" i="28"/>
  <c r="BP228" i="28"/>
  <c r="BO228" i="28"/>
  <c r="BN228" i="28"/>
  <c r="BM228" i="28"/>
  <c r="BL228" i="28"/>
  <c r="BK228" i="28"/>
  <c r="BJ228" i="28"/>
  <c r="BI228" i="28"/>
  <c r="BH228" i="28"/>
  <c r="BG228" i="28"/>
  <c r="BF228" i="28"/>
  <c r="AO228" i="28"/>
  <c r="AN228" i="28"/>
  <c r="AM228" i="28"/>
  <c r="AL228" i="28"/>
  <c r="AK228" i="28"/>
  <c r="AJ228" i="28"/>
  <c r="AI228" i="28"/>
  <c r="AH228" i="28"/>
  <c r="AG228" i="28"/>
  <c r="AF228" i="28"/>
  <c r="AE228" i="28"/>
  <c r="AD228" i="28"/>
  <c r="M228" i="28"/>
  <c r="L228" i="28"/>
  <c r="K228" i="28"/>
  <c r="J228" i="28"/>
  <c r="I228" i="28"/>
  <c r="H228" i="28"/>
  <c r="G228" i="28"/>
  <c r="F228" i="28"/>
  <c r="E228" i="28"/>
  <c r="D228" i="28"/>
  <c r="C228" i="28"/>
  <c r="B228" i="28"/>
  <c r="CS227" i="28"/>
  <c r="CR227" i="28"/>
  <c r="CQ227" i="28"/>
  <c r="CP227" i="28"/>
  <c r="CO227" i="28"/>
  <c r="CN227" i="28"/>
  <c r="CM227" i="28"/>
  <c r="CL227" i="28"/>
  <c r="CK227" i="28"/>
  <c r="CJ227" i="28"/>
  <c r="CI227" i="28"/>
  <c r="CH227" i="28"/>
  <c r="BQ227" i="28"/>
  <c r="BP227" i="28"/>
  <c r="BO227" i="28"/>
  <c r="BN227" i="28"/>
  <c r="BM227" i="28"/>
  <c r="BL227" i="28"/>
  <c r="BK227" i="28"/>
  <c r="BJ227" i="28"/>
  <c r="BI227" i="28"/>
  <c r="BH227" i="28"/>
  <c r="BG227" i="28"/>
  <c r="BF227" i="28"/>
  <c r="AO227" i="28"/>
  <c r="AN227" i="28"/>
  <c r="AM227" i="28"/>
  <c r="AL227" i="28"/>
  <c r="AK227" i="28"/>
  <c r="AJ227" i="28"/>
  <c r="AI227" i="28"/>
  <c r="AH227" i="28"/>
  <c r="AG227" i="28"/>
  <c r="AF227" i="28"/>
  <c r="AE227" i="28"/>
  <c r="AD227" i="28"/>
  <c r="M227" i="28"/>
  <c r="L227" i="28"/>
  <c r="K227" i="28"/>
  <c r="J227" i="28"/>
  <c r="I227" i="28"/>
  <c r="H227" i="28"/>
  <c r="G227" i="28"/>
  <c r="F227" i="28"/>
  <c r="E227" i="28"/>
  <c r="D227" i="28"/>
  <c r="C227" i="28"/>
  <c r="B227" i="28"/>
  <c r="CS226" i="28"/>
  <c r="CR226" i="28"/>
  <c r="CQ226" i="28"/>
  <c r="CP226" i="28"/>
  <c r="CO226" i="28"/>
  <c r="CN226" i="28"/>
  <c r="CM226" i="28"/>
  <c r="CL226" i="28"/>
  <c r="CK226" i="28"/>
  <c r="CJ226" i="28"/>
  <c r="CI226" i="28"/>
  <c r="CH226" i="28"/>
  <c r="BQ226" i="28"/>
  <c r="BP226" i="28"/>
  <c r="BO226" i="28"/>
  <c r="BN226" i="28"/>
  <c r="BM226" i="28"/>
  <c r="BL226" i="28"/>
  <c r="BK226" i="28"/>
  <c r="BJ226" i="28"/>
  <c r="BI226" i="28"/>
  <c r="BH226" i="28"/>
  <c r="BG226" i="28"/>
  <c r="BF226" i="28"/>
  <c r="AO226" i="28"/>
  <c r="AN226" i="28"/>
  <c r="AM226" i="28"/>
  <c r="AL226" i="28"/>
  <c r="AK226" i="28"/>
  <c r="AJ226" i="28"/>
  <c r="AI226" i="28"/>
  <c r="AH226" i="28"/>
  <c r="AG226" i="28"/>
  <c r="AF226" i="28"/>
  <c r="AE226" i="28"/>
  <c r="AD226" i="28"/>
  <c r="M226" i="28"/>
  <c r="L226" i="28"/>
  <c r="K226" i="28"/>
  <c r="J226" i="28"/>
  <c r="I226" i="28"/>
  <c r="H226" i="28"/>
  <c r="G226" i="28"/>
  <c r="F226" i="28"/>
  <c r="E226" i="28"/>
  <c r="D226" i="28"/>
  <c r="C226" i="28"/>
  <c r="B226" i="28"/>
  <c r="CS225" i="28"/>
  <c r="CR225" i="28"/>
  <c r="CQ225" i="28"/>
  <c r="CP225" i="28"/>
  <c r="CO225" i="28"/>
  <c r="CN225" i="28"/>
  <c r="CM225" i="28"/>
  <c r="CL225" i="28"/>
  <c r="CK225" i="28"/>
  <c r="CJ225" i="28"/>
  <c r="CI225" i="28"/>
  <c r="CH225" i="28"/>
  <c r="BQ225" i="28"/>
  <c r="BP225" i="28"/>
  <c r="BO225" i="28"/>
  <c r="BN225" i="28"/>
  <c r="BM225" i="28"/>
  <c r="BL225" i="28"/>
  <c r="BK225" i="28"/>
  <c r="BJ225" i="28"/>
  <c r="BI225" i="28"/>
  <c r="BH225" i="28"/>
  <c r="BG225" i="28"/>
  <c r="BF225" i="28"/>
  <c r="AO225" i="28"/>
  <c r="AN225" i="28"/>
  <c r="AM225" i="28"/>
  <c r="AL225" i="28"/>
  <c r="AK225" i="28"/>
  <c r="AJ225" i="28"/>
  <c r="AI225" i="28"/>
  <c r="AH225" i="28"/>
  <c r="AG225" i="28"/>
  <c r="AF225" i="28"/>
  <c r="AE225" i="28"/>
  <c r="AD225" i="28"/>
  <c r="M225" i="28"/>
  <c r="L225" i="28"/>
  <c r="K225" i="28"/>
  <c r="J225" i="28"/>
  <c r="I225" i="28"/>
  <c r="H225" i="28"/>
  <c r="G225" i="28"/>
  <c r="F225" i="28"/>
  <c r="E225" i="28"/>
  <c r="D225" i="28"/>
  <c r="C225" i="28"/>
  <c r="B225" i="28"/>
  <c r="CS224" i="28"/>
  <c r="CR224" i="28"/>
  <c r="CQ224" i="28"/>
  <c r="CP224" i="28"/>
  <c r="CO224" i="28"/>
  <c r="CN224" i="28"/>
  <c r="CM224" i="28"/>
  <c r="CL224" i="28"/>
  <c r="CK224" i="28"/>
  <c r="CJ224" i="28"/>
  <c r="CI224" i="28"/>
  <c r="CH224" i="28"/>
  <c r="BQ224" i="28"/>
  <c r="BP224" i="28"/>
  <c r="BO224" i="28"/>
  <c r="BN224" i="28"/>
  <c r="BM224" i="28"/>
  <c r="BL224" i="28"/>
  <c r="BK224" i="28"/>
  <c r="BJ224" i="28"/>
  <c r="BI224" i="28"/>
  <c r="BH224" i="28"/>
  <c r="BG224" i="28"/>
  <c r="BF224" i="28"/>
  <c r="AO224" i="28"/>
  <c r="AN224" i="28"/>
  <c r="AM224" i="28"/>
  <c r="AL224" i="28"/>
  <c r="AK224" i="28"/>
  <c r="AJ224" i="28"/>
  <c r="AI224" i="28"/>
  <c r="AH224" i="28"/>
  <c r="AG224" i="28"/>
  <c r="AF224" i="28"/>
  <c r="AE224" i="28"/>
  <c r="AD224" i="28"/>
  <c r="M224" i="28"/>
  <c r="L224" i="28"/>
  <c r="K224" i="28"/>
  <c r="J224" i="28"/>
  <c r="I224" i="28"/>
  <c r="H224" i="28"/>
  <c r="G224" i="28"/>
  <c r="F224" i="28"/>
  <c r="E224" i="28"/>
  <c r="D224" i="28"/>
  <c r="C224" i="28"/>
  <c r="B224" i="28"/>
  <c r="CS223" i="28"/>
  <c r="CR223" i="28"/>
  <c r="CQ223" i="28"/>
  <c r="CP223" i="28"/>
  <c r="CO223" i="28"/>
  <c r="CN223" i="28"/>
  <c r="CM223" i="28"/>
  <c r="CL223" i="28"/>
  <c r="CK223" i="28"/>
  <c r="CJ223" i="28"/>
  <c r="CI223" i="28"/>
  <c r="CH223" i="28"/>
  <c r="BQ223" i="28"/>
  <c r="BP223" i="28"/>
  <c r="BO223" i="28"/>
  <c r="BN223" i="28"/>
  <c r="BM223" i="28"/>
  <c r="BL223" i="28"/>
  <c r="BK223" i="28"/>
  <c r="BJ223" i="28"/>
  <c r="BI223" i="28"/>
  <c r="BH223" i="28"/>
  <c r="BG223" i="28"/>
  <c r="BF223" i="28"/>
  <c r="AO223" i="28"/>
  <c r="AN223" i="28"/>
  <c r="AM223" i="28"/>
  <c r="AL223" i="28"/>
  <c r="AK223" i="28"/>
  <c r="AJ223" i="28"/>
  <c r="AI223" i="28"/>
  <c r="AH223" i="28"/>
  <c r="AG223" i="28"/>
  <c r="AF223" i="28"/>
  <c r="AE223" i="28"/>
  <c r="AD223" i="28"/>
  <c r="M223" i="28"/>
  <c r="L223" i="28"/>
  <c r="K223" i="28"/>
  <c r="J223" i="28"/>
  <c r="I223" i="28"/>
  <c r="H223" i="28"/>
  <c r="G223" i="28"/>
  <c r="F223" i="28"/>
  <c r="E223" i="28"/>
  <c r="D223" i="28"/>
  <c r="C223" i="28"/>
  <c r="B223" i="28"/>
  <c r="CS222" i="28"/>
  <c r="CR222" i="28"/>
  <c r="CQ222" i="28"/>
  <c r="CP222" i="28"/>
  <c r="CO222" i="28"/>
  <c r="CN222" i="28"/>
  <c r="CM222" i="28"/>
  <c r="CL222" i="28"/>
  <c r="CK222" i="28"/>
  <c r="CJ222" i="28"/>
  <c r="CI222" i="28"/>
  <c r="CH222" i="28"/>
  <c r="BQ222" i="28"/>
  <c r="BP222" i="28"/>
  <c r="BO222" i="28"/>
  <c r="BN222" i="28"/>
  <c r="BM222" i="28"/>
  <c r="BL222" i="28"/>
  <c r="BK222" i="28"/>
  <c r="BJ222" i="28"/>
  <c r="BI222" i="28"/>
  <c r="BH222" i="28"/>
  <c r="BG222" i="28"/>
  <c r="BF222" i="28"/>
  <c r="AO222" i="28"/>
  <c r="AN222" i="28"/>
  <c r="AM222" i="28"/>
  <c r="AL222" i="28"/>
  <c r="AK222" i="28"/>
  <c r="AJ222" i="28"/>
  <c r="AI222" i="28"/>
  <c r="AH222" i="28"/>
  <c r="AG222" i="28"/>
  <c r="AF222" i="28"/>
  <c r="AE222" i="28"/>
  <c r="AD222" i="28"/>
  <c r="M222" i="28"/>
  <c r="L222" i="28"/>
  <c r="K222" i="28"/>
  <c r="J222" i="28"/>
  <c r="I222" i="28"/>
  <c r="H222" i="28"/>
  <c r="G222" i="28"/>
  <c r="F222" i="28"/>
  <c r="E222" i="28"/>
  <c r="D222" i="28"/>
  <c r="C222" i="28"/>
  <c r="B222" i="28"/>
  <c r="CS221" i="28"/>
  <c r="CR221" i="28"/>
  <c r="CQ221" i="28"/>
  <c r="CP221" i="28"/>
  <c r="CO221" i="28"/>
  <c r="CN221" i="28"/>
  <c r="CM221" i="28"/>
  <c r="CL221" i="28"/>
  <c r="CK221" i="28"/>
  <c r="CJ221" i="28"/>
  <c r="CI221" i="28"/>
  <c r="CH221" i="28"/>
  <c r="BQ221" i="28"/>
  <c r="BP221" i="28"/>
  <c r="BO221" i="28"/>
  <c r="BN221" i="28"/>
  <c r="BM221" i="28"/>
  <c r="BL221" i="28"/>
  <c r="BK221" i="28"/>
  <c r="BJ221" i="28"/>
  <c r="BI221" i="28"/>
  <c r="BH221" i="28"/>
  <c r="BG221" i="28"/>
  <c r="BF221" i="28"/>
  <c r="AO221" i="28"/>
  <c r="AN221" i="28"/>
  <c r="AM221" i="28"/>
  <c r="AL221" i="28"/>
  <c r="AK221" i="28"/>
  <c r="AJ221" i="28"/>
  <c r="AI221" i="28"/>
  <c r="AH221" i="28"/>
  <c r="AG221" i="28"/>
  <c r="AF221" i="28"/>
  <c r="AE221" i="28"/>
  <c r="AD221" i="28"/>
  <c r="M221" i="28"/>
  <c r="L221" i="28"/>
  <c r="K221" i="28"/>
  <c r="J221" i="28"/>
  <c r="I221" i="28"/>
  <c r="H221" i="28"/>
  <c r="G221" i="28"/>
  <c r="F221" i="28"/>
  <c r="E221" i="28"/>
  <c r="D221" i="28"/>
  <c r="C221" i="28"/>
  <c r="B221" i="28"/>
  <c r="CS220" i="28"/>
  <c r="CR220" i="28"/>
  <c r="CQ220" i="28"/>
  <c r="CP220" i="28"/>
  <c r="CO220" i="28"/>
  <c r="CN220" i="28"/>
  <c r="CM220" i="28"/>
  <c r="CL220" i="28"/>
  <c r="CK220" i="28"/>
  <c r="CJ220" i="28"/>
  <c r="CI220" i="28"/>
  <c r="CH220" i="28"/>
  <c r="BQ220" i="28"/>
  <c r="BP220" i="28"/>
  <c r="BO220" i="28"/>
  <c r="BN220" i="28"/>
  <c r="BM220" i="28"/>
  <c r="BL220" i="28"/>
  <c r="BK220" i="28"/>
  <c r="BJ220" i="28"/>
  <c r="BI220" i="28"/>
  <c r="BH220" i="28"/>
  <c r="BG220" i="28"/>
  <c r="BF220" i="28"/>
  <c r="AO220" i="28"/>
  <c r="AN220" i="28"/>
  <c r="AM220" i="28"/>
  <c r="AL220" i="28"/>
  <c r="AK220" i="28"/>
  <c r="AJ220" i="28"/>
  <c r="AI220" i="28"/>
  <c r="AH220" i="28"/>
  <c r="AG220" i="28"/>
  <c r="AF220" i="28"/>
  <c r="AE220" i="28"/>
  <c r="AD220" i="28"/>
  <c r="M220" i="28"/>
  <c r="L220" i="28"/>
  <c r="K220" i="28"/>
  <c r="J220" i="28"/>
  <c r="I220" i="28"/>
  <c r="H220" i="28"/>
  <c r="G220" i="28"/>
  <c r="F220" i="28"/>
  <c r="E220" i="28"/>
  <c r="D220" i="28"/>
  <c r="C220" i="28"/>
  <c r="B220" i="28"/>
  <c r="CS219" i="28"/>
  <c r="CR219" i="28"/>
  <c r="CQ219" i="28"/>
  <c r="CP219" i="28"/>
  <c r="CO219" i="28"/>
  <c r="CN219" i="28"/>
  <c r="CM219" i="28"/>
  <c r="CL219" i="28"/>
  <c r="CK219" i="28"/>
  <c r="CJ219" i="28"/>
  <c r="CI219" i="28"/>
  <c r="CH219" i="28"/>
  <c r="BQ219" i="28"/>
  <c r="BP219" i="28"/>
  <c r="BO219" i="28"/>
  <c r="BN219" i="28"/>
  <c r="BM219" i="28"/>
  <c r="BL219" i="28"/>
  <c r="BK219" i="28"/>
  <c r="BJ219" i="28"/>
  <c r="BI219" i="28"/>
  <c r="BH219" i="28"/>
  <c r="BG219" i="28"/>
  <c r="BF219" i="28"/>
  <c r="AO219" i="28"/>
  <c r="AN219" i="28"/>
  <c r="AM219" i="28"/>
  <c r="AL219" i="28"/>
  <c r="AK219" i="28"/>
  <c r="AJ219" i="28"/>
  <c r="AI219" i="28"/>
  <c r="AH219" i="28"/>
  <c r="AG219" i="28"/>
  <c r="AF219" i="28"/>
  <c r="AE219" i="28"/>
  <c r="AD219" i="28"/>
  <c r="M219" i="28"/>
  <c r="L219" i="28"/>
  <c r="K219" i="28"/>
  <c r="J219" i="28"/>
  <c r="I219" i="28"/>
  <c r="H219" i="28"/>
  <c r="G219" i="28"/>
  <c r="F219" i="28"/>
  <c r="E219" i="28"/>
  <c r="D219" i="28"/>
  <c r="C219" i="28"/>
  <c r="B219" i="28"/>
  <c r="CS218" i="28"/>
  <c r="CR218" i="28"/>
  <c r="CQ218" i="28"/>
  <c r="CP218" i="28"/>
  <c r="CO218" i="28"/>
  <c r="CN218" i="28"/>
  <c r="CM218" i="28"/>
  <c r="CL218" i="28"/>
  <c r="CK218" i="28"/>
  <c r="CJ218" i="28"/>
  <c r="CI218" i="28"/>
  <c r="CH218" i="28"/>
  <c r="BQ218" i="28"/>
  <c r="BP218" i="28"/>
  <c r="BO218" i="28"/>
  <c r="BN218" i="28"/>
  <c r="BM218" i="28"/>
  <c r="BL218" i="28"/>
  <c r="BK218" i="28"/>
  <c r="BJ218" i="28"/>
  <c r="BI218" i="28"/>
  <c r="BH218" i="28"/>
  <c r="BG218" i="28"/>
  <c r="BF218" i="28"/>
  <c r="AO218" i="28"/>
  <c r="AN218" i="28"/>
  <c r="AM218" i="28"/>
  <c r="AL218" i="28"/>
  <c r="AK218" i="28"/>
  <c r="AJ218" i="28"/>
  <c r="AI218" i="28"/>
  <c r="AH218" i="28"/>
  <c r="AG218" i="28"/>
  <c r="AF218" i="28"/>
  <c r="AE218" i="28"/>
  <c r="AD218" i="28"/>
  <c r="M218" i="28"/>
  <c r="L218" i="28"/>
  <c r="K218" i="28"/>
  <c r="J218" i="28"/>
  <c r="I218" i="28"/>
  <c r="H218" i="28"/>
  <c r="G218" i="28"/>
  <c r="F218" i="28"/>
  <c r="E218" i="28"/>
  <c r="D218" i="28"/>
  <c r="C218" i="28"/>
  <c r="B218" i="28"/>
  <c r="CS217" i="28"/>
  <c r="CR217" i="28"/>
  <c r="CQ217" i="28"/>
  <c r="CP217" i="28"/>
  <c r="CO217" i="28"/>
  <c r="CN217" i="28"/>
  <c r="CM217" i="28"/>
  <c r="CL217" i="28"/>
  <c r="CK217" i="28"/>
  <c r="CJ217" i="28"/>
  <c r="CI217" i="28"/>
  <c r="CH217" i="28"/>
  <c r="BQ217" i="28"/>
  <c r="BP217" i="28"/>
  <c r="BO217" i="28"/>
  <c r="BN217" i="28"/>
  <c r="BM217" i="28"/>
  <c r="BL217" i="28"/>
  <c r="BK217" i="28"/>
  <c r="BJ217" i="28"/>
  <c r="BI217" i="28"/>
  <c r="BH217" i="28"/>
  <c r="BG217" i="28"/>
  <c r="BF217" i="28"/>
  <c r="AO217" i="28"/>
  <c r="AN217" i="28"/>
  <c r="AM217" i="28"/>
  <c r="AL217" i="28"/>
  <c r="AK217" i="28"/>
  <c r="AJ217" i="28"/>
  <c r="AI217" i="28"/>
  <c r="AH217" i="28"/>
  <c r="AG217" i="28"/>
  <c r="AF217" i="28"/>
  <c r="AE217" i="28"/>
  <c r="AD217" i="28"/>
  <c r="M217" i="28"/>
  <c r="L217" i="28"/>
  <c r="K217" i="28"/>
  <c r="J217" i="28"/>
  <c r="I217" i="28"/>
  <c r="H217" i="28"/>
  <c r="G217" i="28"/>
  <c r="F217" i="28"/>
  <c r="E217" i="28"/>
  <c r="D217" i="28"/>
  <c r="C217" i="28"/>
  <c r="B217" i="28"/>
  <c r="CS216" i="28"/>
  <c r="CR216" i="28"/>
  <c r="CQ216" i="28"/>
  <c r="CP216" i="28"/>
  <c r="CO216" i="28"/>
  <c r="CN216" i="28"/>
  <c r="CM216" i="28"/>
  <c r="CL216" i="28"/>
  <c r="CK216" i="28"/>
  <c r="CJ216" i="28"/>
  <c r="CI216" i="28"/>
  <c r="CH216" i="28"/>
  <c r="BQ216" i="28"/>
  <c r="BP216" i="28"/>
  <c r="BO216" i="28"/>
  <c r="BN216" i="28"/>
  <c r="BM216" i="28"/>
  <c r="BL216" i="28"/>
  <c r="BK216" i="28"/>
  <c r="BJ216" i="28"/>
  <c r="BI216" i="28"/>
  <c r="BH216" i="28"/>
  <c r="BG216" i="28"/>
  <c r="BF216" i="28"/>
  <c r="AO216" i="28"/>
  <c r="AN216" i="28"/>
  <c r="AM216" i="28"/>
  <c r="AL216" i="28"/>
  <c r="AK216" i="28"/>
  <c r="AJ216" i="28"/>
  <c r="AI216" i="28"/>
  <c r="AH216" i="28"/>
  <c r="AG216" i="28"/>
  <c r="AF216" i="28"/>
  <c r="AE216" i="28"/>
  <c r="AD216" i="28"/>
  <c r="M216" i="28"/>
  <c r="L216" i="28"/>
  <c r="K216" i="28"/>
  <c r="J216" i="28"/>
  <c r="I216" i="28"/>
  <c r="H216" i="28"/>
  <c r="G216" i="28"/>
  <c r="F216" i="28"/>
  <c r="E216" i="28"/>
  <c r="D216" i="28"/>
  <c r="C216" i="28"/>
  <c r="B216" i="28"/>
  <c r="CS215" i="28"/>
  <c r="CR215" i="28"/>
  <c r="CQ215" i="28"/>
  <c r="CP215" i="28"/>
  <c r="CO215" i="28"/>
  <c r="CN215" i="28"/>
  <c r="CM215" i="28"/>
  <c r="CL215" i="28"/>
  <c r="CK215" i="28"/>
  <c r="CJ215" i="28"/>
  <c r="CI215" i="28"/>
  <c r="CH215" i="28"/>
  <c r="BQ215" i="28"/>
  <c r="BP215" i="28"/>
  <c r="BO215" i="28"/>
  <c r="BN215" i="28"/>
  <c r="BM215" i="28"/>
  <c r="BL215" i="28"/>
  <c r="BK215" i="28"/>
  <c r="BJ215" i="28"/>
  <c r="BI215" i="28"/>
  <c r="BH215" i="28"/>
  <c r="BG215" i="28"/>
  <c r="BF215" i="28"/>
  <c r="AO215" i="28"/>
  <c r="AN215" i="28"/>
  <c r="AM215" i="28"/>
  <c r="AL215" i="28"/>
  <c r="AK215" i="28"/>
  <c r="AJ215" i="28"/>
  <c r="AI215" i="28"/>
  <c r="AH215" i="28"/>
  <c r="AG215" i="28"/>
  <c r="AF215" i="28"/>
  <c r="AE215" i="28"/>
  <c r="AD215" i="28"/>
  <c r="M215" i="28"/>
  <c r="L215" i="28"/>
  <c r="K215" i="28"/>
  <c r="J215" i="28"/>
  <c r="I215" i="28"/>
  <c r="H215" i="28"/>
  <c r="G215" i="28"/>
  <c r="F215" i="28"/>
  <c r="E215" i="28"/>
  <c r="D215" i="28"/>
  <c r="C215" i="28"/>
  <c r="B215" i="28"/>
  <c r="CS214" i="28"/>
  <c r="CR214" i="28"/>
  <c r="CQ214" i="28"/>
  <c r="CP214" i="28"/>
  <c r="CO214" i="28"/>
  <c r="CN214" i="28"/>
  <c r="CM214" i="28"/>
  <c r="CL214" i="28"/>
  <c r="CK214" i="28"/>
  <c r="CJ214" i="28"/>
  <c r="CI214" i="28"/>
  <c r="CH214" i="28"/>
  <c r="BQ214" i="28"/>
  <c r="BP214" i="28"/>
  <c r="BO214" i="28"/>
  <c r="BN214" i="28"/>
  <c r="BM214" i="28"/>
  <c r="BL214" i="28"/>
  <c r="BK214" i="28"/>
  <c r="BJ214" i="28"/>
  <c r="BI214" i="28"/>
  <c r="BH214" i="28"/>
  <c r="BG214" i="28"/>
  <c r="BF214" i="28"/>
  <c r="AO214" i="28"/>
  <c r="AN214" i="28"/>
  <c r="AM214" i="28"/>
  <c r="AL214" i="28"/>
  <c r="AK214" i="28"/>
  <c r="AJ214" i="28"/>
  <c r="AI214" i="28"/>
  <c r="AH214" i="28"/>
  <c r="AG214" i="28"/>
  <c r="AF214" i="28"/>
  <c r="AE214" i="28"/>
  <c r="AD214" i="28"/>
  <c r="M214" i="28"/>
  <c r="L214" i="28"/>
  <c r="K214" i="28"/>
  <c r="J214" i="28"/>
  <c r="I214" i="28"/>
  <c r="H214" i="28"/>
  <c r="G214" i="28"/>
  <c r="F214" i="28"/>
  <c r="E214" i="28"/>
  <c r="D214" i="28"/>
  <c r="C214" i="28"/>
  <c r="B214" i="28"/>
  <c r="CS213" i="28"/>
  <c r="CR213" i="28"/>
  <c r="CQ213" i="28"/>
  <c r="CP213" i="28"/>
  <c r="CO213" i="28"/>
  <c r="CN213" i="28"/>
  <c r="CM213" i="28"/>
  <c r="CL213" i="28"/>
  <c r="CK213" i="28"/>
  <c r="CJ213" i="28"/>
  <c r="CI213" i="28"/>
  <c r="CH213" i="28"/>
  <c r="BQ213" i="28"/>
  <c r="BP213" i="28"/>
  <c r="BO213" i="28"/>
  <c r="BN213" i="28"/>
  <c r="BM213" i="28"/>
  <c r="BL213" i="28"/>
  <c r="BK213" i="28"/>
  <c r="BJ213" i="28"/>
  <c r="BI213" i="28"/>
  <c r="BH213" i="28"/>
  <c r="BG213" i="28"/>
  <c r="BF213" i="28"/>
  <c r="AO213" i="28"/>
  <c r="AN213" i="28"/>
  <c r="AM213" i="28"/>
  <c r="AL213" i="28"/>
  <c r="AK213" i="28"/>
  <c r="AJ213" i="28"/>
  <c r="AI213" i="28"/>
  <c r="AH213" i="28"/>
  <c r="AG213" i="28"/>
  <c r="AF213" i="28"/>
  <c r="AE213" i="28"/>
  <c r="AD213" i="28"/>
  <c r="M213" i="28"/>
  <c r="L213" i="28"/>
  <c r="K213" i="28"/>
  <c r="J213" i="28"/>
  <c r="I213" i="28"/>
  <c r="H213" i="28"/>
  <c r="G213" i="28"/>
  <c r="F213" i="28"/>
  <c r="E213" i="28"/>
  <c r="D213" i="28"/>
  <c r="C213" i="28"/>
  <c r="B213" i="28"/>
  <c r="CS209" i="28"/>
  <c r="CR209" i="28"/>
  <c r="CQ209" i="28"/>
  <c r="CP209" i="28"/>
  <c r="CO209" i="28"/>
  <c r="CN209" i="28"/>
  <c r="CM209" i="28"/>
  <c r="CL209" i="28"/>
  <c r="CK209" i="28"/>
  <c r="CJ209" i="28"/>
  <c r="CI209" i="28"/>
  <c r="CH209" i="28"/>
  <c r="BQ209" i="28"/>
  <c r="BP209" i="28"/>
  <c r="BO209" i="28"/>
  <c r="BN209" i="28"/>
  <c r="BM209" i="28"/>
  <c r="BL209" i="28"/>
  <c r="BK209" i="28"/>
  <c r="BJ209" i="28"/>
  <c r="BI209" i="28"/>
  <c r="BH209" i="28"/>
  <c r="BG209" i="28"/>
  <c r="BF209" i="28"/>
  <c r="AO209" i="28"/>
  <c r="AN209" i="28"/>
  <c r="AM209" i="28"/>
  <c r="AL209" i="28"/>
  <c r="AK209" i="28"/>
  <c r="AJ209" i="28"/>
  <c r="AI209" i="28"/>
  <c r="AH209" i="28"/>
  <c r="AG209" i="28"/>
  <c r="AF209" i="28"/>
  <c r="AE209" i="28"/>
  <c r="AD209" i="28"/>
  <c r="M209" i="28"/>
  <c r="L209" i="28"/>
  <c r="K209" i="28"/>
  <c r="J209" i="28"/>
  <c r="I209" i="28"/>
  <c r="H209" i="28"/>
  <c r="G209" i="28"/>
  <c r="F209" i="28"/>
  <c r="E209" i="28"/>
  <c r="D209" i="28"/>
  <c r="C209" i="28"/>
  <c r="B209" i="28"/>
  <c r="CS208" i="28"/>
  <c r="CR208" i="28"/>
  <c r="CQ208" i="28"/>
  <c r="CP208" i="28"/>
  <c r="CO208" i="28"/>
  <c r="CN208" i="28"/>
  <c r="CM208" i="28"/>
  <c r="CL208" i="28"/>
  <c r="CK208" i="28"/>
  <c r="CJ208" i="28"/>
  <c r="CI208" i="28"/>
  <c r="CH208" i="28"/>
  <c r="BQ208" i="28"/>
  <c r="BP208" i="28"/>
  <c r="BO208" i="28"/>
  <c r="BN208" i="28"/>
  <c r="BM208" i="28"/>
  <c r="BL208" i="28"/>
  <c r="BK208" i="28"/>
  <c r="BJ208" i="28"/>
  <c r="BI208" i="28"/>
  <c r="BH208" i="28"/>
  <c r="BG208" i="28"/>
  <c r="BF208" i="28"/>
  <c r="AO208" i="28"/>
  <c r="AN208" i="28"/>
  <c r="AM208" i="28"/>
  <c r="AL208" i="28"/>
  <c r="AK208" i="28"/>
  <c r="AJ208" i="28"/>
  <c r="AI208" i="28"/>
  <c r="AH208" i="28"/>
  <c r="AG208" i="28"/>
  <c r="AF208" i="28"/>
  <c r="AE208" i="28"/>
  <c r="AD208" i="28"/>
  <c r="M208" i="28"/>
  <c r="L208" i="28"/>
  <c r="K208" i="28"/>
  <c r="J208" i="28"/>
  <c r="I208" i="28"/>
  <c r="H208" i="28"/>
  <c r="G208" i="28"/>
  <c r="F208" i="28"/>
  <c r="E208" i="28"/>
  <c r="D208" i="28"/>
  <c r="C208" i="28"/>
  <c r="B208" i="28"/>
  <c r="CS207" i="28"/>
  <c r="CR207" i="28"/>
  <c r="CQ207" i="28"/>
  <c r="CP207" i="28"/>
  <c r="CO207" i="28"/>
  <c r="CN207" i="28"/>
  <c r="CM207" i="28"/>
  <c r="CL207" i="28"/>
  <c r="CK207" i="28"/>
  <c r="CJ207" i="28"/>
  <c r="CI207" i="28"/>
  <c r="CH207" i="28"/>
  <c r="BQ207" i="28"/>
  <c r="BP207" i="28"/>
  <c r="BO207" i="28"/>
  <c r="BN207" i="28"/>
  <c r="BM207" i="28"/>
  <c r="BL207" i="28"/>
  <c r="BK207" i="28"/>
  <c r="BJ207" i="28"/>
  <c r="BI207" i="28"/>
  <c r="BH207" i="28"/>
  <c r="BG207" i="28"/>
  <c r="BF207" i="28"/>
  <c r="AO207" i="28"/>
  <c r="AN207" i="28"/>
  <c r="AM207" i="28"/>
  <c r="AL207" i="28"/>
  <c r="AK207" i="28"/>
  <c r="AJ207" i="28"/>
  <c r="AI207" i="28"/>
  <c r="AH207" i="28"/>
  <c r="AG207" i="28"/>
  <c r="AF207" i="28"/>
  <c r="AE207" i="28"/>
  <c r="AD207" i="28"/>
  <c r="M207" i="28"/>
  <c r="L207" i="28"/>
  <c r="K207" i="28"/>
  <c r="J207" i="28"/>
  <c r="I207" i="28"/>
  <c r="H207" i="28"/>
  <c r="G207" i="28"/>
  <c r="F207" i="28"/>
  <c r="E207" i="28"/>
  <c r="D207" i="28"/>
  <c r="C207" i="28"/>
  <c r="B207" i="28"/>
  <c r="CS206" i="28"/>
  <c r="CR206" i="28"/>
  <c r="CQ206" i="28"/>
  <c r="CP206" i="28"/>
  <c r="CO206" i="28"/>
  <c r="CN206" i="28"/>
  <c r="CM206" i="28"/>
  <c r="CL206" i="28"/>
  <c r="CK206" i="28"/>
  <c r="CJ206" i="28"/>
  <c r="CI206" i="28"/>
  <c r="CH206" i="28"/>
  <c r="BQ206" i="28"/>
  <c r="BP206" i="28"/>
  <c r="BO206" i="28"/>
  <c r="BN206" i="28"/>
  <c r="BM206" i="28"/>
  <c r="BL206" i="28"/>
  <c r="BK206" i="28"/>
  <c r="BJ206" i="28"/>
  <c r="BI206" i="28"/>
  <c r="BH206" i="28"/>
  <c r="BG206" i="28"/>
  <c r="BF206" i="28"/>
  <c r="AO206" i="28"/>
  <c r="AN206" i="28"/>
  <c r="AM206" i="28"/>
  <c r="AL206" i="28"/>
  <c r="AK206" i="28"/>
  <c r="AJ206" i="28"/>
  <c r="AI206" i="28"/>
  <c r="AH206" i="28"/>
  <c r="AG206" i="28"/>
  <c r="AF206" i="28"/>
  <c r="AE206" i="28"/>
  <c r="AD206" i="28"/>
  <c r="M206" i="28"/>
  <c r="L206" i="28"/>
  <c r="K206" i="28"/>
  <c r="J206" i="28"/>
  <c r="I206" i="28"/>
  <c r="H206" i="28"/>
  <c r="G206" i="28"/>
  <c r="F206" i="28"/>
  <c r="E206" i="28"/>
  <c r="D206" i="28"/>
  <c r="C206" i="28"/>
  <c r="B206" i="28"/>
  <c r="CS205" i="28"/>
  <c r="CR205" i="28"/>
  <c r="CQ205" i="28"/>
  <c r="CP205" i="28"/>
  <c r="CO205" i="28"/>
  <c r="CN205" i="28"/>
  <c r="CM205" i="28"/>
  <c r="CL205" i="28"/>
  <c r="CK205" i="28"/>
  <c r="CJ205" i="28"/>
  <c r="CI205" i="28"/>
  <c r="CH205" i="28"/>
  <c r="BQ205" i="28"/>
  <c r="BP205" i="28"/>
  <c r="BO205" i="28"/>
  <c r="BN205" i="28"/>
  <c r="BM205" i="28"/>
  <c r="BL205" i="28"/>
  <c r="BK205" i="28"/>
  <c r="BJ205" i="28"/>
  <c r="BI205" i="28"/>
  <c r="BH205" i="28"/>
  <c r="BG205" i="28"/>
  <c r="BF205" i="28"/>
  <c r="AO205" i="28"/>
  <c r="AN205" i="28"/>
  <c r="AM205" i="28"/>
  <c r="AL205" i="28"/>
  <c r="AK205" i="28"/>
  <c r="AJ205" i="28"/>
  <c r="AI205" i="28"/>
  <c r="AH205" i="28"/>
  <c r="AG205" i="28"/>
  <c r="AF205" i="28"/>
  <c r="AE205" i="28"/>
  <c r="AD205" i="28"/>
  <c r="M205" i="28"/>
  <c r="L205" i="28"/>
  <c r="K205" i="28"/>
  <c r="J205" i="28"/>
  <c r="I205" i="28"/>
  <c r="H205" i="28"/>
  <c r="G205" i="28"/>
  <c r="F205" i="28"/>
  <c r="E205" i="28"/>
  <c r="D205" i="28"/>
  <c r="C205" i="28"/>
  <c r="B205" i="28"/>
  <c r="CS204" i="28"/>
  <c r="CR204" i="28"/>
  <c r="CQ204" i="28"/>
  <c r="CP204" i="28"/>
  <c r="CO204" i="28"/>
  <c r="CN204" i="28"/>
  <c r="CM204" i="28"/>
  <c r="CL204" i="28"/>
  <c r="CK204" i="28"/>
  <c r="CJ204" i="28"/>
  <c r="CI204" i="28"/>
  <c r="CH204" i="28"/>
  <c r="BQ204" i="28"/>
  <c r="BP204" i="28"/>
  <c r="BO204" i="28"/>
  <c r="BN204" i="28"/>
  <c r="BM204" i="28"/>
  <c r="BL204" i="28"/>
  <c r="BK204" i="28"/>
  <c r="BJ204" i="28"/>
  <c r="BI204" i="28"/>
  <c r="BH204" i="28"/>
  <c r="BG204" i="28"/>
  <c r="BF204" i="28"/>
  <c r="AO204" i="28"/>
  <c r="AN204" i="28"/>
  <c r="AM204" i="28"/>
  <c r="AL204" i="28"/>
  <c r="AK204" i="28"/>
  <c r="AJ204" i="28"/>
  <c r="AI204" i="28"/>
  <c r="AH204" i="28"/>
  <c r="AG204" i="28"/>
  <c r="AF204" i="28"/>
  <c r="AE204" i="28"/>
  <c r="AD204" i="28"/>
  <c r="M204" i="28"/>
  <c r="L204" i="28"/>
  <c r="K204" i="28"/>
  <c r="J204" i="28"/>
  <c r="I204" i="28"/>
  <c r="H204" i="28"/>
  <c r="G204" i="28"/>
  <c r="F204" i="28"/>
  <c r="E204" i="28"/>
  <c r="D204" i="28"/>
  <c r="C204" i="28"/>
  <c r="B204" i="28"/>
  <c r="CS203" i="28"/>
  <c r="CR203" i="28"/>
  <c r="CQ203" i="28"/>
  <c r="CP203" i="28"/>
  <c r="CO203" i="28"/>
  <c r="CN203" i="28"/>
  <c r="CM203" i="28"/>
  <c r="CL203" i="28"/>
  <c r="CK203" i="28"/>
  <c r="CJ203" i="28"/>
  <c r="CI203" i="28"/>
  <c r="CH203" i="28"/>
  <c r="BQ203" i="28"/>
  <c r="BP203" i="28"/>
  <c r="BO203" i="28"/>
  <c r="BN203" i="28"/>
  <c r="BM203" i="28"/>
  <c r="BL203" i="28"/>
  <c r="BK203" i="28"/>
  <c r="BJ203" i="28"/>
  <c r="BI203" i="28"/>
  <c r="BH203" i="28"/>
  <c r="BG203" i="28"/>
  <c r="BF203" i="28"/>
  <c r="AO203" i="28"/>
  <c r="AN203" i="28"/>
  <c r="AM203" i="28"/>
  <c r="AL203" i="28"/>
  <c r="AK203" i="28"/>
  <c r="AJ203" i="28"/>
  <c r="AI203" i="28"/>
  <c r="AH203" i="28"/>
  <c r="AG203" i="28"/>
  <c r="AF203" i="28"/>
  <c r="AE203" i="28"/>
  <c r="AD203" i="28"/>
  <c r="M203" i="28"/>
  <c r="L203" i="28"/>
  <c r="K203" i="28"/>
  <c r="J203" i="28"/>
  <c r="I203" i="28"/>
  <c r="H203" i="28"/>
  <c r="G203" i="28"/>
  <c r="F203" i="28"/>
  <c r="E203" i="28"/>
  <c r="D203" i="28"/>
  <c r="C203" i="28"/>
  <c r="B203" i="28"/>
  <c r="CS202" i="28"/>
  <c r="CR202" i="28"/>
  <c r="CQ202" i="28"/>
  <c r="CP202" i="28"/>
  <c r="CO202" i="28"/>
  <c r="CN202" i="28"/>
  <c r="CM202" i="28"/>
  <c r="CL202" i="28"/>
  <c r="CK202" i="28"/>
  <c r="CJ202" i="28"/>
  <c r="CI202" i="28"/>
  <c r="CH202" i="28"/>
  <c r="BQ202" i="28"/>
  <c r="BP202" i="28"/>
  <c r="BO202" i="28"/>
  <c r="BN202" i="28"/>
  <c r="BM202" i="28"/>
  <c r="BL202" i="28"/>
  <c r="BK202" i="28"/>
  <c r="BJ202" i="28"/>
  <c r="BI202" i="28"/>
  <c r="BH202" i="28"/>
  <c r="BG202" i="28"/>
  <c r="BF202" i="28"/>
  <c r="AO202" i="28"/>
  <c r="AN202" i="28"/>
  <c r="AM202" i="28"/>
  <c r="AL202" i="28"/>
  <c r="AK202" i="28"/>
  <c r="AJ202" i="28"/>
  <c r="AI202" i="28"/>
  <c r="AH202" i="28"/>
  <c r="AG202" i="28"/>
  <c r="AF202" i="28"/>
  <c r="AE202" i="28"/>
  <c r="AD202" i="28"/>
  <c r="M202" i="28"/>
  <c r="L202" i="28"/>
  <c r="K202" i="28"/>
  <c r="J202" i="28"/>
  <c r="I202" i="28"/>
  <c r="H202" i="28"/>
  <c r="G202" i="28"/>
  <c r="F202" i="28"/>
  <c r="E202" i="28"/>
  <c r="D202" i="28"/>
  <c r="C202" i="28"/>
  <c r="B202" i="28"/>
  <c r="CS201" i="28"/>
  <c r="CR201" i="28"/>
  <c r="CQ201" i="28"/>
  <c r="CP201" i="28"/>
  <c r="CO201" i="28"/>
  <c r="CN201" i="28"/>
  <c r="CM201" i="28"/>
  <c r="CL201" i="28"/>
  <c r="CK201" i="28"/>
  <c r="CJ201" i="28"/>
  <c r="CI201" i="28"/>
  <c r="CH201" i="28"/>
  <c r="BQ201" i="28"/>
  <c r="BP201" i="28"/>
  <c r="BO201" i="28"/>
  <c r="BN201" i="28"/>
  <c r="BM201" i="28"/>
  <c r="BL201" i="28"/>
  <c r="BK201" i="28"/>
  <c r="BJ201" i="28"/>
  <c r="BI201" i="28"/>
  <c r="BH201" i="28"/>
  <c r="BG201" i="28"/>
  <c r="BF201" i="28"/>
  <c r="AO201" i="28"/>
  <c r="AN201" i="28"/>
  <c r="AM201" i="28"/>
  <c r="AL201" i="28"/>
  <c r="AK201" i="28"/>
  <c r="AJ201" i="28"/>
  <c r="AI201" i="28"/>
  <c r="AH201" i="28"/>
  <c r="AG201" i="28"/>
  <c r="AF201" i="28"/>
  <c r="AE201" i="28"/>
  <c r="AD201" i="28"/>
  <c r="M201" i="28"/>
  <c r="L201" i="28"/>
  <c r="K201" i="28"/>
  <c r="J201" i="28"/>
  <c r="I201" i="28"/>
  <c r="H201" i="28"/>
  <c r="G201" i="28"/>
  <c r="F201" i="28"/>
  <c r="E201" i="28"/>
  <c r="D201" i="28"/>
  <c r="C201" i="28"/>
  <c r="B201" i="28"/>
  <c r="CS200" i="28"/>
  <c r="CR200" i="28"/>
  <c r="CQ200" i="28"/>
  <c r="CP200" i="28"/>
  <c r="CO200" i="28"/>
  <c r="CN200" i="28"/>
  <c r="CM200" i="28"/>
  <c r="CL200" i="28"/>
  <c r="CK200" i="28"/>
  <c r="CJ200" i="28"/>
  <c r="CI200" i="28"/>
  <c r="CH200" i="28"/>
  <c r="BQ200" i="28"/>
  <c r="BP200" i="28"/>
  <c r="BO200" i="28"/>
  <c r="BN200" i="28"/>
  <c r="BM200" i="28"/>
  <c r="BL200" i="28"/>
  <c r="BK200" i="28"/>
  <c r="BJ200" i="28"/>
  <c r="BI200" i="28"/>
  <c r="BH200" i="28"/>
  <c r="BG200" i="28"/>
  <c r="BF200" i="28"/>
  <c r="AO200" i="28"/>
  <c r="AN200" i="28"/>
  <c r="AM200" i="28"/>
  <c r="AL200" i="28"/>
  <c r="AK200" i="28"/>
  <c r="AJ200" i="28"/>
  <c r="AI200" i="28"/>
  <c r="AH200" i="28"/>
  <c r="AG200" i="28"/>
  <c r="AF200" i="28"/>
  <c r="AE200" i="28"/>
  <c r="AD200" i="28"/>
  <c r="M200" i="28"/>
  <c r="L200" i="28"/>
  <c r="K200" i="28"/>
  <c r="J200" i="28"/>
  <c r="I200" i="28"/>
  <c r="H200" i="28"/>
  <c r="G200" i="28"/>
  <c r="F200" i="28"/>
  <c r="E200" i="28"/>
  <c r="D200" i="28"/>
  <c r="C200" i="28"/>
  <c r="B200" i="28"/>
  <c r="CS199" i="28"/>
  <c r="CR199" i="28"/>
  <c r="CQ199" i="28"/>
  <c r="CP199" i="28"/>
  <c r="CO199" i="28"/>
  <c r="CN199" i="28"/>
  <c r="CM199" i="28"/>
  <c r="CL199" i="28"/>
  <c r="CK199" i="28"/>
  <c r="CJ199" i="28"/>
  <c r="CI199" i="28"/>
  <c r="CH199" i="28"/>
  <c r="BQ199" i="28"/>
  <c r="BP199" i="28"/>
  <c r="BO199" i="28"/>
  <c r="BN199" i="28"/>
  <c r="BM199" i="28"/>
  <c r="BL199" i="28"/>
  <c r="BK199" i="28"/>
  <c r="BJ199" i="28"/>
  <c r="BI199" i="28"/>
  <c r="BH199" i="28"/>
  <c r="BG199" i="28"/>
  <c r="BF199" i="28"/>
  <c r="AO199" i="28"/>
  <c r="AN199" i="28"/>
  <c r="AM199" i="28"/>
  <c r="AL199" i="28"/>
  <c r="AK199" i="28"/>
  <c r="AJ199" i="28"/>
  <c r="AI199" i="28"/>
  <c r="AH199" i="28"/>
  <c r="AG199" i="28"/>
  <c r="AF199" i="28"/>
  <c r="AE199" i="28"/>
  <c r="AD199" i="28"/>
  <c r="M199" i="28"/>
  <c r="L199" i="28"/>
  <c r="K199" i="28"/>
  <c r="J199" i="28"/>
  <c r="I199" i="28"/>
  <c r="H199" i="28"/>
  <c r="G199" i="28"/>
  <c r="F199" i="28"/>
  <c r="E199" i="28"/>
  <c r="D199" i="28"/>
  <c r="C199" i="28"/>
  <c r="B199" i="28"/>
  <c r="CS198" i="28"/>
  <c r="CR198" i="28"/>
  <c r="CQ198" i="28"/>
  <c r="CP198" i="28"/>
  <c r="CO198" i="28"/>
  <c r="CN198" i="28"/>
  <c r="CM198" i="28"/>
  <c r="CL198" i="28"/>
  <c r="CK198" i="28"/>
  <c r="CJ198" i="28"/>
  <c r="CI198" i="28"/>
  <c r="CH198" i="28"/>
  <c r="BQ198" i="28"/>
  <c r="BP198" i="28"/>
  <c r="BO198" i="28"/>
  <c r="BN198" i="28"/>
  <c r="BM198" i="28"/>
  <c r="BL198" i="28"/>
  <c r="BK198" i="28"/>
  <c r="BJ198" i="28"/>
  <c r="BI198" i="28"/>
  <c r="BH198" i="28"/>
  <c r="BG198" i="28"/>
  <c r="BF198" i="28"/>
  <c r="AO198" i="28"/>
  <c r="AN198" i="28"/>
  <c r="AM198" i="28"/>
  <c r="AL198" i="28"/>
  <c r="AK198" i="28"/>
  <c r="AJ198" i="28"/>
  <c r="AI198" i="28"/>
  <c r="AH198" i="28"/>
  <c r="AG198" i="28"/>
  <c r="AF198" i="28"/>
  <c r="AE198" i="28"/>
  <c r="AD198" i="28"/>
  <c r="M198" i="28"/>
  <c r="L198" i="28"/>
  <c r="K198" i="28"/>
  <c r="J198" i="28"/>
  <c r="I198" i="28"/>
  <c r="H198" i="28"/>
  <c r="G198" i="28"/>
  <c r="F198" i="28"/>
  <c r="E198" i="28"/>
  <c r="D198" i="28"/>
  <c r="C198" i="28"/>
  <c r="B198" i="28"/>
  <c r="CS197" i="28"/>
  <c r="CR197" i="28"/>
  <c r="CQ197" i="28"/>
  <c r="CP197" i="28"/>
  <c r="CO197" i="28"/>
  <c r="CN197" i="28"/>
  <c r="CM197" i="28"/>
  <c r="CL197" i="28"/>
  <c r="CK197" i="28"/>
  <c r="CJ197" i="28"/>
  <c r="CI197" i="28"/>
  <c r="CH197" i="28"/>
  <c r="BQ197" i="28"/>
  <c r="BP197" i="28"/>
  <c r="BO197" i="28"/>
  <c r="BN197" i="28"/>
  <c r="BM197" i="28"/>
  <c r="BL197" i="28"/>
  <c r="BK197" i="28"/>
  <c r="BJ197" i="28"/>
  <c r="BI197" i="28"/>
  <c r="BH197" i="28"/>
  <c r="BG197" i="28"/>
  <c r="BF197" i="28"/>
  <c r="AO197" i="28"/>
  <c r="AN197" i="28"/>
  <c r="AM197" i="28"/>
  <c r="AL197" i="28"/>
  <c r="AK197" i="28"/>
  <c r="AJ197" i="28"/>
  <c r="AI197" i="28"/>
  <c r="AH197" i="28"/>
  <c r="AG197" i="28"/>
  <c r="AF197" i="28"/>
  <c r="AE197" i="28"/>
  <c r="AD197" i="28"/>
  <c r="M197" i="28"/>
  <c r="L197" i="28"/>
  <c r="K197" i="28"/>
  <c r="J197" i="28"/>
  <c r="I197" i="28"/>
  <c r="H197" i="28"/>
  <c r="G197" i="28"/>
  <c r="F197" i="28"/>
  <c r="E197" i="28"/>
  <c r="D197" i="28"/>
  <c r="C197" i="28"/>
  <c r="B197" i="28"/>
  <c r="CS196" i="28"/>
  <c r="CR196" i="28"/>
  <c r="CQ196" i="28"/>
  <c r="CP196" i="28"/>
  <c r="CO196" i="28"/>
  <c r="CN196" i="28"/>
  <c r="CM196" i="28"/>
  <c r="CL196" i="28"/>
  <c r="CK196" i="28"/>
  <c r="CJ196" i="28"/>
  <c r="CI196" i="28"/>
  <c r="CH196" i="28"/>
  <c r="BQ196" i="28"/>
  <c r="BP196" i="28"/>
  <c r="BO196" i="28"/>
  <c r="BN196" i="28"/>
  <c r="BM196" i="28"/>
  <c r="BL196" i="28"/>
  <c r="BK196" i="28"/>
  <c r="BJ196" i="28"/>
  <c r="BI196" i="28"/>
  <c r="BH196" i="28"/>
  <c r="BG196" i="28"/>
  <c r="BF196" i="28"/>
  <c r="AO196" i="28"/>
  <c r="AN196" i="28"/>
  <c r="AM196" i="28"/>
  <c r="AL196" i="28"/>
  <c r="AK196" i="28"/>
  <c r="AJ196" i="28"/>
  <c r="AI196" i="28"/>
  <c r="AH196" i="28"/>
  <c r="AG196" i="28"/>
  <c r="AF196" i="28"/>
  <c r="AE196" i="28"/>
  <c r="AD196" i="28"/>
  <c r="M196" i="28"/>
  <c r="L196" i="28"/>
  <c r="K196" i="28"/>
  <c r="J196" i="28"/>
  <c r="I196" i="28"/>
  <c r="H196" i="28"/>
  <c r="G196" i="28"/>
  <c r="F196" i="28"/>
  <c r="E196" i="28"/>
  <c r="D196" i="28"/>
  <c r="C196" i="28"/>
  <c r="B196" i="28"/>
  <c r="CS195" i="28"/>
  <c r="CR195" i="28"/>
  <c r="CQ195" i="28"/>
  <c r="CP195" i="28"/>
  <c r="CO195" i="28"/>
  <c r="CN195" i="28"/>
  <c r="CM195" i="28"/>
  <c r="CL195" i="28"/>
  <c r="CK195" i="28"/>
  <c r="CJ195" i="28"/>
  <c r="CI195" i="28"/>
  <c r="CH195" i="28"/>
  <c r="BQ195" i="28"/>
  <c r="BP195" i="28"/>
  <c r="BO195" i="28"/>
  <c r="BN195" i="28"/>
  <c r="BM195" i="28"/>
  <c r="BL195" i="28"/>
  <c r="BK195" i="28"/>
  <c r="BJ195" i="28"/>
  <c r="BI195" i="28"/>
  <c r="BH195" i="28"/>
  <c r="BG195" i="28"/>
  <c r="BF195" i="28"/>
  <c r="AO195" i="28"/>
  <c r="AN195" i="28"/>
  <c r="AM195" i="28"/>
  <c r="AL195" i="28"/>
  <c r="AK195" i="28"/>
  <c r="AJ195" i="28"/>
  <c r="AI195" i="28"/>
  <c r="AH195" i="28"/>
  <c r="AG195" i="28"/>
  <c r="AF195" i="28"/>
  <c r="AE195" i="28"/>
  <c r="AD195" i="28"/>
  <c r="M195" i="28"/>
  <c r="L195" i="28"/>
  <c r="K195" i="28"/>
  <c r="J195" i="28"/>
  <c r="I195" i="28"/>
  <c r="H195" i="28"/>
  <c r="G195" i="28"/>
  <c r="F195" i="28"/>
  <c r="E195" i="28"/>
  <c r="D195" i="28"/>
  <c r="C195" i="28"/>
  <c r="B195" i="28"/>
  <c r="CS194" i="28"/>
  <c r="CR194" i="28"/>
  <c r="CQ194" i="28"/>
  <c r="CP194" i="28"/>
  <c r="CO194" i="28"/>
  <c r="CN194" i="28"/>
  <c r="CM194" i="28"/>
  <c r="CL194" i="28"/>
  <c r="CK194" i="28"/>
  <c r="CJ194" i="28"/>
  <c r="CI194" i="28"/>
  <c r="CH194" i="28"/>
  <c r="BQ194" i="28"/>
  <c r="BP194" i="28"/>
  <c r="BO194" i="28"/>
  <c r="BN194" i="28"/>
  <c r="BM194" i="28"/>
  <c r="BL194" i="28"/>
  <c r="BK194" i="28"/>
  <c r="BJ194" i="28"/>
  <c r="BI194" i="28"/>
  <c r="BH194" i="28"/>
  <c r="BG194" i="28"/>
  <c r="BF194" i="28"/>
  <c r="AO194" i="28"/>
  <c r="AN194" i="28"/>
  <c r="AM194" i="28"/>
  <c r="AL194" i="28"/>
  <c r="AK194" i="28"/>
  <c r="AJ194" i="28"/>
  <c r="AI194" i="28"/>
  <c r="AH194" i="28"/>
  <c r="AG194" i="28"/>
  <c r="AF194" i="28"/>
  <c r="AE194" i="28"/>
  <c r="AD194" i="28"/>
  <c r="M194" i="28"/>
  <c r="L194" i="28"/>
  <c r="K194" i="28"/>
  <c r="J194" i="28"/>
  <c r="I194" i="28"/>
  <c r="H194" i="28"/>
  <c r="G194" i="28"/>
  <c r="F194" i="28"/>
  <c r="E194" i="28"/>
  <c r="D194" i="28"/>
  <c r="C194" i="28"/>
  <c r="B194" i="28"/>
  <c r="CS193" i="28"/>
  <c r="CR193" i="28"/>
  <c r="CQ193" i="28"/>
  <c r="CP193" i="28"/>
  <c r="CO193" i="28"/>
  <c r="CN193" i="28"/>
  <c r="CM193" i="28"/>
  <c r="CL193" i="28"/>
  <c r="CK193" i="28"/>
  <c r="CJ193" i="28"/>
  <c r="CI193" i="28"/>
  <c r="CH193" i="28"/>
  <c r="BQ193" i="28"/>
  <c r="BP193" i="28"/>
  <c r="BO193" i="28"/>
  <c r="BN193" i="28"/>
  <c r="BM193" i="28"/>
  <c r="BL193" i="28"/>
  <c r="BK193" i="28"/>
  <c r="BJ193" i="28"/>
  <c r="BI193" i="28"/>
  <c r="BH193" i="28"/>
  <c r="BG193" i="28"/>
  <c r="BF193" i="28"/>
  <c r="AO193" i="28"/>
  <c r="AN193" i="28"/>
  <c r="AM193" i="28"/>
  <c r="AL193" i="28"/>
  <c r="AK193" i="28"/>
  <c r="AJ193" i="28"/>
  <c r="AI193" i="28"/>
  <c r="AH193" i="28"/>
  <c r="AG193" i="28"/>
  <c r="AF193" i="28"/>
  <c r="AE193" i="28"/>
  <c r="AD193" i="28"/>
  <c r="M193" i="28"/>
  <c r="L193" i="28"/>
  <c r="K193" i="28"/>
  <c r="J193" i="28"/>
  <c r="I193" i="28"/>
  <c r="H193" i="28"/>
  <c r="G193" i="28"/>
  <c r="F193" i="28"/>
  <c r="E193" i="28"/>
  <c r="D193" i="28"/>
  <c r="C193" i="28"/>
  <c r="B193" i="28"/>
  <c r="CS192" i="28"/>
  <c r="CR192" i="28"/>
  <c r="CQ192" i="28"/>
  <c r="CP192" i="28"/>
  <c r="CO192" i="28"/>
  <c r="CN192" i="28"/>
  <c r="CM192" i="28"/>
  <c r="CL192" i="28"/>
  <c r="CK192" i="28"/>
  <c r="CJ192" i="28"/>
  <c r="CI192" i="28"/>
  <c r="CH192" i="28"/>
  <c r="BQ192" i="28"/>
  <c r="BP192" i="28"/>
  <c r="BO192" i="28"/>
  <c r="BN192" i="28"/>
  <c r="BM192" i="28"/>
  <c r="BL192" i="28"/>
  <c r="BK192" i="28"/>
  <c r="BJ192" i="28"/>
  <c r="BI192" i="28"/>
  <c r="BH192" i="28"/>
  <c r="BG192" i="28"/>
  <c r="BF192" i="28"/>
  <c r="AO192" i="28"/>
  <c r="AN192" i="28"/>
  <c r="AM192" i="28"/>
  <c r="AL192" i="28"/>
  <c r="AK192" i="28"/>
  <c r="AJ192" i="28"/>
  <c r="AI192" i="28"/>
  <c r="AH192" i="28"/>
  <c r="AG192" i="28"/>
  <c r="AF192" i="28"/>
  <c r="AE192" i="28"/>
  <c r="AD192" i="28"/>
  <c r="M192" i="28"/>
  <c r="L192" i="28"/>
  <c r="K192" i="28"/>
  <c r="J192" i="28"/>
  <c r="I192" i="28"/>
  <c r="H192" i="28"/>
  <c r="G192" i="28"/>
  <c r="F192" i="28"/>
  <c r="E192" i="28"/>
  <c r="D192" i="28"/>
  <c r="C192" i="28"/>
  <c r="B192" i="28"/>
  <c r="CS191" i="28"/>
  <c r="CR191" i="28"/>
  <c r="CQ191" i="28"/>
  <c r="CP191" i="28"/>
  <c r="CO191" i="28"/>
  <c r="CN191" i="28"/>
  <c r="CM191" i="28"/>
  <c r="CL191" i="28"/>
  <c r="CK191" i="28"/>
  <c r="CJ191" i="28"/>
  <c r="CI191" i="28"/>
  <c r="CH191" i="28"/>
  <c r="BQ191" i="28"/>
  <c r="BP191" i="28"/>
  <c r="BO191" i="28"/>
  <c r="BN191" i="28"/>
  <c r="BM191" i="28"/>
  <c r="BL191" i="28"/>
  <c r="BK191" i="28"/>
  <c r="BJ191" i="28"/>
  <c r="BI191" i="28"/>
  <c r="BH191" i="28"/>
  <c r="BG191" i="28"/>
  <c r="BF191" i="28"/>
  <c r="AO191" i="28"/>
  <c r="AN191" i="28"/>
  <c r="AM191" i="28"/>
  <c r="AL191" i="28"/>
  <c r="AK191" i="28"/>
  <c r="AJ191" i="28"/>
  <c r="AI191" i="28"/>
  <c r="AH191" i="28"/>
  <c r="AG191" i="28"/>
  <c r="AF191" i="28"/>
  <c r="AE191" i="28"/>
  <c r="AD191" i="28"/>
  <c r="M191" i="28"/>
  <c r="L191" i="28"/>
  <c r="K191" i="28"/>
  <c r="J191" i="28"/>
  <c r="I191" i="28"/>
  <c r="H191" i="28"/>
  <c r="G191" i="28"/>
  <c r="F191" i="28"/>
  <c r="E191" i="28"/>
  <c r="D191" i="28"/>
  <c r="C191" i="28"/>
  <c r="B191" i="28"/>
  <c r="CS190" i="28"/>
  <c r="CR190" i="28"/>
  <c r="CQ190" i="28"/>
  <c r="CP190" i="28"/>
  <c r="CO190" i="28"/>
  <c r="CN190" i="28"/>
  <c r="CM190" i="28"/>
  <c r="CL190" i="28"/>
  <c r="CK190" i="28"/>
  <c r="CJ190" i="28"/>
  <c r="CI190" i="28"/>
  <c r="CH190" i="28"/>
  <c r="BQ190" i="28"/>
  <c r="BP190" i="28"/>
  <c r="BO190" i="28"/>
  <c r="BN190" i="28"/>
  <c r="BM190" i="28"/>
  <c r="BL190" i="28"/>
  <c r="BK190" i="28"/>
  <c r="BJ190" i="28"/>
  <c r="BI190" i="28"/>
  <c r="BH190" i="28"/>
  <c r="BG190" i="28"/>
  <c r="BF190" i="28"/>
  <c r="AO190" i="28"/>
  <c r="AN190" i="28"/>
  <c r="AM190" i="28"/>
  <c r="AL190" i="28"/>
  <c r="AK190" i="28"/>
  <c r="AJ190" i="28"/>
  <c r="AI190" i="28"/>
  <c r="AH190" i="28"/>
  <c r="AG190" i="28"/>
  <c r="AF190" i="28"/>
  <c r="AE190" i="28"/>
  <c r="AD190" i="28"/>
  <c r="M190" i="28"/>
  <c r="L190" i="28"/>
  <c r="K190" i="28"/>
  <c r="J190" i="28"/>
  <c r="I190" i="28"/>
  <c r="H190" i="28"/>
  <c r="G190" i="28"/>
  <c r="F190" i="28"/>
  <c r="E190" i="28"/>
  <c r="D190" i="28"/>
  <c r="C190" i="28"/>
  <c r="B190" i="28"/>
  <c r="CS189" i="28"/>
  <c r="CR189" i="28"/>
  <c r="CQ189" i="28"/>
  <c r="CP189" i="28"/>
  <c r="CO189" i="28"/>
  <c r="CN189" i="28"/>
  <c r="CM189" i="28"/>
  <c r="CL189" i="28"/>
  <c r="CK189" i="28"/>
  <c r="CJ189" i="28"/>
  <c r="CI189" i="28"/>
  <c r="CH189" i="28"/>
  <c r="BQ189" i="28"/>
  <c r="BP189" i="28"/>
  <c r="BO189" i="28"/>
  <c r="BN189" i="28"/>
  <c r="BM189" i="28"/>
  <c r="BL189" i="28"/>
  <c r="BK189" i="28"/>
  <c r="BJ189" i="28"/>
  <c r="BI189" i="28"/>
  <c r="BH189" i="28"/>
  <c r="BG189" i="28"/>
  <c r="BF189" i="28"/>
  <c r="AO189" i="28"/>
  <c r="AN189" i="28"/>
  <c r="AM189" i="28"/>
  <c r="AL189" i="28"/>
  <c r="AK189" i="28"/>
  <c r="AJ189" i="28"/>
  <c r="AI189" i="28"/>
  <c r="AH189" i="28"/>
  <c r="AG189" i="28"/>
  <c r="AF189" i="28"/>
  <c r="AE189" i="28"/>
  <c r="AD189" i="28"/>
  <c r="M189" i="28"/>
  <c r="L189" i="28"/>
  <c r="K189" i="28"/>
  <c r="J189" i="28"/>
  <c r="I189" i="28"/>
  <c r="H189" i="28"/>
  <c r="G189" i="28"/>
  <c r="F189" i="28"/>
  <c r="E189" i="28"/>
  <c r="D189" i="28"/>
  <c r="C189" i="28"/>
  <c r="B189" i="28"/>
  <c r="CS188" i="28"/>
  <c r="CR188" i="28"/>
  <c r="CQ188" i="28"/>
  <c r="CP188" i="28"/>
  <c r="CO188" i="28"/>
  <c r="CN188" i="28"/>
  <c r="CM188" i="28"/>
  <c r="CL188" i="28"/>
  <c r="CK188" i="28"/>
  <c r="CJ188" i="28"/>
  <c r="CI188" i="28"/>
  <c r="CH188" i="28"/>
  <c r="BQ188" i="28"/>
  <c r="BP188" i="28"/>
  <c r="BO188" i="28"/>
  <c r="BN188" i="28"/>
  <c r="BM188" i="28"/>
  <c r="BL188" i="28"/>
  <c r="BK188" i="28"/>
  <c r="BJ188" i="28"/>
  <c r="BI188" i="28"/>
  <c r="BH188" i="28"/>
  <c r="BG188" i="28"/>
  <c r="BF188" i="28"/>
  <c r="AO188" i="28"/>
  <c r="AN188" i="28"/>
  <c r="AM188" i="28"/>
  <c r="AL188" i="28"/>
  <c r="AK188" i="28"/>
  <c r="AJ188" i="28"/>
  <c r="AI188" i="28"/>
  <c r="AH188" i="28"/>
  <c r="AG188" i="28"/>
  <c r="AF188" i="28"/>
  <c r="AE188" i="28"/>
  <c r="AD188" i="28"/>
  <c r="M188" i="28"/>
  <c r="L188" i="28"/>
  <c r="K188" i="28"/>
  <c r="J188" i="28"/>
  <c r="I188" i="28"/>
  <c r="H188" i="28"/>
  <c r="G188" i="28"/>
  <c r="F188" i="28"/>
  <c r="E188" i="28"/>
  <c r="D188" i="28"/>
  <c r="C188" i="28"/>
  <c r="B188" i="28"/>
  <c r="CS187" i="28"/>
  <c r="CR187" i="28"/>
  <c r="CQ187" i="28"/>
  <c r="CP187" i="28"/>
  <c r="CO187" i="28"/>
  <c r="CN187" i="28"/>
  <c r="CM187" i="28"/>
  <c r="CL187" i="28"/>
  <c r="CK187" i="28"/>
  <c r="CJ187" i="28"/>
  <c r="CI187" i="28"/>
  <c r="CH187" i="28"/>
  <c r="BQ187" i="28"/>
  <c r="BP187" i="28"/>
  <c r="BO187" i="28"/>
  <c r="BN187" i="28"/>
  <c r="BM187" i="28"/>
  <c r="BL187" i="28"/>
  <c r="BK187" i="28"/>
  <c r="BJ187" i="28"/>
  <c r="BI187" i="28"/>
  <c r="BH187" i="28"/>
  <c r="BG187" i="28"/>
  <c r="BF187" i="28"/>
  <c r="AO187" i="28"/>
  <c r="AN187" i="28"/>
  <c r="AM187" i="28"/>
  <c r="AL187" i="28"/>
  <c r="AK187" i="28"/>
  <c r="AJ187" i="28"/>
  <c r="AI187" i="28"/>
  <c r="AH187" i="28"/>
  <c r="AG187" i="28"/>
  <c r="AF187" i="28"/>
  <c r="AE187" i="28"/>
  <c r="AD187" i="28"/>
  <c r="M187" i="28"/>
  <c r="L187" i="28"/>
  <c r="K187" i="28"/>
  <c r="J187" i="28"/>
  <c r="I187" i="28"/>
  <c r="H187" i="28"/>
  <c r="G187" i="28"/>
  <c r="F187" i="28"/>
  <c r="E187" i="28"/>
  <c r="D187" i="28"/>
  <c r="C187" i="28"/>
  <c r="B187" i="28"/>
  <c r="CS186" i="28"/>
  <c r="CR186" i="28"/>
  <c r="CQ186" i="28"/>
  <c r="CP186" i="28"/>
  <c r="CO186" i="28"/>
  <c r="CN186" i="28"/>
  <c r="CM186" i="28"/>
  <c r="CL186" i="28"/>
  <c r="CK186" i="28"/>
  <c r="CJ186" i="28"/>
  <c r="CI186" i="28"/>
  <c r="CH186" i="28"/>
  <c r="BQ186" i="28"/>
  <c r="BP186" i="28"/>
  <c r="BO186" i="28"/>
  <c r="BN186" i="28"/>
  <c r="BM186" i="28"/>
  <c r="BL186" i="28"/>
  <c r="BK186" i="28"/>
  <c r="BJ186" i="28"/>
  <c r="BI186" i="28"/>
  <c r="BH186" i="28"/>
  <c r="BG186" i="28"/>
  <c r="BF186" i="28"/>
  <c r="AO186" i="28"/>
  <c r="AN186" i="28"/>
  <c r="AM186" i="28"/>
  <c r="AL186" i="28"/>
  <c r="AK186" i="28"/>
  <c r="AJ186" i="28"/>
  <c r="AI186" i="28"/>
  <c r="AH186" i="28"/>
  <c r="AG186" i="28"/>
  <c r="AF186" i="28"/>
  <c r="AE186" i="28"/>
  <c r="AD186" i="28"/>
  <c r="M186" i="28"/>
  <c r="L186" i="28"/>
  <c r="K186" i="28"/>
  <c r="J186" i="28"/>
  <c r="I186" i="28"/>
  <c r="H186" i="28"/>
  <c r="G186" i="28"/>
  <c r="F186" i="28"/>
  <c r="E186" i="28"/>
  <c r="D186" i="28"/>
  <c r="C186" i="28"/>
  <c r="B186" i="28"/>
  <c r="CS185" i="28"/>
  <c r="CR185" i="28"/>
  <c r="CQ185" i="28"/>
  <c r="CP185" i="28"/>
  <c r="CO185" i="28"/>
  <c r="CN185" i="28"/>
  <c r="CM185" i="28"/>
  <c r="CL185" i="28"/>
  <c r="CK185" i="28"/>
  <c r="CJ185" i="28"/>
  <c r="CI185" i="28"/>
  <c r="CH185" i="28"/>
  <c r="BQ185" i="28"/>
  <c r="BP185" i="28"/>
  <c r="BO185" i="28"/>
  <c r="BN185" i="28"/>
  <c r="BM185" i="28"/>
  <c r="BL185" i="28"/>
  <c r="BK185" i="28"/>
  <c r="BJ185" i="28"/>
  <c r="BI185" i="28"/>
  <c r="BH185" i="28"/>
  <c r="BG185" i="28"/>
  <c r="BF185" i="28"/>
  <c r="AO185" i="28"/>
  <c r="AN185" i="28"/>
  <c r="AM185" i="28"/>
  <c r="AL185" i="28"/>
  <c r="AK185" i="28"/>
  <c r="AJ185" i="28"/>
  <c r="AI185" i="28"/>
  <c r="AH185" i="28"/>
  <c r="AG185" i="28"/>
  <c r="AF185" i="28"/>
  <c r="AE185" i="28"/>
  <c r="AD185" i="28"/>
  <c r="M185" i="28"/>
  <c r="L185" i="28"/>
  <c r="K185" i="28"/>
  <c r="J185" i="28"/>
  <c r="I185" i="28"/>
  <c r="H185" i="28"/>
  <c r="G185" i="28"/>
  <c r="F185" i="28"/>
  <c r="E185" i="28"/>
  <c r="D185" i="28"/>
  <c r="C185" i="28"/>
  <c r="B185" i="28"/>
  <c r="CS184" i="28"/>
  <c r="CR184" i="28"/>
  <c r="CQ184" i="28"/>
  <c r="CP184" i="28"/>
  <c r="CO184" i="28"/>
  <c r="CN184" i="28"/>
  <c r="CM184" i="28"/>
  <c r="CL184" i="28"/>
  <c r="CK184" i="28"/>
  <c r="CJ184" i="28"/>
  <c r="CI184" i="28"/>
  <c r="CH184" i="28"/>
  <c r="BQ184" i="28"/>
  <c r="BP184" i="28"/>
  <c r="BO184" i="28"/>
  <c r="BN184" i="28"/>
  <c r="BM184" i="28"/>
  <c r="BL184" i="28"/>
  <c r="BK184" i="28"/>
  <c r="BJ184" i="28"/>
  <c r="BI184" i="28"/>
  <c r="BH184" i="28"/>
  <c r="BG184" i="28"/>
  <c r="BF184" i="28"/>
  <c r="AO184" i="28"/>
  <c r="AN184" i="28"/>
  <c r="AM184" i="28"/>
  <c r="AL184" i="28"/>
  <c r="AK184" i="28"/>
  <c r="AJ184" i="28"/>
  <c r="AI184" i="28"/>
  <c r="AH184" i="28"/>
  <c r="AG184" i="28"/>
  <c r="AF184" i="28"/>
  <c r="AE184" i="28"/>
  <c r="AD184" i="28"/>
  <c r="M184" i="28"/>
  <c r="L184" i="28"/>
  <c r="K184" i="28"/>
  <c r="J184" i="28"/>
  <c r="I184" i="28"/>
  <c r="H184" i="28"/>
  <c r="G184" i="28"/>
  <c r="F184" i="28"/>
  <c r="E184" i="28"/>
  <c r="D184" i="28"/>
  <c r="C184" i="28"/>
  <c r="B184" i="28"/>
  <c r="CS183" i="28"/>
  <c r="CR183" i="28"/>
  <c r="CQ183" i="28"/>
  <c r="CP183" i="28"/>
  <c r="CO183" i="28"/>
  <c r="CN183" i="28"/>
  <c r="CM183" i="28"/>
  <c r="CL183" i="28"/>
  <c r="CK183" i="28"/>
  <c r="CJ183" i="28"/>
  <c r="CI183" i="28"/>
  <c r="CH183" i="28"/>
  <c r="BQ183" i="28"/>
  <c r="BP183" i="28"/>
  <c r="BO183" i="28"/>
  <c r="BN183" i="28"/>
  <c r="BM183" i="28"/>
  <c r="BL183" i="28"/>
  <c r="BK183" i="28"/>
  <c r="BJ183" i="28"/>
  <c r="BI183" i="28"/>
  <c r="BH183" i="28"/>
  <c r="BG183" i="28"/>
  <c r="BF183" i="28"/>
  <c r="AO183" i="28"/>
  <c r="AN183" i="28"/>
  <c r="AM183" i="28"/>
  <c r="AL183" i="28"/>
  <c r="AK183" i="28"/>
  <c r="AJ183" i="28"/>
  <c r="AI183" i="28"/>
  <c r="AH183" i="28"/>
  <c r="AG183" i="28"/>
  <c r="AF183" i="28"/>
  <c r="AE183" i="28"/>
  <c r="AD183" i="28"/>
  <c r="M183" i="28"/>
  <c r="L183" i="28"/>
  <c r="K183" i="28"/>
  <c r="J183" i="28"/>
  <c r="I183" i="28"/>
  <c r="H183" i="28"/>
  <c r="G183" i="28"/>
  <c r="F183" i="28"/>
  <c r="E183" i="28"/>
  <c r="D183" i="28"/>
  <c r="C183" i="28"/>
  <c r="B183" i="28"/>
  <c r="CS182" i="28"/>
  <c r="CR182" i="28"/>
  <c r="CQ182" i="28"/>
  <c r="CP182" i="28"/>
  <c r="CO182" i="28"/>
  <c r="CN182" i="28"/>
  <c r="CM182" i="28"/>
  <c r="CL182" i="28"/>
  <c r="CK182" i="28"/>
  <c r="CJ182" i="28"/>
  <c r="CI182" i="28"/>
  <c r="CH182" i="28"/>
  <c r="BQ182" i="28"/>
  <c r="BP182" i="28"/>
  <c r="BO182" i="28"/>
  <c r="BN182" i="28"/>
  <c r="BM182" i="28"/>
  <c r="BL182" i="28"/>
  <c r="BK182" i="28"/>
  <c r="BJ182" i="28"/>
  <c r="BI182" i="28"/>
  <c r="BH182" i="28"/>
  <c r="BG182" i="28"/>
  <c r="BF182" i="28"/>
  <c r="AO182" i="28"/>
  <c r="AN182" i="28"/>
  <c r="AM182" i="28"/>
  <c r="AL182" i="28"/>
  <c r="AK182" i="28"/>
  <c r="AJ182" i="28"/>
  <c r="AI182" i="28"/>
  <c r="AH182" i="28"/>
  <c r="AG182" i="28"/>
  <c r="AF182" i="28"/>
  <c r="AE182" i="28"/>
  <c r="AD182" i="28"/>
  <c r="M182" i="28"/>
  <c r="L182" i="28"/>
  <c r="K182" i="28"/>
  <c r="J182" i="28"/>
  <c r="I182" i="28"/>
  <c r="H182" i="28"/>
  <c r="G182" i="28"/>
  <c r="F182" i="28"/>
  <c r="E182" i="28"/>
  <c r="D182" i="28"/>
  <c r="C182" i="28"/>
  <c r="B182" i="28"/>
  <c r="CS181" i="28"/>
  <c r="CR181" i="28"/>
  <c r="CQ181" i="28"/>
  <c r="CP181" i="28"/>
  <c r="CO181" i="28"/>
  <c r="CN181" i="28"/>
  <c r="CM181" i="28"/>
  <c r="CL181" i="28"/>
  <c r="CK181" i="28"/>
  <c r="CJ181" i="28"/>
  <c r="CI181" i="28"/>
  <c r="CH181" i="28"/>
  <c r="BQ181" i="28"/>
  <c r="BP181" i="28"/>
  <c r="BO181" i="28"/>
  <c r="BN181" i="28"/>
  <c r="BM181" i="28"/>
  <c r="BL181" i="28"/>
  <c r="BK181" i="28"/>
  <c r="BJ181" i="28"/>
  <c r="BI181" i="28"/>
  <c r="BH181" i="28"/>
  <c r="BG181" i="28"/>
  <c r="BF181" i="28"/>
  <c r="AO181" i="28"/>
  <c r="AN181" i="28"/>
  <c r="AM181" i="28"/>
  <c r="AL181" i="28"/>
  <c r="AK181" i="28"/>
  <c r="AJ181" i="28"/>
  <c r="AI181" i="28"/>
  <c r="AH181" i="28"/>
  <c r="AG181" i="28"/>
  <c r="AF181" i="28"/>
  <c r="AE181" i="28"/>
  <c r="AD181" i="28"/>
  <c r="M181" i="28"/>
  <c r="L181" i="28"/>
  <c r="K181" i="28"/>
  <c r="J181" i="28"/>
  <c r="I181" i="28"/>
  <c r="H181" i="28"/>
  <c r="G181" i="28"/>
  <c r="F181" i="28"/>
  <c r="E181" i="28"/>
  <c r="D181" i="28"/>
  <c r="C181" i="28"/>
  <c r="B181" i="28"/>
  <c r="M174" i="28"/>
  <c r="L174" i="28"/>
  <c r="K174" i="28"/>
  <c r="J174" i="28"/>
  <c r="I174" i="28"/>
  <c r="H174" i="28"/>
  <c r="G174" i="28"/>
  <c r="F174" i="28"/>
  <c r="E174" i="28"/>
  <c r="D174" i="28"/>
  <c r="C174" i="28"/>
  <c r="B174" i="28"/>
  <c r="M173" i="28"/>
  <c r="L173" i="28"/>
  <c r="K173" i="28"/>
  <c r="J173" i="28"/>
  <c r="I173" i="28"/>
  <c r="H173" i="28"/>
  <c r="G173" i="28"/>
  <c r="F173" i="28"/>
  <c r="E173" i="28"/>
  <c r="D173" i="28"/>
  <c r="C173" i="28"/>
  <c r="B173" i="28"/>
  <c r="M172" i="28"/>
  <c r="L172" i="28"/>
  <c r="K172" i="28"/>
  <c r="J172" i="28"/>
  <c r="I172" i="28"/>
  <c r="H172" i="28"/>
  <c r="G172" i="28"/>
  <c r="F172" i="28"/>
  <c r="E172" i="28"/>
  <c r="D172" i="28"/>
  <c r="C172" i="28"/>
  <c r="B172" i="28"/>
  <c r="M171" i="28"/>
  <c r="L171" i="28"/>
  <c r="K171" i="28"/>
  <c r="J171" i="28"/>
  <c r="I171" i="28"/>
  <c r="H171" i="28"/>
  <c r="G171" i="28"/>
  <c r="F171" i="28"/>
  <c r="E171" i="28"/>
  <c r="D171" i="28"/>
  <c r="C171" i="28"/>
  <c r="B171" i="28"/>
  <c r="M170" i="28"/>
  <c r="L170" i="28"/>
  <c r="K170" i="28"/>
  <c r="J170" i="28"/>
  <c r="I170" i="28"/>
  <c r="H170" i="28"/>
  <c r="G170" i="28"/>
  <c r="F170" i="28"/>
  <c r="E170" i="28"/>
  <c r="D170" i="28"/>
  <c r="C170" i="28"/>
  <c r="B170" i="28"/>
  <c r="M169" i="28"/>
  <c r="L169" i="28"/>
  <c r="K169" i="28"/>
  <c r="J169" i="28"/>
  <c r="I169" i="28"/>
  <c r="H169" i="28"/>
  <c r="G169" i="28"/>
  <c r="F169" i="28"/>
  <c r="E169" i="28"/>
  <c r="D169" i="28"/>
  <c r="C169" i="28"/>
  <c r="B169" i="28"/>
  <c r="M168" i="28"/>
  <c r="L168" i="28"/>
  <c r="K168" i="28"/>
  <c r="J168" i="28"/>
  <c r="I168" i="28"/>
  <c r="H168" i="28"/>
  <c r="G168" i="28"/>
  <c r="F168" i="28"/>
  <c r="E168" i="28"/>
  <c r="D168" i="28"/>
  <c r="C168" i="28"/>
  <c r="B168" i="28"/>
  <c r="M167" i="28"/>
  <c r="L167" i="28"/>
  <c r="K167" i="28"/>
  <c r="J167" i="28"/>
  <c r="I167" i="28"/>
  <c r="H167" i="28"/>
  <c r="G167" i="28"/>
  <c r="F167" i="28"/>
  <c r="E167" i="28"/>
  <c r="D167" i="28"/>
  <c r="C167" i="28"/>
  <c r="B167" i="28"/>
  <c r="M166" i="28"/>
  <c r="L166" i="28"/>
  <c r="K166" i="28"/>
  <c r="J166" i="28"/>
  <c r="I166" i="28"/>
  <c r="H166" i="28"/>
  <c r="G166" i="28"/>
  <c r="F166" i="28"/>
  <c r="E166" i="28"/>
  <c r="D166" i="28"/>
  <c r="C166" i="28"/>
  <c r="B166" i="28"/>
  <c r="M165" i="28"/>
  <c r="L165" i="28"/>
  <c r="K165" i="28"/>
  <c r="J165" i="28"/>
  <c r="I165" i="28"/>
  <c r="H165" i="28"/>
  <c r="G165" i="28"/>
  <c r="F165" i="28"/>
  <c r="E165" i="28"/>
  <c r="D165" i="28"/>
  <c r="C165" i="28"/>
  <c r="B165" i="28"/>
  <c r="M164" i="28"/>
  <c r="L164" i="28"/>
  <c r="K164" i="28"/>
  <c r="J164" i="28"/>
  <c r="I164" i="28"/>
  <c r="H164" i="28"/>
  <c r="G164" i="28"/>
  <c r="F164" i="28"/>
  <c r="E164" i="28"/>
  <c r="D164" i="28"/>
  <c r="C164" i="28"/>
  <c r="B164" i="28"/>
  <c r="M163" i="28"/>
  <c r="L163" i="28"/>
  <c r="K163" i="28"/>
  <c r="J163" i="28"/>
  <c r="I163" i="28"/>
  <c r="H163" i="28"/>
  <c r="G163" i="28"/>
  <c r="F163" i="28"/>
  <c r="E163" i="28"/>
  <c r="D163" i="28"/>
  <c r="C163" i="28"/>
  <c r="B163" i="28"/>
  <c r="M162" i="28"/>
  <c r="L162" i="28"/>
  <c r="K162" i="28"/>
  <c r="J162" i="28"/>
  <c r="I162" i="28"/>
  <c r="H162" i="28"/>
  <c r="G162" i="28"/>
  <c r="F162" i="28"/>
  <c r="E162" i="28"/>
  <c r="D162" i="28"/>
  <c r="C162" i="28"/>
  <c r="B162" i="28"/>
  <c r="M161" i="28"/>
  <c r="L161" i="28"/>
  <c r="K161" i="28"/>
  <c r="J161" i="28"/>
  <c r="I161" i="28"/>
  <c r="H161" i="28"/>
  <c r="G161" i="28"/>
  <c r="F161" i="28"/>
  <c r="E161" i="28"/>
  <c r="D161" i="28"/>
  <c r="C161" i="28"/>
  <c r="B161" i="28"/>
  <c r="M160" i="28"/>
  <c r="L160" i="28"/>
  <c r="K160" i="28"/>
  <c r="J160" i="28"/>
  <c r="I160" i="28"/>
  <c r="H160" i="28"/>
  <c r="G160" i="28"/>
  <c r="F160" i="28"/>
  <c r="E160" i="28"/>
  <c r="D160" i="28"/>
  <c r="C160" i="28"/>
  <c r="B160" i="28"/>
  <c r="M159" i="28"/>
  <c r="L159" i="28"/>
  <c r="K159" i="28"/>
  <c r="J159" i="28"/>
  <c r="I159" i="28"/>
  <c r="H159" i="28"/>
  <c r="G159" i="28"/>
  <c r="F159" i="28"/>
  <c r="E159" i="28"/>
  <c r="D159" i="28"/>
  <c r="C159" i="28"/>
  <c r="B159" i="28"/>
  <c r="M158" i="28"/>
  <c r="L158" i="28"/>
  <c r="K158" i="28"/>
  <c r="J158" i="28"/>
  <c r="I158" i="28"/>
  <c r="H158" i="28"/>
  <c r="G158" i="28"/>
  <c r="F158" i="28"/>
  <c r="E158" i="28"/>
  <c r="D158" i="28"/>
  <c r="C158" i="28"/>
  <c r="B158" i="28"/>
  <c r="M157" i="28"/>
  <c r="L157" i="28"/>
  <c r="K157" i="28"/>
  <c r="J157" i="28"/>
  <c r="I157" i="28"/>
  <c r="H157" i="28"/>
  <c r="G157" i="28"/>
  <c r="F157" i="28"/>
  <c r="E157" i="28"/>
  <c r="D157" i="28"/>
  <c r="C157" i="28"/>
  <c r="B157" i="28"/>
  <c r="M156" i="28"/>
  <c r="L156" i="28"/>
  <c r="K156" i="28"/>
  <c r="J156" i="28"/>
  <c r="I156" i="28"/>
  <c r="H156" i="28"/>
  <c r="G156" i="28"/>
  <c r="F156" i="28"/>
  <c r="E156" i="28"/>
  <c r="D156" i="28"/>
  <c r="C156" i="28"/>
  <c r="B156" i="28"/>
  <c r="M155" i="28"/>
  <c r="L155" i="28"/>
  <c r="K155" i="28"/>
  <c r="J155" i="28"/>
  <c r="I155" i="28"/>
  <c r="H155" i="28"/>
  <c r="G155" i="28"/>
  <c r="F155" i="28"/>
  <c r="E155" i="28"/>
  <c r="D155" i="28"/>
  <c r="C155" i="28"/>
  <c r="B155" i="28"/>
  <c r="M154" i="28"/>
  <c r="L154" i="28"/>
  <c r="K154" i="28"/>
  <c r="J154" i="28"/>
  <c r="I154" i="28"/>
  <c r="H154" i="28"/>
  <c r="G154" i="28"/>
  <c r="F154" i="28"/>
  <c r="E154" i="28"/>
  <c r="D154" i="28"/>
  <c r="C154" i="28"/>
  <c r="B154" i="28"/>
  <c r="M153" i="28"/>
  <c r="L153" i="28"/>
  <c r="K153" i="28"/>
  <c r="J153" i="28"/>
  <c r="I153" i="28"/>
  <c r="H153" i="28"/>
  <c r="G153" i="28"/>
  <c r="F153" i="28"/>
  <c r="E153" i="28"/>
  <c r="D153" i="28"/>
  <c r="C153" i="28"/>
  <c r="B153" i="28"/>
  <c r="M152" i="28"/>
  <c r="L152" i="28"/>
  <c r="K152" i="28"/>
  <c r="J152" i="28"/>
  <c r="I152" i="28"/>
  <c r="H152" i="28"/>
  <c r="G152" i="28"/>
  <c r="F152" i="28"/>
  <c r="E152" i="28"/>
  <c r="D152" i="28"/>
  <c r="C152" i="28"/>
  <c r="B152" i="28"/>
  <c r="M151" i="28"/>
  <c r="L151" i="28"/>
  <c r="K151" i="28"/>
  <c r="J151" i="28"/>
  <c r="I151" i="28"/>
  <c r="H151" i="28"/>
  <c r="G151" i="28"/>
  <c r="F151" i="28"/>
  <c r="E151" i="28"/>
  <c r="D151" i="28"/>
  <c r="C151" i="28"/>
  <c r="B151" i="28"/>
  <c r="M150" i="28"/>
  <c r="L150" i="28"/>
  <c r="K150" i="28"/>
  <c r="J150" i="28"/>
  <c r="I150" i="28"/>
  <c r="H150" i="28"/>
  <c r="G150" i="28"/>
  <c r="F150" i="28"/>
  <c r="E150" i="28"/>
  <c r="D150" i="28"/>
  <c r="C150" i="28"/>
  <c r="B150" i="28"/>
  <c r="M149" i="28"/>
  <c r="L149" i="28"/>
  <c r="K149" i="28"/>
  <c r="J149" i="28"/>
  <c r="I149" i="28"/>
  <c r="H149" i="28"/>
  <c r="G149" i="28"/>
  <c r="F149" i="28"/>
  <c r="E149" i="28"/>
  <c r="D149" i="28"/>
  <c r="C149" i="28"/>
  <c r="B149" i="28"/>
  <c r="M148" i="28"/>
  <c r="L148" i="28"/>
  <c r="K148" i="28"/>
  <c r="J148" i="28"/>
  <c r="I148" i="28"/>
  <c r="H148" i="28"/>
  <c r="G148" i="28"/>
  <c r="F148" i="28"/>
  <c r="E148" i="28"/>
  <c r="D148" i="28"/>
  <c r="C148" i="28"/>
  <c r="B148" i="28"/>
  <c r="M147" i="28"/>
  <c r="L147" i="28"/>
  <c r="K147" i="28"/>
  <c r="J147" i="28"/>
  <c r="I147" i="28"/>
  <c r="H147" i="28"/>
  <c r="G147" i="28"/>
  <c r="F147" i="28"/>
  <c r="E147" i="28"/>
  <c r="D147" i="28"/>
  <c r="C147" i="28"/>
  <c r="B147" i="28"/>
  <c r="M146" i="28"/>
  <c r="L146" i="28"/>
  <c r="K146" i="28"/>
  <c r="J146" i="28"/>
  <c r="I146" i="28"/>
  <c r="H146" i="28"/>
  <c r="G146" i="28"/>
  <c r="F146" i="28"/>
  <c r="E146" i="28"/>
  <c r="D146" i="28"/>
  <c r="C146" i="28"/>
  <c r="B146" i="28"/>
  <c r="M142" i="28"/>
  <c r="L142" i="28"/>
  <c r="K142" i="28"/>
  <c r="J142" i="28"/>
  <c r="I142" i="28"/>
  <c r="H142" i="28"/>
  <c r="G142" i="28"/>
  <c r="F142" i="28"/>
  <c r="E142" i="28"/>
  <c r="D142" i="28"/>
  <c r="C142" i="28"/>
  <c r="B142" i="28"/>
  <c r="M141" i="28"/>
  <c r="L141" i="28"/>
  <c r="K141" i="28"/>
  <c r="J141" i="28"/>
  <c r="I141" i="28"/>
  <c r="H141" i="28"/>
  <c r="G141" i="28"/>
  <c r="F141" i="28"/>
  <c r="E141" i="28"/>
  <c r="D141" i="28"/>
  <c r="C141" i="28"/>
  <c r="B141" i="28"/>
  <c r="M140" i="28"/>
  <c r="L140" i="28"/>
  <c r="K140" i="28"/>
  <c r="J140" i="28"/>
  <c r="I140" i="28"/>
  <c r="H140" i="28"/>
  <c r="G140" i="28"/>
  <c r="F140" i="28"/>
  <c r="E140" i="28"/>
  <c r="D140" i="28"/>
  <c r="C140" i="28"/>
  <c r="B140" i="28"/>
  <c r="M139" i="28"/>
  <c r="L139" i="28"/>
  <c r="K139" i="28"/>
  <c r="J139" i="28"/>
  <c r="I139" i="28"/>
  <c r="H139" i="28"/>
  <c r="G139" i="28"/>
  <c r="F139" i="28"/>
  <c r="E139" i="28"/>
  <c r="D139" i="28"/>
  <c r="C139" i="28"/>
  <c r="B139" i="28"/>
  <c r="M138" i="28"/>
  <c r="L138" i="28"/>
  <c r="K138" i="28"/>
  <c r="J138" i="28"/>
  <c r="I138" i="28"/>
  <c r="H138" i="28"/>
  <c r="G138" i="28"/>
  <c r="F138" i="28"/>
  <c r="E138" i="28"/>
  <c r="D138" i="28"/>
  <c r="C138" i="28"/>
  <c r="B138" i="28"/>
  <c r="M137" i="28"/>
  <c r="L137" i="28"/>
  <c r="K137" i="28"/>
  <c r="J137" i="28"/>
  <c r="I137" i="28"/>
  <c r="H137" i="28"/>
  <c r="G137" i="28"/>
  <c r="F137" i="28"/>
  <c r="E137" i="28"/>
  <c r="D137" i="28"/>
  <c r="C137" i="28"/>
  <c r="B137" i="28"/>
  <c r="M136" i="28"/>
  <c r="L136" i="28"/>
  <c r="K136" i="28"/>
  <c r="J136" i="28"/>
  <c r="I136" i="28"/>
  <c r="H136" i="28"/>
  <c r="G136" i="28"/>
  <c r="F136" i="28"/>
  <c r="E136" i="28"/>
  <c r="D136" i="28"/>
  <c r="C136" i="28"/>
  <c r="B136" i="28"/>
  <c r="M135" i="28"/>
  <c r="L135" i="28"/>
  <c r="K135" i="28"/>
  <c r="J135" i="28"/>
  <c r="I135" i="28"/>
  <c r="H135" i="28"/>
  <c r="G135" i="28"/>
  <c r="F135" i="28"/>
  <c r="E135" i="28"/>
  <c r="D135" i="28"/>
  <c r="C135" i="28"/>
  <c r="B135" i="28"/>
  <c r="M134" i="28"/>
  <c r="L134" i="28"/>
  <c r="K134" i="28"/>
  <c r="J134" i="28"/>
  <c r="I134" i="28"/>
  <c r="H134" i="28"/>
  <c r="G134" i="28"/>
  <c r="F134" i="28"/>
  <c r="E134" i="28"/>
  <c r="D134" i="28"/>
  <c r="C134" i="28"/>
  <c r="B134" i="28"/>
  <c r="M133" i="28"/>
  <c r="L133" i="28"/>
  <c r="K133" i="28"/>
  <c r="J133" i="28"/>
  <c r="I133" i="28"/>
  <c r="H133" i="28"/>
  <c r="G133" i="28"/>
  <c r="F133" i="28"/>
  <c r="E133" i="28"/>
  <c r="D133" i="28"/>
  <c r="C133" i="28"/>
  <c r="B133" i="28"/>
  <c r="M132" i="28"/>
  <c r="L132" i="28"/>
  <c r="K132" i="28"/>
  <c r="J132" i="28"/>
  <c r="I132" i="28"/>
  <c r="H132" i="28"/>
  <c r="G132" i="28"/>
  <c r="F132" i="28"/>
  <c r="E132" i="28"/>
  <c r="D132" i="28"/>
  <c r="C132" i="28"/>
  <c r="B132" i="28"/>
  <c r="M131" i="28"/>
  <c r="L131" i="28"/>
  <c r="K131" i="28"/>
  <c r="J131" i="28"/>
  <c r="I131" i="28"/>
  <c r="H131" i="28"/>
  <c r="G131" i="28"/>
  <c r="F131" i="28"/>
  <c r="E131" i="28"/>
  <c r="D131" i="28"/>
  <c r="C131" i="28"/>
  <c r="B131" i="28"/>
  <c r="M130" i="28"/>
  <c r="L130" i="28"/>
  <c r="K130" i="28"/>
  <c r="J130" i="28"/>
  <c r="I130" i="28"/>
  <c r="H130" i="28"/>
  <c r="G130" i="28"/>
  <c r="F130" i="28"/>
  <c r="E130" i="28"/>
  <c r="D130" i="28"/>
  <c r="C130" i="28"/>
  <c r="B130" i="28"/>
  <c r="M129" i="28"/>
  <c r="L129" i="28"/>
  <c r="K129" i="28"/>
  <c r="J129" i="28"/>
  <c r="I129" i="28"/>
  <c r="H129" i="28"/>
  <c r="G129" i="28"/>
  <c r="F129" i="28"/>
  <c r="E129" i="28"/>
  <c r="D129" i="28"/>
  <c r="C129" i="28"/>
  <c r="B129" i="28"/>
  <c r="M128" i="28"/>
  <c r="L128" i="28"/>
  <c r="K128" i="28"/>
  <c r="J128" i="28"/>
  <c r="I128" i="28"/>
  <c r="H128" i="28"/>
  <c r="G128" i="28"/>
  <c r="F128" i="28"/>
  <c r="E128" i="28"/>
  <c r="D128" i="28"/>
  <c r="C128" i="28"/>
  <c r="B128" i="28"/>
  <c r="M127" i="28"/>
  <c r="L127" i="28"/>
  <c r="K127" i="28"/>
  <c r="J127" i="28"/>
  <c r="I127" i="28"/>
  <c r="H127" i="28"/>
  <c r="G127" i="28"/>
  <c r="F127" i="28"/>
  <c r="E127" i="28"/>
  <c r="D127" i="28"/>
  <c r="C127" i="28"/>
  <c r="B127" i="28"/>
  <c r="M126" i="28"/>
  <c r="L126" i="28"/>
  <c r="K126" i="28"/>
  <c r="J126" i="28"/>
  <c r="I126" i="28"/>
  <c r="H126" i="28"/>
  <c r="G126" i="28"/>
  <c r="F126" i="28"/>
  <c r="E126" i="28"/>
  <c r="D126" i="28"/>
  <c r="C126" i="28"/>
  <c r="B126" i="28"/>
  <c r="M125" i="28"/>
  <c r="L125" i="28"/>
  <c r="K125" i="28"/>
  <c r="J125" i="28"/>
  <c r="I125" i="28"/>
  <c r="H125" i="28"/>
  <c r="G125" i="28"/>
  <c r="F125" i="28"/>
  <c r="E125" i="28"/>
  <c r="D125" i="28"/>
  <c r="C125" i="28"/>
  <c r="B125" i="28"/>
  <c r="M124" i="28"/>
  <c r="L124" i="28"/>
  <c r="K124" i="28"/>
  <c r="J124" i="28"/>
  <c r="I124" i="28"/>
  <c r="H124" i="28"/>
  <c r="G124" i="28"/>
  <c r="F124" i="28"/>
  <c r="E124" i="28"/>
  <c r="D124" i="28"/>
  <c r="C124" i="28"/>
  <c r="B124" i="28"/>
  <c r="M123" i="28"/>
  <c r="L123" i="28"/>
  <c r="K123" i="28"/>
  <c r="J123" i="28"/>
  <c r="I123" i="28"/>
  <c r="H123" i="28"/>
  <c r="G123" i="28"/>
  <c r="F123" i="28"/>
  <c r="E123" i="28"/>
  <c r="D123" i="28"/>
  <c r="C123" i="28"/>
  <c r="B123" i="28"/>
  <c r="M122" i="28"/>
  <c r="L122" i="28"/>
  <c r="K122" i="28"/>
  <c r="J122" i="28"/>
  <c r="I122" i="28"/>
  <c r="H122" i="28"/>
  <c r="G122" i="28"/>
  <c r="F122" i="28"/>
  <c r="E122" i="28"/>
  <c r="D122" i="28"/>
  <c r="C122" i="28"/>
  <c r="B122" i="28"/>
  <c r="M121" i="28"/>
  <c r="L121" i="28"/>
  <c r="K121" i="28"/>
  <c r="J121" i="28"/>
  <c r="I121" i="28"/>
  <c r="H121" i="28"/>
  <c r="G121" i="28"/>
  <c r="F121" i="28"/>
  <c r="E121" i="28"/>
  <c r="D121" i="28"/>
  <c r="C121" i="28"/>
  <c r="B121" i="28"/>
  <c r="M120" i="28"/>
  <c r="L120" i="28"/>
  <c r="K120" i="28"/>
  <c r="J120" i="28"/>
  <c r="I120" i="28"/>
  <c r="H120" i="28"/>
  <c r="G120" i="28"/>
  <c r="F120" i="28"/>
  <c r="E120" i="28"/>
  <c r="D120" i="28"/>
  <c r="C120" i="28"/>
  <c r="B120" i="28"/>
  <c r="M119" i="28"/>
  <c r="L119" i="28"/>
  <c r="K119" i="28"/>
  <c r="J119" i="28"/>
  <c r="I119" i="28"/>
  <c r="H119" i="28"/>
  <c r="G119" i="28"/>
  <c r="F119" i="28"/>
  <c r="E119" i="28"/>
  <c r="D119" i="28"/>
  <c r="C119" i="28"/>
  <c r="B119" i="28"/>
  <c r="M118" i="28"/>
  <c r="L118" i="28"/>
  <c r="K118" i="28"/>
  <c r="J118" i="28"/>
  <c r="I118" i="28"/>
  <c r="H118" i="28"/>
  <c r="G118" i="28"/>
  <c r="F118" i="28"/>
  <c r="E118" i="28"/>
  <c r="D118" i="28"/>
  <c r="C118" i="28"/>
  <c r="B118" i="28"/>
  <c r="M117" i="28"/>
  <c r="L117" i="28"/>
  <c r="K117" i="28"/>
  <c r="J117" i="28"/>
  <c r="I117" i="28"/>
  <c r="H117" i="28"/>
  <c r="G117" i="28"/>
  <c r="F117" i="28"/>
  <c r="E117" i="28"/>
  <c r="D117" i="28"/>
  <c r="C117" i="28"/>
  <c r="B117" i="28"/>
  <c r="M116" i="28"/>
  <c r="L116" i="28"/>
  <c r="K116" i="28"/>
  <c r="J116" i="28"/>
  <c r="I116" i="28"/>
  <c r="H116" i="28"/>
  <c r="G116" i="28"/>
  <c r="F116" i="28"/>
  <c r="E116" i="28"/>
  <c r="D116" i="28"/>
  <c r="C116" i="28"/>
  <c r="B116" i="28"/>
  <c r="M115" i="28"/>
  <c r="L115" i="28"/>
  <c r="K115" i="28"/>
  <c r="J115" i="28"/>
  <c r="I115" i="28"/>
  <c r="H115" i="28"/>
  <c r="G115" i="28"/>
  <c r="F115" i="28"/>
  <c r="E115" i="28"/>
  <c r="D115" i="28"/>
  <c r="C115" i="28"/>
  <c r="B115" i="28"/>
  <c r="M114" i="28"/>
  <c r="L114" i="28"/>
  <c r="K114" i="28"/>
  <c r="J114" i="28"/>
  <c r="I114" i="28"/>
  <c r="H114" i="28"/>
  <c r="G114" i="28"/>
  <c r="F114" i="28"/>
  <c r="E114" i="28"/>
  <c r="D114" i="28"/>
  <c r="C114" i="28"/>
  <c r="B114" i="28"/>
  <c r="CV73" i="28"/>
  <c r="CU73" i="28"/>
  <c r="CT73" i="28"/>
  <c r="CS73" i="28"/>
  <c r="CR73" i="28"/>
  <c r="CQ73" i="28"/>
  <c r="CP73" i="28"/>
  <c r="CO73" i="28"/>
  <c r="CN73" i="28"/>
  <c r="CM73" i="28"/>
  <c r="CL73" i="28"/>
  <c r="CK73" i="28"/>
  <c r="BS73" i="28"/>
  <c r="BR73" i="28"/>
  <c r="BQ73" i="28"/>
  <c r="BP73" i="28"/>
  <c r="BO73" i="28"/>
  <c r="BN73" i="28"/>
  <c r="BM73" i="28"/>
  <c r="BL73" i="28"/>
  <c r="BK73" i="28"/>
  <c r="BJ73" i="28"/>
  <c r="BI73" i="28"/>
  <c r="BH73" i="28"/>
  <c r="AP73" i="28"/>
  <c r="AO73" i="28"/>
  <c r="AN73" i="28"/>
  <c r="AM73" i="28"/>
  <c r="AL73" i="28"/>
  <c r="AK73" i="28"/>
  <c r="AJ73" i="28"/>
  <c r="AI73" i="28"/>
  <c r="AH73" i="28"/>
  <c r="AG73" i="28"/>
  <c r="AF73" i="28"/>
  <c r="AE73" i="28"/>
  <c r="M73" i="28"/>
  <c r="L73" i="28"/>
  <c r="K73" i="28"/>
  <c r="J73" i="28"/>
  <c r="I73" i="28"/>
  <c r="H73" i="28"/>
  <c r="G73" i="28"/>
  <c r="F73" i="28"/>
  <c r="E73" i="28"/>
  <c r="D73" i="28"/>
  <c r="C73" i="28"/>
  <c r="B73" i="28"/>
  <c r="CV70" i="28"/>
  <c r="CU70" i="28"/>
  <c r="CT70" i="28"/>
  <c r="CS70" i="28"/>
  <c r="CR70" i="28"/>
  <c r="CQ70" i="28"/>
  <c r="CP70" i="28"/>
  <c r="CO70" i="28"/>
  <c r="CN70" i="28"/>
  <c r="CM70" i="28"/>
  <c r="CL70" i="28"/>
  <c r="CK70" i="28"/>
  <c r="BS70" i="28"/>
  <c r="BR70" i="28"/>
  <c r="BQ70" i="28"/>
  <c r="BP70" i="28"/>
  <c r="BO70" i="28"/>
  <c r="BN70" i="28"/>
  <c r="BM70" i="28"/>
  <c r="BL70" i="28"/>
  <c r="BK70" i="28"/>
  <c r="BJ70" i="28"/>
  <c r="BI70" i="28"/>
  <c r="BH70" i="28"/>
  <c r="AP70" i="28"/>
  <c r="AO70" i="28"/>
  <c r="AN70" i="28"/>
  <c r="AM70" i="28"/>
  <c r="AL70" i="28"/>
  <c r="AK70" i="28"/>
  <c r="AX209" i="28" s="1"/>
  <c r="AJ70" i="28"/>
  <c r="AI70" i="28"/>
  <c r="AH70" i="28"/>
  <c r="AG70" i="28"/>
  <c r="AF70" i="28"/>
  <c r="AE70" i="28"/>
  <c r="M70" i="28"/>
  <c r="L70" i="28"/>
  <c r="K70" i="28"/>
  <c r="J70" i="28"/>
  <c r="I70" i="28"/>
  <c r="H70" i="28"/>
  <c r="G70" i="28"/>
  <c r="F70" i="28"/>
  <c r="E70" i="28"/>
  <c r="D70" i="28"/>
  <c r="C70" i="28"/>
  <c r="B70" i="28"/>
  <c r="CV69" i="28"/>
  <c r="CU69" i="28"/>
  <c r="CT69" i="28"/>
  <c r="CS69" i="28"/>
  <c r="CR69" i="28"/>
  <c r="CQ69" i="28"/>
  <c r="CP69" i="28"/>
  <c r="CO69" i="28"/>
  <c r="CN69" i="28"/>
  <c r="CM69" i="28"/>
  <c r="CL69" i="28"/>
  <c r="CK69" i="28"/>
  <c r="BS69" i="28"/>
  <c r="BR69" i="28"/>
  <c r="BQ69" i="28"/>
  <c r="BP69" i="28"/>
  <c r="BO69" i="28"/>
  <c r="BN69" i="28"/>
  <c r="BM69" i="28"/>
  <c r="BL69" i="28"/>
  <c r="BK69" i="28"/>
  <c r="BJ69" i="28"/>
  <c r="BI69" i="28"/>
  <c r="BH69" i="28"/>
  <c r="AP69" i="28"/>
  <c r="AO69" i="28"/>
  <c r="AN69" i="28"/>
  <c r="AM69" i="28"/>
  <c r="AL69" i="28"/>
  <c r="AK69" i="28"/>
  <c r="AJ69" i="28"/>
  <c r="AI69" i="28"/>
  <c r="AH69" i="28"/>
  <c r="AG69" i="28"/>
  <c r="AF69" i="28"/>
  <c r="AE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CV68" i="28"/>
  <c r="CU68" i="28"/>
  <c r="CT68" i="28"/>
  <c r="CS68" i="28"/>
  <c r="CR68" i="28"/>
  <c r="CQ68" i="28"/>
  <c r="CP68" i="28"/>
  <c r="CO68" i="28"/>
  <c r="CN68" i="28"/>
  <c r="CM68" i="28"/>
  <c r="CL68" i="28"/>
  <c r="CK68" i="28"/>
  <c r="BS68" i="28"/>
  <c r="BR68" i="28"/>
  <c r="BQ68" i="28"/>
  <c r="BP68" i="28"/>
  <c r="BO68" i="28"/>
  <c r="BN68" i="28"/>
  <c r="BM68" i="28"/>
  <c r="BL68" i="28"/>
  <c r="BK68" i="28"/>
  <c r="BJ68" i="28"/>
  <c r="BI68" i="28"/>
  <c r="BH68" i="28"/>
  <c r="AP68" i="28"/>
  <c r="AO68" i="28"/>
  <c r="AN68" i="28"/>
  <c r="AM68" i="28"/>
  <c r="AL68" i="28"/>
  <c r="AK68" i="28"/>
  <c r="AJ68" i="28"/>
  <c r="AI68" i="28"/>
  <c r="AH68" i="28"/>
  <c r="AG68" i="28"/>
  <c r="AF68" i="28"/>
  <c r="AE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CV67" i="28"/>
  <c r="CU67" i="28"/>
  <c r="CT67" i="28"/>
  <c r="CS67" i="28"/>
  <c r="CR67" i="28"/>
  <c r="CQ67" i="28"/>
  <c r="CP67" i="28"/>
  <c r="CO67" i="28"/>
  <c r="CN67" i="28"/>
  <c r="CM67" i="28"/>
  <c r="CL67" i="28"/>
  <c r="CK67" i="28"/>
  <c r="BS67" i="28"/>
  <c r="BR67" i="28"/>
  <c r="BQ67" i="28"/>
  <c r="BP67" i="28"/>
  <c r="BO67" i="28"/>
  <c r="BN67" i="28"/>
  <c r="BM67" i="28"/>
  <c r="BL67" i="28"/>
  <c r="BK67" i="28"/>
  <c r="BJ67" i="28"/>
  <c r="BI67" i="28"/>
  <c r="BH67" i="28"/>
  <c r="AP67" i="28"/>
  <c r="AO67" i="28"/>
  <c r="AN67" i="28"/>
  <c r="AM67" i="28"/>
  <c r="AL67" i="28"/>
  <c r="AK67" i="28"/>
  <c r="AJ67" i="28"/>
  <c r="AI67" i="28"/>
  <c r="AH67" i="28"/>
  <c r="AG67" i="28"/>
  <c r="AF67" i="28"/>
  <c r="AE67" i="28"/>
  <c r="M67" i="28"/>
  <c r="L67" i="28"/>
  <c r="K67" i="28"/>
  <c r="J67" i="28"/>
  <c r="I67" i="28"/>
  <c r="H67" i="28"/>
  <c r="G67" i="28"/>
  <c r="F67" i="28"/>
  <c r="E67" i="28"/>
  <c r="D67" i="28"/>
  <c r="C67" i="28"/>
  <c r="B67" i="28"/>
  <c r="CV66" i="28"/>
  <c r="CU66" i="28"/>
  <c r="CT66" i="28"/>
  <c r="CS66" i="28"/>
  <c r="CR66" i="28"/>
  <c r="CQ66" i="28"/>
  <c r="CP66" i="28"/>
  <c r="CO66" i="28"/>
  <c r="CN66" i="28"/>
  <c r="CM66" i="28"/>
  <c r="CL66" i="28"/>
  <c r="CK66" i="28"/>
  <c r="BS66" i="28"/>
  <c r="BR66" i="28"/>
  <c r="BQ66" i="28"/>
  <c r="BP66" i="28"/>
  <c r="BO66" i="28"/>
  <c r="BN66" i="28"/>
  <c r="BM66" i="28"/>
  <c r="BL66" i="28"/>
  <c r="BK66" i="28"/>
  <c r="BJ66" i="28"/>
  <c r="BI66" i="28"/>
  <c r="BH66" i="28"/>
  <c r="AP66" i="28"/>
  <c r="AO66" i="28"/>
  <c r="AN66" i="28"/>
  <c r="AM66" i="28"/>
  <c r="AL66" i="28"/>
  <c r="AK66" i="28"/>
  <c r="AJ66" i="28"/>
  <c r="AI66" i="28"/>
  <c r="AH66" i="28"/>
  <c r="AG66" i="28"/>
  <c r="AF66" i="28"/>
  <c r="AE66" i="28"/>
  <c r="M66" i="28"/>
  <c r="L66" i="28"/>
  <c r="K66" i="28"/>
  <c r="J66" i="28"/>
  <c r="I66" i="28"/>
  <c r="H66" i="28"/>
  <c r="G66" i="28"/>
  <c r="F66" i="28"/>
  <c r="E66" i="28"/>
  <c r="D66" i="28"/>
  <c r="C66" i="28"/>
  <c r="B66" i="28"/>
  <c r="CV65" i="28"/>
  <c r="CU65" i="28"/>
  <c r="CT65" i="28"/>
  <c r="CS65" i="28"/>
  <c r="CR65" i="28"/>
  <c r="CQ65" i="28"/>
  <c r="CP65" i="28"/>
  <c r="CO65" i="28"/>
  <c r="CN65" i="28"/>
  <c r="CM65" i="28"/>
  <c r="CL65" i="28"/>
  <c r="CK65" i="28"/>
  <c r="BS65" i="28"/>
  <c r="BR65" i="28"/>
  <c r="BQ65" i="28"/>
  <c r="BP65" i="28"/>
  <c r="BO65" i="28"/>
  <c r="BN65" i="28"/>
  <c r="BM65" i="28"/>
  <c r="BL65" i="28"/>
  <c r="BK65" i="28"/>
  <c r="BJ65" i="28"/>
  <c r="BI65" i="28"/>
  <c r="BH65" i="28"/>
  <c r="AP65" i="28"/>
  <c r="AO65" i="28"/>
  <c r="AN65" i="28"/>
  <c r="AM65" i="28"/>
  <c r="AL65" i="28"/>
  <c r="AK65" i="28"/>
  <c r="AJ65" i="28"/>
  <c r="AI65" i="28"/>
  <c r="AH65" i="28"/>
  <c r="AG65" i="28"/>
  <c r="AF65" i="28"/>
  <c r="AE65" i="28"/>
  <c r="M65" i="28"/>
  <c r="L65" i="28"/>
  <c r="K65" i="28"/>
  <c r="J65" i="28"/>
  <c r="I65" i="28"/>
  <c r="H65" i="28"/>
  <c r="G65" i="28"/>
  <c r="F65" i="28"/>
  <c r="E65" i="28"/>
  <c r="D65" i="28"/>
  <c r="C65" i="28"/>
  <c r="B65" i="28"/>
  <c r="CV64" i="28"/>
  <c r="CU64" i="28"/>
  <c r="CT64" i="28"/>
  <c r="CS64" i="28"/>
  <c r="CR64" i="28"/>
  <c r="CQ64" i="28"/>
  <c r="CP64" i="28"/>
  <c r="CO64" i="28"/>
  <c r="CN64" i="28"/>
  <c r="CM64" i="28"/>
  <c r="CL64" i="28"/>
  <c r="CK64" i="28"/>
  <c r="BS64" i="28"/>
  <c r="BR64" i="28"/>
  <c r="BQ64" i="28"/>
  <c r="BP64" i="28"/>
  <c r="BO64" i="28"/>
  <c r="BN64" i="28"/>
  <c r="BM64" i="28"/>
  <c r="BL64" i="28"/>
  <c r="BK64" i="28"/>
  <c r="BJ64" i="28"/>
  <c r="BI64" i="28"/>
  <c r="BH64" i="28"/>
  <c r="AP64" i="28"/>
  <c r="AO64" i="28"/>
  <c r="AN64" i="28"/>
  <c r="AM64" i="28"/>
  <c r="AL64" i="28"/>
  <c r="AK64" i="28"/>
  <c r="AJ64" i="28"/>
  <c r="AI64" i="28"/>
  <c r="AH64" i="28"/>
  <c r="AG64" i="28"/>
  <c r="AF64" i="28"/>
  <c r="AE64" i="28"/>
  <c r="M64" i="28"/>
  <c r="L64" i="28"/>
  <c r="K64" i="28"/>
  <c r="J64" i="28"/>
  <c r="I64" i="28"/>
  <c r="H64" i="28"/>
  <c r="G64" i="28"/>
  <c r="F64" i="28"/>
  <c r="E64" i="28"/>
  <c r="D64" i="28"/>
  <c r="C64" i="28"/>
  <c r="B64" i="28"/>
  <c r="CV63" i="28"/>
  <c r="CU63" i="28"/>
  <c r="CT63" i="28"/>
  <c r="CS63" i="28"/>
  <c r="CR63" i="28"/>
  <c r="CQ63" i="28"/>
  <c r="CP63" i="28"/>
  <c r="CO63" i="28"/>
  <c r="CN63" i="28"/>
  <c r="CM63" i="28"/>
  <c r="CL63" i="28"/>
  <c r="CK63" i="28"/>
  <c r="BS63" i="28"/>
  <c r="BR63" i="28"/>
  <c r="BQ63" i="28"/>
  <c r="BP63" i="28"/>
  <c r="BO63" i="28"/>
  <c r="BN63" i="28"/>
  <c r="BM63" i="28"/>
  <c r="BL63" i="28"/>
  <c r="BK63" i="28"/>
  <c r="BJ63" i="28"/>
  <c r="BI63" i="28"/>
  <c r="BH63" i="28"/>
  <c r="AP63" i="28"/>
  <c r="AO63" i="28"/>
  <c r="AN63" i="28"/>
  <c r="AM63" i="28"/>
  <c r="AL63" i="28"/>
  <c r="AK63" i="28"/>
  <c r="AJ63" i="28"/>
  <c r="AI63" i="28"/>
  <c r="AH63" i="28"/>
  <c r="AG63" i="28"/>
  <c r="AF63" i="28"/>
  <c r="AE63" i="28"/>
  <c r="M63" i="28"/>
  <c r="L63" i="28"/>
  <c r="K63" i="28"/>
  <c r="J63" i="28"/>
  <c r="I63" i="28"/>
  <c r="H63" i="28"/>
  <c r="G63" i="28"/>
  <c r="F63" i="28"/>
  <c r="E63" i="28"/>
  <c r="D63" i="28"/>
  <c r="C63" i="28"/>
  <c r="B63" i="28"/>
  <c r="CV62" i="28"/>
  <c r="CU62" i="28"/>
  <c r="CT62" i="28"/>
  <c r="CS62" i="28"/>
  <c r="CR62" i="28"/>
  <c r="CQ62" i="28"/>
  <c r="CP62" i="28"/>
  <c r="CO62" i="28"/>
  <c r="CN62" i="28"/>
  <c r="CM62" i="28"/>
  <c r="CL62" i="28"/>
  <c r="CK62" i="28"/>
  <c r="BS62" i="28"/>
  <c r="BR62" i="28"/>
  <c r="BQ62" i="28"/>
  <c r="BP62" i="28"/>
  <c r="BO62" i="28"/>
  <c r="BN62" i="28"/>
  <c r="BM62" i="28"/>
  <c r="BL62" i="28"/>
  <c r="BK62" i="28"/>
  <c r="BJ62" i="28"/>
  <c r="BI62" i="28"/>
  <c r="BH62" i="28"/>
  <c r="AP62" i="28"/>
  <c r="AO62" i="28"/>
  <c r="AN62" i="28"/>
  <c r="AM62" i="28"/>
  <c r="AL62" i="28"/>
  <c r="AK62" i="28"/>
  <c r="AX201" i="28" s="1"/>
  <c r="AJ62" i="28"/>
  <c r="AI62" i="28"/>
  <c r="AH62" i="28"/>
  <c r="AG62" i="28"/>
  <c r="AF62" i="28"/>
  <c r="AE62" i="28"/>
  <c r="M62" i="28"/>
  <c r="L62" i="28"/>
  <c r="K62" i="28"/>
  <c r="J62" i="28"/>
  <c r="I62" i="28"/>
  <c r="H62" i="28"/>
  <c r="G62" i="28"/>
  <c r="F62" i="28"/>
  <c r="E62" i="28"/>
  <c r="D62" i="28"/>
  <c r="C62" i="28"/>
  <c r="B62" i="28"/>
  <c r="CV61" i="28"/>
  <c r="CU61" i="28"/>
  <c r="CT61" i="28"/>
  <c r="CS61" i="28"/>
  <c r="CR61" i="28"/>
  <c r="CQ61" i="28"/>
  <c r="CP61" i="28"/>
  <c r="CO61" i="28"/>
  <c r="CN61" i="28"/>
  <c r="CM61" i="28"/>
  <c r="CL61" i="28"/>
  <c r="CK61" i="28"/>
  <c r="BS61" i="28"/>
  <c r="BR61" i="28"/>
  <c r="BQ61" i="28"/>
  <c r="BP61" i="28"/>
  <c r="BO61" i="28"/>
  <c r="BN61" i="28"/>
  <c r="BM61" i="28"/>
  <c r="BL61" i="28"/>
  <c r="BK61" i="28"/>
  <c r="BJ61" i="28"/>
  <c r="BI61" i="28"/>
  <c r="BH61" i="28"/>
  <c r="AP61" i="28"/>
  <c r="AO61" i="28"/>
  <c r="AN61" i="28"/>
  <c r="AM61" i="28"/>
  <c r="AL61" i="28"/>
  <c r="AK61" i="28"/>
  <c r="AJ61" i="28"/>
  <c r="AI61" i="28"/>
  <c r="AH61" i="28"/>
  <c r="AG61" i="28"/>
  <c r="AF61" i="28"/>
  <c r="AE61" i="28"/>
  <c r="M61" i="28"/>
  <c r="L61" i="28"/>
  <c r="K61" i="28"/>
  <c r="J61" i="28"/>
  <c r="I61" i="28"/>
  <c r="H61" i="28"/>
  <c r="G61" i="28"/>
  <c r="F61" i="28"/>
  <c r="E61" i="28"/>
  <c r="D61" i="28"/>
  <c r="C61" i="28"/>
  <c r="B61" i="28"/>
  <c r="CV60" i="28"/>
  <c r="CU60" i="28"/>
  <c r="CT60" i="28"/>
  <c r="CS60" i="28"/>
  <c r="CR60" i="28"/>
  <c r="CQ60" i="28"/>
  <c r="CP60" i="28"/>
  <c r="CO60" i="28"/>
  <c r="CN60" i="28"/>
  <c r="CM60" i="28"/>
  <c r="CL60" i="28"/>
  <c r="CK60" i="28"/>
  <c r="BS60" i="28"/>
  <c r="BR60" i="28"/>
  <c r="BQ60" i="28"/>
  <c r="BP60" i="28"/>
  <c r="BO60" i="28"/>
  <c r="BN60" i="28"/>
  <c r="BM60" i="28"/>
  <c r="BL60" i="28"/>
  <c r="BK60" i="28"/>
  <c r="BJ60" i="28"/>
  <c r="BI60" i="28"/>
  <c r="BH60" i="28"/>
  <c r="AP60" i="28"/>
  <c r="AO60" i="28"/>
  <c r="AN60" i="28"/>
  <c r="AM60" i="28"/>
  <c r="AL60" i="28"/>
  <c r="AK60" i="28"/>
  <c r="AJ60" i="28"/>
  <c r="AI60" i="28"/>
  <c r="AH60" i="28"/>
  <c r="AG60" i="28"/>
  <c r="AF60" i="28"/>
  <c r="AE60" i="28"/>
  <c r="M60" i="28"/>
  <c r="L60" i="28"/>
  <c r="K60" i="28"/>
  <c r="J60" i="28"/>
  <c r="I60" i="28"/>
  <c r="H60" i="28"/>
  <c r="G60" i="28"/>
  <c r="F60" i="28"/>
  <c r="E60" i="28"/>
  <c r="D60" i="28"/>
  <c r="C60" i="28"/>
  <c r="B60" i="28"/>
  <c r="CV59" i="28"/>
  <c r="CU59" i="28"/>
  <c r="CT59" i="28"/>
  <c r="CS59" i="28"/>
  <c r="CR59" i="28"/>
  <c r="CQ59" i="28"/>
  <c r="CP59" i="28"/>
  <c r="CO59" i="28"/>
  <c r="CN59" i="28"/>
  <c r="CM59" i="28"/>
  <c r="CL59" i="28"/>
  <c r="CK59" i="28"/>
  <c r="BS59" i="28"/>
  <c r="BR59" i="28"/>
  <c r="BQ59" i="28"/>
  <c r="BP59" i="28"/>
  <c r="BO59" i="28"/>
  <c r="BN59" i="28"/>
  <c r="BM59" i="28"/>
  <c r="BL59" i="28"/>
  <c r="BK59" i="28"/>
  <c r="BJ59" i="28"/>
  <c r="BI59" i="28"/>
  <c r="BH59" i="28"/>
  <c r="AP59" i="28"/>
  <c r="AO59" i="28"/>
  <c r="AN59" i="28"/>
  <c r="AM59" i="28"/>
  <c r="AL59" i="28"/>
  <c r="AK59" i="28"/>
  <c r="AJ59" i="28"/>
  <c r="AI59" i="28"/>
  <c r="AH59" i="28"/>
  <c r="AG59" i="28"/>
  <c r="AF59" i="28"/>
  <c r="AE59" i="28"/>
  <c r="M59" i="28"/>
  <c r="L59" i="28"/>
  <c r="K59" i="28"/>
  <c r="J59" i="28"/>
  <c r="I59" i="28"/>
  <c r="H59" i="28"/>
  <c r="G59" i="28"/>
  <c r="F59" i="28"/>
  <c r="E59" i="28"/>
  <c r="D59" i="28"/>
  <c r="C59" i="28"/>
  <c r="B59" i="28"/>
  <c r="CV58" i="28"/>
  <c r="CU58" i="28"/>
  <c r="CT58" i="28"/>
  <c r="CS58" i="28"/>
  <c r="CR58" i="28"/>
  <c r="CQ58" i="28"/>
  <c r="CP58" i="28"/>
  <c r="CO58" i="28"/>
  <c r="CN58" i="28"/>
  <c r="CM58" i="28"/>
  <c r="CL58" i="28"/>
  <c r="CK58" i="28"/>
  <c r="BS58" i="28"/>
  <c r="BR58" i="28"/>
  <c r="BQ58" i="28"/>
  <c r="BP58" i="28"/>
  <c r="BO58" i="28"/>
  <c r="BN58" i="28"/>
  <c r="BM58" i="28"/>
  <c r="BL58" i="28"/>
  <c r="BK58" i="28"/>
  <c r="BJ58" i="28"/>
  <c r="BI58" i="28"/>
  <c r="BH58" i="28"/>
  <c r="AP58" i="28"/>
  <c r="AO58" i="28"/>
  <c r="AN58" i="28"/>
  <c r="AM58" i="28"/>
  <c r="AL58" i="28"/>
  <c r="AK58" i="28"/>
  <c r="AJ58" i="28"/>
  <c r="AI58" i="28"/>
  <c r="AH58" i="28"/>
  <c r="AG58" i="28"/>
  <c r="AF58" i="28"/>
  <c r="AE58" i="28"/>
  <c r="M58" i="28"/>
  <c r="L58" i="28"/>
  <c r="K58" i="28"/>
  <c r="J58" i="28"/>
  <c r="I58" i="28"/>
  <c r="H58" i="28"/>
  <c r="G58" i="28"/>
  <c r="F58" i="28"/>
  <c r="E58" i="28"/>
  <c r="D58" i="28"/>
  <c r="C58" i="28"/>
  <c r="B58" i="28"/>
  <c r="CV57" i="28"/>
  <c r="CU57" i="28"/>
  <c r="CT57" i="28"/>
  <c r="CS57" i="28"/>
  <c r="CR57" i="28"/>
  <c r="CQ57" i="28"/>
  <c r="CP57" i="28"/>
  <c r="CO57" i="28"/>
  <c r="CN57" i="28"/>
  <c r="CM57" i="28"/>
  <c r="CL57" i="28"/>
  <c r="CK57" i="28"/>
  <c r="BS57" i="28"/>
  <c r="BR57" i="28"/>
  <c r="BQ57" i="28"/>
  <c r="BP57" i="28"/>
  <c r="BO57" i="28"/>
  <c r="BN57" i="28"/>
  <c r="BM57" i="28"/>
  <c r="BL57" i="28"/>
  <c r="BK57" i="28"/>
  <c r="BJ57" i="28"/>
  <c r="BI57" i="28"/>
  <c r="BH57" i="28"/>
  <c r="AP57" i="28"/>
  <c r="AO57" i="28"/>
  <c r="AN57" i="28"/>
  <c r="AM57" i="28"/>
  <c r="AL57" i="28"/>
  <c r="AK57" i="28"/>
  <c r="AJ57" i="28"/>
  <c r="AI57" i="28"/>
  <c r="AH57" i="28"/>
  <c r="AG57" i="28"/>
  <c r="AF57" i="28"/>
  <c r="AE57" i="28"/>
  <c r="M57" i="28"/>
  <c r="L57" i="28"/>
  <c r="K57" i="28"/>
  <c r="J57" i="28"/>
  <c r="I57" i="28"/>
  <c r="H57" i="28"/>
  <c r="G57" i="28"/>
  <c r="F57" i="28"/>
  <c r="E57" i="28"/>
  <c r="D57" i="28"/>
  <c r="C57" i="28"/>
  <c r="B57" i="28"/>
  <c r="CV56" i="28"/>
  <c r="CU56" i="28"/>
  <c r="CT56" i="28"/>
  <c r="CS56" i="28"/>
  <c r="CR56" i="28"/>
  <c r="CQ56" i="28"/>
  <c r="CP56" i="28"/>
  <c r="CO56" i="28"/>
  <c r="CN56" i="28"/>
  <c r="CM56" i="28"/>
  <c r="CL56" i="28"/>
  <c r="CK56" i="28"/>
  <c r="BS56" i="28"/>
  <c r="BR56" i="28"/>
  <c r="BQ56" i="28"/>
  <c r="BP56" i="28"/>
  <c r="BO56" i="28"/>
  <c r="BN56" i="28"/>
  <c r="BM56" i="28"/>
  <c r="BL56" i="28"/>
  <c r="BK56" i="28"/>
  <c r="BJ56" i="28"/>
  <c r="BI56" i="28"/>
  <c r="BH56" i="28"/>
  <c r="AP56" i="28"/>
  <c r="AO56" i="28"/>
  <c r="AN56" i="28"/>
  <c r="AM56" i="28"/>
  <c r="AL56" i="28"/>
  <c r="AK56" i="28"/>
  <c r="AJ56" i="28"/>
  <c r="AI56" i="28"/>
  <c r="AH56" i="28"/>
  <c r="AG56" i="28"/>
  <c r="AF56" i="28"/>
  <c r="AE56" i="28"/>
  <c r="M56" i="28"/>
  <c r="L56" i="28"/>
  <c r="K56" i="28"/>
  <c r="J56" i="28"/>
  <c r="I56" i="28"/>
  <c r="H56" i="28"/>
  <c r="G56" i="28"/>
  <c r="F56" i="28"/>
  <c r="E56" i="28"/>
  <c r="D56" i="28"/>
  <c r="C56" i="28"/>
  <c r="B56" i="28"/>
  <c r="CV55" i="28"/>
  <c r="CU55" i="28"/>
  <c r="CT55" i="28"/>
  <c r="CS55" i="28"/>
  <c r="CR55" i="28"/>
  <c r="CQ55" i="28"/>
  <c r="CP55" i="28"/>
  <c r="CO55" i="28"/>
  <c r="CN55" i="28"/>
  <c r="CM55" i="28"/>
  <c r="CL55" i="28"/>
  <c r="CK55" i="28"/>
  <c r="BS55" i="28"/>
  <c r="BR55" i="28"/>
  <c r="BQ55" i="28"/>
  <c r="BP55" i="28"/>
  <c r="BO55" i="28"/>
  <c r="BN55" i="28"/>
  <c r="BM55" i="28"/>
  <c r="BL55" i="28"/>
  <c r="BK55" i="28"/>
  <c r="BJ55" i="28"/>
  <c r="BI55" i="28"/>
  <c r="BH55" i="28"/>
  <c r="AP55" i="28"/>
  <c r="AO55" i="28"/>
  <c r="AN55" i="28"/>
  <c r="AM55" i="28"/>
  <c r="AL55" i="28"/>
  <c r="AK55" i="28"/>
  <c r="AJ55" i="28"/>
  <c r="AI55" i="28"/>
  <c r="AH55" i="28"/>
  <c r="AG55" i="28"/>
  <c r="AF55" i="28"/>
  <c r="AE55" i="28"/>
  <c r="AR194" i="28" s="1"/>
  <c r="M55" i="28"/>
  <c r="L55" i="28"/>
  <c r="K55" i="28"/>
  <c r="J55" i="28"/>
  <c r="I55" i="28"/>
  <c r="H55" i="28"/>
  <c r="G55" i="28"/>
  <c r="F55" i="28"/>
  <c r="E55" i="28"/>
  <c r="D55" i="28"/>
  <c r="C55" i="28"/>
  <c r="B55" i="28"/>
  <c r="CV54" i="28"/>
  <c r="CU54" i="28"/>
  <c r="CT54" i="28"/>
  <c r="CS54" i="28"/>
  <c r="CR54" i="28"/>
  <c r="CQ54" i="28"/>
  <c r="CP54" i="28"/>
  <c r="CO54" i="28"/>
  <c r="CN54" i="28"/>
  <c r="CM54" i="28"/>
  <c r="CL54" i="28"/>
  <c r="CK54" i="28"/>
  <c r="BS54" i="28"/>
  <c r="BR54" i="28"/>
  <c r="BQ54" i="28"/>
  <c r="BP54" i="28"/>
  <c r="BO54" i="28"/>
  <c r="BN54" i="28"/>
  <c r="BM54" i="28"/>
  <c r="BL54" i="28"/>
  <c r="BK54" i="28"/>
  <c r="BJ54" i="28"/>
  <c r="BI54" i="28"/>
  <c r="BH54" i="28"/>
  <c r="AP54" i="28"/>
  <c r="AO54" i="28"/>
  <c r="AN54" i="28"/>
  <c r="AM54" i="28"/>
  <c r="AL54" i="28"/>
  <c r="AK54" i="28"/>
  <c r="AJ54" i="28"/>
  <c r="AI54" i="28"/>
  <c r="AH54" i="28"/>
  <c r="AG54" i="28"/>
  <c r="AF54" i="28"/>
  <c r="AE54" i="28"/>
  <c r="M54" i="28"/>
  <c r="L54" i="28"/>
  <c r="K54" i="28"/>
  <c r="J54" i="28"/>
  <c r="I54" i="28"/>
  <c r="H54" i="28"/>
  <c r="G54" i="28"/>
  <c r="F54" i="28"/>
  <c r="E54" i="28"/>
  <c r="D54" i="28"/>
  <c r="C54" i="28"/>
  <c r="B54" i="28"/>
  <c r="CV53" i="28"/>
  <c r="CU53" i="28"/>
  <c r="CT53" i="28"/>
  <c r="CS53" i="28"/>
  <c r="CR53" i="28"/>
  <c r="CQ53" i="28"/>
  <c r="CP53" i="28"/>
  <c r="CO53" i="28"/>
  <c r="CN53" i="28"/>
  <c r="CM53" i="28"/>
  <c r="CL53" i="28"/>
  <c r="CK53" i="28"/>
  <c r="BS53" i="28"/>
  <c r="BR53" i="28"/>
  <c r="BQ53" i="28"/>
  <c r="BP53" i="28"/>
  <c r="BO53" i="28"/>
  <c r="BN53" i="28"/>
  <c r="BM53" i="28"/>
  <c r="BL53" i="28"/>
  <c r="BK53" i="28"/>
  <c r="BJ53" i="28"/>
  <c r="BI53" i="28"/>
  <c r="BH53" i="28"/>
  <c r="AP53" i="28"/>
  <c r="AO53" i="28"/>
  <c r="AN53" i="28"/>
  <c r="AM53" i="28"/>
  <c r="AL53" i="28"/>
  <c r="AK53" i="28"/>
  <c r="AJ53" i="28"/>
  <c r="AI53" i="28"/>
  <c r="AH53" i="28"/>
  <c r="AG53" i="28"/>
  <c r="AF53" i="28"/>
  <c r="AE53" i="28"/>
  <c r="AR192" i="28" s="1"/>
  <c r="M53" i="28"/>
  <c r="L53" i="28"/>
  <c r="K53" i="28"/>
  <c r="J53" i="28"/>
  <c r="I53" i="28"/>
  <c r="H53" i="28"/>
  <c r="G53" i="28"/>
  <c r="F53" i="28"/>
  <c r="E53" i="28"/>
  <c r="D53" i="28"/>
  <c r="C53" i="28"/>
  <c r="B53" i="28"/>
  <c r="CV52" i="28"/>
  <c r="CU52" i="28"/>
  <c r="CT52" i="28"/>
  <c r="CS52" i="28"/>
  <c r="CR52" i="28"/>
  <c r="CQ52" i="28"/>
  <c r="CP52" i="28"/>
  <c r="CO52" i="28"/>
  <c r="CN52" i="28"/>
  <c r="CM52" i="28"/>
  <c r="CL52" i="28"/>
  <c r="CK52" i="28"/>
  <c r="BS52" i="28"/>
  <c r="BR52" i="28"/>
  <c r="BQ52" i="28"/>
  <c r="BP52" i="28"/>
  <c r="BO52" i="28"/>
  <c r="BN52" i="28"/>
  <c r="BM52" i="28"/>
  <c r="BL52" i="28"/>
  <c r="BK52" i="28"/>
  <c r="BJ52" i="28"/>
  <c r="BI52" i="28"/>
  <c r="BH52" i="28"/>
  <c r="AP52" i="28"/>
  <c r="AO52" i="28"/>
  <c r="AN52" i="28"/>
  <c r="AM52" i="28"/>
  <c r="AL52" i="28"/>
  <c r="AK52" i="28"/>
  <c r="AJ52" i="28"/>
  <c r="AI52" i="28"/>
  <c r="AH52" i="28"/>
  <c r="AG52" i="28"/>
  <c r="AF52" i="28"/>
  <c r="AE52" i="28"/>
  <c r="M52" i="28"/>
  <c r="L52" i="28"/>
  <c r="K52" i="28"/>
  <c r="J52" i="28"/>
  <c r="I52" i="28"/>
  <c r="H52" i="28"/>
  <c r="G52" i="28"/>
  <c r="F52" i="28"/>
  <c r="E52" i="28"/>
  <c r="D52" i="28"/>
  <c r="C52" i="28"/>
  <c r="B52" i="28"/>
  <c r="CV51" i="28"/>
  <c r="CU51" i="28"/>
  <c r="CT51" i="28"/>
  <c r="CS51" i="28"/>
  <c r="CR51" i="28"/>
  <c r="CQ51" i="28"/>
  <c r="CP51" i="28"/>
  <c r="CO51" i="28"/>
  <c r="CN51" i="28"/>
  <c r="CM51" i="28"/>
  <c r="CL51" i="28"/>
  <c r="CK51" i="28"/>
  <c r="BS51" i="28"/>
  <c r="BR51" i="28"/>
  <c r="BQ51" i="28"/>
  <c r="BP51" i="28"/>
  <c r="BO51" i="28"/>
  <c r="BN51" i="28"/>
  <c r="BM51" i="28"/>
  <c r="BL51" i="28"/>
  <c r="BK51" i="28"/>
  <c r="BJ51" i="28"/>
  <c r="BI51" i="28"/>
  <c r="BH51" i="28"/>
  <c r="AP51" i="28"/>
  <c r="AO51" i="28"/>
  <c r="AN51" i="28"/>
  <c r="AM51" i="28"/>
  <c r="AL51" i="28"/>
  <c r="AK51" i="28"/>
  <c r="AJ51" i="28"/>
  <c r="AI51" i="28"/>
  <c r="AH51" i="28"/>
  <c r="AG51" i="28"/>
  <c r="AF51" i="28"/>
  <c r="AE51" i="28"/>
  <c r="AR190" i="28" s="1"/>
  <c r="M51" i="28"/>
  <c r="L51" i="28"/>
  <c r="K51" i="28"/>
  <c r="J51" i="28"/>
  <c r="I51" i="28"/>
  <c r="H51" i="28"/>
  <c r="G51" i="28"/>
  <c r="F51" i="28"/>
  <c r="E51" i="28"/>
  <c r="D51" i="28"/>
  <c r="C51" i="28"/>
  <c r="B51" i="28"/>
  <c r="CV50" i="28"/>
  <c r="CU50" i="28"/>
  <c r="CT50" i="28"/>
  <c r="CS50" i="28"/>
  <c r="CR50" i="28"/>
  <c r="CQ50" i="28"/>
  <c r="CP50" i="28"/>
  <c r="CO50" i="28"/>
  <c r="CN50" i="28"/>
  <c r="CM50" i="28"/>
  <c r="CL50" i="28"/>
  <c r="CK50" i="28"/>
  <c r="BS50" i="28"/>
  <c r="BR50" i="28"/>
  <c r="BQ50" i="28"/>
  <c r="BP50" i="28"/>
  <c r="BO50" i="28"/>
  <c r="BN50" i="28"/>
  <c r="BM50" i="28"/>
  <c r="BL50" i="28"/>
  <c r="BK50" i="28"/>
  <c r="BJ50" i="28"/>
  <c r="BI50" i="28"/>
  <c r="BH50" i="28"/>
  <c r="AP50" i="28"/>
  <c r="AO50" i="28"/>
  <c r="AN50" i="28"/>
  <c r="AM50" i="28"/>
  <c r="AL50" i="28"/>
  <c r="AK50" i="28"/>
  <c r="AJ50" i="28"/>
  <c r="AI50" i="28"/>
  <c r="AH50" i="28"/>
  <c r="AG50" i="28"/>
  <c r="AF50" i="28"/>
  <c r="AE50" i="28"/>
  <c r="M50" i="28"/>
  <c r="L50" i="28"/>
  <c r="K50" i="28"/>
  <c r="J50" i="28"/>
  <c r="I50" i="28"/>
  <c r="H50" i="28"/>
  <c r="G50" i="28"/>
  <c r="F50" i="28"/>
  <c r="E50" i="28"/>
  <c r="D50" i="28"/>
  <c r="C50" i="28"/>
  <c r="B50" i="28"/>
  <c r="CV49" i="28"/>
  <c r="CU49" i="28"/>
  <c r="CT49" i="28"/>
  <c r="CS49" i="28"/>
  <c r="CR49" i="28"/>
  <c r="CQ49" i="28"/>
  <c r="CP49" i="28"/>
  <c r="CO49" i="28"/>
  <c r="CN49" i="28"/>
  <c r="CM49" i="28"/>
  <c r="CL49" i="28"/>
  <c r="CK49" i="28"/>
  <c r="BS49" i="28"/>
  <c r="BR49" i="28"/>
  <c r="BQ49" i="28"/>
  <c r="BP49" i="28"/>
  <c r="BO49" i="28"/>
  <c r="BN49" i="28"/>
  <c r="BM49" i="28"/>
  <c r="BL49" i="28"/>
  <c r="BK49" i="28"/>
  <c r="BJ49" i="28"/>
  <c r="BI49" i="28"/>
  <c r="BH49" i="28"/>
  <c r="AP49" i="28"/>
  <c r="AO49" i="28"/>
  <c r="AN49" i="28"/>
  <c r="AM49" i="28"/>
  <c r="AL49" i="28"/>
  <c r="AK49" i="28"/>
  <c r="AJ49" i="28"/>
  <c r="AI49" i="28"/>
  <c r="AH49" i="28"/>
  <c r="AG49" i="28"/>
  <c r="AF49" i="28"/>
  <c r="AE49" i="28"/>
  <c r="AR188" i="28" s="1"/>
  <c r="M49" i="28"/>
  <c r="L49" i="28"/>
  <c r="K49" i="28"/>
  <c r="J49" i="28"/>
  <c r="I49" i="28"/>
  <c r="H49" i="28"/>
  <c r="G49" i="28"/>
  <c r="F49" i="28"/>
  <c r="E49" i="28"/>
  <c r="D49" i="28"/>
  <c r="C49" i="28"/>
  <c r="B49" i="28"/>
  <c r="CV48" i="28"/>
  <c r="CU48" i="28"/>
  <c r="CT48" i="28"/>
  <c r="CS48" i="28"/>
  <c r="CR48" i="28"/>
  <c r="CQ48" i="28"/>
  <c r="CP48" i="28"/>
  <c r="CO48" i="28"/>
  <c r="CN48" i="28"/>
  <c r="CM48" i="28"/>
  <c r="CL48" i="28"/>
  <c r="CK48" i="28"/>
  <c r="BS48" i="28"/>
  <c r="BR48" i="28"/>
  <c r="BQ48" i="28"/>
  <c r="BP48" i="28"/>
  <c r="BO48" i="28"/>
  <c r="BN48" i="28"/>
  <c r="BM48" i="28"/>
  <c r="BL48" i="28"/>
  <c r="BK48" i="28"/>
  <c r="BJ48" i="28"/>
  <c r="BI48" i="28"/>
  <c r="BH48" i="28"/>
  <c r="AP48" i="28"/>
  <c r="AO48" i="28"/>
  <c r="AN48" i="28"/>
  <c r="AM48" i="28"/>
  <c r="AL48" i="28"/>
  <c r="AK48" i="28"/>
  <c r="AJ48" i="28"/>
  <c r="AI48" i="28"/>
  <c r="AH48" i="28"/>
  <c r="AG48" i="28"/>
  <c r="AF48" i="28"/>
  <c r="AE48" i="28"/>
  <c r="M48" i="28"/>
  <c r="L48" i="28"/>
  <c r="K48" i="28"/>
  <c r="J48" i="28"/>
  <c r="I48" i="28"/>
  <c r="H48" i="28"/>
  <c r="G48" i="28"/>
  <c r="F48" i="28"/>
  <c r="E48" i="28"/>
  <c r="D48" i="28"/>
  <c r="C48" i="28"/>
  <c r="B48" i="28"/>
  <c r="CV47" i="28"/>
  <c r="CU47" i="28"/>
  <c r="CT47" i="28"/>
  <c r="CS47" i="28"/>
  <c r="CR47" i="28"/>
  <c r="CQ47" i="28"/>
  <c r="CP47" i="28"/>
  <c r="CO47" i="28"/>
  <c r="CN47" i="28"/>
  <c r="CM47" i="28"/>
  <c r="CL47" i="28"/>
  <c r="CK47" i="28"/>
  <c r="BS47" i="28"/>
  <c r="BR47" i="28"/>
  <c r="BQ47" i="28"/>
  <c r="BP47" i="28"/>
  <c r="BO47" i="28"/>
  <c r="BN47" i="28"/>
  <c r="BM47" i="28"/>
  <c r="BL47" i="28"/>
  <c r="BK47" i="28"/>
  <c r="BJ47" i="28"/>
  <c r="BI47" i="28"/>
  <c r="BH47" i="28"/>
  <c r="AP47" i="28"/>
  <c r="AO47" i="28"/>
  <c r="AN47" i="28"/>
  <c r="AM47" i="28"/>
  <c r="AL47" i="28"/>
  <c r="AK47" i="28"/>
  <c r="AJ47" i="28"/>
  <c r="AI47" i="28"/>
  <c r="AH47" i="28"/>
  <c r="AG47" i="28"/>
  <c r="AF47" i="28"/>
  <c r="AE47" i="28"/>
  <c r="AR186" i="28" s="1"/>
  <c r="M47" i="28"/>
  <c r="L47" i="28"/>
  <c r="K47" i="28"/>
  <c r="J47" i="28"/>
  <c r="I47" i="28"/>
  <c r="H47" i="28"/>
  <c r="G47" i="28"/>
  <c r="F47" i="28"/>
  <c r="E47" i="28"/>
  <c r="D47" i="28"/>
  <c r="C47" i="28"/>
  <c r="B47" i="28"/>
  <c r="CV46" i="28"/>
  <c r="CU46" i="28"/>
  <c r="CT46" i="28"/>
  <c r="CS46" i="28"/>
  <c r="CR46" i="28"/>
  <c r="CQ46" i="28"/>
  <c r="CP46" i="28"/>
  <c r="CO46" i="28"/>
  <c r="CN46" i="28"/>
  <c r="CM46" i="28"/>
  <c r="CL46" i="28"/>
  <c r="CK46" i="28"/>
  <c r="BS46" i="28"/>
  <c r="BR46" i="28"/>
  <c r="BQ46" i="28"/>
  <c r="BP46" i="28"/>
  <c r="BO46" i="28"/>
  <c r="BN46" i="28"/>
  <c r="BM46" i="28"/>
  <c r="BL46" i="28"/>
  <c r="BK46" i="28"/>
  <c r="BJ46" i="28"/>
  <c r="BI46" i="28"/>
  <c r="BH46" i="28"/>
  <c r="AP46" i="28"/>
  <c r="AO46" i="28"/>
  <c r="AN46" i="28"/>
  <c r="AM46" i="28"/>
  <c r="AL46" i="28"/>
  <c r="AK46" i="28"/>
  <c r="AJ46" i="28"/>
  <c r="AI46" i="28"/>
  <c r="AH46" i="28"/>
  <c r="AG46" i="28"/>
  <c r="AF46" i="28"/>
  <c r="AE46" i="28"/>
  <c r="M46" i="28"/>
  <c r="L46" i="28"/>
  <c r="K46" i="28"/>
  <c r="J46" i="28"/>
  <c r="I46" i="28"/>
  <c r="H46" i="28"/>
  <c r="G46" i="28"/>
  <c r="F46" i="28"/>
  <c r="E46" i="28"/>
  <c r="D46" i="28"/>
  <c r="C46" i="28"/>
  <c r="B46" i="28"/>
  <c r="CV45" i="28"/>
  <c r="CU45" i="28"/>
  <c r="CT45" i="28"/>
  <c r="CS45" i="28"/>
  <c r="CR45" i="28"/>
  <c r="CQ45" i="28"/>
  <c r="CP45" i="28"/>
  <c r="CO45" i="28"/>
  <c r="CN45" i="28"/>
  <c r="CM45" i="28"/>
  <c r="CL45" i="28"/>
  <c r="CK45" i="28"/>
  <c r="BS45" i="28"/>
  <c r="BR45" i="28"/>
  <c r="BQ45" i="28"/>
  <c r="BP45" i="28"/>
  <c r="BO45" i="28"/>
  <c r="BN45" i="28"/>
  <c r="BM45" i="28"/>
  <c r="BL45" i="28"/>
  <c r="BK45" i="28"/>
  <c r="BJ45" i="28"/>
  <c r="BI45" i="28"/>
  <c r="BH45" i="28"/>
  <c r="AP45" i="28"/>
  <c r="AO45" i="28"/>
  <c r="AN45" i="28"/>
  <c r="AM45" i="28"/>
  <c r="AL45" i="28"/>
  <c r="AK45" i="28"/>
  <c r="AJ45" i="28"/>
  <c r="AI45" i="28"/>
  <c r="AH45" i="28"/>
  <c r="AG45" i="28"/>
  <c r="AF45" i="28"/>
  <c r="AE45" i="28"/>
  <c r="AR184" i="28" s="1"/>
  <c r="M45" i="28"/>
  <c r="L45" i="28"/>
  <c r="K45" i="28"/>
  <c r="J45" i="28"/>
  <c r="I45" i="28"/>
  <c r="H45" i="28"/>
  <c r="G45" i="28"/>
  <c r="F45" i="28"/>
  <c r="E45" i="28"/>
  <c r="D45" i="28"/>
  <c r="C45" i="28"/>
  <c r="B45" i="28"/>
  <c r="CV44" i="28"/>
  <c r="CU44" i="28"/>
  <c r="CT44" i="28"/>
  <c r="CS44" i="28"/>
  <c r="CR44" i="28"/>
  <c r="CQ44" i="28"/>
  <c r="CP44" i="28"/>
  <c r="CO44" i="28"/>
  <c r="CN44" i="28"/>
  <c r="CM44" i="28"/>
  <c r="CL44" i="28"/>
  <c r="CK44" i="28"/>
  <c r="BS44" i="28"/>
  <c r="BR44" i="28"/>
  <c r="BQ44" i="28"/>
  <c r="BP44" i="28"/>
  <c r="BO44" i="28"/>
  <c r="BN44" i="28"/>
  <c r="BM44" i="28"/>
  <c r="BL44" i="28"/>
  <c r="BK44" i="28"/>
  <c r="BJ44" i="28"/>
  <c r="BI44" i="28"/>
  <c r="BH44" i="28"/>
  <c r="AP44" i="28"/>
  <c r="AO44" i="28"/>
  <c r="AN44" i="28"/>
  <c r="AM44" i="28"/>
  <c r="AL44" i="28"/>
  <c r="AK44" i="28"/>
  <c r="AJ44" i="28"/>
  <c r="AI44" i="28"/>
  <c r="AH44" i="28"/>
  <c r="AG44" i="28"/>
  <c r="AF44" i="28"/>
  <c r="AE44" i="28"/>
  <c r="M44" i="28"/>
  <c r="L44" i="28"/>
  <c r="K44" i="28"/>
  <c r="J44" i="28"/>
  <c r="I44" i="28"/>
  <c r="H44" i="28"/>
  <c r="G44" i="28"/>
  <c r="F44" i="28"/>
  <c r="E44" i="28"/>
  <c r="D44" i="28"/>
  <c r="C44" i="28"/>
  <c r="B44" i="28"/>
  <c r="CV43" i="28"/>
  <c r="CU43" i="28"/>
  <c r="CT43" i="28"/>
  <c r="CS43" i="28"/>
  <c r="CR43" i="28"/>
  <c r="CQ43" i="28"/>
  <c r="CP43" i="28"/>
  <c r="CO43" i="28"/>
  <c r="CN43" i="28"/>
  <c r="CM43" i="28"/>
  <c r="CL43" i="28"/>
  <c r="CK43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AP43" i="28"/>
  <c r="AO43" i="28"/>
  <c r="AN43" i="28"/>
  <c r="AM43" i="28"/>
  <c r="AL43" i="28"/>
  <c r="AK43" i="28"/>
  <c r="AJ43" i="28"/>
  <c r="AI43" i="28"/>
  <c r="AH43" i="28"/>
  <c r="AG43" i="28"/>
  <c r="AF43" i="28"/>
  <c r="AE43" i="28"/>
  <c r="AR182" i="28" s="1"/>
  <c r="M43" i="28"/>
  <c r="L43" i="28"/>
  <c r="K43" i="28"/>
  <c r="J43" i="28"/>
  <c r="I43" i="28"/>
  <c r="H43" i="28"/>
  <c r="G43" i="28"/>
  <c r="F43" i="28"/>
  <c r="E43" i="28"/>
  <c r="D43" i="28"/>
  <c r="C43" i="28"/>
  <c r="B43" i="28"/>
  <c r="CV42" i="28"/>
  <c r="CU42" i="28"/>
  <c r="CT42" i="28"/>
  <c r="CS42" i="28"/>
  <c r="CR42" i="28"/>
  <c r="CR71" i="28" s="1"/>
  <c r="CQ42" i="28"/>
  <c r="CP42" i="28"/>
  <c r="CO42" i="28"/>
  <c r="CN42" i="28"/>
  <c r="CM42" i="28"/>
  <c r="CL42" i="28"/>
  <c r="CK42" i="28"/>
  <c r="BS42" i="28"/>
  <c r="BR42" i="28"/>
  <c r="BQ42" i="28"/>
  <c r="BP42" i="28"/>
  <c r="BO42" i="28"/>
  <c r="BN42" i="28"/>
  <c r="BM42" i="28"/>
  <c r="BL42" i="28"/>
  <c r="BK42" i="28"/>
  <c r="BJ42" i="28"/>
  <c r="BI42" i="28"/>
  <c r="BH42" i="28"/>
  <c r="AP42" i="28"/>
  <c r="AO42" i="28"/>
  <c r="AN42" i="28"/>
  <c r="AM42" i="28"/>
  <c r="AL42" i="28"/>
  <c r="AK42" i="28"/>
  <c r="AJ42" i="28"/>
  <c r="AI42" i="28"/>
  <c r="AH42" i="28"/>
  <c r="AG42" i="28"/>
  <c r="AF42" i="28"/>
  <c r="AE42" i="28"/>
  <c r="M42" i="28"/>
  <c r="L42" i="28"/>
  <c r="K42" i="28"/>
  <c r="J42" i="28"/>
  <c r="I42" i="28"/>
  <c r="H42" i="28"/>
  <c r="G42" i="28"/>
  <c r="F42" i="28"/>
  <c r="E42" i="28"/>
  <c r="D42" i="28"/>
  <c r="C42" i="28"/>
  <c r="B42" i="28"/>
  <c r="M31" i="28"/>
  <c r="L31" i="28"/>
  <c r="K31" i="28"/>
  <c r="J31" i="28"/>
  <c r="I31" i="28"/>
  <c r="H31" i="28"/>
  <c r="G31" i="28"/>
  <c r="U174" i="28" s="1"/>
  <c r="F31" i="28"/>
  <c r="E31" i="28"/>
  <c r="D31" i="28"/>
  <c r="C31" i="28"/>
  <c r="B31" i="28"/>
  <c r="M30" i="28"/>
  <c r="L30" i="28"/>
  <c r="K30" i="28"/>
  <c r="J30" i="28"/>
  <c r="I30" i="28"/>
  <c r="H30" i="28"/>
  <c r="G30" i="28"/>
  <c r="F30" i="28"/>
  <c r="E30" i="28"/>
  <c r="D30" i="28"/>
  <c r="C30" i="28"/>
  <c r="Q173" i="28" s="1"/>
  <c r="B30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M28" i="28"/>
  <c r="L28" i="28"/>
  <c r="K28" i="28"/>
  <c r="Y171" i="28" s="1"/>
  <c r="J28" i="28"/>
  <c r="I28" i="28"/>
  <c r="H28" i="28"/>
  <c r="G28" i="28"/>
  <c r="U139" i="28" s="1"/>
  <c r="F28" i="28"/>
  <c r="E28" i="28"/>
  <c r="D28" i="28"/>
  <c r="C28" i="28"/>
  <c r="B28" i="28"/>
  <c r="M27" i="28"/>
  <c r="L27" i="28"/>
  <c r="K27" i="28"/>
  <c r="J27" i="28"/>
  <c r="I27" i="28"/>
  <c r="H27" i="28"/>
  <c r="G27" i="28"/>
  <c r="F27" i="28"/>
  <c r="E27" i="28"/>
  <c r="D27" i="28"/>
  <c r="C27" i="28"/>
  <c r="Q138" i="28" s="1"/>
  <c r="B27" i="28"/>
  <c r="M26" i="28"/>
  <c r="L26" i="28"/>
  <c r="K26" i="28"/>
  <c r="J26" i="28"/>
  <c r="I26" i="28"/>
  <c r="H26" i="28"/>
  <c r="G26" i="28"/>
  <c r="F26" i="28"/>
  <c r="E26" i="28"/>
  <c r="D26" i="28"/>
  <c r="C26" i="28"/>
  <c r="Q169" i="28" s="1"/>
  <c r="B26" i="28"/>
  <c r="M25" i="28"/>
  <c r="L25" i="28"/>
  <c r="K25" i="28"/>
  <c r="Y136" i="28" s="1"/>
  <c r="J25" i="28"/>
  <c r="I25" i="28"/>
  <c r="H25" i="28"/>
  <c r="G25" i="28"/>
  <c r="F25" i="28"/>
  <c r="E25" i="28"/>
  <c r="D25" i="28"/>
  <c r="C25" i="28"/>
  <c r="B25" i="28"/>
  <c r="M24" i="28"/>
  <c r="L24" i="28"/>
  <c r="K24" i="28"/>
  <c r="Y167" i="28" s="1"/>
  <c r="J24" i="28"/>
  <c r="I24" i="28"/>
  <c r="H24" i="28"/>
  <c r="G24" i="28"/>
  <c r="F24" i="28"/>
  <c r="E24" i="28"/>
  <c r="D24" i="28"/>
  <c r="C24" i="28"/>
  <c r="B24" i="28"/>
  <c r="M23" i="28"/>
  <c r="L23" i="28"/>
  <c r="K23" i="28"/>
  <c r="J23" i="28"/>
  <c r="I23" i="28"/>
  <c r="H23" i="28"/>
  <c r="G23" i="28"/>
  <c r="U166" i="28" s="1"/>
  <c r="F23" i="28"/>
  <c r="E23" i="28"/>
  <c r="D23" i="28"/>
  <c r="C23" i="28"/>
  <c r="Q134" i="28" s="1"/>
  <c r="B23" i="28"/>
  <c r="M22" i="28"/>
  <c r="L22" i="28"/>
  <c r="K22" i="28"/>
  <c r="J22" i="28"/>
  <c r="I22" i="28"/>
  <c r="H22" i="28"/>
  <c r="G22" i="28"/>
  <c r="F22" i="28"/>
  <c r="E22" i="28"/>
  <c r="D22" i="28"/>
  <c r="C22" i="28"/>
  <c r="B22" i="28"/>
  <c r="M21" i="28"/>
  <c r="L21" i="28"/>
  <c r="K21" i="28"/>
  <c r="Y132" i="28" s="1"/>
  <c r="J21" i="28"/>
  <c r="I21" i="28"/>
  <c r="H21" i="28"/>
  <c r="G21" i="28"/>
  <c r="F21" i="28"/>
  <c r="E21" i="28"/>
  <c r="D21" i="28"/>
  <c r="C21" i="28"/>
  <c r="B21" i="28"/>
  <c r="M20" i="28"/>
  <c r="L20" i="28"/>
  <c r="K20" i="28"/>
  <c r="Y163" i="28" s="1"/>
  <c r="J20" i="28"/>
  <c r="I20" i="28"/>
  <c r="H20" i="28"/>
  <c r="G20" i="28"/>
  <c r="U131" i="28" s="1"/>
  <c r="F20" i="28"/>
  <c r="E20" i="28"/>
  <c r="D20" i="28"/>
  <c r="C20" i="28"/>
  <c r="B20" i="28"/>
  <c r="M19" i="28"/>
  <c r="L19" i="28"/>
  <c r="K19" i="28"/>
  <c r="J19" i="28"/>
  <c r="I19" i="28"/>
  <c r="H19" i="28"/>
  <c r="G19" i="28"/>
  <c r="U162" i="28" s="1"/>
  <c r="F19" i="28"/>
  <c r="E19" i="28"/>
  <c r="D19" i="28"/>
  <c r="C19" i="28"/>
  <c r="B19" i="28"/>
  <c r="M18" i="28"/>
  <c r="L18" i="28"/>
  <c r="K18" i="28"/>
  <c r="J18" i="28"/>
  <c r="I18" i="28"/>
  <c r="H18" i="28"/>
  <c r="G18" i="28"/>
  <c r="F18" i="28"/>
  <c r="E18" i="28"/>
  <c r="D18" i="28"/>
  <c r="C18" i="28"/>
  <c r="Q161" i="28" s="1"/>
  <c r="B18" i="28"/>
  <c r="M17" i="28"/>
  <c r="L17" i="28"/>
  <c r="K17" i="28"/>
  <c r="J17" i="28"/>
  <c r="I17" i="28"/>
  <c r="H17" i="28"/>
  <c r="G17" i="28"/>
  <c r="F17" i="28"/>
  <c r="E17" i="28"/>
  <c r="D17" i="28"/>
  <c r="C17" i="28"/>
  <c r="B17" i="28"/>
  <c r="M16" i="28"/>
  <c r="L16" i="28"/>
  <c r="K16" i="28"/>
  <c r="Y159" i="28" s="1"/>
  <c r="J16" i="28"/>
  <c r="I16" i="28"/>
  <c r="H16" i="28"/>
  <c r="G16" i="28"/>
  <c r="F16" i="28"/>
  <c r="E16" i="28"/>
  <c r="D16" i="28"/>
  <c r="C16" i="28"/>
  <c r="B16" i="28"/>
  <c r="M15" i="28"/>
  <c r="L15" i="28"/>
  <c r="K15" i="28"/>
  <c r="J15" i="28"/>
  <c r="I15" i="28"/>
  <c r="H15" i="28"/>
  <c r="G15" i="28"/>
  <c r="U158" i="28" s="1"/>
  <c r="F15" i="28"/>
  <c r="E15" i="28"/>
  <c r="D15" i="28"/>
  <c r="C15" i="28"/>
  <c r="Q126" i="28" s="1"/>
  <c r="B15" i="28"/>
  <c r="M14" i="28"/>
  <c r="L14" i="28"/>
  <c r="K14" i="28"/>
  <c r="J14" i="28"/>
  <c r="I14" i="28"/>
  <c r="H14" i="28"/>
  <c r="G14" i="28"/>
  <c r="F14" i="28"/>
  <c r="E14" i="28"/>
  <c r="D14" i="28"/>
  <c r="C14" i="28"/>
  <c r="Q157" i="28" s="1"/>
  <c r="B14" i="28"/>
  <c r="M13" i="28"/>
  <c r="L13" i="28"/>
  <c r="K13" i="28"/>
  <c r="J13" i="28"/>
  <c r="I13" i="28"/>
  <c r="H13" i="28"/>
  <c r="G13" i="28"/>
  <c r="F13" i="28"/>
  <c r="E13" i="28"/>
  <c r="D13" i="28"/>
  <c r="C13" i="28"/>
  <c r="B13" i="28"/>
  <c r="M12" i="28"/>
  <c r="L12" i="28"/>
  <c r="K12" i="28"/>
  <c r="J12" i="28"/>
  <c r="I12" i="28"/>
  <c r="H12" i="28"/>
  <c r="G12" i="28"/>
  <c r="U123" i="28" s="1"/>
  <c r="F12" i="28"/>
  <c r="E12" i="28"/>
  <c r="D12" i="28"/>
  <c r="C12" i="28"/>
  <c r="B12" i="28"/>
  <c r="M11" i="28"/>
  <c r="L11" i="28"/>
  <c r="K11" i="28"/>
  <c r="J11" i="28"/>
  <c r="I11" i="28"/>
  <c r="H11" i="28"/>
  <c r="G11" i="28"/>
  <c r="F11" i="28"/>
  <c r="E11" i="28"/>
  <c r="D11" i="28"/>
  <c r="C11" i="28"/>
  <c r="Q122" i="28" s="1"/>
  <c r="B11" i="28"/>
  <c r="M10" i="28"/>
  <c r="L10" i="28"/>
  <c r="K10" i="28"/>
  <c r="J10" i="28"/>
  <c r="I10" i="28"/>
  <c r="H10" i="28"/>
  <c r="G10" i="28"/>
  <c r="F10" i="28"/>
  <c r="E10" i="28"/>
  <c r="D10" i="28"/>
  <c r="C10" i="28"/>
  <c r="Q153" i="28" s="1"/>
  <c r="B10" i="28"/>
  <c r="M9" i="28"/>
  <c r="L9" i="28"/>
  <c r="K9" i="28"/>
  <c r="J9" i="28"/>
  <c r="I9" i="28"/>
  <c r="H9" i="28"/>
  <c r="G9" i="28"/>
  <c r="F9" i="28"/>
  <c r="E9" i="28"/>
  <c r="D9" i="28"/>
  <c r="C9" i="28"/>
  <c r="B9" i="28"/>
  <c r="M8" i="28"/>
  <c r="L8" i="28"/>
  <c r="K8" i="28"/>
  <c r="Y151" i="28" s="1"/>
  <c r="J8" i="28"/>
  <c r="I8" i="28"/>
  <c r="H8" i="28"/>
  <c r="G8" i="28"/>
  <c r="F8" i="28"/>
  <c r="E8" i="28"/>
  <c r="D8" i="28"/>
  <c r="C8" i="28"/>
  <c r="B8" i="28"/>
  <c r="M7" i="28"/>
  <c r="L7" i="28"/>
  <c r="K7" i="28"/>
  <c r="J7" i="28"/>
  <c r="I7" i="28"/>
  <c r="H7" i="28"/>
  <c r="G7" i="28"/>
  <c r="F7" i="28"/>
  <c r="E7" i="28"/>
  <c r="D7" i="28"/>
  <c r="C7" i="28"/>
  <c r="Q118" i="28" s="1"/>
  <c r="B7" i="28"/>
  <c r="M6" i="28"/>
  <c r="L6" i="28"/>
  <c r="K6" i="28"/>
  <c r="J6" i="28"/>
  <c r="I6" i="28"/>
  <c r="H6" i="28"/>
  <c r="G6" i="28"/>
  <c r="F6" i="28"/>
  <c r="E6" i="28"/>
  <c r="D6" i="28"/>
  <c r="C6" i="28"/>
  <c r="Q149" i="28" s="1"/>
  <c r="B6" i="28"/>
  <c r="M5" i="28"/>
  <c r="L5" i="28"/>
  <c r="K5" i="28"/>
  <c r="Y116" i="28" s="1"/>
  <c r="J5" i="28"/>
  <c r="I5" i="28"/>
  <c r="H5" i="28"/>
  <c r="G5" i="28"/>
  <c r="F5" i="28"/>
  <c r="E5" i="28"/>
  <c r="D5" i="28"/>
  <c r="C5" i="28"/>
  <c r="B5" i="28"/>
  <c r="M4" i="28"/>
  <c r="L4" i="28"/>
  <c r="K4" i="28"/>
  <c r="Y147" i="28" s="1"/>
  <c r="J4" i="28"/>
  <c r="I4" i="28"/>
  <c r="H4" i="28"/>
  <c r="G4" i="28"/>
  <c r="F4" i="28"/>
  <c r="E4" i="28"/>
  <c r="D4" i="28"/>
  <c r="C4" i="28"/>
  <c r="B4" i="28"/>
  <c r="M3" i="28"/>
  <c r="L3" i="28"/>
  <c r="K3" i="28"/>
  <c r="J3" i="28"/>
  <c r="I3" i="28"/>
  <c r="H3" i="28"/>
  <c r="G3" i="28"/>
  <c r="U146" i="28" s="1"/>
  <c r="F3" i="28"/>
  <c r="E3" i="28"/>
  <c r="D3" i="28"/>
  <c r="C3" i="28"/>
  <c r="Q114" i="28" s="1"/>
  <c r="B3" i="28"/>
  <c r="CH181" i="26"/>
  <c r="CI181" i="26"/>
  <c r="CJ181" i="26"/>
  <c r="CK181" i="26"/>
  <c r="CL181" i="26"/>
  <c r="CM181" i="26"/>
  <c r="CN181" i="26"/>
  <c r="CO181" i="26"/>
  <c r="CP181" i="26"/>
  <c r="CQ181" i="26"/>
  <c r="CR181" i="26"/>
  <c r="CS181" i="26"/>
  <c r="CH182" i="26"/>
  <c r="CI182" i="26"/>
  <c r="CJ182" i="26"/>
  <c r="CK182" i="26"/>
  <c r="CL182" i="26"/>
  <c r="CM182" i="26"/>
  <c r="CN182" i="26"/>
  <c r="CO182" i="26"/>
  <c r="CP182" i="26"/>
  <c r="CQ182" i="26"/>
  <c r="CR182" i="26"/>
  <c r="CS182" i="26"/>
  <c r="CH183" i="26"/>
  <c r="CI183" i="26"/>
  <c r="CJ183" i="26"/>
  <c r="CK183" i="26"/>
  <c r="CL183" i="26"/>
  <c r="CM183" i="26"/>
  <c r="CN183" i="26"/>
  <c r="CO183" i="26"/>
  <c r="CP183" i="26"/>
  <c r="CQ183" i="26"/>
  <c r="CR183" i="26"/>
  <c r="CS183" i="26"/>
  <c r="CH184" i="26"/>
  <c r="CI184" i="26"/>
  <c r="CJ184" i="26"/>
  <c r="CK184" i="26"/>
  <c r="CL184" i="26"/>
  <c r="CM184" i="26"/>
  <c r="CN184" i="26"/>
  <c r="CO184" i="26"/>
  <c r="CP184" i="26"/>
  <c r="CQ184" i="26"/>
  <c r="CR184" i="26"/>
  <c r="CS184" i="26"/>
  <c r="CH185" i="26"/>
  <c r="CI185" i="26"/>
  <c r="CJ185" i="26"/>
  <c r="CK185" i="26"/>
  <c r="CL185" i="26"/>
  <c r="CM185" i="26"/>
  <c r="CN185" i="26"/>
  <c r="CO185" i="26"/>
  <c r="CP185" i="26"/>
  <c r="CQ185" i="26"/>
  <c r="CR185" i="26"/>
  <c r="CS185" i="26"/>
  <c r="CH186" i="26"/>
  <c r="CI186" i="26"/>
  <c r="CJ186" i="26"/>
  <c r="CK186" i="26"/>
  <c r="CL186" i="26"/>
  <c r="CM186" i="26"/>
  <c r="CN186" i="26"/>
  <c r="CO186" i="26"/>
  <c r="CP186" i="26"/>
  <c r="CQ186" i="26"/>
  <c r="CR186" i="26"/>
  <c r="CS186" i="26"/>
  <c r="CH187" i="26"/>
  <c r="CI187" i="26"/>
  <c r="CJ187" i="26"/>
  <c r="CK187" i="26"/>
  <c r="CL187" i="26"/>
  <c r="CM187" i="26"/>
  <c r="CN187" i="26"/>
  <c r="CO187" i="26"/>
  <c r="CP187" i="26"/>
  <c r="CQ187" i="26"/>
  <c r="CR187" i="26"/>
  <c r="CS187" i="26"/>
  <c r="CH188" i="26"/>
  <c r="CI188" i="26"/>
  <c r="CJ188" i="26"/>
  <c r="CK188" i="26"/>
  <c r="CL188" i="26"/>
  <c r="CM188" i="26"/>
  <c r="CN188" i="26"/>
  <c r="CO188" i="26"/>
  <c r="CP188" i="26"/>
  <c r="CQ188" i="26"/>
  <c r="CR188" i="26"/>
  <c r="CS188" i="26"/>
  <c r="CH189" i="26"/>
  <c r="CI189" i="26"/>
  <c r="CJ189" i="26"/>
  <c r="CK189" i="26"/>
  <c r="CL189" i="26"/>
  <c r="CM189" i="26"/>
  <c r="CN189" i="26"/>
  <c r="CO189" i="26"/>
  <c r="CP189" i="26"/>
  <c r="CQ189" i="26"/>
  <c r="CR189" i="26"/>
  <c r="CS189" i="26"/>
  <c r="CH190" i="26"/>
  <c r="CI190" i="26"/>
  <c r="CJ190" i="26"/>
  <c r="CK190" i="26"/>
  <c r="CL190" i="26"/>
  <c r="CM190" i="26"/>
  <c r="CN190" i="26"/>
  <c r="CO190" i="26"/>
  <c r="CP190" i="26"/>
  <c r="CQ190" i="26"/>
  <c r="CR190" i="26"/>
  <c r="CS190" i="26"/>
  <c r="CH191" i="26"/>
  <c r="CI191" i="26"/>
  <c r="CJ191" i="26"/>
  <c r="CK191" i="26"/>
  <c r="CL191" i="26"/>
  <c r="CM191" i="26"/>
  <c r="CN191" i="26"/>
  <c r="CO191" i="26"/>
  <c r="CP191" i="26"/>
  <c r="CQ191" i="26"/>
  <c r="CR191" i="26"/>
  <c r="CS191" i="26"/>
  <c r="CH192" i="26"/>
  <c r="CI192" i="26"/>
  <c r="CJ192" i="26"/>
  <c r="CK192" i="26"/>
  <c r="CL192" i="26"/>
  <c r="CM192" i="26"/>
  <c r="CN192" i="26"/>
  <c r="CO192" i="26"/>
  <c r="CP192" i="26"/>
  <c r="CQ192" i="26"/>
  <c r="CR192" i="26"/>
  <c r="CS192" i="26"/>
  <c r="CH193" i="26"/>
  <c r="CI193" i="26"/>
  <c r="CJ193" i="26"/>
  <c r="CK193" i="26"/>
  <c r="CL193" i="26"/>
  <c r="CM193" i="26"/>
  <c r="CN193" i="26"/>
  <c r="CO193" i="26"/>
  <c r="CP193" i="26"/>
  <c r="CQ193" i="26"/>
  <c r="CR193" i="26"/>
  <c r="CS193" i="26"/>
  <c r="CH194" i="26"/>
  <c r="CI194" i="26"/>
  <c r="CJ194" i="26"/>
  <c r="CK194" i="26"/>
  <c r="CL194" i="26"/>
  <c r="CM194" i="26"/>
  <c r="CN194" i="26"/>
  <c r="CO194" i="26"/>
  <c r="CP194" i="26"/>
  <c r="CQ194" i="26"/>
  <c r="CR194" i="26"/>
  <c r="CS194" i="26"/>
  <c r="CH195" i="26"/>
  <c r="CI195" i="26"/>
  <c r="CJ195" i="26"/>
  <c r="CK195" i="26"/>
  <c r="CL195" i="26"/>
  <c r="CM195" i="26"/>
  <c r="CN195" i="26"/>
  <c r="CO195" i="26"/>
  <c r="CP195" i="26"/>
  <c r="CQ195" i="26"/>
  <c r="CR195" i="26"/>
  <c r="CS195" i="26"/>
  <c r="CH196" i="26"/>
  <c r="CI196" i="26"/>
  <c r="CJ196" i="26"/>
  <c r="CK196" i="26"/>
  <c r="CL196" i="26"/>
  <c r="CM196" i="26"/>
  <c r="CN196" i="26"/>
  <c r="CO196" i="26"/>
  <c r="CP196" i="26"/>
  <c r="CQ196" i="26"/>
  <c r="CR196" i="26"/>
  <c r="CS196" i="26"/>
  <c r="CH197" i="26"/>
  <c r="CI197" i="26"/>
  <c r="CJ197" i="26"/>
  <c r="CK197" i="26"/>
  <c r="CL197" i="26"/>
  <c r="CM197" i="26"/>
  <c r="CN197" i="26"/>
  <c r="CO197" i="26"/>
  <c r="CP197" i="26"/>
  <c r="CQ197" i="26"/>
  <c r="CR197" i="26"/>
  <c r="CS197" i="26"/>
  <c r="CH198" i="26"/>
  <c r="CI198" i="26"/>
  <c r="CJ198" i="26"/>
  <c r="CK198" i="26"/>
  <c r="CL198" i="26"/>
  <c r="CM198" i="26"/>
  <c r="CN198" i="26"/>
  <c r="CO198" i="26"/>
  <c r="CP198" i="26"/>
  <c r="CQ198" i="26"/>
  <c r="CR198" i="26"/>
  <c r="CS198" i="26"/>
  <c r="CH199" i="26"/>
  <c r="CI199" i="26"/>
  <c r="CJ199" i="26"/>
  <c r="CK199" i="26"/>
  <c r="CL199" i="26"/>
  <c r="CM199" i="26"/>
  <c r="CN199" i="26"/>
  <c r="CO199" i="26"/>
  <c r="CP199" i="26"/>
  <c r="CQ199" i="26"/>
  <c r="CR199" i="26"/>
  <c r="CS199" i="26"/>
  <c r="CH200" i="26"/>
  <c r="CI200" i="26"/>
  <c r="CJ200" i="26"/>
  <c r="CK200" i="26"/>
  <c r="CL200" i="26"/>
  <c r="CM200" i="26"/>
  <c r="CN200" i="26"/>
  <c r="CO200" i="26"/>
  <c r="CP200" i="26"/>
  <c r="CQ200" i="26"/>
  <c r="CR200" i="26"/>
  <c r="CS200" i="26"/>
  <c r="CH201" i="26"/>
  <c r="CI201" i="26"/>
  <c r="CJ201" i="26"/>
  <c r="CK201" i="26"/>
  <c r="CL201" i="26"/>
  <c r="CM201" i="26"/>
  <c r="CN201" i="26"/>
  <c r="CO201" i="26"/>
  <c r="CP201" i="26"/>
  <c r="CQ201" i="26"/>
  <c r="CR201" i="26"/>
  <c r="CS201" i="26"/>
  <c r="CH202" i="26"/>
  <c r="CI202" i="26"/>
  <c r="CJ202" i="26"/>
  <c r="CK202" i="26"/>
  <c r="CL202" i="26"/>
  <c r="CM202" i="26"/>
  <c r="CN202" i="26"/>
  <c r="CO202" i="26"/>
  <c r="CP202" i="26"/>
  <c r="CQ202" i="26"/>
  <c r="CR202" i="26"/>
  <c r="CS202" i="26"/>
  <c r="CH203" i="26"/>
  <c r="CI203" i="26"/>
  <c r="CJ203" i="26"/>
  <c r="CK203" i="26"/>
  <c r="CL203" i="26"/>
  <c r="CM203" i="26"/>
  <c r="CN203" i="26"/>
  <c r="CO203" i="26"/>
  <c r="CP203" i="26"/>
  <c r="CQ203" i="26"/>
  <c r="CR203" i="26"/>
  <c r="CS203" i="26"/>
  <c r="CH204" i="26"/>
  <c r="CI204" i="26"/>
  <c r="CJ204" i="26"/>
  <c r="CK204" i="26"/>
  <c r="CL204" i="26"/>
  <c r="CM204" i="26"/>
  <c r="CN204" i="26"/>
  <c r="CO204" i="26"/>
  <c r="CP204" i="26"/>
  <c r="CQ204" i="26"/>
  <c r="CR204" i="26"/>
  <c r="CS204" i="26"/>
  <c r="CH205" i="26"/>
  <c r="CI205" i="26"/>
  <c r="CJ205" i="26"/>
  <c r="CK205" i="26"/>
  <c r="CL205" i="26"/>
  <c r="CM205" i="26"/>
  <c r="CN205" i="26"/>
  <c r="CO205" i="26"/>
  <c r="CP205" i="26"/>
  <c r="CQ205" i="26"/>
  <c r="CR205" i="26"/>
  <c r="CS205" i="26"/>
  <c r="CH206" i="26"/>
  <c r="CI206" i="26"/>
  <c r="CJ206" i="26"/>
  <c r="CK206" i="26"/>
  <c r="CL206" i="26"/>
  <c r="CM206" i="26"/>
  <c r="CN206" i="26"/>
  <c r="CO206" i="26"/>
  <c r="CP206" i="26"/>
  <c r="CQ206" i="26"/>
  <c r="CR206" i="26"/>
  <c r="CS206" i="26"/>
  <c r="CH207" i="26"/>
  <c r="CI207" i="26"/>
  <c r="CJ207" i="26"/>
  <c r="CK207" i="26"/>
  <c r="CL207" i="26"/>
  <c r="CM207" i="26"/>
  <c r="CN207" i="26"/>
  <c r="CO207" i="26"/>
  <c r="CP207" i="26"/>
  <c r="CQ207" i="26"/>
  <c r="CR207" i="26"/>
  <c r="CS207" i="26"/>
  <c r="CH208" i="26"/>
  <c r="CI208" i="26"/>
  <c r="CJ208" i="26"/>
  <c r="CK208" i="26"/>
  <c r="CL208" i="26"/>
  <c r="CM208" i="26"/>
  <c r="CN208" i="26"/>
  <c r="CO208" i="26"/>
  <c r="CP208" i="26"/>
  <c r="CQ208" i="26"/>
  <c r="CR208" i="26"/>
  <c r="CS208" i="26"/>
  <c r="CI180" i="26"/>
  <c r="CJ180" i="26"/>
  <c r="CK180" i="26"/>
  <c r="CL180" i="26"/>
  <c r="CM180" i="26"/>
  <c r="CN180" i="26"/>
  <c r="CO180" i="26"/>
  <c r="CP180" i="26"/>
  <c r="CQ180" i="26"/>
  <c r="CR180" i="26"/>
  <c r="CS180" i="26"/>
  <c r="CH180" i="26"/>
  <c r="CH214" i="26"/>
  <c r="CI214" i="26"/>
  <c r="CJ214" i="26"/>
  <c r="CK214" i="26"/>
  <c r="CL214" i="26"/>
  <c r="CM214" i="26"/>
  <c r="CN214" i="26"/>
  <c r="CO214" i="26"/>
  <c r="CP214" i="26"/>
  <c r="CQ214" i="26"/>
  <c r="CR214" i="26"/>
  <c r="CS214" i="26"/>
  <c r="CH215" i="26"/>
  <c r="CI215" i="26"/>
  <c r="CJ215" i="26"/>
  <c r="CK215" i="26"/>
  <c r="CL215" i="26"/>
  <c r="CM215" i="26"/>
  <c r="CN215" i="26"/>
  <c r="CO215" i="26"/>
  <c r="CP215" i="26"/>
  <c r="CQ215" i="26"/>
  <c r="CR215" i="26"/>
  <c r="CS215" i="26"/>
  <c r="CH216" i="26"/>
  <c r="CI216" i="26"/>
  <c r="CJ216" i="26"/>
  <c r="CK216" i="26"/>
  <c r="CL216" i="26"/>
  <c r="CM216" i="26"/>
  <c r="CN216" i="26"/>
  <c r="CO216" i="26"/>
  <c r="CP216" i="26"/>
  <c r="CQ216" i="26"/>
  <c r="CR216" i="26"/>
  <c r="CS216" i="26"/>
  <c r="CH217" i="26"/>
  <c r="CI217" i="26"/>
  <c r="CJ217" i="26"/>
  <c r="CK217" i="26"/>
  <c r="CL217" i="26"/>
  <c r="CM217" i="26"/>
  <c r="CN217" i="26"/>
  <c r="CO217" i="26"/>
  <c r="CP217" i="26"/>
  <c r="CQ217" i="26"/>
  <c r="CR217" i="26"/>
  <c r="CS217" i="26"/>
  <c r="CH218" i="26"/>
  <c r="CI218" i="26"/>
  <c r="CJ218" i="26"/>
  <c r="CK218" i="26"/>
  <c r="CL218" i="26"/>
  <c r="CM218" i="26"/>
  <c r="CN218" i="26"/>
  <c r="CO218" i="26"/>
  <c r="CP218" i="26"/>
  <c r="CQ218" i="26"/>
  <c r="CR218" i="26"/>
  <c r="CS218" i="26"/>
  <c r="CH219" i="26"/>
  <c r="CI219" i="26"/>
  <c r="CJ219" i="26"/>
  <c r="CK219" i="26"/>
  <c r="CL219" i="26"/>
  <c r="CM219" i="26"/>
  <c r="CN219" i="26"/>
  <c r="CO219" i="26"/>
  <c r="CP219" i="26"/>
  <c r="CQ219" i="26"/>
  <c r="CR219" i="26"/>
  <c r="CS219" i="26"/>
  <c r="CH220" i="26"/>
  <c r="CI220" i="26"/>
  <c r="CJ220" i="26"/>
  <c r="CK220" i="26"/>
  <c r="CL220" i="26"/>
  <c r="CM220" i="26"/>
  <c r="CN220" i="26"/>
  <c r="CO220" i="26"/>
  <c r="CP220" i="26"/>
  <c r="CQ220" i="26"/>
  <c r="CR220" i="26"/>
  <c r="CS220" i="26"/>
  <c r="CH221" i="26"/>
  <c r="CI221" i="26"/>
  <c r="CJ221" i="26"/>
  <c r="CK221" i="26"/>
  <c r="CL221" i="26"/>
  <c r="CM221" i="26"/>
  <c r="CN221" i="26"/>
  <c r="CO221" i="26"/>
  <c r="CP221" i="26"/>
  <c r="CQ221" i="26"/>
  <c r="CR221" i="26"/>
  <c r="CS221" i="26"/>
  <c r="CH222" i="26"/>
  <c r="CI222" i="26"/>
  <c r="CJ222" i="26"/>
  <c r="CK222" i="26"/>
  <c r="CL222" i="26"/>
  <c r="CM222" i="26"/>
  <c r="CN222" i="26"/>
  <c r="CO222" i="26"/>
  <c r="CP222" i="26"/>
  <c r="CQ222" i="26"/>
  <c r="CR222" i="26"/>
  <c r="CS222" i="26"/>
  <c r="CH223" i="26"/>
  <c r="CI223" i="26"/>
  <c r="CJ223" i="26"/>
  <c r="CK223" i="26"/>
  <c r="CL223" i="26"/>
  <c r="CM223" i="26"/>
  <c r="CN223" i="26"/>
  <c r="CO223" i="26"/>
  <c r="CP223" i="26"/>
  <c r="CQ223" i="26"/>
  <c r="CR223" i="26"/>
  <c r="CS223" i="26"/>
  <c r="CH224" i="26"/>
  <c r="CI224" i="26"/>
  <c r="CJ224" i="26"/>
  <c r="CK224" i="26"/>
  <c r="CL224" i="26"/>
  <c r="CM224" i="26"/>
  <c r="CN224" i="26"/>
  <c r="CO224" i="26"/>
  <c r="CP224" i="26"/>
  <c r="CQ224" i="26"/>
  <c r="CR224" i="26"/>
  <c r="CS224" i="26"/>
  <c r="CH225" i="26"/>
  <c r="CI225" i="26"/>
  <c r="CJ225" i="26"/>
  <c r="CK225" i="26"/>
  <c r="CL225" i="26"/>
  <c r="CM225" i="26"/>
  <c r="CN225" i="26"/>
  <c r="CO225" i="26"/>
  <c r="CP225" i="26"/>
  <c r="CQ225" i="26"/>
  <c r="CR225" i="26"/>
  <c r="CS225" i="26"/>
  <c r="CH226" i="26"/>
  <c r="CI226" i="26"/>
  <c r="CJ226" i="26"/>
  <c r="CK226" i="26"/>
  <c r="CL226" i="26"/>
  <c r="CM226" i="26"/>
  <c r="CN226" i="26"/>
  <c r="CO226" i="26"/>
  <c r="CP226" i="26"/>
  <c r="CQ226" i="26"/>
  <c r="CR226" i="26"/>
  <c r="CS226" i="26"/>
  <c r="CH227" i="26"/>
  <c r="CI227" i="26"/>
  <c r="CJ227" i="26"/>
  <c r="CK227" i="26"/>
  <c r="CL227" i="26"/>
  <c r="CM227" i="26"/>
  <c r="CN227" i="26"/>
  <c r="CO227" i="26"/>
  <c r="CP227" i="26"/>
  <c r="CQ227" i="26"/>
  <c r="CR227" i="26"/>
  <c r="CS227" i="26"/>
  <c r="CH228" i="26"/>
  <c r="CI228" i="26"/>
  <c r="CJ228" i="26"/>
  <c r="CK228" i="26"/>
  <c r="CL228" i="26"/>
  <c r="CM228" i="26"/>
  <c r="CN228" i="26"/>
  <c r="CO228" i="26"/>
  <c r="CP228" i="26"/>
  <c r="CQ228" i="26"/>
  <c r="CR228" i="26"/>
  <c r="CS228" i="26"/>
  <c r="CH229" i="26"/>
  <c r="CI229" i="26"/>
  <c r="CJ229" i="26"/>
  <c r="CK229" i="26"/>
  <c r="CL229" i="26"/>
  <c r="CM229" i="26"/>
  <c r="CN229" i="26"/>
  <c r="CO229" i="26"/>
  <c r="CP229" i="26"/>
  <c r="CQ229" i="26"/>
  <c r="CR229" i="26"/>
  <c r="CS229" i="26"/>
  <c r="CH230" i="26"/>
  <c r="CI230" i="26"/>
  <c r="CJ230" i="26"/>
  <c r="CK230" i="26"/>
  <c r="CL230" i="26"/>
  <c r="CM230" i="26"/>
  <c r="CN230" i="26"/>
  <c r="CO230" i="26"/>
  <c r="CP230" i="26"/>
  <c r="CQ230" i="26"/>
  <c r="CR230" i="26"/>
  <c r="CS230" i="26"/>
  <c r="CH231" i="26"/>
  <c r="CI231" i="26"/>
  <c r="CJ231" i="26"/>
  <c r="CK231" i="26"/>
  <c r="CL231" i="26"/>
  <c r="CM231" i="26"/>
  <c r="CN231" i="26"/>
  <c r="CO231" i="26"/>
  <c r="CP231" i="26"/>
  <c r="CQ231" i="26"/>
  <c r="CR231" i="26"/>
  <c r="CS231" i="26"/>
  <c r="CH232" i="26"/>
  <c r="CI232" i="26"/>
  <c r="CJ232" i="26"/>
  <c r="CK232" i="26"/>
  <c r="CL232" i="26"/>
  <c r="CM232" i="26"/>
  <c r="CN232" i="26"/>
  <c r="CO232" i="26"/>
  <c r="CP232" i="26"/>
  <c r="CQ232" i="26"/>
  <c r="CR232" i="26"/>
  <c r="CS232" i="26"/>
  <c r="CH233" i="26"/>
  <c r="CI233" i="26"/>
  <c r="CJ233" i="26"/>
  <c r="CK233" i="26"/>
  <c r="CL233" i="26"/>
  <c r="CM233" i="26"/>
  <c r="CN233" i="26"/>
  <c r="CO233" i="26"/>
  <c r="CP233" i="26"/>
  <c r="CQ233" i="26"/>
  <c r="CR233" i="26"/>
  <c r="CS233" i="26"/>
  <c r="CH234" i="26"/>
  <c r="CI234" i="26"/>
  <c r="CJ234" i="26"/>
  <c r="CK234" i="26"/>
  <c r="CL234" i="26"/>
  <c r="CM234" i="26"/>
  <c r="CN234" i="26"/>
  <c r="CO234" i="26"/>
  <c r="CP234" i="26"/>
  <c r="CQ234" i="26"/>
  <c r="CR234" i="26"/>
  <c r="CS234" i="26"/>
  <c r="CH235" i="26"/>
  <c r="CI235" i="26"/>
  <c r="CJ235" i="26"/>
  <c r="CK235" i="26"/>
  <c r="CL235" i="26"/>
  <c r="CM235" i="26"/>
  <c r="CN235" i="26"/>
  <c r="CO235" i="26"/>
  <c r="CP235" i="26"/>
  <c r="CQ235" i="26"/>
  <c r="CR235" i="26"/>
  <c r="CS235" i="26"/>
  <c r="CH236" i="26"/>
  <c r="CI236" i="26"/>
  <c r="CJ236" i="26"/>
  <c r="CK236" i="26"/>
  <c r="CL236" i="26"/>
  <c r="CM236" i="26"/>
  <c r="CN236" i="26"/>
  <c r="CO236" i="26"/>
  <c r="CP236" i="26"/>
  <c r="CQ236" i="26"/>
  <c r="CR236" i="26"/>
  <c r="CS236" i="26"/>
  <c r="CH237" i="26"/>
  <c r="CI237" i="26"/>
  <c r="CJ237" i="26"/>
  <c r="CK237" i="26"/>
  <c r="CL237" i="26"/>
  <c r="CM237" i="26"/>
  <c r="CN237" i="26"/>
  <c r="CO237" i="26"/>
  <c r="CP237" i="26"/>
  <c r="CQ237" i="26"/>
  <c r="CR237" i="26"/>
  <c r="CS237" i="26"/>
  <c r="CH238" i="26"/>
  <c r="CI238" i="26"/>
  <c r="CJ238" i="26"/>
  <c r="CK238" i="26"/>
  <c r="CL238" i="26"/>
  <c r="CM238" i="26"/>
  <c r="CN238" i="26"/>
  <c r="CO238" i="26"/>
  <c r="CP238" i="26"/>
  <c r="CQ238" i="26"/>
  <c r="CR238" i="26"/>
  <c r="CS238" i="26"/>
  <c r="CH239" i="26"/>
  <c r="CI239" i="26"/>
  <c r="CJ239" i="26"/>
  <c r="CK239" i="26"/>
  <c r="CL239" i="26"/>
  <c r="CM239" i="26"/>
  <c r="CN239" i="26"/>
  <c r="CO239" i="26"/>
  <c r="CP239" i="26"/>
  <c r="CQ239" i="26"/>
  <c r="CR239" i="26"/>
  <c r="CS239" i="26"/>
  <c r="CH240" i="26"/>
  <c r="CI240" i="26"/>
  <c r="CJ240" i="26"/>
  <c r="CK240" i="26"/>
  <c r="CL240" i="26"/>
  <c r="CM240" i="26"/>
  <c r="CN240" i="26"/>
  <c r="CO240" i="26"/>
  <c r="CP240" i="26"/>
  <c r="CQ240" i="26"/>
  <c r="CR240" i="26"/>
  <c r="CS240" i="26"/>
  <c r="CH213" i="26"/>
  <c r="CI213" i="26"/>
  <c r="CJ213" i="26"/>
  <c r="CK213" i="26"/>
  <c r="CL213" i="26"/>
  <c r="CM213" i="26"/>
  <c r="CN213" i="26"/>
  <c r="CO213" i="26"/>
  <c r="CP213" i="26"/>
  <c r="CQ213" i="26"/>
  <c r="CR213" i="26"/>
  <c r="CS213" i="26"/>
  <c r="CI212" i="26"/>
  <c r="CJ212" i="26"/>
  <c r="CK212" i="26"/>
  <c r="CL212" i="26"/>
  <c r="CM212" i="26"/>
  <c r="CN212" i="26"/>
  <c r="CO212" i="26"/>
  <c r="CP212" i="26"/>
  <c r="CQ212" i="26"/>
  <c r="CR212" i="26"/>
  <c r="CS212" i="26"/>
  <c r="CH212" i="26"/>
  <c r="BF213" i="26"/>
  <c r="BG213" i="26"/>
  <c r="BH213" i="26"/>
  <c r="BI213" i="26"/>
  <c r="BJ213" i="26"/>
  <c r="BK213" i="26"/>
  <c r="BL213" i="26"/>
  <c r="BM213" i="26"/>
  <c r="BN213" i="26"/>
  <c r="BO213" i="26"/>
  <c r="BP213" i="26"/>
  <c r="BQ213" i="26"/>
  <c r="BF214" i="26"/>
  <c r="BG214" i="26"/>
  <c r="BH214" i="26"/>
  <c r="BI214" i="26"/>
  <c r="BJ214" i="26"/>
  <c r="BK214" i="26"/>
  <c r="BL214" i="26"/>
  <c r="BM214" i="26"/>
  <c r="BN214" i="26"/>
  <c r="BO214" i="26"/>
  <c r="BP214" i="26"/>
  <c r="BQ214" i="26"/>
  <c r="BF215" i="26"/>
  <c r="BG215" i="26"/>
  <c r="BH215" i="26"/>
  <c r="BI215" i="26"/>
  <c r="BJ215" i="26"/>
  <c r="BK215" i="26"/>
  <c r="BL215" i="26"/>
  <c r="BM215" i="26"/>
  <c r="BN215" i="26"/>
  <c r="BO215" i="26"/>
  <c r="BP215" i="26"/>
  <c r="BQ215" i="26"/>
  <c r="BF216" i="26"/>
  <c r="BG216" i="26"/>
  <c r="BH216" i="26"/>
  <c r="BI216" i="26"/>
  <c r="BJ216" i="26"/>
  <c r="BK216" i="26"/>
  <c r="BL216" i="26"/>
  <c r="BM216" i="26"/>
  <c r="BN216" i="26"/>
  <c r="BO216" i="26"/>
  <c r="BP216" i="26"/>
  <c r="BQ216" i="26"/>
  <c r="BF217" i="26"/>
  <c r="BG217" i="26"/>
  <c r="BH217" i="26"/>
  <c r="BI217" i="26"/>
  <c r="BJ217" i="26"/>
  <c r="BK217" i="26"/>
  <c r="BL217" i="26"/>
  <c r="BM217" i="26"/>
  <c r="BN217" i="26"/>
  <c r="BO217" i="26"/>
  <c r="BP217" i="26"/>
  <c r="BQ217" i="26"/>
  <c r="BF218" i="26"/>
  <c r="BG218" i="26"/>
  <c r="BH218" i="26"/>
  <c r="BI218" i="26"/>
  <c r="BJ218" i="26"/>
  <c r="BK218" i="26"/>
  <c r="BL218" i="26"/>
  <c r="BM218" i="26"/>
  <c r="BN218" i="26"/>
  <c r="BO218" i="26"/>
  <c r="BP218" i="26"/>
  <c r="BQ218" i="26"/>
  <c r="BF219" i="26"/>
  <c r="BG219" i="26"/>
  <c r="BH219" i="26"/>
  <c r="BI219" i="26"/>
  <c r="BJ219" i="26"/>
  <c r="BK219" i="26"/>
  <c r="BL219" i="26"/>
  <c r="BM219" i="26"/>
  <c r="BN219" i="26"/>
  <c r="BO219" i="26"/>
  <c r="BP219" i="26"/>
  <c r="BQ219" i="26"/>
  <c r="BF220" i="26"/>
  <c r="BG220" i="26"/>
  <c r="BH220" i="26"/>
  <c r="BI220" i="26"/>
  <c r="BJ220" i="26"/>
  <c r="BK220" i="26"/>
  <c r="BL220" i="26"/>
  <c r="BM220" i="26"/>
  <c r="BN220" i="26"/>
  <c r="BO220" i="26"/>
  <c r="BP220" i="26"/>
  <c r="BQ220" i="26"/>
  <c r="BF221" i="26"/>
  <c r="BG221" i="26"/>
  <c r="BH221" i="26"/>
  <c r="BI221" i="26"/>
  <c r="BJ221" i="26"/>
  <c r="BK221" i="26"/>
  <c r="BL221" i="26"/>
  <c r="BM221" i="26"/>
  <c r="BN221" i="26"/>
  <c r="BO221" i="26"/>
  <c r="BP221" i="26"/>
  <c r="BQ221" i="26"/>
  <c r="BF222" i="26"/>
  <c r="BG222" i="26"/>
  <c r="BH222" i="26"/>
  <c r="BI222" i="26"/>
  <c r="BJ222" i="26"/>
  <c r="BK222" i="26"/>
  <c r="BL222" i="26"/>
  <c r="BM222" i="26"/>
  <c r="BN222" i="26"/>
  <c r="BO222" i="26"/>
  <c r="BP222" i="26"/>
  <c r="BQ222" i="26"/>
  <c r="BF223" i="26"/>
  <c r="BG223" i="26"/>
  <c r="BH223" i="26"/>
  <c r="BI223" i="26"/>
  <c r="BJ223" i="26"/>
  <c r="BK223" i="26"/>
  <c r="BL223" i="26"/>
  <c r="BM223" i="26"/>
  <c r="BN223" i="26"/>
  <c r="BO223" i="26"/>
  <c r="BP223" i="26"/>
  <c r="BQ223" i="26"/>
  <c r="BF224" i="26"/>
  <c r="BG224" i="26"/>
  <c r="BH224" i="26"/>
  <c r="BI224" i="26"/>
  <c r="BJ224" i="26"/>
  <c r="BK224" i="26"/>
  <c r="BL224" i="26"/>
  <c r="BM224" i="26"/>
  <c r="BN224" i="26"/>
  <c r="BO224" i="26"/>
  <c r="BP224" i="26"/>
  <c r="BQ224" i="26"/>
  <c r="BF225" i="26"/>
  <c r="BG225" i="26"/>
  <c r="BH225" i="26"/>
  <c r="BI225" i="26"/>
  <c r="BJ225" i="26"/>
  <c r="BK225" i="26"/>
  <c r="BL225" i="26"/>
  <c r="BM225" i="26"/>
  <c r="BN225" i="26"/>
  <c r="BO225" i="26"/>
  <c r="BP225" i="26"/>
  <c r="BQ225" i="26"/>
  <c r="BF226" i="26"/>
  <c r="BG226" i="26"/>
  <c r="BH226" i="26"/>
  <c r="BI226" i="26"/>
  <c r="BJ226" i="26"/>
  <c r="BK226" i="26"/>
  <c r="BL226" i="26"/>
  <c r="BM226" i="26"/>
  <c r="BN226" i="26"/>
  <c r="BO226" i="26"/>
  <c r="BP226" i="26"/>
  <c r="BQ226" i="26"/>
  <c r="BF227" i="26"/>
  <c r="BG227" i="26"/>
  <c r="BH227" i="26"/>
  <c r="BI227" i="26"/>
  <c r="BJ227" i="26"/>
  <c r="BK227" i="26"/>
  <c r="BL227" i="26"/>
  <c r="BM227" i="26"/>
  <c r="BN227" i="26"/>
  <c r="BO227" i="26"/>
  <c r="BP227" i="26"/>
  <c r="BQ227" i="26"/>
  <c r="BF228" i="26"/>
  <c r="BG228" i="26"/>
  <c r="BH228" i="26"/>
  <c r="BI228" i="26"/>
  <c r="BJ228" i="26"/>
  <c r="BK228" i="26"/>
  <c r="BL228" i="26"/>
  <c r="BM228" i="26"/>
  <c r="BN228" i="26"/>
  <c r="BO228" i="26"/>
  <c r="BP228" i="26"/>
  <c r="BQ228" i="26"/>
  <c r="BF229" i="26"/>
  <c r="BG229" i="26"/>
  <c r="BH229" i="26"/>
  <c r="BI229" i="26"/>
  <c r="BJ229" i="26"/>
  <c r="BK229" i="26"/>
  <c r="BL229" i="26"/>
  <c r="BM229" i="26"/>
  <c r="BN229" i="26"/>
  <c r="BO229" i="26"/>
  <c r="BP229" i="26"/>
  <c r="BQ229" i="26"/>
  <c r="BF230" i="26"/>
  <c r="BG230" i="26"/>
  <c r="BH230" i="26"/>
  <c r="BI230" i="26"/>
  <c r="BJ230" i="26"/>
  <c r="BK230" i="26"/>
  <c r="BL230" i="26"/>
  <c r="BM230" i="26"/>
  <c r="BN230" i="26"/>
  <c r="BO230" i="26"/>
  <c r="BP230" i="26"/>
  <c r="BQ230" i="26"/>
  <c r="BF231" i="26"/>
  <c r="BG231" i="26"/>
  <c r="BH231" i="26"/>
  <c r="BI231" i="26"/>
  <c r="BJ231" i="26"/>
  <c r="BK231" i="26"/>
  <c r="BL231" i="26"/>
  <c r="BM231" i="26"/>
  <c r="BN231" i="26"/>
  <c r="BO231" i="26"/>
  <c r="BP231" i="26"/>
  <c r="BQ231" i="26"/>
  <c r="BF232" i="26"/>
  <c r="BG232" i="26"/>
  <c r="BH232" i="26"/>
  <c r="BI232" i="26"/>
  <c r="BJ232" i="26"/>
  <c r="BK232" i="26"/>
  <c r="BL232" i="26"/>
  <c r="BM232" i="26"/>
  <c r="BN232" i="26"/>
  <c r="BO232" i="26"/>
  <c r="BP232" i="26"/>
  <c r="BQ232" i="26"/>
  <c r="BF233" i="26"/>
  <c r="BG233" i="26"/>
  <c r="BH233" i="26"/>
  <c r="BI233" i="26"/>
  <c r="BJ233" i="26"/>
  <c r="BK233" i="26"/>
  <c r="BL233" i="26"/>
  <c r="BM233" i="26"/>
  <c r="BN233" i="26"/>
  <c r="BO233" i="26"/>
  <c r="BP233" i="26"/>
  <c r="BQ233" i="26"/>
  <c r="BF234" i="26"/>
  <c r="BG234" i="26"/>
  <c r="BH234" i="26"/>
  <c r="BI234" i="26"/>
  <c r="BJ234" i="26"/>
  <c r="BK234" i="26"/>
  <c r="BL234" i="26"/>
  <c r="BM234" i="26"/>
  <c r="BN234" i="26"/>
  <c r="BO234" i="26"/>
  <c r="BP234" i="26"/>
  <c r="BQ234" i="26"/>
  <c r="BF235" i="26"/>
  <c r="BG235" i="26"/>
  <c r="BH235" i="26"/>
  <c r="BI235" i="26"/>
  <c r="BJ235" i="26"/>
  <c r="BK235" i="26"/>
  <c r="BL235" i="26"/>
  <c r="BM235" i="26"/>
  <c r="BN235" i="26"/>
  <c r="BO235" i="26"/>
  <c r="BP235" i="26"/>
  <c r="BQ235" i="26"/>
  <c r="BF236" i="26"/>
  <c r="BG236" i="26"/>
  <c r="BH236" i="26"/>
  <c r="BI236" i="26"/>
  <c r="BJ236" i="26"/>
  <c r="BK236" i="26"/>
  <c r="BL236" i="26"/>
  <c r="BM236" i="26"/>
  <c r="BN236" i="26"/>
  <c r="BO236" i="26"/>
  <c r="BP236" i="26"/>
  <c r="BQ236" i="26"/>
  <c r="BF237" i="26"/>
  <c r="BG237" i="26"/>
  <c r="BH237" i="26"/>
  <c r="BI237" i="26"/>
  <c r="BJ237" i="26"/>
  <c r="BK237" i="26"/>
  <c r="BL237" i="26"/>
  <c r="BM237" i="26"/>
  <c r="BN237" i="26"/>
  <c r="BO237" i="26"/>
  <c r="BP237" i="26"/>
  <c r="BQ237" i="26"/>
  <c r="BF238" i="26"/>
  <c r="BG238" i="26"/>
  <c r="BH238" i="26"/>
  <c r="BI238" i="26"/>
  <c r="BJ238" i="26"/>
  <c r="BK238" i="26"/>
  <c r="BL238" i="26"/>
  <c r="BM238" i="26"/>
  <c r="BN238" i="26"/>
  <c r="BO238" i="26"/>
  <c r="BP238" i="26"/>
  <c r="BQ238" i="26"/>
  <c r="BF239" i="26"/>
  <c r="BG239" i="26"/>
  <c r="BH239" i="26"/>
  <c r="BI239" i="26"/>
  <c r="BJ239" i="26"/>
  <c r="BK239" i="26"/>
  <c r="BL239" i="26"/>
  <c r="BM239" i="26"/>
  <c r="BN239" i="26"/>
  <c r="BO239" i="26"/>
  <c r="BP239" i="26"/>
  <c r="BQ239" i="26"/>
  <c r="BF240" i="26"/>
  <c r="BG240" i="26"/>
  <c r="BH240" i="26"/>
  <c r="BI240" i="26"/>
  <c r="BJ240" i="26"/>
  <c r="BK240" i="26"/>
  <c r="BL240" i="26"/>
  <c r="BM240" i="26"/>
  <c r="BN240" i="26"/>
  <c r="BO240" i="26"/>
  <c r="BP240" i="26"/>
  <c r="BQ240" i="26"/>
  <c r="BG212" i="26"/>
  <c r="BH212" i="26"/>
  <c r="BI212" i="26"/>
  <c r="BJ212" i="26"/>
  <c r="BK212" i="26"/>
  <c r="BL212" i="26"/>
  <c r="BM212" i="26"/>
  <c r="BN212" i="26"/>
  <c r="BO212" i="26"/>
  <c r="BP212" i="26"/>
  <c r="BQ212" i="26"/>
  <c r="BF212" i="26"/>
  <c r="BF181" i="26"/>
  <c r="BG181" i="26"/>
  <c r="BH181" i="26"/>
  <c r="BI181" i="26"/>
  <c r="BJ181" i="26"/>
  <c r="BK181" i="26"/>
  <c r="BL181" i="26"/>
  <c r="BM181" i="26"/>
  <c r="BN181" i="26"/>
  <c r="BO181" i="26"/>
  <c r="BP181" i="26"/>
  <c r="BQ181" i="26"/>
  <c r="BF182" i="26"/>
  <c r="BG182" i="26"/>
  <c r="BH182" i="26"/>
  <c r="BI182" i="26"/>
  <c r="BJ182" i="26"/>
  <c r="BK182" i="26"/>
  <c r="BL182" i="26"/>
  <c r="BM182" i="26"/>
  <c r="BN182" i="26"/>
  <c r="BO182" i="26"/>
  <c r="BP182" i="26"/>
  <c r="BQ182" i="26"/>
  <c r="BF183" i="26"/>
  <c r="BG183" i="26"/>
  <c r="BH183" i="26"/>
  <c r="BI183" i="26"/>
  <c r="BJ183" i="26"/>
  <c r="BK183" i="26"/>
  <c r="BL183" i="26"/>
  <c r="BM183" i="26"/>
  <c r="BN183" i="26"/>
  <c r="BO183" i="26"/>
  <c r="BP183" i="26"/>
  <c r="BQ183" i="26"/>
  <c r="BF184" i="26"/>
  <c r="BG184" i="26"/>
  <c r="BH184" i="26"/>
  <c r="BI184" i="26"/>
  <c r="BJ184" i="26"/>
  <c r="BK184" i="26"/>
  <c r="BL184" i="26"/>
  <c r="BM184" i="26"/>
  <c r="BN184" i="26"/>
  <c r="BO184" i="26"/>
  <c r="BP184" i="26"/>
  <c r="BQ184" i="26"/>
  <c r="BF185" i="26"/>
  <c r="BG185" i="26"/>
  <c r="BH185" i="26"/>
  <c r="BI185" i="26"/>
  <c r="BJ185" i="26"/>
  <c r="BK185" i="26"/>
  <c r="BL185" i="26"/>
  <c r="BM185" i="26"/>
  <c r="BN185" i="26"/>
  <c r="BO185" i="26"/>
  <c r="BP185" i="26"/>
  <c r="BQ185" i="26"/>
  <c r="BF186" i="26"/>
  <c r="BG186" i="26"/>
  <c r="BH186" i="26"/>
  <c r="BI186" i="26"/>
  <c r="BJ186" i="26"/>
  <c r="BK186" i="26"/>
  <c r="BL186" i="26"/>
  <c r="BM186" i="26"/>
  <c r="BN186" i="26"/>
  <c r="BO186" i="26"/>
  <c r="BP186" i="26"/>
  <c r="BQ186" i="26"/>
  <c r="BF187" i="26"/>
  <c r="BG187" i="26"/>
  <c r="BH187" i="26"/>
  <c r="BI187" i="26"/>
  <c r="BJ187" i="26"/>
  <c r="BK187" i="26"/>
  <c r="BL187" i="26"/>
  <c r="BM187" i="26"/>
  <c r="BN187" i="26"/>
  <c r="BO187" i="26"/>
  <c r="BP187" i="26"/>
  <c r="BQ187" i="26"/>
  <c r="BF188" i="26"/>
  <c r="BG188" i="26"/>
  <c r="BH188" i="26"/>
  <c r="BI188" i="26"/>
  <c r="BJ188" i="26"/>
  <c r="BK188" i="26"/>
  <c r="BL188" i="26"/>
  <c r="BM188" i="26"/>
  <c r="BN188" i="26"/>
  <c r="BO188" i="26"/>
  <c r="BP188" i="26"/>
  <c r="BQ188" i="26"/>
  <c r="BF189" i="26"/>
  <c r="BG189" i="26"/>
  <c r="BH189" i="26"/>
  <c r="BI189" i="26"/>
  <c r="BJ189" i="26"/>
  <c r="BK189" i="26"/>
  <c r="BL189" i="26"/>
  <c r="BM189" i="26"/>
  <c r="BN189" i="26"/>
  <c r="BO189" i="26"/>
  <c r="BP189" i="26"/>
  <c r="BQ189" i="26"/>
  <c r="BF190" i="26"/>
  <c r="BG190" i="26"/>
  <c r="BH190" i="26"/>
  <c r="BI190" i="26"/>
  <c r="BJ190" i="26"/>
  <c r="BK190" i="26"/>
  <c r="BL190" i="26"/>
  <c r="BM190" i="26"/>
  <c r="BN190" i="26"/>
  <c r="BO190" i="26"/>
  <c r="BP190" i="26"/>
  <c r="BQ190" i="26"/>
  <c r="BF191" i="26"/>
  <c r="BG191" i="26"/>
  <c r="BH191" i="26"/>
  <c r="BI191" i="26"/>
  <c r="BJ191" i="26"/>
  <c r="BK191" i="26"/>
  <c r="BL191" i="26"/>
  <c r="BM191" i="26"/>
  <c r="BN191" i="26"/>
  <c r="BO191" i="26"/>
  <c r="BP191" i="26"/>
  <c r="BQ191" i="26"/>
  <c r="BF192" i="26"/>
  <c r="BG192" i="26"/>
  <c r="BH192" i="26"/>
  <c r="BI192" i="26"/>
  <c r="BJ192" i="26"/>
  <c r="BK192" i="26"/>
  <c r="BL192" i="26"/>
  <c r="BM192" i="26"/>
  <c r="BN192" i="26"/>
  <c r="BO192" i="26"/>
  <c r="BP192" i="26"/>
  <c r="BQ192" i="26"/>
  <c r="BF193" i="26"/>
  <c r="BG193" i="26"/>
  <c r="BH193" i="26"/>
  <c r="BI193" i="26"/>
  <c r="BJ193" i="26"/>
  <c r="BK193" i="26"/>
  <c r="BL193" i="26"/>
  <c r="BM193" i="26"/>
  <c r="BN193" i="26"/>
  <c r="BO193" i="26"/>
  <c r="BP193" i="26"/>
  <c r="BQ193" i="26"/>
  <c r="BF194" i="26"/>
  <c r="BG194" i="26"/>
  <c r="BH194" i="26"/>
  <c r="BI194" i="26"/>
  <c r="BJ194" i="26"/>
  <c r="BK194" i="26"/>
  <c r="BL194" i="26"/>
  <c r="BM194" i="26"/>
  <c r="BN194" i="26"/>
  <c r="BO194" i="26"/>
  <c r="BP194" i="26"/>
  <c r="BQ194" i="26"/>
  <c r="BF195" i="26"/>
  <c r="BG195" i="26"/>
  <c r="BH195" i="26"/>
  <c r="BI195" i="26"/>
  <c r="BJ195" i="26"/>
  <c r="BK195" i="26"/>
  <c r="BL195" i="26"/>
  <c r="BM195" i="26"/>
  <c r="BN195" i="26"/>
  <c r="BO195" i="26"/>
  <c r="BP195" i="26"/>
  <c r="BQ195" i="26"/>
  <c r="BF196" i="26"/>
  <c r="BG196" i="26"/>
  <c r="BH196" i="26"/>
  <c r="BI196" i="26"/>
  <c r="BJ196" i="26"/>
  <c r="BK196" i="26"/>
  <c r="BL196" i="26"/>
  <c r="BM196" i="26"/>
  <c r="BN196" i="26"/>
  <c r="BO196" i="26"/>
  <c r="BP196" i="26"/>
  <c r="BQ196" i="26"/>
  <c r="BF197" i="26"/>
  <c r="BG197" i="26"/>
  <c r="BH197" i="26"/>
  <c r="BI197" i="26"/>
  <c r="BJ197" i="26"/>
  <c r="BK197" i="26"/>
  <c r="BL197" i="26"/>
  <c r="BM197" i="26"/>
  <c r="BN197" i="26"/>
  <c r="BO197" i="26"/>
  <c r="BP197" i="26"/>
  <c r="BQ197" i="26"/>
  <c r="BF198" i="26"/>
  <c r="BG198" i="26"/>
  <c r="BH198" i="26"/>
  <c r="BI198" i="26"/>
  <c r="BJ198" i="26"/>
  <c r="BK198" i="26"/>
  <c r="BL198" i="26"/>
  <c r="BM198" i="26"/>
  <c r="BN198" i="26"/>
  <c r="BO198" i="26"/>
  <c r="BP198" i="26"/>
  <c r="BQ198" i="26"/>
  <c r="BF199" i="26"/>
  <c r="BG199" i="26"/>
  <c r="BH199" i="26"/>
  <c r="BI199" i="26"/>
  <c r="BJ199" i="26"/>
  <c r="BK199" i="26"/>
  <c r="BL199" i="26"/>
  <c r="BM199" i="26"/>
  <c r="BN199" i="26"/>
  <c r="BO199" i="26"/>
  <c r="BP199" i="26"/>
  <c r="BQ199" i="26"/>
  <c r="BF200" i="26"/>
  <c r="BG200" i="26"/>
  <c r="BH200" i="26"/>
  <c r="BI200" i="26"/>
  <c r="BJ200" i="26"/>
  <c r="BK200" i="26"/>
  <c r="BL200" i="26"/>
  <c r="BM200" i="26"/>
  <c r="BN200" i="26"/>
  <c r="BO200" i="26"/>
  <c r="BP200" i="26"/>
  <c r="BQ200" i="26"/>
  <c r="BF201" i="26"/>
  <c r="BG201" i="26"/>
  <c r="BH201" i="26"/>
  <c r="BI201" i="26"/>
  <c r="BJ201" i="26"/>
  <c r="BK201" i="26"/>
  <c r="BL201" i="26"/>
  <c r="BM201" i="26"/>
  <c r="BN201" i="26"/>
  <c r="BO201" i="26"/>
  <c r="BP201" i="26"/>
  <c r="BQ201" i="26"/>
  <c r="BF202" i="26"/>
  <c r="BG202" i="26"/>
  <c r="BH202" i="26"/>
  <c r="BI202" i="26"/>
  <c r="BJ202" i="26"/>
  <c r="BK202" i="26"/>
  <c r="BL202" i="26"/>
  <c r="BM202" i="26"/>
  <c r="BN202" i="26"/>
  <c r="BO202" i="26"/>
  <c r="BP202" i="26"/>
  <c r="BQ202" i="26"/>
  <c r="BF203" i="26"/>
  <c r="BG203" i="26"/>
  <c r="BH203" i="26"/>
  <c r="BI203" i="26"/>
  <c r="BJ203" i="26"/>
  <c r="BK203" i="26"/>
  <c r="BL203" i="26"/>
  <c r="BM203" i="26"/>
  <c r="BN203" i="26"/>
  <c r="BO203" i="26"/>
  <c r="BP203" i="26"/>
  <c r="BQ203" i="26"/>
  <c r="BF204" i="26"/>
  <c r="BG204" i="26"/>
  <c r="BH204" i="26"/>
  <c r="BI204" i="26"/>
  <c r="BJ204" i="26"/>
  <c r="BK204" i="26"/>
  <c r="BL204" i="26"/>
  <c r="BM204" i="26"/>
  <c r="BN204" i="26"/>
  <c r="BO204" i="26"/>
  <c r="BP204" i="26"/>
  <c r="BQ204" i="26"/>
  <c r="BF205" i="26"/>
  <c r="BG205" i="26"/>
  <c r="BH205" i="26"/>
  <c r="BI205" i="26"/>
  <c r="BJ205" i="26"/>
  <c r="BK205" i="26"/>
  <c r="BL205" i="26"/>
  <c r="BM205" i="26"/>
  <c r="BN205" i="26"/>
  <c r="BO205" i="26"/>
  <c r="BP205" i="26"/>
  <c r="BQ205" i="26"/>
  <c r="BF206" i="26"/>
  <c r="BG206" i="26"/>
  <c r="BH206" i="26"/>
  <c r="BI206" i="26"/>
  <c r="BJ206" i="26"/>
  <c r="BK206" i="26"/>
  <c r="BL206" i="26"/>
  <c r="BM206" i="26"/>
  <c r="BN206" i="26"/>
  <c r="BO206" i="26"/>
  <c r="BP206" i="26"/>
  <c r="BQ206" i="26"/>
  <c r="BF207" i="26"/>
  <c r="BG207" i="26"/>
  <c r="BH207" i="26"/>
  <c r="BI207" i="26"/>
  <c r="BJ207" i="26"/>
  <c r="BK207" i="26"/>
  <c r="BL207" i="26"/>
  <c r="BM207" i="26"/>
  <c r="BN207" i="26"/>
  <c r="BO207" i="26"/>
  <c r="BP207" i="26"/>
  <c r="BQ207" i="26"/>
  <c r="BF208" i="26"/>
  <c r="BG208" i="26"/>
  <c r="BH208" i="26"/>
  <c r="BI208" i="26"/>
  <c r="BJ208" i="26"/>
  <c r="BK208" i="26"/>
  <c r="BL208" i="26"/>
  <c r="BM208" i="26"/>
  <c r="BN208" i="26"/>
  <c r="BO208" i="26"/>
  <c r="BP208" i="26"/>
  <c r="BQ208" i="26"/>
  <c r="BG180" i="26"/>
  <c r="BH180" i="26"/>
  <c r="BI180" i="26"/>
  <c r="BJ180" i="26"/>
  <c r="BK180" i="26"/>
  <c r="BL180" i="26"/>
  <c r="BM180" i="26"/>
  <c r="BN180" i="26"/>
  <c r="BO180" i="26"/>
  <c r="BP180" i="26"/>
  <c r="BQ180" i="26"/>
  <c r="BF180" i="26"/>
  <c r="AD181" i="26"/>
  <c r="AE181" i="26"/>
  <c r="AF181" i="26"/>
  <c r="AG181" i="26"/>
  <c r="AH181" i="26"/>
  <c r="AI181" i="26"/>
  <c r="AJ181" i="26"/>
  <c r="AK181" i="26"/>
  <c r="AL181" i="26"/>
  <c r="AM181" i="26"/>
  <c r="AN181" i="26"/>
  <c r="AO181" i="26"/>
  <c r="AD182" i="26"/>
  <c r="AE182" i="26"/>
  <c r="AF182" i="26"/>
  <c r="AG182" i="26"/>
  <c r="AH182" i="26"/>
  <c r="AI182" i="26"/>
  <c r="AJ182" i="26"/>
  <c r="AK182" i="26"/>
  <c r="AL182" i="26"/>
  <c r="AM182" i="26"/>
  <c r="AN182" i="26"/>
  <c r="AO182" i="26"/>
  <c r="AD183" i="26"/>
  <c r="AE183" i="26"/>
  <c r="AF183" i="26"/>
  <c r="AG183" i="26"/>
  <c r="AH183" i="26"/>
  <c r="AI183" i="26"/>
  <c r="AJ183" i="26"/>
  <c r="AK183" i="26"/>
  <c r="AL183" i="26"/>
  <c r="AM183" i="26"/>
  <c r="AN183" i="26"/>
  <c r="AO183" i="26"/>
  <c r="AD184" i="26"/>
  <c r="AE184" i="26"/>
  <c r="AF184" i="26"/>
  <c r="AG184" i="26"/>
  <c r="AH184" i="26"/>
  <c r="AI184" i="26"/>
  <c r="AJ184" i="26"/>
  <c r="AK184" i="26"/>
  <c r="AL184" i="26"/>
  <c r="AM184" i="26"/>
  <c r="AN184" i="26"/>
  <c r="AO184" i="26"/>
  <c r="AD185" i="26"/>
  <c r="AE185" i="26"/>
  <c r="AF185" i="26"/>
  <c r="AG185" i="26"/>
  <c r="AH185" i="26"/>
  <c r="AI185" i="26"/>
  <c r="AJ185" i="26"/>
  <c r="AK185" i="26"/>
  <c r="AL185" i="26"/>
  <c r="AM185" i="26"/>
  <c r="AN185" i="26"/>
  <c r="AO185" i="26"/>
  <c r="AD186" i="26"/>
  <c r="AE186" i="26"/>
  <c r="AF186" i="26"/>
  <c r="AG186" i="26"/>
  <c r="AH186" i="26"/>
  <c r="AI186" i="26"/>
  <c r="AJ186" i="26"/>
  <c r="AK186" i="26"/>
  <c r="AL186" i="26"/>
  <c r="AM186" i="26"/>
  <c r="AN186" i="26"/>
  <c r="AO186" i="26"/>
  <c r="AD187" i="26"/>
  <c r="AE187" i="26"/>
  <c r="AF187" i="26"/>
  <c r="AG187" i="26"/>
  <c r="AH187" i="26"/>
  <c r="AI187" i="26"/>
  <c r="AJ187" i="26"/>
  <c r="AK187" i="26"/>
  <c r="AL187" i="26"/>
  <c r="AM187" i="26"/>
  <c r="AN187" i="26"/>
  <c r="AO187" i="26"/>
  <c r="AD188" i="26"/>
  <c r="AE188" i="26"/>
  <c r="AF188" i="26"/>
  <c r="AG188" i="26"/>
  <c r="AH188" i="26"/>
  <c r="AI188" i="26"/>
  <c r="AJ188" i="26"/>
  <c r="AK188" i="26"/>
  <c r="AL188" i="26"/>
  <c r="AM188" i="26"/>
  <c r="AN188" i="26"/>
  <c r="AO188" i="26"/>
  <c r="AD189" i="26"/>
  <c r="AE189" i="26"/>
  <c r="AF189" i="26"/>
  <c r="AG189" i="26"/>
  <c r="AH189" i="26"/>
  <c r="AI189" i="26"/>
  <c r="AJ189" i="26"/>
  <c r="AK189" i="26"/>
  <c r="AL189" i="26"/>
  <c r="AM189" i="26"/>
  <c r="AN189" i="26"/>
  <c r="AO189" i="26"/>
  <c r="AD190" i="26"/>
  <c r="AE190" i="26"/>
  <c r="AF190" i="26"/>
  <c r="AG190" i="26"/>
  <c r="AH190" i="26"/>
  <c r="AI190" i="26"/>
  <c r="AJ190" i="26"/>
  <c r="AK190" i="26"/>
  <c r="AL190" i="26"/>
  <c r="AM190" i="26"/>
  <c r="AN190" i="26"/>
  <c r="AO190" i="26"/>
  <c r="AD191" i="26"/>
  <c r="AE191" i="26"/>
  <c r="AF191" i="26"/>
  <c r="AG191" i="26"/>
  <c r="AH191" i="26"/>
  <c r="AI191" i="26"/>
  <c r="AJ191" i="26"/>
  <c r="AK191" i="26"/>
  <c r="AL191" i="26"/>
  <c r="AM191" i="26"/>
  <c r="AN191" i="26"/>
  <c r="AO191" i="26"/>
  <c r="AD192" i="26"/>
  <c r="AE192" i="26"/>
  <c r="AF192" i="26"/>
  <c r="AG192" i="26"/>
  <c r="AH192" i="26"/>
  <c r="AI192" i="26"/>
  <c r="AJ192" i="26"/>
  <c r="AK192" i="26"/>
  <c r="AL192" i="26"/>
  <c r="AM192" i="26"/>
  <c r="AN192" i="26"/>
  <c r="AO192" i="26"/>
  <c r="AD193" i="26"/>
  <c r="AE193" i="26"/>
  <c r="AF193" i="26"/>
  <c r="AG193" i="26"/>
  <c r="AH193" i="26"/>
  <c r="AI193" i="26"/>
  <c r="AJ193" i="26"/>
  <c r="AK193" i="26"/>
  <c r="AL193" i="26"/>
  <c r="AM193" i="26"/>
  <c r="AN193" i="26"/>
  <c r="AO193" i="26"/>
  <c r="AD194" i="26"/>
  <c r="AE194" i="26"/>
  <c r="AF194" i="26"/>
  <c r="AG194" i="26"/>
  <c r="AH194" i="26"/>
  <c r="AI194" i="26"/>
  <c r="AJ194" i="26"/>
  <c r="AK194" i="26"/>
  <c r="AL194" i="26"/>
  <c r="AM194" i="26"/>
  <c r="AN194" i="26"/>
  <c r="AO194" i="26"/>
  <c r="AD195" i="26"/>
  <c r="AE195" i="26"/>
  <c r="AF195" i="26"/>
  <c r="AG195" i="26"/>
  <c r="AH195" i="26"/>
  <c r="AI195" i="26"/>
  <c r="AJ195" i="26"/>
  <c r="AK195" i="26"/>
  <c r="AL195" i="26"/>
  <c r="AM195" i="26"/>
  <c r="AN195" i="26"/>
  <c r="AO195" i="26"/>
  <c r="AD196" i="26"/>
  <c r="AE196" i="26"/>
  <c r="AF196" i="26"/>
  <c r="AG196" i="26"/>
  <c r="AH196" i="26"/>
  <c r="AI196" i="26"/>
  <c r="AJ196" i="26"/>
  <c r="AK196" i="26"/>
  <c r="AL196" i="26"/>
  <c r="AM196" i="26"/>
  <c r="AN196" i="26"/>
  <c r="AO196" i="26"/>
  <c r="AD197" i="26"/>
  <c r="AE197" i="26"/>
  <c r="AF197" i="26"/>
  <c r="AG197" i="26"/>
  <c r="AH197" i="26"/>
  <c r="AI197" i="26"/>
  <c r="AJ197" i="26"/>
  <c r="AK197" i="26"/>
  <c r="AL197" i="26"/>
  <c r="AM197" i="26"/>
  <c r="AN197" i="26"/>
  <c r="AO197" i="26"/>
  <c r="AD198" i="26"/>
  <c r="AE198" i="26"/>
  <c r="AF198" i="26"/>
  <c r="AG198" i="26"/>
  <c r="AH198" i="26"/>
  <c r="AI198" i="26"/>
  <c r="AJ198" i="26"/>
  <c r="AK198" i="26"/>
  <c r="AL198" i="26"/>
  <c r="AM198" i="26"/>
  <c r="AN198" i="26"/>
  <c r="AO198" i="26"/>
  <c r="AD199" i="26"/>
  <c r="AE199" i="26"/>
  <c r="AF199" i="26"/>
  <c r="AG199" i="26"/>
  <c r="AH199" i="26"/>
  <c r="AI199" i="26"/>
  <c r="AJ199" i="26"/>
  <c r="AK199" i="26"/>
  <c r="AL199" i="26"/>
  <c r="AM199" i="26"/>
  <c r="AN199" i="26"/>
  <c r="AO199" i="26"/>
  <c r="AD200" i="26"/>
  <c r="AE200" i="26"/>
  <c r="AF200" i="26"/>
  <c r="AG200" i="26"/>
  <c r="AH200" i="26"/>
  <c r="AI200" i="26"/>
  <c r="AJ200" i="26"/>
  <c r="AK200" i="26"/>
  <c r="AL200" i="26"/>
  <c r="AM200" i="26"/>
  <c r="AN200" i="26"/>
  <c r="AO200" i="26"/>
  <c r="AD201" i="26"/>
  <c r="AE201" i="26"/>
  <c r="AF201" i="26"/>
  <c r="AG201" i="26"/>
  <c r="AH201" i="26"/>
  <c r="AI201" i="26"/>
  <c r="AJ201" i="26"/>
  <c r="AK201" i="26"/>
  <c r="AL201" i="26"/>
  <c r="AM201" i="26"/>
  <c r="AN201" i="26"/>
  <c r="AO201" i="26"/>
  <c r="AD202" i="26"/>
  <c r="AE202" i="26"/>
  <c r="AF202" i="26"/>
  <c r="AG202" i="26"/>
  <c r="AH202" i="26"/>
  <c r="AI202" i="26"/>
  <c r="AJ202" i="26"/>
  <c r="AK202" i="26"/>
  <c r="AL202" i="26"/>
  <c r="AM202" i="26"/>
  <c r="AN202" i="26"/>
  <c r="AO202" i="26"/>
  <c r="AD203" i="26"/>
  <c r="AE203" i="26"/>
  <c r="AF203" i="26"/>
  <c r="AG203" i="26"/>
  <c r="AH203" i="26"/>
  <c r="AI203" i="26"/>
  <c r="AJ203" i="26"/>
  <c r="AK203" i="26"/>
  <c r="AL203" i="26"/>
  <c r="AM203" i="26"/>
  <c r="AN203" i="26"/>
  <c r="AO203" i="26"/>
  <c r="AD204" i="26"/>
  <c r="AE204" i="26"/>
  <c r="AF204" i="26"/>
  <c r="AG204" i="26"/>
  <c r="AH204" i="26"/>
  <c r="AI204" i="26"/>
  <c r="AJ204" i="26"/>
  <c r="AK204" i="26"/>
  <c r="AL204" i="26"/>
  <c r="AM204" i="26"/>
  <c r="AN204" i="26"/>
  <c r="AO204" i="26"/>
  <c r="AD205" i="26"/>
  <c r="AE205" i="26"/>
  <c r="AF205" i="26"/>
  <c r="AG205" i="26"/>
  <c r="AH205" i="26"/>
  <c r="AI205" i="26"/>
  <c r="AJ205" i="26"/>
  <c r="AK205" i="26"/>
  <c r="AL205" i="26"/>
  <c r="AM205" i="26"/>
  <c r="AN205" i="26"/>
  <c r="AO205" i="26"/>
  <c r="AD206" i="26"/>
  <c r="AE206" i="26"/>
  <c r="AF206" i="26"/>
  <c r="AG206" i="26"/>
  <c r="AH206" i="26"/>
  <c r="AI206" i="26"/>
  <c r="AJ206" i="26"/>
  <c r="AK206" i="26"/>
  <c r="AL206" i="26"/>
  <c r="AM206" i="26"/>
  <c r="AN206" i="26"/>
  <c r="AO206" i="26"/>
  <c r="AD207" i="26"/>
  <c r="AE207" i="26"/>
  <c r="AF207" i="26"/>
  <c r="AG207" i="26"/>
  <c r="AH207" i="26"/>
  <c r="AI207" i="26"/>
  <c r="AJ207" i="26"/>
  <c r="AK207" i="26"/>
  <c r="AL207" i="26"/>
  <c r="AM207" i="26"/>
  <c r="AN207" i="26"/>
  <c r="AO207" i="26"/>
  <c r="AD208" i="26"/>
  <c r="AE208" i="26"/>
  <c r="AF208" i="26"/>
  <c r="AG208" i="26"/>
  <c r="AH208" i="26"/>
  <c r="AI208" i="26"/>
  <c r="AJ208" i="26"/>
  <c r="AK208" i="26"/>
  <c r="AL208" i="26"/>
  <c r="AM208" i="26"/>
  <c r="AN208" i="26"/>
  <c r="AO208" i="26"/>
  <c r="AD180" i="26"/>
  <c r="AE180" i="26"/>
  <c r="AF180" i="26"/>
  <c r="AG180" i="26"/>
  <c r="AH180" i="26"/>
  <c r="AI180" i="26"/>
  <c r="AJ180" i="26"/>
  <c r="AK180" i="26"/>
  <c r="AL180" i="26"/>
  <c r="AM180" i="26"/>
  <c r="AN180" i="26"/>
  <c r="AO180" i="26"/>
  <c r="AD213" i="26"/>
  <c r="AE213" i="26"/>
  <c r="AF213" i="26"/>
  <c r="AG213" i="26"/>
  <c r="AH213" i="26"/>
  <c r="AI213" i="26"/>
  <c r="AJ213" i="26"/>
  <c r="AK213" i="26"/>
  <c r="AL213" i="26"/>
  <c r="AM213" i="26"/>
  <c r="AN213" i="26"/>
  <c r="AO213" i="26"/>
  <c r="AD214" i="26"/>
  <c r="AE214" i="26"/>
  <c r="AF214" i="26"/>
  <c r="AG214" i="26"/>
  <c r="AH214" i="26"/>
  <c r="AI214" i="26"/>
  <c r="AJ214" i="26"/>
  <c r="AK214" i="26"/>
  <c r="AL214" i="26"/>
  <c r="AM214" i="26"/>
  <c r="AN214" i="26"/>
  <c r="AO214" i="26"/>
  <c r="AD215" i="26"/>
  <c r="AE215" i="26"/>
  <c r="AF215" i="26"/>
  <c r="AG215" i="26"/>
  <c r="AH215" i="26"/>
  <c r="AI215" i="26"/>
  <c r="AJ215" i="26"/>
  <c r="AK215" i="26"/>
  <c r="AL215" i="26"/>
  <c r="AM215" i="26"/>
  <c r="AN215" i="26"/>
  <c r="AO215" i="26"/>
  <c r="AD216" i="26"/>
  <c r="AE216" i="26"/>
  <c r="AF216" i="26"/>
  <c r="AG216" i="26"/>
  <c r="AH216" i="26"/>
  <c r="AI216" i="26"/>
  <c r="AJ216" i="26"/>
  <c r="AK216" i="26"/>
  <c r="AL216" i="26"/>
  <c r="AM216" i="26"/>
  <c r="AN216" i="26"/>
  <c r="AO216" i="26"/>
  <c r="AD217" i="26"/>
  <c r="AE217" i="26"/>
  <c r="AF217" i="26"/>
  <c r="AG217" i="26"/>
  <c r="AH217" i="26"/>
  <c r="AI217" i="26"/>
  <c r="AJ217" i="26"/>
  <c r="AK217" i="26"/>
  <c r="AL217" i="26"/>
  <c r="AM217" i="26"/>
  <c r="AN217" i="26"/>
  <c r="AO217" i="26"/>
  <c r="AD218" i="26"/>
  <c r="AE218" i="26"/>
  <c r="AF218" i="26"/>
  <c r="AG218" i="26"/>
  <c r="AH218" i="26"/>
  <c r="AI218" i="26"/>
  <c r="AJ218" i="26"/>
  <c r="AK218" i="26"/>
  <c r="AL218" i="26"/>
  <c r="AM218" i="26"/>
  <c r="AN218" i="26"/>
  <c r="AO218" i="26"/>
  <c r="AD219" i="26"/>
  <c r="AE219" i="26"/>
  <c r="AF219" i="26"/>
  <c r="AG219" i="26"/>
  <c r="AH219" i="26"/>
  <c r="AI219" i="26"/>
  <c r="AJ219" i="26"/>
  <c r="AK219" i="26"/>
  <c r="AL219" i="26"/>
  <c r="AM219" i="26"/>
  <c r="AN219" i="26"/>
  <c r="AO219" i="26"/>
  <c r="AD220" i="26"/>
  <c r="AE220" i="26"/>
  <c r="AF220" i="26"/>
  <c r="AG220" i="26"/>
  <c r="AH220" i="26"/>
  <c r="AI220" i="26"/>
  <c r="AJ220" i="26"/>
  <c r="AK220" i="26"/>
  <c r="AL220" i="26"/>
  <c r="AM220" i="26"/>
  <c r="AN220" i="26"/>
  <c r="AO220" i="26"/>
  <c r="AD221" i="26"/>
  <c r="AE221" i="26"/>
  <c r="AF221" i="26"/>
  <c r="AG221" i="26"/>
  <c r="AH221" i="26"/>
  <c r="AI221" i="26"/>
  <c r="AJ221" i="26"/>
  <c r="AK221" i="26"/>
  <c r="AL221" i="26"/>
  <c r="AM221" i="26"/>
  <c r="AN221" i="26"/>
  <c r="AO221" i="26"/>
  <c r="AD222" i="26"/>
  <c r="AE222" i="26"/>
  <c r="AF222" i="26"/>
  <c r="AG222" i="26"/>
  <c r="AH222" i="26"/>
  <c r="AI222" i="26"/>
  <c r="AJ222" i="26"/>
  <c r="AK222" i="26"/>
  <c r="AL222" i="26"/>
  <c r="AM222" i="26"/>
  <c r="AN222" i="26"/>
  <c r="AO222" i="26"/>
  <c r="AD223" i="26"/>
  <c r="AE223" i="26"/>
  <c r="AF223" i="26"/>
  <c r="AG223" i="26"/>
  <c r="AH223" i="26"/>
  <c r="AI223" i="26"/>
  <c r="AJ223" i="26"/>
  <c r="AK223" i="26"/>
  <c r="AL223" i="26"/>
  <c r="AM223" i="26"/>
  <c r="AN223" i="26"/>
  <c r="AO223" i="26"/>
  <c r="AD224" i="26"/>
  <c r="AE224" i="26"/>
  <c r="AF224" i="26"/>
  <c r="AG224" i="26"/>
  <c r="AH224" i="26"/>
  <c r="AI224" i="26"/>
  <c r="AJ224" i="26"/>
  <c r="AK224" i="26"/>
  <c r="AL224" i="26"/>
  <c r="AM224" i="26"/>
  <c r="AN224" i="26"/>
  <c r="AO224" i="26"/>
  <c r="AD225" i="26"/>
  <c r="AE225" i="26"/>
  <c r="AF225" i="26"/>
  <c r="AG225" i="26"/>
  <c r="AH225" i="26"/>
  <c r="AI225" i="26"/>
  <c r="AJ225" i="26"/>
  <c r="AK225" i="26"/>
  <c r="AL225" i="26"/>
  <c r="AM225" i="26"/>
  <c r="AN225" i="26"/>
  <c r="AO225" i="26"/>
  <c r="AD226" i="26"/>
  <c r="AE226" i="26"/>
  <c r="AF226" i="26"/>
  <c r="AG226" i="26"/>
  <c r="AH226" i="26"/>
  <c r="AI226" i="26"/>
  <c r="AJ226" i="26"/>
  <c r="AK226" i="26"/>
  <c r="AL226" i="26"/>
  <c r="AM226" i="26"/>
  <c r="AN226" i="26"/>
  <c r="AO226" i="26"/>
  <c r="AD227" i="26"/>
  <c r="AE227" i="26"/>
  <c r="AF227" i="26"/>
  <c r="AG227" i="26"/>
  <c r="AH227" i="26"/>
  <c r="AI227" i="26"/>
  <c r="AJ227" i="26"/>
  <c r="AK227" i="26"/>
  <c r="AL227" i="26"/>
  <c r="AM227" i="26"/>
  <c r="AN227" i="26"/>
  <c r="AO227" i="26"/>
  <c r="AD228" i="26"/>
  <c r="AE228" i="26"/>
  <c r="AF228" i="26"/>
  <c r="AG228" i="26"/>
  <c r="AH228" i="26"/>
  <c r="AI228" i="26"/>
  <c r="AJ228" i="26"/>
  <c r="AK228" i="26"/>
  <c r="AL228" i="26"/>
  <c r="AM228" i="26"/>
  <c r="AN228" i="26"/>
  <c r="AO228" i="26"/>
  <c r="AD229" i="26"/>
  <c r="AE229" i="26"/>
  <c r="AF229" i="26"/>
  <c r="AG229" i="26"/>
  <c r="AH229" i="26"/>
  <c r="AI229" i="26"/>
  <c r="AJ229" i="26"/>
  <c r="AK229" i="26"/>
  <c r="AL229" i="26"/>
  <c r="AM229" i="26"/>
  <c r="AN229" i="26"/>
  <c r="AO229" i="26"/>
  <c r="AD230" i="26"/>
  <c r="AE230" i="26"/>
  <c r="AF230" i="26"/>
  <c r="AG230" i="26"/>
  <c r="AH230" i="26"/>
  <c r="AI230" i="26"/>
  <c r="AJ230" i="26"/>
  <c r="AK230" i="26"/>
  <c r="AL230" i="26"/>
  <c r="AM230" i="26"/>
  <c r="AN230" i="26"/>
  <c r="AO230" i="26"/>
  <c r="AD231" i="26"/>
  <c r="AE231" i="26"/>
  <c r="AF231" i="26"/>
  <c r="AG231" i="26"/>
  <c r="AH231" i="26"/>
  <c r="AI231" i="26"/>
  <c r="AJ231" i="26"/>
  <c r="AK231" i="26"/>
  <c r="AL231" i="26"/>
  <c r="AM231" i="26"/>
  <c r="AN231" i="26"/>
  <c r="AO231" i="26"/>
  <c r="AD232" i="26"/>
  <c r="AE232" i="26"/>
  <c r="AF232" i="26"/>
  <c r="AG232" i="26"/>
  <c r="AH232" i="26"/>
  <c r="AI232" i="26"/>
  <c r="AJ232" i="26"/>
  <c r="AK232" i="26"/>
  <c r="AL232" i="26"/>
  <c r="AM232" i="26"/>
  <c r="AN232" i="26"/>
  <c r="AO232" i="26"/>
  <c r="AD233" i="26"/>
  <c r="AE233" i="26"/>
  <c r="AF233" i="26"/>
  <c r="AG233" i="26"/>
  <c r="AH233" i="26"/>
  <c r="AI233" i="26"/>
  <c r="AJ233" i="26"/>
  <c r="AK233" i="26"/>
  <c r="AL233" i="26"/>
  <c r="AM233" i="26"/>
  <c r="AN233" i="26"/>
  <c r="AO233" i="26"/>
  <c r="AD234" i="26"/>
  <c r="AE234" i="26"/>
  <c r="AF234" i="26"/>
  <c r="AG234" i="26"/>
  <c r="AH234" i="26"/>
  <c r="AI234" i="26"/>
  <c r="AJ234" i="26"/>
  <c r="AK234" i="26"/>
  <c r="AL234" i="26"/>
  <c r="AM234" i="26"/>
  <c r="AN234" i="26"/>
  <c r="AO234" i="26"/>
  <c r="AD235" i="26"/>
  <c r="AE235" i="26"/>
  <c r="AF235" i="26"/>
  <c r="AG235" i="26"/>
  <c r="AH235" i="26"/>
  <c r="AI235" i="26"/>
  <c r="AJ235" i="26"/>
  <c r="AK235" i="26"/>
  <c r="AL235" i="26"/>
  <c r="AM235" i="26"/>
  <c r="AN235" i="26"/>
  <c r="AO235" i="26"/>
  <c r="AD236" i="26"/>
  <c r="AE236" i="26"/>
  <c r="AF236" i="26"/>
  <c r="AG236" i="26"/>
  <c r="AH236" i="26"/>
  <c r="AI236" i="26"/>
  <c r="AJ236" i="26"/>
  <c r="AK236" i="26"/>
  <c r="AL236" i="26"/>
  <c r="AM236" i="26"/>
  <c r="AN236" i="26"/>
  <c r="AO236" i="26"/>
  <c r="AD237" i="26"/>
  <c r="AE237" i="26"/>
  <c r="AF237" i="26"/>
  <c r="AG237" i="26"/>
  <c r="AH237" i="26"/>
  <c r="AI237" i="26"/>
  <c r="AJ237" i="26"/>
  <c r="AK237" i="26"/>
  <c r="AL237" i="26"/>
  <c r="AM237" i="26"/>
  <c r="AN237" i="26"/>
  <c r="AO237" i="26"/>
  <c r="AD238" i="26"/>
  <c r="AE238" i="26"/>
  <c r="AF238" i="26"/>
  <c r="AG238" i="26"/>
  <c r="AH238" i="26"/>
  <c r="AI238" i="26"/>
  <c r="AJ238" i="26"/>
  <c r="AK238" i="26"/>
  <c r="AL238" i="26"/>
  <c r="AM238" i="26"/>
  <c r="AN238" i="26"/>
  <c r="AO238" i="26"/>
  <c r="AD239" i="26"/>
  <c r="AE239" i="26"/>
  <c r="AF239" i="26"/>
  <c r="AG239" i="26"/>
  <c r="AH239" i="26"/>
  <c r="AI239" i="26"/>
  <c r="AJ239" i="26"/>
  <c r="AK239" i="26"/>
  <c r="AL239" i="26"/>
  <c r="AM239" i="26"/>
  <c r="AN239" i="26"/>
  <c r="AO239" i="26"/>
  <c r="AD240" i="26"/>
  <c r="AE240" i="26"/>
  <c r="AF240" i="26"/>
  <c r="AG240" i="26"/>
  <c r="AH240" i="26"/>
  <c r="AI240" i="26"/>
  <c r="AJ240" i="26"/>
  <c r="AK240" i="26"/>
  <c r="AL240" i="26"/>
  <c r="AM240" i="26"/>
  <c r="AN240" i="26"/>
  <c r="AO240" i="26"/>
  <c r="AE212" i="26"/>
  <c r="AF212" i="26"/>
  <c r="AG212" i="26"/>
  <c r="AH212" i="26"/>
  <c r="AI212" i="26"/>
  <c r="AJ212" i="26"/>
  <c r="AK212" i="26"/>
  <c r="AL212" i="26"/>
  <c r="AM212" i="26"/>
  <c r="AN212" i="26"/>
  <c r="AO212" i="26"/>
  <c r="AD212" i="26"/>
  <c r="B213" i="26"/>
  <c r="C213" i="26"/>
  <c r="D213" i="26"/>
  <c r="E213" i="26"/>
  <c r="F213" i="26"/>
  <c r="G213" i="26"/>
  <c r="H213" i="26"/>
  <c r="I213" i="26"/>
  <c r="J213" i="26"/>
  <c r="K213" i="26"/>
  <c r="L213" i="26"/>
  <c r="M213" i="26"/>
  <c r="B214" i="26"/>
  <c r="C214" i="26"/>
  <c r="D214" i="26"/>
  <c r="E214" i="26"/>
  <c r="F214" i="26"/>
  <c r="G214" i="26"/>
  <c r="H214" i="26"/>
  <c r="I214" i="26"/>
  <c r="J214" i="26"/>
  <c r="K214" i="26"/>
  <c r="L214" i="26"/>
  <c r="M214" i="26"/>
  <c r="B215" i="26"/>
  <c r="C215" i="26"/>
  <c r="D215" i="26"/>
  <c r="E215" i="26"/>
  <c r="F215" i="26"/>
  <c r="G215" i="26"/>
  <c r="H215" i="26"/>
  <c r="I215" i="26"/>
  <c r="J215" i="26"/>
  <c r="K215" i="26"/>
  <c r="L215" i="26"/>
  <c r="M215" i="26"/>
  <c r="B216" i="26"/>
  <c r="C216" i="26"/>
  <c r="D216" i="26"/>
  <c r="E216" i="26"/>
  <c r="F216" i="26"/>
  <c r="G216" i="26"/>
  <c r="H216" i="26"/>
  <c r="I216" i="26"/>
  <c r="J216" i="26"/>
  <c r="K216" i="26"/>
  <c r="L216" i="26"/>
  <c r="M216" i="26"/>
  <c r="B217" i="26"/>
  <c r="C217" i="26"/>
  <c r="D217" i="26"/>
  <c r="E217" i="26"/>
  <c r="F217" i="26"/>
  <c r="G217" i="26"/>
  <c r="H217" i="26"/>
  <c r="I217" i="26"/>
  <c r="J217" i="26"/>
  <c r="K217" i="26"/>
  <c r="L217" i="26"/>
  <c r="M217" i="26"/>
  <c r="B218" i="26"/>
  <c r="C218" i="26"/>
  <c r="D218" i="26"/>
  <c r="E218" i="26"/>
  <c r="F218" i="26"/>
  <c r="G218" i="26"/>
  <c r="H218" i="26"/>
  <c r="I218" i="26"/>
  <c r="J218" i="26"/>
  <c r="K218" i="26"/>
  <c r="L218" i="26"/>
  <c r="M218" i="26"/>
  <c r="B219" i="26"/>
  <c r="C219" i="26"/>
  <c r="D219" i="26"/>
  <c r="E219" i="26"/>
  <c r="F219" i="26"/>
  <c r="G219" i="26"/>
  <c r="H219" i="26"/>
  <c r="I219" i="26"/>
  <c r="J219" i="26"/>
  <c r="K219" i="26"/>
  <c r="L219" i="26"/>
  <c r="M219" i="26"/>
  <c r="B220" i="26"/>
  <c r="C220" i="26"/>
  <c r="D220" i="26"/>
  <c r="E220" i="26"/>
  <c r="F220" i="26"/>
  <c r="G220" i="26"/>
  <c r="H220" i="26"/>
  <c r="I220" i="26"/>
  <c r="J220" i="26"/>
  <c r="K220" i="26"/>
  <c r="L220" i="26"/>
  <c r="M220" i="26"/>
  <c r="B221" i="26"/>
  <c r="C221" i="26"/>
  <c r="D221" i="26"/>
  <c r="E221" i="26"/>
  <c r="F221" i="26"/>
  <c r="G221" i="26"/>
  <c r="H221" i="26"/>
  <c r="I221" i="26"/>
  <c r="J221" i="26"/>
  <c r="K221" i="26"/>
  <c r="L221" i="26"/>
  <c r="M221" i="26"/>
  <c r="B222" i="26"/>
  <c r="C222" i="26"/>
  <c r="D222" i="26"/>
  <c r="E222" i="26"/>
  <c r="F222" i="26"/>
  <c r="G222" i="26"/>
  <c r="H222" i="26"/>
  <c r="I222" i="26"/>
  <c r="J222" i="26"/>
  <c r="K222" i="26"/>
  <c r="L222" i="26"/>
  <c r="M222" i="26"/>
  <c r="B223" i="26"/>
  <c r="C223" i="26"/>
  <c r="D223" i="26"/>
  <c r="E223" i="26"/>
  <c r="F223" i="26"/>
  <c r="G223" i="26"/>
  <c r="H223" i="26"/>
  <c r="I223" i="26"/>
  <c r="J223" i="26"/>
  <c r="K223" i="26"/>
  <c r="L223" i="26"/>
  <c r="M223" i="26"/>
  <c r="B224" i="26"/>
  <c r="C224" i="26"/>
  <c r="D224" i="26"/>
  <c r="E224" i="26"/>
  <c r="F224" i="26"/>
  <c r="G224" i="26"/>
  <c r="H224" i="26"/>
  <c r="I224" i="26"/>
  <c r="J224" i="26"/>
  <c r="K224" i="26"/>
  <c r="L224" i="26"/>
  <c r="M224" i="26"/>
  <c r="B225" i="26"/>
  <c r="C225" i="26"/>
  <c r="D225" i="26"/>
  <c r="E225" i="26"/>
  <c r="F225" i="26"/>
  <c r="G225" i="26"/>
  <c r="H225" i="26"/>
  <c r="I225" i="26"/>
  <c r="J225" i="26"/>
  <c r="K225" i="26"/>
  <c r="L225" i="26"/>
  <c r="M225" i="26"/>
  <c r="B226" i="26"/>
  <c r="C226" i="26"/>
  <c r="D226" i="26"/>
  <c r="E226" i="26"/>
  <c r="F226" i="26"/>
  <c r="G226" i="26"/>
  <c r="H226" i="26"/>
  <c r="I226" i="26"/>
  <c r="J226" i="26"/>
  <c r="K226" i="26"/>
  <c r="L226" i="26"/>
  <c r="M226" i="26"/>
  <c r="B227" i="26"/>
  <c r="C227" i="26"/>
  <c r="D227" i="26"/>
  <c r="E227" i="26"/>
  <c r="F227" i="26"/>
  <c r="G227" i="26"/>
  <c r="H227" i="26"/>
  <c r="I227" i="26"/>
  <c r="J227" i="26"/>
  <c r="K227" i="26"/>
  <c r="L227" i="26"/>
  <c r="M227" i="26"/>
  <c r="B228" i="26"/>
  <c r="C228" i="26"/>
  <c r="D228" i="26"/>
  <c r="E228" i="26"/>
  <c r="F228" i="26"/>
  <c r="G228" i="26"/>
  <c r="H228" i="26"/>
  <c r="I228" i="26"/>
  <c r="J228" i="26"/>
  <c r="K228" i="26"/>
  <c r="L228" i="26"/>
  <c r="M228" i="26"/>
  <c r="B229" i="26"/>
  <c r="C229" i="26"/>
  <c r="D229" i="26"/>
  <c r="E229" i="26"/>
  <c r="F229" i="26"/>
  <c r="G229" i="26"/>
  <c r="H229" i="26"/>
  <c r="I229" i="26"/>
  <c r="J229" i="26"/>
  <c r="K229" i="26"/>
  <c r="L229" i="26"/>
  <c r="M229" i="26"/>
  <c r="B230" i="26"/>
  <c r="C230" i="26"/>
  <c r="D230" i="26"/>
  <c r="E230" i="26"/>
  <c r="F230" i="26"/>
  <c r="G230" i="26"/>
  <c r="H230" i="26"/>
  <c r="I230" i="26"/>
  <c r="J230" i="26"/>
  <c r="K230" i="26"/>
  <c r="L230" i="26"/>
  <c r="M230" i="26"/>
  <c r="B231" i="26"/>
  <c r="C231" i="26"/>
  <c r="D231" i="26"/>
  <c r="E231" i="26"/>
  <c r="F231" i="26"/>
  <c r="G231" i="26"/>
  <c r="H231" i="26"/>
  <c r="I231" i="26"/>
  <c r="J231" i="26"/>
  <c r="K231" i="26"/>
  <c r="L231" i="26"/>
  <c r="M231" i="26"/>
  <c r="B232" i="26"/>
  <c r="C232" i="26"/>
  <c r="D232" i="26"/>
  <c r="E232" i="26"/>
  <c r="F232" i="26"/>
  <c r="G232" i="26"/>
  <c r="H232" i="26"/>
  <c r="I232" i="26"/>
  <c r="J232" i="26"/>
  <c r="K232" i="26"/>
  <c r="L232" i="26"/>
  <c r="M232" i="26"/>
  <c r="B233" i="26"/>
  <c r="C233" i="26"/>
  <c r="D233" i="26"/>
  <c r="E233" i="26"/>
  <c r="F233" i="26"/>
  <c r="G233" i="26"/>
  <c r="H233" i="26"/>
  <c r="I233" i="26"/>
  <c r="J233" i="26"/>
  <c r="K233" i="26"/>
  <c r="L233" i="26"/>
  <c r="M233" i="26"/>
  <c r="B234" i="26"/>
  <c r="C234" i="26"/>
  <c r="D234" i="26"/>
  <c r="E234" i="26"/>
  <c r="F234" i="26"/>
  <c r="G234" i="26"/>
  <c r="H234" i="26"/>
  <c r="I234" i="26"/>
  <c r="J234" i="26"/>
  <c r="K234" i="26"/>
  <c r="L234" i="26"/>
  <c r="M234" i="26"/>
  <c r="B235" i="26"/>
  <c r="C235" i="26"/>
  <c r="D235" i="26"/>
  <c r="E235" i="26"/>
  <c r="F235" i="26"/>
  <c r="G235" i="26"/>
  <c r="H235" i="26"/>
  <c r="I235" i="26"/>
  <c r="J235" i="26"/>
  <c r="K235" i="26"/>
  <c r="L235" i="26"/>
  <c r="M235" i="26"/>
  <c r="B236" i="26"/>
  <c r="C236" i="26"/>
  <c r="D236" i="26"/>
  <c r="E236" i="26"/>
  <c r="F236" i="26"/>
  <c r="G236" i="26"/>
  <c r="H236" i="26"/>
  <c r="I236" i="26"/>
  <c r="J236" i="26"/>
  <c r="K236" i="26"/>
  <c r="L236" i="26"/>
  <c r="M236" i="26"/>
  <c r="B237" i="26"/>
  <c r="C237" i="26"/>
  <c r="D237" i="26"/>
  <c r="E237" i="26"/>
  <c r="F237" i="26"/>
  <c r="G237" i="26"/>
  <c r="H237" i="26"/>
  <c r="I237" i="26"/>
  <c r="J237" i="26"/>
  <c r="K237" i="26"/>
  <c r="L237" i="26"/>
  <c r="M237" i="26"/>
  <c r="B238" i="26"/>
  <c r="C238" i="26"/>
  <c r="D238" i="26"/>
  <c r="E238" i="26"/>
  <c r="F238" i="26"/>
  <c r="G238" i="26"/>
  <c r="H238" i="26"/>
  <c r="I238" i="26"/>
  <c r="J238" i="26"/>
  <c r="K238" i="26"/>
  <c r="L238" i="26"/>
  <c r="M238" i="26"/>
  <c r="B239" i="26"/>
  <c r="C239" i="26"/>
  <c r="D239" i="26"/>
  <c r="E239" i="26"/>
  <c r="F239" i="26"/>
  <c r="G239" i="26"/>
  <c r="H239" i="26"/>
  <c r="I239" i="26"/>
  <c r="J239" i="26"/>
  <c r="K239" i="26"/>
  <c r="L239" i="26"/>
  <c r="M239" i="26"/>
  <c r="B240" i="26"/>
  <c r="C240" i="26"/>
  <c r="D240" i="26"/>
  <c r="E240" i="26"/>
  <c r="F240" i="26"/>
  <c r="G240" i="26"/>
  <c r="H240" i="26"/>
  <c r="I240" i="26"/>
  <c r="J240" i="26"/>
  <c r="K240" i="26"/>
  <c r="L240" i="26"/>
  <c r="M240" i="26"/>
  <c r="C212" i="26"/>
  <c r="D212" i="26"/>
  <c r="E212" i="26"/>
  <c r="F212" i="26"/>
  <c r="G212" i="26"/>
  <c r="H212" i="26"/>
  <c r="I212" i="26"/>
  <c r="J212" i="26"/>
  <c r="K212" i="26"/>
  <c r="L212" i="26"/>
  <c r="M212" i="26"/>
  <c r="B212" i="26"/>
  <c r="B181" i="26"/>
  <c r="C181" i="26"/>
  <c r="D181" i="26"/>
  <c r="E181" i="26"/>
  <c r="F181" i="26"/>
  <c r="G181" i="26"/>
  <c r="H181" i="26"/>
  <c r="I181" i="26"/>
  <c r="J181" i="26"/>
  <c r="K181" i="26"/>
  <c r="L181" i="26"/>
  <c r="M181" i="26"/>
  <c r="B182" i="26"/>
  <c r="C182" i="26"/>
  <c r="D182" i="26"/>
  <c r="E182" i="26"/>
  <c r="F182" i="26"/>
  <c r="G182" i="26"/>
  <c r="H182" i="26"/>
  <c r="I182" i="26"/>
  <c r="J182" i="26"/>
  <c r="K182" i="26"/>
  <c r="L182" i="26"/>
  <c r="M182" i="26"/>
  <c r="B183" i="26"/>
  <c r="C183" i="26"/>
  <c r="D183" i="26"/>
  <c r="E183" i="26"/>
  <c r="F183" i="26"/>
  <c r="G183" i="26"/>
  <c r="H183" i="26"/>
  <c r="I183" i="26"/>
  <c r="J183" i="26"/>
  <c r="K183" i="26"/>
  <c r="L183" i="26"/>
  <c r="M183" i="26"/>
  <c r="B184" i="26"/>
  <c r="C184" i="26"/>
  <c r="D184" i="26"/>
  <c r="E184" i="26"/>
  <c r="F184" i="26"/>
  <c r="G184" i="26"/>
  <c r="H184" i="26"/>
  <c r="I184" i="26"/>
  <c r="J184" i="26"/>
  <c r="K184" i="26"/>
  <c r="L184" i="26"/>
  <c r="M184" i="26"/>
  <c r="B185" i="26"/>
  <c r="C185" i="26"/>
  <c r="D185" i="26"/>
  <c r="E185" i="26"/>
  <c r="F185" i="26"/>
  <c r="G185" i="26"/>
  <c r="H185" i="26"/>
  <c r="I185" i="26"/>
  <c r="J185" i="26"/>
  <c r="K185" i="26"/>
  <c r="L185" i="26"/>
  <c r="M185" i="26"/>
  <c r="B186" i="26"/>
  <c r="C186" i="26"/>
  <c r="D186" i="26"/>
  <c r="E186" i="26"/>
  <c r="F186" i="26"/>
  <c r="G186" i="26"/>
  <c r="H186" i="26"/>
  <c r="I186" i="26"/>
  <c r="J186" i="26"/>
  <c r="K186" i="26"/>
  <c r="L186" i="26"/>
  <c r="M186" i="26"/>
  <c r="B187" i="26"/>
  <c r="C187" i="26"/>
  <c r="D187" i="26"/>
  <c r="E187" i="26"/>
  <c r="F187" i="26"/>
  <c r="G187" i="26"/>
  <c r="H187" i="26"/>
  <c r="I187" i="26"/>
  <c r="J187" i="26"/>
  <c r="K187" i="26"/>
  <c r="L187" i="26"/>
  <c r="M187" i="26"/>
  <c r="B188" i="26"/>
  <c r="C188" i="26"/>
  <c r="D188" i="26"/>
  <c r="E188" i="26"/>
  <c r="F188" i="26"/>
  <c r="G188" i="26"/>
  <c r="H188" i="26"/>
  <c r="I188" i="26"/>
  <c r="J188" i="26"/>
  <c r="K188" i="26"/>
  <c r="L188" i="26"/>
  <c r="M188" i="26"/>
  <c r="B189" i="26"/>
  <c r="C189" i="26"/>
  <c r="D189" i="26"/>
  <c r="E189" i="26"/>
  <c r="F189" i="26"/>
  <c r="G189" i="26"/>
  <c r="H189" i="26"/>
  <c r="I189" i="26"/>
  <c r="J189" i="26"/>
  <c r="K189" i="26"/>
  <c r="L189" i="26"/>
  <c r="M189" i="26"/>
  <c r="B190" i="26"/>
  <c r="C190" i="26"/>
  <c r="D190" i="26"/>
  <c r="E190" i="26"/>
  <c r="F190" i="26"/>
  <c r="G190" i="26"/>
  <c r="H190" i="26"/>
  <c r="I190" i="26"/>
  <c r="J190" i="26"/>
  <c r="K190" i="26"/>
  <c r="L190" i="26"/>
  <c r="M190" i="26"/>
  <c r="B191" i="26"/>
  <c r="C191" i="26"/>
  <c r="D191" i="26"/>
  <c r="E191" i="26"/>
  <c r="F191" i="26"/>
  <c r="G191" i="26"/>
  <c r="H191" i="26"/>
  <c r="I191" i="26"/>
  <c r="J191" i="26"/>
  <c r="K191" i="26"/>
  <c r="L191" i="26"/>
  <c r="M191" i="26"/>
  <c r="B192" i="26"/>
  <c r="C192" i="26"/>
  <c r="D192" i="26"/>
  <c r="E192" i="26"/>
  <c r="F192" i="26"/>
  <c r="G192" i="26"/>
  <c r="H192" i="26"/>
  <c r="I192" i="26"/>
  <c r="J192" i="26"/>
  <c r="K192" i="26"/>
  <c r="L192" i="26"/>
  <c r="M192" i="26"/>
  <c r="B193" i="26"/>
  <c r="C193" i="26"/>
  <c r="D193" i="26"/>
  <c r="E193" i="26"/>
  <c r="F193" i="26"/>
  <c r="G193" i="26"/>
  <c r="H193" i="26"/>
  <c r="I193" i="26"/>
  <c r="J193" i="26"/>
  <c r="K193" i="26"/>
  <c r="L193" i="26"/>
  <c r="M193" i="26"/>
  <c r="B194" i="26"/>
  <c r="C194" i="26"/>
  <c r="D194" i="26"/>
  <c r="E194" i="26"/>
  <c r="F194" i="26"/>
  <c r="G194" i="26"/>
  <c r="H194" i="26"/>
  <c r="I194" i="26"/>
  <c r="J194" i="26"/>
  <c r="K194" i="26"/>
  <c r="L194" i="26"/>
  <c r="M194" i="26"/>
  <c r="B195" i="26"/>
  <c r="C195" i="26"/>
  <c r="D195" i="26"/>
  <c r="E195" i="26"/>
  <c r="F195" i="26"/>
  <c r="G195" i="26"/>
  <c r="H195" i="26"/>
  <c r="I195" i="26"/>
  <c r="J195" i="26"/>
  <c r="K195" i="26"/>
  <c r="L195" i="26"/>
  <c r="M195" i="26"/>
  <c r="B196" i="26"/>
  <c r="C196" i="26"/>
  <c r="D196" i="26"/>
  <c r="E196" i="26"/>
  <c r="F196" i="26"/>
  <c r="G196" i="26"/>
  <c r="H196" i="26"/>
  <c r="I196" i="26"/>
  <c r="J196" i="26"/>
  <c r="K196" i="26"/>
  <c r="L196" i="26"/>
  <c r="M196" i="26"/>
  <c r="B197" i="26"/>
  <c r="C197" i="26"/>
  <c r="D197" i="26"/>
  <c r="E197" i="26"/>
  <c r="F197" i="26"/>
  <c r="G197" i="26"/>
  <c r="H197" i="26"/>
  <c r="I197" i="26"/>
  <c r="J197" i="26"/>
  <c r="K197" i="26"/>
  <c r="L197" i="26"/>
  <c r="M197" i="26"/>
  <c r="B198" i="26"/>
  <c r="C198" i="26"/>
  <c r="D198" i="26"/>
  <c r="E198" i="26"/>
  <c r="F198" i="26"/>
  <c r="G198" i="26"/>
  <c r="H198" i="26"/>
  <c r="I198" i="26"/>
  <c r="J198" i="26"/>
  <c r="K198" i="26"/>
  <c r="L198" i="26"/>
  <c r="M198" i="26"/>
  <c r="B199" i="26"/>
  <c r="C199" i="26"/>
  <c r="D199" i="26"/>
  <c r="E199" i="26"/>
  <c r="F199" i="26"/>
  <c r="G199" i="26"/>
  <c r="H199" i="26"/>
  <c r="I199" i="26"/>
  <c r="J199" i="26"/>
  <c r="K199" i="26"/>
  <c r="L199" i="26"/>
  <c r="M199" i="26"/>
  <c r="B200" i="26"/>
  <c r="C200" i="26"/>
  <c r="D200" i="26"/>
  <c r="E200" i="26"/>
  <c r="F200" i="26"/>
  <c r="G200" i="26"/>
  <c r="H200" i="26"/>
  <c r="I200" i="26"/>
  <c r="J200" i="26"/>
  <c r="K200" i="26"/>
  <c r="L200" i="26"/>
  <c r="M200" i="26"/>
  <c r="B201" i="26"/>
  <c r="C201" i="26"/>
  <c r="D201" i="26"/>
  <c r="E201" i="26"/>
  <c r="F201" i="26"/>
  <c r="G201" i="26"/>
  <c r="H201" i="26"/>
  <c r="I201" i="26"/>
  <c r="J201" i="26"/>
  <c r="K201" i="26"/>
  <c r="L201" i="26"/>
  <c r="M201" i="26"/>
  <c r="B202" i="26"/>
  <c r="C202" i="26"/>
  <c r="D202" i="26"/>
  <c r="E202" i="26"/>
  <c r="F202" i="26"/>
  <c r="G202" i="26"/>
  <c r="H202" i="26"/>
  <c r="I202" i="26"/>
  <c r="J202" i="26"/>
  <c r="K202" i="26"/>
  <c r="L202" i="26"/>
  <c r="M202" i="26"/>
  <c r="B203" i="26"/>
  <c r="C203" i="26"/>
  <c r="D203" i="26"/>
  <c r="E203" i="26"/>
  <c r="F203" i="26"/>
  <c r="G203" i="26"/>
  <c r="H203" i="26"/>
  <c r="I203" i="26"/>
  <c r="J203" i="26"/>
  <c r="K203" i="26"/>
  <c r="L203" i="26"/>
  <c r="M203" i="26"/>
  <c r="B204" i="26"/>
  <c r="C204" i="26"/>
  <c r="D204" i="26"/>
  <c r="E204" i="26"/>
  <c r="F204" i="26"/>
  <c r="G204" i="26"/>
  <c r="H204" i="26"/>
  <c r="I204" i="26"/>
  <c r="J204" i="26"/>
  <c r="K204" i="26"/>
  <c r="L204" i="26"/>
  <c r="M204" i="26"/>
  <c r="B205" i="26"/>
  <c r="C205" i="26"/>
  <c r="D205" i="26"/>
  <c r="E205" i="26"/>
  <c r="F205" i="26"/>
  <c r="G205" i="26"/>
  <c r="H205" i="26"/>
  <c r="I205" i="26"/>
  <c r="J205" i="26"/>
  <c r="K205" i="26"/>
  <c r="L205" i="26"/>
  <c r="M205" i="26"/>
  <c r="B206" i="26"/>
  <c r="C206" i="26"/>
  <c r="D206" i="26"/>
  <c r="E206" i="26"/>
  <c r="F206" i="26"/>
  <c r="G206" i="26"/>
  <c r="H206" i="26"/>
  <c r="I206" i="26"/>
  <c r="J206" i="26"/>
  <c r="K206" i="26"/>
  <c r="L206" i="26"/>
  <c r="M206" i="26"/>
  <c r="B207" i="26"/>
  <c r="C207" i="26"/>
  <c r="D207" i="26"/>
  <c r="E207" i="26"/>
  <c r="F207" i="26"/>
  <c r="G207" i="26"/>
  <c r="H207" i="26"/>
  <c r="I207" i="26"/>
  <c r="J207" i="26"/>
  <c r="K207" i="26"/>
  <c r="L207" i="26"/>
  <c r="M207" i="26"/>
  <c r="B208" i="26"/>
  <c r="C208" i="26"/>
  <c r="D208" i="26"/>
  <c r="E208" i="26"/>
  <c r="F208" i="26"/>
  <c r="G208" i="26"/>
  <c r="H208" i="26"/>
  <c r="I208" i="26"/>
  <c r="J208" i="26"/>
  <c r="K208" i="26"/>
  <c r="L208" i="26"/>
  <c r="M208" i="26"/>
  <c r="C180" i="26"/>
  <c r="D180" i="26"/>
  <c r="E180" i="26"/>
  <c r="F180" i="26"/>
  <c r="G180" i="26"/>
  <c r="H180" i="26"/>
  <c r="I180" i="26"/>
  <c r="J180" i="26"/>
  <c r="K180" i="26"/>
  <c r="L180" i="26"/>
  <c r="M180" i="26"/>
  <c r="B180" i="26"/>
  <c r="B147" i="26"/>
  <c r="C147" i="26"/>
  <c r="D147" i="26"/>
  <c r="E147" i="26"/>
  <c r="F147" i="26"/>
  <c r="G147" i="26"/>
  <c r="H147" i="26"/>
  <c r="I147" i="26"/>
  <c r="J147" i="26"/>
  <c r="K147" i="26"/>
  <c r="L147" i="26"/>
  <c r="M147" i="26"/>
  <c r="B148" i="26"/>
  <c r="C148" i="26"/>
  <c r="D148" i="26"/>
  <c r="E148" i="26"/>
  <c r="F148" i="26"/>
  <c r="G148" i="26"/>
  <c r="H148" i="26"/>
  <c r="I148" i="26"/>
  <c r="J148" i="26"/>
  <c r="K148" i="26"/>
  <c r="L148" i="26"/>
  <c r="M148" i="26"/>
  <c r="B149" i="26"/>
  <c r="C149" i="26"/>
  <c r="D149" i="26"/>
  <c r="E149" i="26"/>
  <c r="F149" i="26"/>
  <c r="G149" i="26"/>
  <c r="H149" i="26"/>
  <c r="I149" i="26"/>
  <c r="J149" i="26"/>
  <c r="K149" i="26"/>
  <c r="L149" i="26"/>
  <c r="M149" i="26"/>
  <c r="B150" i="26"/>
  <c r="C150" i="26"/>
  <c r="D150" i="26"/>
  <c r="E150" i="26"/>
  <c r="F150" i="26"/>
  <c r="G150" i="26"/>
  <c r="H150" i="26"/>
  <c r="I150" i="26"/>
  <c r="J150" i="26"/>
  <c r="K150" i="26"/>
  <c r="L150" i="26"/>
  <c r="M150" i="26"/>
  <c r="B151" i="26"/>
  <c r="C151" i="26"/>
  <c r="D151" i="26"/>
  <c r="E151" i="26"/>
  <c r="F151" i="26"/>
  <c r="G151" i="26"/>
  <c r="H151" i="26"/>
  <c r="I151" i="26"/>
  <c r="J151" i="26"/>
  <c r="K151" i="26"/>
  <c r="L151" i="26"/>
  <c r="M151" i="26"/>
  <c r="B152" i="26"/>
  <c r="C152" i="26"/>
  <c r="D152" i="26"/>
  <c r="E152" i="26"/>
  <c r="F152" i="26"/>
  <c r="G152" i="26"/>
  <c r="H152" i="26"/>
  <c r="I152" i="26"/>
  <c r="J152" i="26"/>
  <c r="K152" i="26"/>
  <c r="L152" i="26"/>
  <c r="M152" i="26"/>
  <c r="B153" i="26"/>
  <c r="C153" i="26"/>
  <c r="D153" i="26"/>
  <c r="E153" i="26"/>
  <c r="F153" i="26"/>
  <c r="G153" i="26"/>
  <c r="H153" i="26"/>
  <c r="I153" i="26"/>
  <c r="J153" i="26"/>
  <c r="K153" i="26"/>
  <c r="L153" i="26"/>
  <c r="M153" i="26"/>
  <c r="B154" i="26"/>
  <c r="C154" i="26"/>
  <c r="D154" i="26"/>
  <c r="E154" i="26"/>
  <c r="F154" i="26"/>
  <c r="G154" i="26"/>
  <c r="H154" i="26"/>
  <c r="I154" i="26"/>
  <c r="J154" i="26"/>
  <c r="K154" i="26"/>
  <c r="L154" i="26"/>
  <c r="M154" i="26"/>
  <c r="B155" i="26"/>
  <c r="C155" i="26"/>
  <c r="D155" i="26"/>
  <c r="E155" i="26"/>
  <c r="F155" i="26"/>
  <c r="G155" i="26"/>
  <c r="H155" i="26"/>
  <c r="I155" i="26"/>
  <c r="J155" i="26"/>
  <c r="K155" i="26"/>
  <c r="L155" i="26"/>
  <c r="M155" i="26"/>
  <c r="B156" i="26"/>
  <c r="C156" i="26"/>
  <c r="D156" i="26"/>
  <c r="E156" i="26"/>
  <c r="F156" i="26"/>
  <c r="G156" i="26"/>
  <c r="H156" i="26"/>
  <c r="I156" i="26"/>
  <c r="J156" i="26"/>
  <c r="K156" i="26"/>
  <c r="L156" i="26"/>
  <c r="M156" i="26"/>
  <c r="B157" i="26"/>
  <c r="C157" i="26"/>
  <c r="D157" i="26"/>
  <c r="E157" i="26"/>
  <c r="F157" i="26"/>
  <c r="G157" i="26"/>
  <c r="H157" i="26"/>
  <c r="I157" i="26"/>
  <c r="J157" i="26"/>
  <c r="K157" i="26"/>
  <c r="L157" i="26"/>
  <c r="M157" i="26"/>
  <c r="B158" i="26"/>
  <c r="C158" i="26"/>
  <c r="D158" i="26"/>
  <c r="E158" i="26"/>
  <c r="F158" i="26"/>
  <c r="G158" i="26"/>
  <c r="H158" i="26"/>
  <c r="I158" i="26"/>
  <c r="J158" i="26"/>
  <c r="K158" i="26"/>
  <c r="L158" i="26"/>
  <c r="M158" i="26"/>
  <c r="B159" i="26"/>
  <c r="C159" i="26"/>
  <c r="D159" i="26"/>
  <c r="E159" i="26"/>
  <c r="F159" i="26"/>
  <c r="G159" i="26"/>
  <c r="H159" i="26"/>
  <c r="I159" i="26"/>
  <c r="J159" i="26"/>
  <c r="K159" i="26"/>
  <c r="L159" i="26"/>
  <c r="M159" i="26"/>
  <c r="B160" i="26"/>
  <c r="C160" i="26"/>
  <c r="D160" i="26"/>
  <c r="E160" i="26"/>
  <c r="F160" i="26"/>
  <c r="G160" i="26"/>
  <c r="H160" i="26"/>
  <c r="I160" i="26"/>
  <c r="J160" i="26"/>
  <c r="K160" i="26"/>
  <c r="L160" i="26"/>
  <c r="M160" i="26"/>
  <c r="B161" i="26"/>
  <c r="C161" i="26"/>
  <c r="D161" i="26"/>
  <c r="E161" i="26"/>
  <c r="F161" i="26"/>
  <c r="G161" i="26"/>
  <c r="H161" i="26"/>
  <c r="I161" i="26"/>
  <c r="J161" i="26"/>
  <c r="K161" i="26"/>
  <c r="L161" i="26"/>
  <c r="M161" i="26"/>
  <c r="B162" i="26"/>
  <c r="C162" i="26"/>
  <c r="D162" i="26"/>
  <c r="E162" i="26"/>
  <c r="F162" i="26"/>
  <c r="G162" i="26"/>
  <c r="H162" i="26"/>
  <c r="I162" i="26"/>
  <c r="J162" i="26"/>
  <c r="K162" i="26"/>
  <c r="L162" i="26"/>
  <c r="M162" i="26"/>
  <c r="B163" i="26"/>
  <c r="C163" i="26"/>
  <c r="D163" i="26"/>
  <c r="E163" i="26"/>
  <c r="F163" i="26"/>
  <c r="G163" i="26"/>
  <c r="H163" i="26"/>
  <c r="I163" i="26"/>
  <c r="J163" i="26"/>
  <c r="K163" i="26"/>
  <c r="L163" i="26"/>
  <c r="M163" i="26"/>
  <c r="B164" i="26"/>
  <c r="C164" i="26"/>
  <c r="D164" i="26"/>
  <c r="E164" i="26"/>
  <c r="F164" i="26"/>
  <c r="G164" i="26"/>
  <c r="H164" i="26"/>
  <c r="I164" i="26"/>
  <c r="J164" i="26"/>
  <c r="K164" i="26"/>
  <c r="L164" i="26"/>
  <c r="M164" i="26"/>
  <c r="B165" i="26"/>
  <c r="C165" i="26"/>
  <c r="D165" i="26"/>
  <c r="E165" i="26"/>
  <c r="F165" i="26"/>
  <c r="G165" i="26"/>
  <c r="H165" i="26"/>
  <c r="I165" i="26"/>
  <c r="J165" i="26"/>
  <c r="K165" i="26"/>
  <c r="L165" i="26"/>
  <c r="M165" i="26"/>
  <c r="B166" i="26"/>
  <c r="C166" i="26"/>
  <c r="D166" i="26"/>
  <c r="E166" i="26"/>
  <c r="F166" i="26"/>
  <c r="G166" i="26"/>
  <c r="H166" i="26"/>
  <c r="I166" i="26"/>
  <c r="J166" i="26"/>
  <c r="K166" i="26"/>
  <c r="L166" i="26"/>
  <c r="M166" i="26"/>
  <c r="B167" i="26"/>
  <c r="C167" i="26"/>
  <c r="D167" i="26"/>
  <c r="E167" i="26"/>
  <c r="F167" i="26"/>
  <c r="G167" i="26"/>
  <c r="H167" i="26"/>
  <c r="I167" i="26"/>
  <c r="J167" i="26"/>
  <c r="K167" i="26"/>
  <c r="L167" i="26"/>
  <c r="M167" i="26"/>
  <c r="B168" i="26"/>
  <c r="C168" i="26"/>
  <c r="D168" i="26"/>
  <c r="E168" i="26"/>
  <c r="F168" i="26"/>
  <c r="G168" i="26"/>
  <c r="H168" i="26"/>
  <c r="I168" i="26"/>
  <c r="J168" i="26"/>
  <c r="K168" i="26"/>
  <c r="L168" i="26"/>
  <c r="M168" i="26"/>
  <c r="B169" i="26"/>
  <c r="C169" i="26"/>
  <c r="D169" i="26"/>
  <c r="E169" i="26"/>
  <c r="F169" i="26"/>
  <c r="G169" i="26"/>
  <c r="H169" i="26"/>
  <c r="I169" i="26"/>
  <c r="J169" i="26"/>
  <c r="K169" i="26"/>
  <c r="L169" i="26"/>
  <c r="M169" i="26"/>
  <c r="B170" i="26"/>
  <c r="C170" i="26"/>
  <c r="D170" i="26"/>
  <c r="E170" i="26"/>
  <c r="F170" i="26"/>
  <c r="G170" i="26"/>
  <c r="H170" i="26"/>
  <c r="I170" i="26"/>
  <c r="J170" i="26"/>
  <c r="K170" i="26"/>
  <c r="L170" i="26"/>
  <c r="M170" i="26"/>
  <c r="B171" i="26"/>
  <c r="C171" i="26"/>
  <c r="D171" i="26"/>
  <c r="E171" i="26"/>
  <c r="F171" i="26"/>
  <c r="G171" i="26"/>
  <c r="H171" i="26"/>
  <c r="I171" i="26"/>
  <c r="J171" i="26"/>
  <c r="K171" i="26"/>
  <c r="L171" i="26"/>
  <c r="M171" i="26"/>
  <c r="B172" i="26"/>
  <c r="C172" i="26"/>
  <c r="D172" i="26"/>
  <c r="E172" i="26"/>
  <c r="F172" i="26"/>
  <c r="G172" i="26"/>
  <c r="H172" i="26"/>
  <c r="I172" i="26"/>
  <c r="J172" i="26"/>
  <c r="K172" i="26"/>
  <c r="L172" i="26"/>
  <c r="M172" i="26"/>
  <c r="B173" i="26"/>
  <c r="C173" i="26"/>
  <c r="D173" i="26"/>
  <c r="E173" i="26"/>
  <c r="F173" i="26"/>
  <c r="G173" i="26"/>
  <c r="H173" i="26"/>
  <c r="I173" i="26"/>
  <c r="J173" i="26"/>
  <c r="K173" i="26"/>
  <c r="L173" i="26"/>
  <c r="M173" i="26"/>
  <c r="B174" i="26"/>
  <c r="C174" i="26"/>
  <c r="D174" i="26"/>
  <c r="E174" i="26"/>
  <c r="F174" i="26"/>
  <c r="G174" i="26"/>
  <c r="H174" i="26"/>
  <c r="I174" i="26"/>
  <c r="J174" i="26"/>
  <c r="K174" i="26"/>
  <c r="L174" i="26"/>
  <c r="M174" i="26"/>
  <c r="C146" i="26"/>
  <c r="D146" i="26"/>
  <c r="E146" i="26"/>
  <c r="F146" i="26"/>
  <c r="G146" i="26"/>
  <c r="H146" i="26"/>
  <c r="I146" i="26"/>
  <c r="J146" i="26"/>
  <c r="K146" i="26"/>
  <c r="L146" i="26"/>
  <c r="M146" i="26"/>
  <c r="B146" i="26"/>
  <c r="B115" i="26"/>
  <c r="C115" i="26"/>
  <c r="D115" i="26"/>
  <c r="E115" i="26"/>
  <c r="F115" i="26"/>
  <c r="G115" i="26"/>
  <c r="H115" i="26"/>
  <c r="I115" i="26"/>
  <c r="J115" i="26"/>
  <c r="K115" i="26"/>
  <c r="L115" i="26"/>
  <c r="M115" i="26"/>
  <c r="B116" i="26"/>
  <c r="C116" i="26"/>
  <c r="D116" i="26"/>
  <c r="E116" i="26"/>
  <c r="F116" i="26"/>
  <c r="G116" i="26"/>
  <c r="H116" i="26"/>
  <c r="I116" i="26"/>
  <c r="J116" i="26"/>
  <c r="K116" i="26"/>
  <c r="L116" i="26"/>
  <c r="M116" i="26"/>
  <c r="B117" i="26"/>
  <c r="C117" i="26"/>
  <c r="D117" i="26"/>
  <c r="E117" i="26"/>
  <c r="F117" i="26"/>
  <c r="G117" i="26"/>
  <c r="H117" i="26"/>
  <c r="I117" i="26"/>
  <c r="J117" i="26"/>
  <c r="K117" i="26"/>
  <c r="L117" i="26"/>
  <c r="M117" i="26"/>
  <c r="B118" i="26"/>
  <c r="C118" i="26"/>
  <c r="D118" i="26"/>
  <c r="E118" i="26"/>
  <c r="F118" i="26"/>
  <c r="G118" i="26"/>
  <c r="H118" i="26"/>
  <c r="I118" i="26"/>
  <c r="J118" i="26"/>
  <c r="K118" i="26"/>
  <c r="L118" i="26"/>
  <c r="M118" i="26"/>
  <c r="B119" i="26"/>
  <c r="C119" i="26"/>
  <c r="D119" i="26"/>
  <c r="E119" i="26"/>
  <c r="F119" i="26"/>
  <c r="G119" i="26"/>
  <c r="H119" i="26"/>
  <c r="I119" i="26"/>
  <c r="J119" i="26"/>
  <c r="K119" i="26"/>
  <c r="L119" i="26"/>
  <c r="M119" i="26"/>
  <c r="B120" i="26"/>
  <c r="C120" i="26"/>
  <c r="D120" i="26"/>
  <c r="E120" i="26"/>
  <c r="F120" i="26"/>
  <c r="G120" i="26"/>
  <c r="H120" i="26"/>
  <c r="I120" i="26"/>
  <c r="J120" i="26"/>
  <c r="K120" i="26"/>
  <c r="L120" i="26"/>
  <c r="M120" i="26"/>
  <c r="B121" i="26"/>
  <c r="C121" i="26"/>
  <c r="D121" i="26"/>
  <c r="E121" i="26"/>
  <c r="F121" i="26"/>
  <c r="G121" i="26"/>
  <c r="H121" i="26"/>
  <c r="I121" i="26"/>
  <c r="J121" i="26"/>
  <c r="K121" i="26"/>
  <c r="L121" i="26"/>
  <c r="M121" i="26"/>
  <c r="B122" i="26"/>
  <c r="C122" i="26"/>
  <c r="D122" i="26"/>
  <c r="E122" i="26"/>
  <c r="F122" i="26"/>
  <c r="G122" i="26"/>
  <c r="H122" i="26"/>
  <c r="I122" i="26"/>
  <c r="J122" i="26"/>
  <c r="K122" i="26"/>
  <c r="L122" i="26"/>
  <c r="M122" i="26"/>
  <c r="B123" i="26"/>
  <c r="C123" i="26"/>
  <c r="D123" i="26"/>
  <c r="E123" i="26"/>
  <c r="F123" i="26"/>
  <c r="G123" i="26"/>
  <c r="H123" i="26"/>
  <c r="I123" i="26"/>
  <c r="J123" i="26"/>
  <c r="K123" i="26"/>
  <c r="L123" i="26"/>
  <c r="M123" i="26"/>
  <c r="B124" i="26"/>
  <c r="C124" i="26"/>
  <c r="D124" i="26"/>
  <c r="E124" i="26"/>
  <c r="F124" i="26"/>
  <c r="G124" i="26"/>
  <c r="H124" i="26"/>
  <c r="I124" i="26"/>
  <c r="J124" i="26"/>
  <c r="K124" i="26"/>
  <c r="L124" i="26"/>
  <c r="M124" i="26"/>
  <c r="B125" i="26"/>
  <c r="C125" i="26"/>
  <c r="D125" i="26"/>
  <c r="E125" i="26"/>
  <c r="F125" i="26"/>
  <c r="G125" i="26"/>
  <c r="H125" i="26"/>
  <c r="I125" i="26"/>
  <c r="J125" i="26"/>
  <c r="K125" i="26"/>
  <c r="L125" i="26"/>
  <c r="M125" i="26"/>
  <c r="B126" i="26"/>
  <c r="C126" i="26"/>
  <c r="D126" i="26"/>
  <c r="E126" i="26"/>
  <c r="F126" i="26"/>
  <c r="G126" i="26"/>
  <c r="H126" i="26"/>
  <c r="I126" i="26"/>
  <c r="J126" i="26"/>
  <c r="K126" i="26"/>
  <c r="L126" i="26"/>
  <c r="M126" i="26"/>
  <c r="B127" i="26"/>
  <c r="C127" i="26"/>
  <c r="D127" i="26"/>
  <c r="E127" i="26"/>
  <c r="F127" i="26"/>
  <c r="G127" i="26"/>
  <c r="H127" i="26"/>
  <c r="I127" i="26"/>
  <c r="J127" i="26"/>
  <c r="K127" i="26"/>
  <c r="L127" i="26"/>
  <c r="M127" i="26"/>
  <c r="B128" i="26"/>
  <c r="C128" i="26"/>
  <c r="D128" i="26"/>
  <c r="E128" i="26"/>
  <c r="F128" i="26"/>
  <c r="G128" i="26"/>
  <c r="H128" i="26"/>
  <c r="I128" i="26"/>
  <c r="J128" i="26"/>
  <c r="K128" i="26"/>
  <c r="L128" i="26"/>
  <c r="M128" i="26"/>
  <c r="B129" i="26"/>
  <c r="C129" i="26"/>
  <c r="D129" i="26"/>
  <c r="E129" i="26"/>
  <c r="F129" i="26"/>
  <c r="G129" i="26"/>
  <c r="H129" i="26"/>
  <c r="I129" i="26"/>
  <c r="J129" i="26"/>
  <c r="K129" i="26"/>
  <c r="L129" i="26"/>
  <c r="M129" i="26"/>
  <c r="B130" i="26"/>
  <c r="C130" i="26"/>
  <c r="D130" i="26"/>
  <c r="E130" i="26"/>
  <c r="F130" i="26"/>
  <c r="G130" i="26"/>
  <c r="H130" i="26"/>
  <c r="I130" i="26"/>
  <c r="J130" i="26"/>
  <c r="K130" i="26"/>
  <c r="L130" i="26"/>
  <c r="M130" i="26"/>
  <c r="B131" i="26"/>
  <c r="C131" i="26"/>
  <c r="D131" i="26"/>
  <c r="E131" i="26"/>
  <c r="F131" i="26"/>
  <c r="G131" i="26"/>
  <c r="H131" i="26"/>
  <c r="I131" i="26"/>
  <c r="J131" i="26"/>
  <c r="K131" i="26"/>
  <c r="L131" i="26"/>
  <c r="M131" i="26"/>
  <c r="B132" i="26"/>
  <c r="C132" i="26"/>
  <c r="D132" i="26"/>
  <c r="E132" i="26"/>
  <c r="F132" i="26"/>
  <c r="G132" i="26"/>
  <c r="H132" i="26"/>
  <c r="I132" i="26"/>
  <c r="J132" i="26"/>
  <c r="K132" i="26"/>
  <c r="L132" i="26"/>
  <c r="M132" i="26"/>
  <c r="B133" i="26"/>
  <c r="C133" i="26"/>
  <c r="D133" i="26"/>
  <c r="E133" i="26"/>
  <c r="F133" i="26"/>
  <c r="G133" i="26"/>
  <c r="H133" i="26"/>
  <c r="I133" i="26"/>
  <c r="J133" i="26"/>
  <c r="K133" i="26"/>
  <c r="L133" i="26"/>
  <c r="M133" i="26"/>
  <c r="B134" i="26"/>
  <c r="C134" i="26"/>
  <c r="D134" i="26"/>
  <c r="E134" i="26"/>
  <c r="F134" i="26"/>
  <c r="G134" i="26"/>
  <c r="H134" i="26"/>
  <c r="I134" i="26"/>
  <c r="J134" i="26"/>
  <c r="K134" i="26"/>
  <c r="L134" i="26"/>
  <c r="M134" i="26"/>
  <c r="B135" i="26"/>
  <c r="C135" i="26"/>
  <c r="D135" i="26"/>
  <c r="E135" i="26"/>
  <c r="F135" i="26"/>
  <c r="G135" i="26"/>
  <c r="H135" i="26"/>
  <c r="I135" i="26"/>
  <c r="J135" i="26"/>
  <c r="K135" i="26"/>
  <c r="L135" i="26"/>
  <c r="M135" i="26"/>
  <c r="B136" i="26"/>
  <c r="C136" i="26"/>
  <c r="D136" i="26"/>
  <c r="E136" i="26"/>
  <c r="F136" i="26"/>
  <c r="G136" i="26"/>
  <c r="H136" i="26"/>
  <c r="I136" i="26"/>
  <c r="J136" i="26"/>
  <c r="K136" i="26"/>
  <c r="L136" i="26"/>
  <c r="M136" i="26"/>
  <c r="B137" i="26"/>
  <c r="C137" i="26"/>
  <c r="D137" i="26"/>
  <c r="E137" i="26"/>
  <c r="F137" i="26"/>
  <c r="G137" i="26"/>
  <c r="H137" i="26"/>
  <c r="I137" i="26"/>
  <c r="J137" i="26"/>
  <c r="K137" i="26"/>
  <c r="L137" i="26"/>
  <c r="M137" i="26"/>
  <c r="B138" i="26"/>
  <c r="C138" i="26"/>
  <c r="D138" i="26"/>
  <c r="E138" i="26"/>
  <c r="F138" i="26"/>
  <c r="G138" i="26"/>
  <c r="H138" i="26"/>
  <c r="I138" i="26"/>
  <c r="J138" i="26"/>
  <c r="K138" i="26"/>
  <c r="L138" i="26"/>
  <c r="M138" i="26"/>
  <c r="B139" i="26"/>
  <c r="C139" i="26"/>
  <c r="D139" i="26"/>
  <c r="E139" i="26"/>
  <c r="F139" i="26"/>
  <c r="G139" i="26"/>
  <c r="H139" i="26"/>
  <c r="I139" i="26"/>
  <c r="J139" i="26"/>
  <c r="K139" i="26"/>
  <c r="L139" i="26"/>
  <c r="M139" i="26"/>
  <c r="B140" i="26"/>
  <c r="C140" i="26"/>
  <c r="D140" i="26"/>
  <c r="E140" i="26"/>
  <c r="F140" i="26"/>
  <c r="G140" i="26"/>
  <c r="H140" i="26"/>
  <c r="I140" i="26"/>
  <c r="J140" i="26"/>
  <c r="K140" i="26"/>
  <c r="L140" i="26"/>
  <c r="M140" i="26"/>
  <c r="B141" i="26"/>
  <c r="C141" i="26"/>
  <c r="D141" i="26"/>
  <c r="E141" i="26"/>
  <c r="F141" i="26"/>
  <c r="G141" i="26"/>
  <c r="H141" i="26"/>
  <c r="I141" i="26"/>
  <c r="J141" i="26"/>
  <c r="K141" i="26"/>
  <c r="L141" i="26"/>
  <c r="M141" i="26"/>
  <c r="B142" i="26"/>
  <c r="C142" i="26"/>
  <c r="D142" i="26"/>
  <c r="E142" i="26"/>
  <c r="F142" i="26"/>
  <c r="G142" i="26"/>
  <c r="H142" i="26"/>
  <c r="I142" i="26"/>
  <c r="J142" i="26"/>
  <c r="K142" i="26"/>
  <c r="L142" i="26"/>
  <c r="M142" i="26"/>
  <c r="C114" i="26"/>
  <c r="D114" i="26"/>
  <c r="E114" i="26"/>
  <c r="F114" i="26"/>
  <c r="G114" i="26"/>
  <c r="H114" i="26"/>
  <c r="I114" i="26"/>
  <c r="J114" i="26"/>
  <c r="K114" i="26"/>
  <c r="L114" i="26"/>
  <c r="M114" i="26"/>
  <c r="B114" i="26"/>
  <c r="CK43" i="26"/>
  <c r="CL43" i="26"/>
  <c r="CM43" i="26"/>
  <c r="CN43" i="26"/>
  <c r="CO43" i="26"/>
  <c r="CP43" i="26"/>
  <c r="CQ43" i="26"/>
  <c r="CR43" i="26"/>
  <c r="CS43" i="26"/>
  <c r="CT43" i="26"/>
  <c r="CU43" i="26"/>
  <c r="CV43" i="26"/>
  <c r="CK44" i="26"/>
  <c r="CL44" i="26"/>
  <c r="CM44" i="26"/>
  <c r="CN44" i="26"/>
  <c r="CO44" i="26"/>
  <c r="CP44" i="26"/>
  <c r="CQ44" i="26"/>
  <c r="CR44" i="26"/>
  <c r="CS44" i="26"/>
  <c r="CT44" i="26"/>
  <c r="CU44" i="26"/>
  <c r="CV44" i="26"/>
  <c r="CK45" i="26"/>
  <c r="CL45" i="26"/>
  <c r="CM45" i="26"/>
  <c r="CN45" i="26"/>
  <c r="CO45" i="26"/>
  <c r="CP45" i="26"/>
  <c r="CQ45" i="26"/>
  <c r="CR45" i="26"/>
  <c r="CS45" i="26"/>
  <c r="CT45" i="26"/>
  <c r="CU45" i="26"/>
  <c r="CV45" i="26"/>
  <c r="CK46" i="26"/>
  <c r="CL46" i="26"/>
  <c r="CM46" i="26"/>
  <c r="CN46" i="26"/>
  <c r="CO46" i="26"/>
  <c r="CP46" i="26"/>
  <c r="CQ46" i="26"/>
  <c r="CR46" i="26"/>
  <c r="CS46" i="26"/>
  <c r="CT46" i="26"/>
  <c r="CU46" i="26"/>
  <c r="CV46" i="26"/>
  <c r="CK47" i="26"/>
  <c r="CL47" i="26"/>
  <c r="CM47" i="26"/>
  <c r="CN47" i="26"/>
  <c r="CO47" i="26"/>
  <c r="CP47" i="26"/>
  <c r="CQ47" i="26"/>
  <c r="CR47" i="26"/>
  <c r="CS47" i="26"/>
  <c r="CT47" i="26"/>
  <c r="CU47" i="26"/>
  <c r="CV47" i="26"/>
  <c r="CK48" i="26"/>
  <c r="CL48" i="26"/>
  <c r="CM48" i="26"/>
  <c r="CN48" i="26"/>
  <c r="CO48" i="26"/>
  <c r="CP48" i="26"/>
  <c r="CQ48" i="26"/>
  <c r="CR48" i="26"/>
  <c r="CS48" i="26"/>
  <c r="CT48" i="26"/>
  <c r="CU48" i="26"/>
  <c r="CV48" i="26"/>
  <c r="CK49" i="26"/>
  <c r="CL49" i="26"/>
  <c r="CM49" i="26"/>
  <c r="CN49" i="26"/>
  <c r="CO49" i="26"/>
  <c r="CP49" i="26"/>
  <c r="CQ49" i="26"/>
  <c r="CR49" i="26"/>
  <c r="CS49" i="26"/>
  <c r="CT49" i="26"/>
  <c r="CU49" i="26"/>
  <c r="CV49" i="26"/>
  <c r="CK50" i="26"/>
  <c r="CL50" i="26"/>
  <c r="CM50" i="26"/>
  <c r="CN50" i="26"/>
  <c r="CO50" i="26"/>
  <c r="CP50" i="26"/>
  <c r="CQ50" i="26"/>
  <c r="CR50" i="26"/>
  <c r="CS50" i="26"/>
  <c r="CT50" i="26"/>
  <c r="CU50" i="26"/>
  <c r="CV50" i="26"/>
  <c r="CK51" i="26"/>
  <c r="CL51" i="26"/>
  <c r="CM51" i="26"/>
  <c r="CN51" i="26"/>
  <c r="CO51" i="26"/>
  <c r="CP51" i="26"/>
  <c r="CQ51" i="26"/>
  <c r="CR51" i="26"/>
  <c r="CS51" i="26"/>
  <c r="CT51" i="26"/>
  <c r="CU51" i="26"/>
  <c r="CV51" i="26"/>
  <c r="CK52" i="26"/>
  <c r="CL52" i="26"/>
  <c r="CM52" i="26"/>
  <c r="CN52" i="26"/>
  <c r="CO52" i="26"/>
  <c r="CP52" i="26"/>
  <c r="CQ52" i="26"/>
  <c r="CR52" i="26"/>
  <c r="CS52" i="26"/>
  <c r="CT52" i="26"/>
  <c r="CU52" i="26"/>
  <c r="CV52" i="26"/>
  <c r="CK53" i="26"/>
  <c r="CL53" i="26"/>
  <c r="CM53" i="26"/>
  <c r="CN53" i="26"/>
  <c r="CO53" i="26"/>
  <c r="CP53" i="26"/>
  <c r="CQ53" i="26"/>
  <c r="CR53" i="26"/>
  <c r="CS53" i="26"/>
  <c r="CT53" i="26"/>
  <c r="CU53" i="26"/>
  <c r="CV53" i="26"/>
  <c r="CK54" i="26"/>
  <c r="CL54" i="26"/>
  <c r="CM54" i="26"/>
  <c r="CN54" i="26"/>
  <c r="CO54" i="26"/>
  <c r="CP54" i="26"/>
  <c r="CQ54" i="26"/>
  <c r="CR54" i="26"/>
  <c r="CS54" i="26"/>
  <c r="CT54" i="26"/>
  <c r="CU54" i="26"/>
  <c r="CV54" i="26"/>
  <c r="CK55" i="26"/>
  <c r="CL55" i="26"/>
  <c r="CM55" i="26"/>
  <c r="CN55" i="26"/>
  <c r="CO55" i="26"/>
  <c r="CP55" i="26"/>
  <c r="CQ55" i="26"/>
  <c r="CR55" i="26"/>
  <c r="CS55" i="26"/>
  <c r="CT55" i="26"/>
  <c r="CU55" i="26"/>
  <c r="CV55" i="26"/>
  <c r="CK56" i="26"/>
  <c r="CL56" i="26"/>
  <c r="CM56" i="26"/>
  <c r="CN56" i="26"/>
  <c r="CO56" i="26"/>
  <c r="CP56" i="26"/>
  <c r="CQ56" i="26"/>
  <c r="CR56" i="26"/>
  <c r="CS56" i="26"/>
  <c r="CT56" i="26"/>
  <c r="CU56" i="26"/>
  <c r="CV56" i="26"/>
  <c r="CK57" i="26"/>
  <c r="CL57" i="26"/>
  <c r="CM57" i="26"/>
  <c r="CN57" i="26"/>
  <c r="CO57" i="26"/>
  <c r="CP57" i="26"/>
  <c r="CQ57" i="26"/>
  <c r="CR57" i="26"/>
  <c r="CS57" i="26"/>
  <c r="CT57" i="26"/>
  <c r="CU57" i="26"/>
  <c r="CV57" i="26"/>
  <c r="CK58" i="26"/>
  <c r="CL58" i="26"/>
  <c r="CM58" i="26"/>
  <c r="CN58" i="26"/>
  <c r="CO58" i="26"/>
  <c r="CP58" i="26"/>
  <c r="CQ58" i="26"/>
  <c r="CR58" i="26"/>
  <c r="CS58" i="26"/>
  <c r="CT58" i="26"/>
  <c r="CU58" i="26"/>
  <c r="CV58" i="26"/>
  <c r="CK59" i="26"/>
  <c r="CL59" i="26"/>
  <c r="CM59" i="26"/>
  <c r="CN59" i="26"/>
  <c r="CO59" i="26"/>
  <c r="CP59" i="26"/>
  <c r="CQ59" i="26"/>
  <c r="CR59" i="26"/>
  <c r="CS59" i="26"/>
  <c r="CT59" i="26"/>
  <c r="CU59" i="26"/>
  <c r="CV59" i="26"/>
  <c r="CK60" i="26"/>
  <c r="CL60" i="26"/>
  <c r="CM60" i="26"/>
  <c r="CN60" i="26"/>
  <c r="CO60" i="26"/>
  <c r="CP60" i="26"/>
  <c r="CQ60" i="26"/>
  <c r="CR60" i="26"/>
  <c r="CS60" i="26"/>
  <c r="CT60" i="26"/>
  <c r="CU60" i="26"/>
  <c r="CV60" i="26"/>
  <c r="CK61" i="26"/>
  <c r="CL61" i="26"/>
  <c r="CM61" i="26"/>
  <c r="CN61" i="26"/>
  <c r="CO61" i="26"/>
  <c r="CP61" i="26"/>
  <c r="CQ61" i="26"/>
  <c r="CR61" i="26"/>
  <c r="CS61" i="26"/>
  <c r="CT61" i="26"/>
  <c r="CU61" i="26"/>
  <c r="CV61" i="26"/>
  <c r="CK62" i="26"/>
  <c r="CL62" i="26"/>
  <c r="CM62" i="26"/>
  <c r="CN62" i="26"/>
  <c r="CO62" i="26"/>
  <c r="CP62" i="26"/>
  <c r="CQ62" i="26"/>
  <c r="CR62" i="26"/>
  <c r="CS62" i="26"/>
  <c r="CT62" i="26"/>
  <c r="CU62" i="26"/>
  <c r="CV62" i="26"/>
  <c r="CK63" i="26"/>
  <c r="CL63" i="26"/>
  <c r="CM63" i="26"/>
  <c r="CN63" i="26"/>
  <c r="CO63" i="26"/>
  <c r="CP63" i="26"/>
  <c r="CQ63" i="26"/>
  <c r="CR63" i="26"/>
  <c r="CS63" i="26"/>
  <c r="CT63" i="26"/>
  <c r="CU63" i="26"/>
  <c r="CV63" i="26"/>
  <c r="CK64" i="26"/>
  <c r="CL64" i="26"/>
  <c r="CM64" i="26"/>
  <c r="CN64" i="26"/>
  <c r="CO64" i="26"/>
  <c r="CP64" i="26"/>
  <c r="CQ64" i="26"/>
  <c r="CR64" i="26"/>
  <c r="CS64" i="26"/>
  <c r="CT64" i="26"/>
  <c r="CU64" i="26"/>
  <c r="CV64" i="26"/>
  <c r="CK65" i="26"/>
  <c r="CL65" i="26"/>
  <c r="CM65" i="26"/>
  <c r="CN65" i="26"/>
  <c r="CO65" i="26"/>
  <c r="CP65" i="26"/>
  <c r="CQ65" i="26"/>
  <c r="CR65" i="26"/>
  <c r="CS65" i="26"/>
  <c r="CT65" i="26"/>
  <c r="CU65" i="26"/>
  <c r="CV65" i="26"/>
  <c r="CK66" i="26"/>
  <c r="CL66" i="26"/>
  <c r="CM66" i="26"/>
  <c r="CN66" i="26"/>
  <c r="CO66" i="26"/>
  <c r="CP66" i="26"/>
  <c r="CQ66" i="26"/>
  <c r="CR66" i="26"/>
  <c r="CS66" i="26"/>
  <c r="CT66" i="26"/>
  <c r="CU66" i="26"/>
  <c r="CV66" i="26"/>
  <c r="CK67" i="26"/>
  <c r="CL67" i="26"/>
  <c r="CM67" i="26"/>
  <c r="CN67" i="26"/>
  <c r="CO67" i="26"/>
  <c r="CP67" i="26"/>
  <c r="CQ67" i="26"/>
  <c r="CR67" i="26"/>
  <c r="CS67" i="26"/>
  <c r="CT67" i="26"/>
  <c r="CU67" i="26"/>
  <c r="CV67" i="26"/>
  <c r="CK68" i="26"/>
  <c r="CL68" i="26"/>
  <c r="CM68" i="26"/>
  <c r="CN68" i="26"/>
  <c r="CO68" i="26"/>
  <c r="CP68" i="26"/>
  <c r="CQ68" i="26"/>
  <c r="CR68" i="26"/>
  <c r="CS68" i="26"/>
  <c r="CT68" i="26"/>
  <c r="CU68" i="26"/>
  <c r="CV68" i="26"/>
  <c r="CK69" i="26"/>
  <c r="CL69" i="26"/>
  <c r="CM69" i="26"/>
  <c r="CN69" i="26"/>
  <c r="CO69" i="26"/>
  <c r="CP69" i="26"/>
  <c r="CQ69" i="26"/>
  <c r="CR69" i="26"/>
  <c r="CS69" i="26"/>
  <c r="CT69" i="26"/>
  <c r="CU69" i="26"/>
  <c r="CV69" i="26"/>
  <c r="CK70" i="26"/>
  <c r="CL70" i="26"/>
  <c r="CM70" i="26"/>
  <c r="CN70" i="26"/>
  <c r="CO70" i="26"/>
  <c r="CP70" i="26"/>
  <c r="CQ70" i="26"/>
  <c r="CR70" i="26"/>
  <c r="CS70" i="26"/>
  <c r="CT70" i="26"/>
  <c r="CU70" i="26"/>
  <c r="CV70" i="26"/>
  <c r="CL42" i="26"/>
  <c r="CM42" i="26"/>
  <c r="CN42" i="26"/>
  <c r="CO42" i="26"/>
  <c r="CP42" i="26"/>
  <c r="CQ42" i="26"/>
  <c r="CR42" i="26"/>
  <c r="CS42" i="26"/>
  <c r="CT42" i="26"/>
  <c r="CU42" i="26"/>
  <c r="CV42" i="26"/>
  <c r="CK42" i="26"/>
  <c r="BH43" i="26"/>
  <c r="BI43" i="26"/>
  <c r="BJ43" i="26"/>
  <c r="BK43" i="26"/>
  <c r="BL43" i="26"/>
  <c r="BM43" i="26"/>
  <c r="BN43" i="26"/>
  <c r="BO43" i="26"/>
  <c r="BP43" i="26"/>
  <c r="BQ43" i="26"/>
  <c r="BR43" i="26"/>
  <c r="BS43" i="26"/>
  <c r="BH44" i="26"/>
  <c r="BI44" i="26"/>
  <c r="BJ44" i="26"/>
  <c r="BK44" i="26"/>
  <c r="BL44" i="26"/>
  <c r="BM44" i="26"/>
  <c r="BN44" i="26"/>
  <c r="BO44" i="26"/>
  <c r="BP44" i="26"/>
  <c r="BQ44" i="26"/>
  <c r="BR44" i="26"/>
  <c r="BS44" i="26"/>
  <c r="BH45" i="26"/>
  <c r="BI45" i="26"/>
  <c r="BJ45" i="26"/>
  <c r="BK45" i="26"/>
  <c r="BL45" i="26"/>
  <c r="BM45" i="26"/>
  <c r="BN45" i="26"/>
  <c r="BO45" i="26"/>
  <c r="BP45" i="26"/>
  <c r="BQ45" i="26"/>
  <c r="BR45" i="26"/>
  <c r="BS45" i="26"/>
  <c r="BH46" i="26"/>
  <c r="BI46" i="26"/>
  <c r="BJ46" i="26"/>
  <c r="BK46" i="26"/>
  <c r="BL46" i="26"/>
  <c r="BM46" i="26"/>
  <c r="BN46" i="26"/>
  <c r="BO46" i="26"/>
  <c r="BP46" i="26"/>
  <c r="BQ46" i="26"/>
  <c r="BR46" i="26"/>
  <c r="BS46" i="26"/>
  <c r="BH47" i="26"/>
  <c r="BI47" i="26"/>
  <c r="BJ47" i="26"/>
  <c r="BK47" i="26"/>
  <c r="BL47" i="26"/>
  <c r="BM47" i="26"/>
  <c r="BN47" i="26"/>
  <c r="BO47" i="26"/>
  <c r="BP47" i="26"/>
  <c r="BQ47" i="26"/>
  <c r="BR47" i="26"/>
  <c r="BS47" i="26"/>
  <c r="BH48" i="26"/>
  <c r="BI48" i="26"/>
  <c r="BJ48" i="26"/>
  <c r="BK48" i="26"/>
  <c r="BL48" i="26"/>
  <c r="BM48" i="26"/>
  <c r="BN48" i="26"/>
  <c r="BO48" i="26"/>
  <c r="BP48" i="26"/>
  <c r="BQ48" i="26"/>
  <c r="BR48" i="26"/>
  <c r="BS48" i="26"/>
  <c r="BH49" i="26"/>
  <c r="BI49" i="26"/>
  <c r="BJ49" i="26"/>
  <c r="BK49" i="26"/>
  <c r="BL49" i="26"/>
  <c r="BM49" i="26"/>
  <c r="BN49" i="26"/>
  <c r="BO49" i="26"/>
  <c r="BP49" i="26"/>
  <c r="BQ49" i="26"/>
  <c r="BR49" i="26"/>
  <c r="BS49" i="26"/>
  <c r="BH50" i="26"/>
  <c r="BI50" i="26"/>
  <c r="BJ50" i="26"/>
  <c r="BK50" i="26"/>
  <c r="BL50" i="26"/>
  <c r="BM50" i="26"/>
  <c r="BN50" i="26"/>
  <c r="BO50" i="26"/>
  <c r="BP50" i="26"/>
  <c r="BQ50" i="26"/>
  <c r="BR50" i="26"/>
  <c r="BS50" i="26"/>
  <c r="BH51" i="26"/>
  <c r="BI51" i="26"/>
  <c r="BJ51" i="26"/>
  <c r="BK51" i="26"/>
  <c r="BL51" i="26"/>
  <c r="BM51" i="26"/>
  <c r="BN51" i="26"/>
  <c r="BO51" i="26"/>
  <c r="BP51" i="26"/>
  <c r="BQ51" i="26"/>
  <c r="BR51" i="26"/>
  <c r="BS51" i="26"/>
  <c r="BH52" i="26"/>
  <c r="BI52" i="26"/>
  <c r="BJ52" i="26"/>
  <c r="BK52" i="26"/>
  <c r="BL52" i="26"/>
  <c r="BM52" i="26"/>
  <c r="BN52" i="26"/>
  <c r="BO52" i="26"/>
  <c r="BP52" i="26"/>
  <c r="BQ52" i="26"/>
  <c r="BR52" i="26"/>
  <c r="BS52" i="26"/>
  <c r="BH53" i="26"/>
  <c r="BI53" i="26"/>
  <c r="BJ53" i="26"/>
  <c r="BK53" i="26"/>
  <c r="BL53" i="26"/>
  <c r="BM53" i="26"/>
  <c r="BN53" i="26"/>
  <c r="BO53" i="26"/>
  <c r="BP53" i="26"/>
  <c r="BQ53" i="26"/>
  <c r="BR53" i="26"/>
  <c r="BS53" i="26"/>
  <c r="BH54" i="26"/>
  <c r="BI54" i="26"/>
  <c r="BJ54" i="26"/>
  <c r="BK54" i="26"/>
  <c r="BL54" i="26"/>
  <c r="BM54" i="26"/>
  <c r="BN54" i="26"/>
  <c r="BO54" i="26"/>
  <c r="BP54" i="26"/>
  <c r="BQ54" i="26"/>
  <c r="BR54" i="26"/>
  <c r="BS54" i="26"/>
  <c r="BH55" i="26"/>
  <c r="BI55" i="26"/>
  <c r="BJ55" i="26"/>
  <c r="BK55" i="26"/>
  <c r="BL55" i="26"/>
  <c r="BM55" i="26"/>
  <c r="BN55" i="26"/>
  <c r="BO55" i="26"/>
  <c r="BP55" i="26"/>
  <c r="BQ55" i="26"/>
  <c r="BR55" i="26"/>
  <c r="BS55" i="26"/>
  <c r="BH56" i="26"/>
  <c r="BI56" i="26"/>
  <c r="BJ56" i="26"/>
  <c r="BK56" i="26"/>
  <c r="BL56" i="26"/>
  <c r="BM56" i="26"/>
  <c r="BN56" i="26"/>
  <c r="BO56" i="26"/>
  <c r="BP56" i="26"/>
  <c r="BQ56" i="26"/>
  <c r="BR56" i="26"/>
  <c r="BS56" i="26"/>
  <c r="BH57" i="26"/>
  <c r="BI57" i="26"/>
  <c r="BJ57" i="26"/>
  <c r="BK57" i="26"/>
  <c r="BL57" i="26"/>
  <c r="BM57" i="26"/>
  <c r="BN57" i="26"/>
  <c r="BO57" i="26"/>
  <c r="BP57" i="26"/>
  <c r="BQ57" i="26"/>
  <c r="BR57" i="26"/>
  <c r="BS57" i="26"/>
  <c r="BH58" i="26"/>
  <c r="BI58" i="26"/>
  <c r="BJ58" i="26"/>
  <c r="BK58" i="26"/>
  <c r="BL58" i="26"/>
  <c r="BM58" i="26"/>
  <c r="BN58" i="26"/>
  <c r="BO58" i="26"/>
  <c r="BP58" i="26"/>
  <c r="BQ58" i="26"/>
  <c r="BR58" i="26"/>
  <c r="BS58" i="26"/>
  <c r="BH59" i="26"/>
  <c r="BI59" i="26"/>
  <c r="BJ59" i="26"/>
  <c r="BK59" i="26"/>
  <c r="BL59" i="26"/>
  <c r="BM59" i="26"/>
  <c r="BN59" i="26"/>
  <c r="BO59" i="26"/>
  <c r="BP59" i="26"/>
  <c r="BQ59" i="26"/>
  <c r="BR59" i="26"/>
  <c r="BS59" i="26"/>
  <c r="BH60" i="26"/>
  <c r="BI60" i="26"/>
  <c r="BJ60" i="26"/>
  <c r="BK60" i="26"/>
  <c r="BL60" i="26"/>
  <c r="BM60" i="26"/>
  <c r="BN60" i="26"/>
  <c r="BO60" i="26"/>
  <c r="BP60" i="26"/>
  <c r="BQ60" i="26"/>
  <c r="BR60" i="26"/>
  <c r="BS60" i="26"/>
  <c r="BH61" i="26"/>
  <c r="BI61" i="26"/>
  <c r="BJ61" i="26"/>
  <c r="BK61" i="26"/>
  <c r="BL61" i="26"/>
  <c r="BM61" i="26"/>
  <c r="BN61" i="26"/>
  <c r="BO61" i="26"/>
  <c r="BP61" i="26"/>
  <c r="BQ61" i="26"/>
  <c r="BR61" i="26"/>
  <c r="BS61" i="26"/>
  <c r="BH62" i="26"/>
  <c r="BI62" i="26"/>
  <c r="BJ62" i="26"/>
  <c r="BK62" i="26"/>
  <c r="BL62" i="26"/>
  <c r="BM62" i="26"/>
  <c r="BN62" i="26"/>
  <c r="BO62" i="26"/>
  <c r="BP62" i="26"/>
  <c r="BQ62" i="26"/>
  <c r="BR62" i="26"/>
  <c r="BS62" i="26"/>
  <c r="BH63" i="26"/>
  <c r="BI63" i="26"/>
  <c r="BJ63" i="26"/>
  <c r="BK63" i="26"/>
  <c r="BL63" i="26"/>
  <c r="BM63" i="26"/>
  <c r="BN63" i="26"/>
  <c r="BO63" i="26"/>
  <c r="BP63" i="26"/>
  <c r="BQ63" i="26"/>
  <c r="BR63" i="26"/>
  <c r="BS63" i="26"/>
  <c r="BH64" i="26"/>
  <c r="BI64" i="26"/>
  <c r="BJ64" i="26"/>
  <c r="BK64" i="26"/>
  <c r="BL64" i="26"/>
  <c r="BM64" i="26"/>
  <c r="BN64" i="26"/>
  <c r="BO64" i="26"/>
  <c r="BP64" i="26"/>
  <c r="BQ64" i="26"/>
  <c r="BR64" i="26"/>
  <c r="BS64" i="26"/>
  <c r="BH65" i="26"/>
  <c r="BI65" i="26"/>
  <c r="BJ65" i="26"/>
  <c r="BK65" i="26"/>
  <c r="BL65" i="26"/>
  <c r="BM65" i="26"/>
  <c r="BN65" i="26"/>
  <c r="BO65" i="26"/>
  <c r="BP65" i="26"/>
  <c r="BQ65" i="26"/>
  <c r="BR65" i="26"/>
  <c r="BS65" i="26"/>
  <c r="BH66" i="26"/>
  <c r="BI66" i="26"/>
  <c r="BJ66" i="26"/>
  <c r="BK66" i="26"/>
  <c r="BL66" i="26"/>
  <c r="BM66" i="26"/>
  <c r="BN66" i="26"/>
  <c r="BO66" i="26"/>
  <c r="BP66" i="26"/>
  <c r="BQ66" i="26"/>
  <c r="BR66" i="26"/>
  <c r="BS66" i="26"/>
  <c r="BH67" i="26"/>
  <c r="BI67" i="26"/>
  <c r="BJ67" i="26"/>
  <c r="BK67" i="26"/>
  <c r="BL67" i="26"/>
  <c r="BM67" i="26"/>
  <c r="BN67" i="26"/>
  <c r="BO67" i="26"/>
  <c r="BP67" i="26"/>
  <c r="BQ67" i="26"/>
  <c r="BR67" i="26"/>
  <c r="BS67" i="26"/>
  <c r="BH68" i="26"/>
  <c r="BI68" i="26"/>
  <c r="BJ68" i="26"/>
  <c r="BK68" i="26"/>
  <c r="BL68" i="26"/>
  <c r="BM68" i="26"/>
  <c r="BN68" i="26"/>
  <c r="BO68" i="26"/>
  <c r="BP68" i="26"/>
  <c r="BQ68" i="26"/>
  <c r="BR68" i="26"/>
  <c r="BS68" i="26"/>
  <c r="BH69" i="26"/>
  <c r="BI69" i="26"/>
  <c r="BJ69" i="26"/>
  <c r="BK69" i="26"/>
  <c r="BL69" i="26"/>
  <c r="BM69" i="26"/>
  <c r="BN69" i="26"/>
  <c r="BO69" i="26"/>
  <c r="BP69" i="26"/>
  <c r="BQ69" i="26"/>
  <c r="BR69" i="26"/>
  <c r="BS69" i="26"/>
  <c r="BH70" i="26"/>
  <c r="BI70" i="26"/>
  <c r="BJ70" i="26"/>
  <c r="BK70" i="26"/>
  <c r="BL70" i="26"/>
  <c r="BM70" i="26"/>
  <c r="BN70" i="26"/>
  <c r="BO70" i="26"/>
  <c r="BP70" i="26"/>
  <c r="BQ70" i="26"/>
  <c r="BR70" i="26"/>
  <c r="BS70" i="26"/>
  <c r="BI42" i="26"/>
  <c r="BJ42" i="26"/>
  <c r="BK42" i="26"/>
  <c r="BL42" i="26"/>
  <c r="BM42" i="26"/>
  <c r="BN42" i="26"/>
  <c r="BO42" i="26"/>
  <c r="BP42" i="26"/>
  <c r="BQ42" i="26"/>
  <c r="BR42" i="26"/>
  <c r="BS42" i="26"/>
  <c r="BH42" i="26"/>
  <c r="AE43" i="26"/>
  <c r="AF43" i="26"/>
  <c r="AG43" i="26"/>
  <c r="AH43" i="26"/>
  <c r="AI43" i="26"/>
  <c r="AJ43" i="26"/>
  <c r="AK43" i="26"/>
  <c r="AL43" i="26"/>
  <c r="AM43" i="26"/>
  <c r="AN43" i="26"/>
  <c r="AO43" i="26"/>
  <c r="AP43" i="26"/>
  <c r="AE44" i="26"/>
  <c r="AF44" i="26"/>
  <c r="AG44" i="26"/>
  <c r="AH44" i="26"/>
  <c r="AI44" i="26"/>
  <c r="AJ44" i="26"/>
  <c r="AK44" i="26"/>
  <c r="AL44" i="26"/>
  <c r="AM44" i="26"/>
  <c r="AN44" i="26"/>
  <c r="AO44" i="26"/>
  <c r="AP44" i="26"/>
  <c r="AE45" i="26"/>
  <c r="AF45" i="26"/>
  <c r="AG45" i="26"/>
  <c r="AH45" i="26"/>
  <c r="AI45" i="26"/>
  <c r="AJ45" i="26"/>
  <c r="AK45" i="26"/>
  <c r="AL45" i="26"/>
  <c r="AM45" i="26"/>
  <c r="AN45" i="26"/>
  <c r="AO45" i="26"/>
  <c r="AP45" i="26"/>
  <c r="AE46" i="26"/>
  <c r="AF46" i="26"/>
  <c r="AG46" i="26"/>
  <c r="AH46" i="26"/>
  <c r="AI46" i="26"/>
  <c r="AJ46" i="26"/>
  <c r="AK46" i="26"/>
  <c r="AL46" i="26"/>
  <c r="AM46" i="26"/>
  <c r="AN46" i="26"/>
  <c r="AO46" i="26"/>
  <c r="AP46" i="26"/>
  <c r="AE47" i="26"/>
  <c r="AF47" i="26"/>
  <c r="AG47" i="26"/>
  <c r="AH47" i="26"/>
  <c r="AI47" i="26"/>
  <c r="AJ47" i="26"/>
  <c r="AK47" i="26"/>
  <c r="AL47" i="26"/>
  <c r="AM47" i="26"/>
  <c r="AN47" i="26"/>
  <c r="AO47" i="26"/>
  <c r="AP47" i="26"/>
  <c r="AE48" i="26"/>
  <c r="AF48" i="26"/>
  <c r="AG48" i="26"/>
  <c r="AH48" i="26"/>
  <c r="AI48" i="26"/>
  <c r="AJ48" i="26"/>
  <c r="AK48" i="26"/>
  <c r="AL48" i="26"/>
  <c r="AM48" i="26"/>
  <c r="AN48" i="26"/>
  <c r="AO48" i="26"/>
  <c r="AP48" i="26"/>
  <c r="AE49" i="26"/>
  <c r="AF49" i="26"/>
  <c r="AG49" i="26"/>
  <c r="AH49" i="26"/>
  <c r="AI49" i="26"/>
  <c r="AJ49" i="26"/>
  <c r="AK49" i="26"/>
  <c r="AL49" i="26"/>
  <c r="AM49" i="26"/>
  <c r="AN49" i="26"/>
  <c r="AO49" i="26"/>
  <c r="AP49" i="26"/>
  <c r="AE50" i="26"/>
  <c r="AF50" i="26"/>
  <c r="AG50" i="26"/>
  <c r="AH50" i="26"/>
  <c r="AI50" i="26"/>
  <c r="AJ50" i="26"/>
  <c r="AK50" i="26"/>
  <c r="AL50" i="26"/>
  <c r="AM50" i="26"/>
  <c r="AN50" i="26"/>
  <c r="AO50" i="26"/>
  <c r="AP50" i="26"/>
  <c r="AE51" i="26"/>
  <c r="AF51" i="26"/>
  <c r="AG51" i="26"/>
  <c r="AH51" i="26"/>
  <c r="AI51" i="26"/>
  <c r="AJ51" i="26"/>
  <c r="AK51" i="26"/>
  <c r="AL51" i="26"/>
  <c r="AM51" i="26"/>
  <c r="AN51" i="26"/>
  <c r="AO51" i="26"/>
  <c r="AP51" i="26"/>
  <c r="AE52" i="26"/>
  <c r="AF52" i="26"/>
  <c r="AG52" i="26"/>
  <c r="AH52" i="26"/>
  <c r="AI52" i="26"/>
  <c r="AJ52" i="26"/>
  <c r="AK52" i="26"/>
  <c r="AL52" i="26"/>
  <c r="AM52" i="26"/>
  <c r="AN52" i="26"/>
  <c r="AO52" i="26"/>
  <c r="AP52" i="26"/>
  <c r="AE53" i="26"/>
  <c r="AF53" i="26"/>
  <c r="AG53" i="26"/>
  <c r="AH53" i="26"/>
  <c r="AI53" i="26"/>
  <c r="AJ53" i="26"/>
  <c r="AK53" i="26"/>
  <c r="AL53" i="26"/>
  <c r="AM53" i="26"/>
  <c r="AN53" i="26"/>
  <c r="AO53" i="26"/>
  <c r="AP53" i="26"/>
  <c r="AE54" i="26"/>
  <c r="AF54" i="26"/>
  <c r="AG54" i="26"/>
  <c r="AH54" i="26"/>
  <c r="AI54" i="26"/>
  <c r="AJ54" i="26"/>
  <c r="AK54" i="26"/>
  <c r="AL54" i="26"/>
  <c r="AM54" i="26"/>
  <c r="AN54" i="26"/>
  <c r="AO54" i="26"/>
  <c r="AP54" i="26"/>
  <c r="AE55" i="26"/>
  <c r="AF55" i="26"/>
  <c r="AG55" i="26"/>
  <c r="AH55" i="26"/>
  <c r="AI55" i="26"/>
  <c r="AJ55" i="26"/>
  <c r="AK55" i="26"/>
  <c r="AL55" i="26"/>
  <c r="AM55" i="26"/>
  <c r="AN55" i="26"/>
  <c r="AO55" i="26"/>
  <c r="AP55" i="26"/>
  <c r="AE56" i="26"/>
  <c r="AF56" i="26"/>
  <c r="AG56" i="26"/>
  <c r="AH56" i="26"/>
  <c r="AI56" i="26"/>
  <c r="AJ56" i="26"/>
  <c r="AK56" i="26"/>
  <c r="AL56" i="26"/>
  <c r="AM56" i="26"/>
  <c r="AN56" i="26"/>
  <c r="AO56" i="26"/>
  <c r="AP56" i="26"/>
  <c r="AE57" i="26"/>
  <c r="AF57" i="26"/>
  <c r="AG57" i="26"/>
  <c r="AH57" i="26"/>
  <c r="AI57" i="26"/>
  <c r="AJ57" i="26"/>
  <c r="AK57" i="26"/>
  <c r="AL57" i="26"/>
  <c r="AM57" i="26"/>
  <c r="AN57" i="26"/>
  <c r="AO57" i="26"/>
  <c r="AP57" i="26"/>
  <c r="AE58" i="26"/>
  <c r="AF58" i="26"/>
  <c r="AG58" i="26"/>
  <c r="AH58" i="26"/>
  <c r="AI58" i="26"/>
  <c r="AJ58" i="26"/>
  <c r="AK58" i="26"/>
  <c r="AL58" i="26"/>
  <c r="AM58" i="26"/>
  <c r="AN58" i="26"/>
  <c r="AO58" i="26"/>
  <c r="AP58" i="26"/>
  <c r="AE59" i="26"/>
  <c r="AF59" i="26"/>
  <c r="AG59" i="26"/>
  <c r="AH59" i="26"/>
  <c r="AI59" i="26"/>
  <c r="AJ59" i="26"/>
  <c r="AK59" i="26"/>
  <c r="AL59" i="26"/>
  <c r="AM59" i="26"/>
  <c r="AN59" i="26"/>
  <c r="AO59" i="26"/>
  <c r="AP59" i="26"/>
  <c r="AE60" i="26"/>
  <c r="AF60" i="26"/>
  <c r="AG60" i="26"/>
  <c r="AH60" i="26"/>
  <c r="AI60" i="26"/>
  <c r="AJ60" i="26"/>
  <c r="AK60" i="26"/>
  <c r="AL60" i="26"/>
  <c r="AM60" i="26"/>
  <c r="AN60" i="26"/>
  <c r="AO60" i="26"/>
  <c r="AP60" i="26"/>
  <c r="AE61" i="26"/>
  <c r="AF61" i="26"/>
  <c r="AG61" i="26"/>
  <c r="AH61" i="26"/>
  <c r="AI61" i="26"/>
  <c r="AJ61" i="26"/>
  <c r="AK61" i="26"/>
  <c r="AL61" i="26"/>
  <c r="AM61" i="26"/>
  <c r="AN61" i="26"/>
  <c r="AO61" i="26"/>
  <c r="AP61" i="26"/>
  <c r="AE62" i="26"/>
  <c r="AF62" i="26"/>
  <c r="AG62" i="26"/>
  <c r="AH62" i="26"/>
  <c r="AI62" i="26"/>
  <c r="AJ62" i="26"/>
  <c r="AK62" i="26"/>
  <c r="AL62" i="26"/>
  <c r="AM62" i="26"/>
  <c r="AN62" i="26"/>
  <c r="AO62" i="26"/>
  <c r="AP62" i="26"/>
  <c r="AE63" i="26"/>
  <c r="AF63" i="26"/>
  <c r="AG63" i="26"/>
  <c r="AH63" i="26"/>
  <c r="AI63" i="26"/>
  <c r="AJ63" i="26"/>
  <c r="AK63" i="26"/>
  <c r="AL63" i="26"/>
  <c r="AM63" i="26"/>
  <c r="AN63" i="26"/>
  <c r="AO63" i="26"/>
  <c r="AP63" i="26"/>
  <c r="AE64" i="26"/>
  <c r="AF64" i="26"/>
  <c r="AG64" i="26"/>
  <c r="AH64" i="26"/>
  <c r="AI64" i="26"/>
  <c r="AJ64" i="26"/>
  <c r="AK64" i="26"/>
  <c r="AL64" i="26"/>
  <c r="AM64" i="26"/>
  <c r="AN64" i="26"/>
  <c r="AO64" i="26"/>
  <c r="AP64" i="26"/>
  <c r="AE65" i="26"/>
  <c r="AF65" i="26"/>
  <c r="AG65" i="26"/>
  <c r="AH65" i="26"/>
  <c r="AI65" i="26"/>
  <c r="AJ65" i="26"/>
  <c r="AK65" i="26"/>
  <c r="AL65" i="26"/>
  <c r="AM65" i="26"/>
  <c r="AN65" i="26"/>
  <c r="AO65" i="26"/>
  <c r="AP65" i="26"/>
  <c r="AE66" i="26"/>
  <c r="AF66" i="26"/>
  <c r="AG66" i="26"/>
  <c r="AH66" i="26"/>
  <c r="AI66" i="26"/>
  <c r="AJ66" i="26"/>
  <c r="AK66" i="26"/>
  <c r="AL66" i="26"/>
  <c r="AM66" i="26"/>
  <c r="AN66" i="26"/>
  <c r="AO66" i="26"/>
  <c r="AP66" i="26"/>
  <c r="AE67" i="26"/>
  <c r="AF67" i="26"/>
  <c r="AG67" i="26"/>
  <c r="AH67" i="26"/>
  <c r="AI67" i="26"/>
  <c r="AJ67" i="26"/>
  <c r="AK67" i="26"/>
  <c r="AL67" i="26"/>
  <c r="AM67" i="26"/>
  <c r="AN67" i="26"/>
  <c r="AO67" i="26"/>
  <c r="AP67" i="26"/>
  <c r="AE68" i="26"/>
  <c r="AF68" i="26"/>
  <c r="AG68" i="26"/>
  <c r="AH68" i="26"/>
  <c r="AI68" i="26"/>
  <c r="AJ68" i="26"/>
  <c r="AK68" i="26"/>
  <c r="AL68" i="26"/>
  <c r="AM68" i="26"/>
  <c r="AN68" i="26"/>
  <c r="AO68" i="26"/>
  <c r="AP68" i="26"/>
  <c r="AE69" i="26"/>
  <c r="AF69" i="26"/>
  <c r="AG69" i="26"/>
  <c r="AH69" i="26"/>
  <c r="AI69" i="26"/>
  <c r="AJ69" i="26"/>
  <c r="AK69" i="26"/>
  <c r="AL69" i="26"/>
  <c r="AM69" i="26"/>
  <c r="AN69" i="26"/>
  <c r="AO69" i="26"/>
  <c r="AP69" i="26"/>
  <c r="AE70" i="26"/>
  <c r="AF70" i="26"/>
  <c r="AG70" i="26"/>
  <c r="AH70" i="26"/>
  <c r="AI70" i="26"/>
  <c r="AJ70" i="26"/>
  <c r="AK70" i="26"/>
  <c r="AL70" i="26"/>
  <c r="AM70" i="26"/>
  <c r="AN70" i="26"/>
  <c r="AO70" i="26"/>
  <c r="AP70" i="26"/>
  <c r="AF42" i="26"/>
  <c r="AG42" i="26"/>
  <c r="AH42" i="26"/>
  <c r="AI42" i="26"/>
  <c r="AJ42" i="26"/>
  <c r="AK42" i="26"/>
  <c r="AL42" i="26"/>
  <c r="AM42" i="26"/>
  <c r="AN42" i="26"/>
  <c r="AO42" i="26"/>
  <c r="AP42" i="26"/>
  <c r="AE42" i="26"/>
  <c r="B43" i="26"/>
  <c r="C43" i="26"/>
  <c r="D43" i="26"/>
  <c r="E43" i="26"/>
  <c r="F43" i="26"/>
  <c r="G43" i="26"/>
  <c r="H43" i="26"/>
  <c r="I43" i="26"/>
  <c r="J43" i="26"/>
  <c r="K43" i="26"/>
  <c r="L43" i="26"/>
  <c r="M43" i="26"/>
  <c r="B44" i="26"/>
  <c r="C44" i="26"/>
  <c r="D44" i="26"/>
  <c r="E44" i="26"/>
  <c r="F44" i="26"/>
  <c r="G44" i="26"/>
  <c r="H44" i="26"/>
  <c r="I44" i="26"/>
  <c r="J44" i="26"/>
  <c r="K44" i="26"/>
  <c r="L44" i="26"/>
  <c r="M44" i="26"/>
  <c r="B45" i="26"/>
  <c r="C45" i="26"/>
  <c r="D45" i="26"/>
  <c r="E45" i="26"/>
  <c r="F45" i="26"/>
  <c r="G45" i="26"/>
  <c r="H45" i="26"/>
  <c r="I45" i="26"/>
  <c r="J45" i="26"/>
  <c r="K45" i="26"/>
  <c r="L45" i="26"/>
  <c r="M45" i="26"/>
  <c r="B46" i="26"/>
  <c r="C46" i="26"/>
  <c r="D46" i="26"/>
  <c r="E46" i="26"/>
  <c r="F46" i="26"/>
  <c r="G46" i="26"/>
  <c r="H46" i="26"/>
  <c r="I46" i="26"/>
  <c r="J46" i="26"/>
  <c r="K46" i="26"/>
  <c r="L46" i="26"/>
  <c r="M46" i="26"/>
  <c r="B47" i="26"/>
  <c r="C47" i="26"/>
  <c r="D47" i="26"/>
  <c r="E47" i="26"/>
  <c r="F47" i="26"/>
  <c r="G47" i="26"/>
  <c r="H47" i="26"/>
  <c r="I47" i="26"/>
  <c r="J47" i="26"/>
  <c r="K47" i="26"/>
  <c r="L47" i="26"/>
  <c r="M47" i="26"/>
  <c r="B48" i="26"/>
  <c r="C48" i="26"/>
  <c r="D48" i="26"/>
  <c r="E48" i="26"/>
  <c r="F48" i="26"/>
  <c r="G48" i="26"/>
  <c r="H48" i="26"/>
  <c r="I48" i="26"/>
  <c r="J48" i="26"/>
  <c r="K48" i="26"/>
  <c r="L48" i="26"/>
  <c r="M48" i="26"/>
  <c r="B49" i="26"/>
  <c r="C49" i="26"/>
  <c r="D49" i="26"/>
  <c r="E49" i="26"/>
  <c r="F49" i="26"/>
  <c r="G49" i="26"/>
  <c r="H49" i="26"/>
  <c r="I49" i="26"/>
  <c r="J49" i="26"/>
  <c r="K49" i="26"/>
  <c r="L49" i="26"/>
  <c r="M49" i="26"/>
  <c r="B50" i="26"/>
  <c r="C50" i="26"/>
  <c r="D50" i="26"/>
  <c r="E50" i="26"/>
  <c r="F50" i="26"/>
  <c r="G50" i="26"/>
  <c r="H50" i="26"/>
  <c r="I50" i="26"/>
  <c r="J50" i="26"/>
  <c r="K50" i="26"/>
  <c r="L50" i="26"/>
  <c r="M50" i="26"/>
  <c r="B51" i="26"/>
  <c r="C51" i="26"/>
  <c r="D51" i="26"/>
  <c r="E51" i="26"/>
  <c r="F51" i="26"/>
  <c r="G51" i="26"/>
  <c r="H51" i="26"/>
  <c r="I51" i="26"/>
  <c r="J51" i="26"/>
  <c r="K51" i="26"/>
  <c r="L51" i="26"/>
  <c r="M51" i="26"/>
  <c r="B52" i="26"/>
  <c r="C52" i="26"/>
  <c r="D52" i="26"/>
  <c r="E52" i="26"/>
  <c r="F52" i="26"/>
  <c r="G52" i="26"/>
  <c r="H52" i="26"/>
  <c r="I52" i="26"/>
  <c r="J52" i="26"/>
  <c r="K52" i="26"/>
  <c r="L52" i="26"/>
  <c r="M52" i="26"/>
  <c r="B53" i="26"/>
  <c r="C53" i="26"/>
  <c r="D53" i="26"/>
  <c r="E53" i="26"/>
  <c r="F53" i="26"/>
  <c r="G53" i="26"/>
  <c r="H53" i="26"/>
  <c r="I53" i="26"/>
  <c r="J53" i="26"/>
  <c r="K53" i="26"/>
  <c r="L53" i="26"/>
  <c r="M53" i="26"/>
  <c r="B54" i="26"/>
  <c r="C54" i="26"/>
  <c r="D54" i="26"/>
  <c r="E54" i="26"/>
  <c r="F54" i="26"/>
  <c r="G54" i="26"/>
  <c r="H54" i="26"/>
  <c r="I54" i="26"/>
  <c r="J54" i="26"/>
  <c r="K54" i="26"/>
  <c r="L54" i="26"/>
  <c r="M54" i="26"/>
  <c r="B55" i="26"/>
  <c r="C55" i="26"/>
  <c r="D55" i="26"/>
  <c r="E55" i="26"/>
  <c r="F55" i="26"/>
  <c r="G55" i="26"/>
  <c r="H55" i="26"/>
  <c r="I55" i="26"/>
  <c r="J55" i="26"/>
  <c r="K55" i="26"/>
  <c r="L55" i="26"/>
  <c r="M55" i="26"/>
  <c r="B56" i="26"/>
  <c r="C56" i="26"/>
  <c r="D56" i="26"/>
  <c r="E56" i="26"/>
  <c r="F56" i="26"/>
  <c r="G56" i="26"/>
  <c r="H56" i="26"/>
  <c r="I56" i="26"/>
  <c r="J56" i="26"/>
  <c r="K56" i="26"/>
  <c r="L56" i="26"/>
  <c r="M56" i="26"/>
  <c r="B57" i="26"/>
  <c r="C57" i="26"/>
  <c r="D57" i="26"/>
  <c r="E57" i="26"/>
  <c r="F57" i="26"/>
  <c r="G57" i="26"/>
  <c r="H57" i="26"/>
  <c r="I57" i="26"/>
  <c r="J57" i="26"/>
  <c r="K57" i="26"/>
  <c r="L57" i="26"/>
  <c r="M57" i="26"/>
  <c r="B58" i="26"/>
  <c r="C58" i="26"/>
  <c r="D58" i="26"/>
  <c r="E58" i="26"/>
  <c r="F58" i="26"/>
  <c r="G58" i="26"/>
  <c r="H58" i="26"/>
  <c r="I58" i="26"/>
  <c r="J58" i="26"/>
  <c r="K58" i="26"/>
  <c r="L58" i="26"/>
  <c r="M58" i="26"/>
  <c r="B59" i="26"/>
  <c r="C59" i="26"/>
  <c r="D59" i="26"/>
  <c r="E59" i="26"/>
  <c r="F59" i="26"/>
  <c r="G59" i="26"/>
  <c r="H59" i="26"/>
  <c r="I59" i="26"/>
  <c r="J59" i="26"/>
  <c r="K59" i="26"/>
  <c r="L59" i="26"/>
  <c r="M59" i="26"/>
  <c r="B60" i="26"/>
  <c r="C60" i="26"/>
  <c r="D60" i="26"/>
  <c r="E60" i="26"/>
  <c r="F60" i="26"/>
  <c r="G60" i="26"/>
  <c r="H60" i="26"/>
  <c r="I60" i="26"/>
  <c r="J60" i="26"/>
  <c r="K60" i="26"/>
  <c r="L60" i="26"/>
  <c r="M60" i="26"/>
  <c r="B61" i="26"/>
  <c r="C61" i="26"/>
  <c r="D61" i="26"/>
  <c r="E61" i="26"/>
  <c r="F61" i="26"/>
  <c r="G61" i="26"/>
  <c r="H61" i="26"/>
  <c r="I61" i="26"/>
  <c r="J61" i="26"/>
  <c r="K61" i="26"/>
  <c r="L61" i="26"/>
  <c r="M61" i="26"/>
  <c r="B62" i="26"/>
  <c r="C62" i="26"/>
  <c r="D62" i="26"/>
  <c r="E62" i="26"/>
  <c r="F62" i="26"/>
  <c r="G62" i="26"/>
  <c r="H62" i="26"/>
  <c r="I62" i="26"/>
  <c r="J62" i="26"/>
  <c r="K62" i="26"/>
  <c r="L62" i="26"/>
  <c r="M62" i="26"/>
  <c r="B63" i="26"/>
  <c r="C63" i="26"/>
  <c r="D63" i="26"/>
  <c r="E63" i="26"/>
  <c r="F63" i="26"/>
  <c r="G63" i="26"/>
  <c r="H63" i="26"/>
  <c r="I63" i="26"/>
  <c r="J63" i="26"/>
  <c r="K63" i="26"/>
  <c r="L63" i="26"/>
  <c r="M63" i="26"/>
  <c r="B64" i="26"/>
  <c r="C64" i="26"/>
  <c r="D64" i="26"/>
  <c r="E64" i="26"/>
  <c r="F64" i="26"/>
  <c r="G64" i="26"/>
  <c r="H64" i="26"/>
  <c r="I64" i="26"/>
  <c r="J64" i="26"/>
  <c r="K64" i="26"/>
  <c r="L64" i="26"/>
  <c r="M64" i="26"/>
  <c r="B65" i="26"/>
  <c r="C65" i="26"/>
  <c r="D65" i="26"/>
  <c r="E65" i="26"/>
  <c r="F65" i="26"/>
  <c r="G65" i="26"/>
  <c r="H65" i="26"/>
  <c r="I65" i="26"/>
  <c r="J65" i="26"/>
  <c r="K65" i="26"/>
  <c r="L65" i="26"/>
  <c r="M65" i="26"/>
  <c r="B66" i="26"/>
  <c r="C66" i="26"/>
  <c r="D66" i="26"/>
  <c r="E66" i="26"/>
  <c r="F66" i="26"/>
  <c r="G66" i="26"/>
  <c r="H66" i="26"/>
  <c r="I66" i="26"/>
  <c r="J66" i="26"/>
  <c r="K66" i="26"/>
  <c r="L66" i="26"/>
  <c r="M66" i="26"/>
  <c r="B67" i="26"/>
  <c r="C67" i="26"/>
  <c r="D67" i="26"/>
  <c r="E67" i="26"/>
  <c r="F67" i="26"/>
  <c r="G67" i="26"/>
  <c r="H67" i="26"/>
  <c r="I67" i="26"/>
  <c r="J67" i="26"/>
  <c r="K67" i="26"/>
  <c r="L67" i="26"/>
  <c r="M67" i="26"/>
  <c r="B68" i="26"/>
  <c r="C68" i="26"/>
  <c r="D68" i="26"/>
  <c r="E68" i="26"/>
  <c r="F68" i="26"/>
  <c r="G68" i="26"/>
  <c r="H68" i="26"/>
  <c r="I68" i="26"/>
  <c r="J68" i="26"/>
  <c r="K68" i="26"/>
  <c r="L68" i="26"/>
  <c r="M68" i="26"/>
  <c r="B69" i="26"/>
  <c r="C69" i="26"/>
  <c r="D69" i="26"/>
  <c r="E69" i="26"/>
  <c r="F69" i="26"/>
  <c r="G69" i="26"/>
  <c r="H69" i="26"/>
  <c r="I69" i="26"/>
  <c r="J69" i="26"/>
  <c r="K69" i="26"/>
  <c r="L69" i="26"/>
  <c r="M69" i="26"/>
  <c r="B70" i="26"/>
  <c r="C70" i="26"/>
  <c r="D70" i="26"/>
  <c r="E70" i="26"/>
  <c r="F70" i="26"/>
  <c r="G70" i="26"/>
  <c r="H70" i="26"/>
  <c r="I70" i="26"/>
  <c r="J70" i="26"/>
  <c r="K70" i="26"/>
  <c r="L70" i="26"/>
  <c r="M70" i="26"/>
  <c r="C42" i="26"/>
  <c r="D42" i="26"/>
  <c r="E42" i="26"/>
  <c r="F42" i="26"/>
  <c r="G42" i="26"/>
  <c r="H42" i="26"/>
  <c r="I42" i="26"/>
  <c r="J42" i="26"/>
  <c r="K42" i="26"/>
  <c r="L42" i="26"/>
  <c r="M42" i="26"/>
  <c r="B42" i="26"/>
  <c r="B4" i="26"/>
  <c r="C4" i="26"/>
  <c r="D4" i="26"/>
  <c r="E4" i="26"/>
  <c r="F4" i="26"/>
  <c r="G4" i="26"/>
  <c r="H4" i="26"/>
  <c r="I4" i="26"/>
  <c r="J4" i="26"/>
  <c r="K4" i="26"/>
  <c r="L4" i="26"/>
  <c r="M4" i="26"/>
  <c r="B5" i="26"/>
  <c r="C5" i="26"/>
  <c r="D5" i="26"/>
  <c r="E5" i="26"/>
  <c r="F5" i="26"/>
  <c r="G5" i="26"/>
  <c r="H5" i="26"/>
  <c r="I5" i="26"/>
  <c r="J5" i="26"/>
  <c r="K5" i="26"/>
  <c r="L5" i="26"/>
  <c r="M5" i="26"/>
  <c r="B6" i="26"/>
  <c r="C6" i="26"/>
  <c r="D6" i="26"/>
  <c r="E6" i="26"/>
  <c r="F6" i="26"/>
  <c r="G6" i="26"/>
  <c r="H6" i="26"/>
  <c r="I6" i="26"/>
  <c r="J6" i="26"/>
  <c r="K6" i="26"/>
  <c r="L6" i="26"/>
  <c r="M6" i="26"/>
  <c r="B7" i="26"/>
  <c r="C7" i="26"/>
  <c r="D7" i="26"/>
  <c r="E7" i="26"/>
  <c r="F7" i="26"/>
  <c r="G7" i="26"/>
  <c r="H7" i="26"/>
  <c r="I7" i="26"/>
  <c r="J7" i="26"/>
  <c r="K7" i="26"/>
  <c r="L7" i="26"/>
  <c r="M7" i="26"/>
  <c r="B8" i="26"/>
  <c r="C8" i="26"/>
  <c r="D8" i="26"/>
  <c r="E8" i="26"/>
  <c r="F8" i="26"/>
  <c r="G8" i="26"/>
  <c r="H8" i="26"/>
  <c r="I8" i="26"/>
  <c r="J8" i="26"/>
  <c r="K8" i="26"/>
  <c r="L8" i="26"/>
  <c r="M8" i="26"/>
  <c r="B9" i="26"/>
  <c r="C9" i="26"/>
  <c r="D9" i="26"/>
  <c r="E9" i="26"/>
  <c r="F9" i="26"/>
  <c r="G9" i="26"/>
  <c r="H9" i="26"/>
  <c r="I9" i="26"/>
  <c r="J9" i="26"/>
  <c r="K9" i="26"/>
  <c r="L9" i="26"/>
  <c r="M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B14" i="26"/>
  <c r="C14" i="26"/>
  <c r="D14" i="26"/>
  <c r="E14" i="26"/>
  <c r="F14" i="26"/>
  <c r="G14" i="26"/>
  <c r="H14" i="26"/>
  <c r="I14" i="26"/>
  <c r="J14" i="26"/>
  <c r="K14" i="26"/>
  <c r="L14" i="26"/>
  <c r="M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B18" i="26"/>
  <c r="C18" i="26"/>
  <c r="D18" i="26"/>
  <c r="E18" i="26"/>
  <c r="F18" i="26"/>
  <c r="G18" i="26"/>
  <c r="H18" i="26"/>
  <c r="I18" i="26"/>
  <c r="J18" i="26"/>
  <c r="K18" i="26"/>
  <c r="L18" i="26"/>
  <c r="M18" i="26"/>
  <c r="B19" i="26"/>
  <c r="C19" i="26"/>
  <c r="D19" i="26"/>
  <c r="E19" i="26"/>
  <c r="F19" i="26"/>
  <c r="G19" i="26"/>
  <c r="H19" i="26"/>
  <c r="I19" i="26"/>
  <c r="J19" i="26"/>
  <c r="K19" i="26"/>
  <c r="L19" i="26"/>
  <c r="M19" i="26"/>
  <c r="B20" i="26"/>
  <c r="C20" i="26"/>
  <c r="D20" i="26"/>
  <c r="E20" i="26"/>
  <c r="F20" i="26"/>
  <c r="G20" i="26"/>
  <c r="H20" i="26"/>
  <c r="I20" i="26"/>
  <c r="J20" i="26"/>
  <c r="K20" i="26"/>
  <c r="L20" i="26"/>
  <c r="M20" i="26"/>
  <c r="B21" i="26"/>
  <c r="C21" i="26"/>
  <c r="D21" i="26"/>
  <c r="E21" i="26"/>
  <c r="F21" i="26"/>
  <c r="G21" i="26"/>
  <c r="H21" i="26"/>
  <c r="I21" i="26"/>
  <c r="J21" i="26"/>
  <c r="K21" i="26"/>
  <c r="L21" i="26"/>
  <c r="M21" i="26"/>
  <c r="B22" i="26"/>
  <c r="C22" i="26"/>
  <c r="D22" i="26"/>
  <c r="E22" i="26"/>
  <c r="F22" i="26"/>
  <c r="G22" i="26"/>
  <c r="H22" i="26"/>
  <c r="I22" i="26"/>
  <c r="J22" i="26"/>
  <c r="K22" i="26"/>
  <c r="L22" i="26"/>
  <c r="M22" i="26"/>
  <c r="B23" i="26"/>
  <c r="C23" i="26"/>
  <c r="D23" i="26"/>
  <c r="E23" i="26"/>
  <c r="F23" i="26"/>
  <c r="G23" i="26"/>
  <c r="H23" i="26"/>
  <c r="I23" i="26"/>
  <c r="J23" i="26"/>
  <c r="K23" i="26"/>
  <c r="L23" i="26"/>
  <c r="M23" i="26"/>
  <c r="B24" i="26"/>
  <c r="C24" i="26"/>
  <c r="D24" i="26"/>
  <c r="E24" i="26"/>
  <c r="F24" i="26"/>
  <c r="G24" i="26"/>
  <c r="H24" i="26"/>
  <c r="I24" i="26"/>
  <c r="J24" i="26"/>
  <c r="K24" i="26"/>
  <c r="L24" i="26"/>
  <c r="M24" i="26"/>
  <c r="B25" i="26"/>
  <c r="C25" i="26"/>
  <c r="D25" i="26"/>
  <c r="E25" i="26"/>
  <c r="F25" i="26"/>
  <c r="G25" i="26"/>
  <c r="H25" i="26"/>
  <c r="I25" i="26"/>
  <c r="J25" i="26"/>
  <c r="K25" i="26"/>
  <c r="L25" i="26"/>
  <c r="M25" i="26"/>
  <c r="B26" i="26"/>
  <c r="C26" i="26"/>
  <c r="D26" i="26"/>
  <c r="E26" i="26"/>
  <c r="F26" i="26"/>
  <c r="G26" i="26"/>
  <c r="H26" i="26"/>
  <c r="I26" i="26"/>
  <c r="J26" i="26"/>
  <c r="K26" i="26"/>
  <c r="L26" i="26"/>
  <c r="M26" i="26"/>
  <c r="B27" i="26"/>
  <c r="C27" i="26"/>
  <c r="D27" i="26"/>
  <c r="E27" i="26"/>
  <c r="F27" i="26"/>
  <c r="G27" i="26"/>
  <c r="H27" i="26"/>
  <c r="I27" i="26"/>
  <c r="J27" i="26"/>
  <c r="K27" i="26"/>
  <c r="L27" i="26"/>
  <c r="M27" i="26"/>
  <c r="B28" i="26"/>
  <c r="C28" i="26"/>
  <c r="D28" i="26"/>
  <c r="E28" i="26"/>
  <c r="F28" i="26"/>
  <c r="G28" i="26"/>
  <c r="H28" i="26"/>
  <c r="I28" i="26"/>
  <c r="J28" i="26"/>
  <c r="K28" i="26"/>
  <c r="L28" i="26"/>
  <c r="M28" i="26"/>
  <c r="B29" i="26"/>
  <c r="C29" i="26"/>
  <c r="D29" i="26"/>
  <c r="E29" i="26"/>
  <c r="F29" i="26"/>
  <c r="G29" i="26"/>
  <c r="H29" i="26"/>
  <c r="I29" i="26"/>
  <c r="J29" i="26"/>
  <c r="K29" i="26"/>
  <c r="L29" i="26"/>
  <c r="M29" i="26"/>
  <c r="B30" i="26"/>
  <c r="C30" i="26"/>
  <c r="D30" i="26"/>
  <c r="E30" i="26"/>
  <c r="F30" i="26"/>
  <c r="G30" i="26"/>
  <c r="H30" i="26"/>
  <c r="I30" i="26"/>
  <c r="J30" i="26"/>
  <c r="K30" i="26"/>
  <c r="L30" i="26"/>
  <c r="M30" i="26"/>
  <c r="B31" i="26"/>
  <c r="C31" i="26"/>
  <c r="D31" i="26"/>
  <c r="E31" i="26"/>
  <c r="F31" i="26"/>
  <c r="G31" i="26"/>
  <c r="H31" i="26"/>
  <c r="I31" i="26"/>
  <c r="J31" i="26"/>
  <c r="K31" i="26"/>
  <c r="L31" i="26"/>
  <c r="M31" i="26"/>
  <c r="C3" i="26"/>
  <c r="D3" i="26"/>
  <c r="E3" i="26"/>
  <c r="F3" i="26"/>
  <c r="G3" i="26"/>
  <c r="H3" i="26"/>
  <c r="I3" i="26"/>
  <c r="J3" i="26"/>
  <c r="K3" i="26"/>
  <c r="L3" i="26"/>
  <c r="M3" i="26"/>
  <c r="B3" i="26"/>
  <c r="AP71" i="28" l="1"/>
  <c r="B78" i="28"/>
  <c r="B80" i="28"/>
  <c r="B82" i="28"/>
  <c r="B84" i="28"/>
  <c r="B86" i="28"/>
  <c r="B88" i="28"/>
  <c r="B90" i="28"/>
  <c r="B92" i="28"/>
  <c r="B94" i="28"/>
  <c r="B96" i="28"/>
  <c r="B98" i="28"/>
  <c r="B100" i="28"/>
  <c r="B102" i="28"/>
  <c r="B104" i="28"/>
  <c r="B106" i="28"/>
  <c r="C79" i="28"/>
  <c r="C81" i="28"/>
  <c r="C83" i="28"/>
  <c r="C85" i="28"/>
  <c r="C87" i="28"/>
  <c r="C89" i="28"/>
  <c r="C91" i="28"/>
  <c r="C93" i="28"/>
  <c r="C95" i="28"/>
  <c r="C97" i="28"/>
  <c r="C99" i="28"/>
  <c r="C101" i="28"/>
  <c r="C103" i="28"/>
  <c r="C105" i="28"/>
  <c r="L78" i="28"/>
  <c r="V78" i="28"/>
  <c r="L79" i="28"/>
  <c r="V79" i="28"/>
  <c r="L80" i="28"/>
  <c r="V80" i="28"/>
  <c r="L81" i="28"/>
  <c r="V81" i="28"/>
  <c r="L82" i="28"/>
  <c r="V82" i="28"/>
  <c r="L83" i="28"/>
  <c r="V83" i="28"/>
  <c r="L84" i="28"/>
  <c r="V84" i="28"/>
  <c r="L85" i="28"/>
  <c r="V85" i="28"/>
  <c r="L86" i="28"/>
  <c r="V86" i="28"/>
  <c r="L87" i="28"/>
  <c r="V87" i="28"/>
  <c r="L88" i="28"/>
  <c r="V88" i="28"/>
  <c r="L89" i="28"/>
  <c r="V89" i="28"/>
  <c r="L90" i="28"/>
  <c r="V90" i="28"/>
  <c r="L91" i="28"/>
  <c r="V91" i="28"/>
  <c r="L92" i="28"/>
  <c r="V92" i="28"/>
  <c r="L93" i="28"/>
  <c r="H38" i="28"/>
  <c r="H37" i="28"/>
  <c r="B79" i="28"/>
  <c r="B81" i="28"/>
  <c r="B83" i="28"/>
  <c r="B85" i="28"/>
  <c r="B87" i="28"/>
  <c r="B89" i="28"/>
  <c r="B91" i="28"/>
  <c r="B93" i="28"/>
  <c r="B95" i="28"/>
  <c r="B97" i="28"/>
  <c r="B99" i="28"/>
  <c r="B101" i="28"/>
  <c r="B103" i="28"/>
  <c r="B105" i="28"/>
  <c r="C78" i="28"/>
  <c r="C80" i="28"/>
  <c r="C82" i="28"/>
  <c r="C84" i="28"/>
  <c r="C86" i="28"/>
  <c r="C88" i="28"/>
  <c r="C90" i="28"/>
  <c r="C92" i="28"/>
  <c r="C94" i="28"/>
  <c r="C96" i="28"/>
  <c r="C98" i="28"/>
  <c r="C100" i="28"/>
  <c r="C102" i="28"/>
  <c r="C104" i="28"/>
  <c r="C106" i="28"/>
  <c r="G78" i="28"/>
  <c r="Q78" i="28"/>
  <c r="G79" i="28"/>
  <c r="Q79" i="28"/>
  <c r="G80" i="28"/>
  <c r="Q80" i="28"/>
  <c r="G81" i="28"/>
  <c r="Q81" i="28"/>
  <c r="G82" i="28"/>
  <c r="Q82" i="28"/>
  <c r="G83" i="28"/>
  <c r="Q83" i="28"/>
  <c r="G84" i="28"/>
  <c r="Q84" i="28"/>
  <c r="G85" i="28"/>
  <c r="Q85" i="28"/>
  <c r="G86" i="28"/>
  <c r="Q86" i="28"/>
  <c r="G87" i="28"/>
  <c r="Q87" i="28"/>
  <c r="G88" i="28"/>
  <c r="Q88" i="28"/>
  <c r="G89" i="28"/>
  <c r="Q89" i="28"/>
  <c r="G90" i="28"/>
  <c r="Q90" i="28"/>
  <c r="G91" i="28"/>
  <c r="Q91" i="28"/>
  <c r="G92" i="28"/>
  <c r="Q92" i="28"/>
  <c r="G93" i="28"/>
  <c r="V93" i="28"/>
  <c r="L94" i="28"/>
  <c r="V94" i="28"/>
  <c r="L95" i="28"/>
  <c r="V95" i="28"/>
  <c r="L96" i="28"/>
  <c r="V96" i="28"/>
  <c r="L97" i="28"/>
  <c r="V97" i="28"/>
  <c r="L98" i="28"/>
  <c r="V98" i="28"/>
  <c r="L99" i="28"/>
  <c r="V99" i="28"/>
  <c r="L100" i="28"/>
  <c r="V100" i="28"/>
  <c r="L101" i="28"/>
  <c r="V101" i="28"/>
  <c r="L102" i="28"/>
  <c r="V102" i="28"/>
  <c r="L103" i="28"/>
  <c r="V103" i="28"/>
  <c r="L104" i="28"/>
  <c r="V104" i="28"/>
  <c r="L105" i="28"/>
  <c r="V105" i="28"/>
  <c r="L106" i="28"/>
  <c r="V106" i="28"/>
  <c r="M78" i="28"/>
  <c r="W78" i="28"/>
  <c r="M79" i="28"/>
  <c r="W79" i="28"/>
  <c r="M80" i="28"/>
  <c r="W80" i="28"/>
  <c r="M81" i="28"/>
  <c r="W81" i="28"/>
  <c r="M82" i="28"/>
  <c r="W82" i="28"/>
  <c r="M83" i="28"/>
  <c r="W83" i="28"/>
  <c r="M84" i="28"/>
  <c r="W84" i="28"/>
  <c r="M85" i="28"/>
  <c r="W85" i="28"/>
  <c r="M86" i="28"/>
  <c r="W86" i="28"/>
  <c r="M87" i="28"/>
  <c r="W87" i="28"/>
  <c r="M88" i="28"/>
  <c r="W88" i="28"/>
  <c r="M89" i="28"/>
  <c r="W89" i="28"/>
  <c r="M90" i="28"/>
  <c r="W90" i="28"/>
  <c r="M91" i="28"/>
  <c r="W91" i="28"/>
  <c r="M92" i="28"/>
  <c r="W92" i="28"/>
  <c r="M93" i="28"/>
  <c r="W93" i="28"/>
  <c r="M94" i="28"/>
  <c r="W94" i="28"/>
  <c r="M95" i="28"/>
  <c r="W95" i="28"/>
  <c r="M96" i="28"/>
  <c r="W96" i="28"/>
  <c r="M97" i="28"/>
  <c r="W97" i="28"/>
  <c r="M98" i="28"/>
  <c r="W98" i="28"/>
  <c r="M99" i="28"/>
  <c r="W99" i="28"/>
  <c r="M100" i="28"/>
  <c r="W100" i="28"/>
  <c r="M101" i="28"/>
  <c r="W101" i="28"/>
  <c r="M102" i="28"/>
  <c r="W102" i="28"/>
  <c r="M103" i="28"/>
  <c r="W103" i="28"/>
  <c r="M104" i="28"/>
  <c r="W104" i="28"/>
  <c r="M105" i="28"/>
  <c r="W105" i="28"/>
  <c r="M106" i="28"/>
  <c r="W106" i="28"/>
  <c r="Q93" i="28"/>
  <c r="G94" i="28"/>
  <c r="Q94" i="28"/>
  <c r="G95" i="28"/>
  <c r="Q95" i="28"/>
  <c r="G96" i="28"/>
  <c r="Q96" i="28"/>
  <c r="G97" i="28"/>
  <c r="Q97" i="28"/>
  <c r="G98" i="28"/>
  <c r="Q98" i="28"/>
  <c r="G99" i="28"/>
  <c r="Q99" i="28"/>
  <c r="G100" i="28"/>
  <c r="Q100" i="28"/>
  <c r="G101" i="28"/>
  <c r="Q101" i="28"/>
  <c r="G102" i="28"/>
  <c r="Q102" i="28"/>
  <c r="G103" i="28"/>
  <c r="Q103" i="28"/>
  <c r="G104" i="28"/>
  <c r="Q104" i="28"/>
  <c r="G105" i="28"/>
  <c r="Q105" i="28"/>
  <c r="G106" i="28"/>
  <c r="Q106" i="28"/>
  <c r="H78" i="28"/>
  <c r="R78" i="28"/>
  <c r="H79" i="28"/>
  <c r="R79" i="28"/>
  <c r="H80" i="28"/>
  <c r="R80" i="28"/>
  <c r="H81" i="28"/>
  <c r="R81" i="28"/>
  <c r="H82" i="28"/>
  <c r="R82" i="28"/>
  <c r="H83" i="28"/>
  <c r="R83" i="28"/>
  <c r="H84" i="28"/>
  <c r="R84" i="28"/>
  <c r="H85" i="28"/>
  <c r="R85" i="28"/>
  <c r="H86" i="28"/>
  <c r="R86" i="28"/>
  <c r="H87" i="28"/>
  <c r="R87" i="28"/>
  <c r="H88" i="28"/>
  <c r="R88" i="28"/>
  <c r="H89" i="28"/>
  <c r="R89" i="28"/>
  <c r="H90" i="28"/>
  <c r="R90" i="28"/>
  <c r="H91" i="28"/>
  <c r="R91" i="28"/>
  <c r="H92" i="28"/>
  <c r="R92" i="28"/>
  <c r="H93" i="28"/>
  <c r="R93" i="28"/>
  <c r="H94" i="28"/>
  <c r="R94" i="28"/>
  <c r="H95" i="28"/>
  <c r="R95" i="28"/>
  <c r="H96" i="28"/>
  <c r="R96" i="28"/>
  <c r="H97" i="28"/>
  <c r="R97" i="28"/>
  <c r="H98" i="28"/>
  <c r="R98" i="28"/>
  <c r="H99" i="28"/>
  <c r="R99" i="28"/>
  <c r="H100" i="28"/>
  <c r="R100" i="28"/>
  <c r="H101" i="28"/>
  <c r="R101" i="28"/>
  <c r="H102" i="28"/>
  <c r="R102" i="28"/>
  <c r="H103" i="28"/>
  <c r="R103" i="28"/>
  <c r="H104" i="28"/>
  <c r="R104" i="28"/>
  <c r="H105" i="28"/>
  <c r="R105" i="28"/>
  <c r="H106" i="28"/>
  <c r="R106" i="28"/>
  <c r="H38" i="26"/>
  <c r="H37" i="26"/>
  <c r="I71" i="28"/>
  <c r="CN71" i="28"/>
  <c r="R46" i="28"/>
  <c r="R44" i="28"/>
  <c r="BX49" i="28"/>
  <c r="BX53" i="28"/>
  <c r="BX55" i="28"/>
  <c r="AL71" i="28"/>
  <c r="R43" i="28"/>
  <c r="BY45" i="28"/>
  <c r="BY57" i="28"/>
  <c r="BY59" i="28"/>
  <c r="BY63" i="28"/>
  <c r="BY67" i="28"/>
  <c r="BY69" i="28"/>
  <c r="BX48" i="28"/>
  <c r="BX50" i="28"/>
  <c r="BX56" i="28"/>
  <c r="BK71" i="28"/>
  <c r="S44" i="28"/>
  <c r="BY48" i="28"/>
  <c r="BY50" i="28"/>
  <c r="BY52" i="28"/>
  <c r="BY54" i="28"/>
  <c r="BY56" i="28"/>
  <c r="BY65" i="28"/>
  <c r="BY61" i="28"/>
  <c r="BY58" i="28"/>
  <c r="R47" i="28"/>
  <c r="BW46" i="28"/>
  <c r="S46" i="28"/>
  <c r="P44" i="28"/>
  <c r="H32" i="28"/>
  <c r="AT42" i="28"/>
  <c r="BY60" i="28"/>
  <c r="BZ43" i="28"/>
  <c r="BY62" i="28"/>
  <c r="BY64" i="28"/>
  <c r="BY66" i="28"/>
  <c r="BY68" i="28"/>
  <c r="BY70" i="28"/>
  <c r="DB47" i="28"/>
  <c r="DA48" i="28"/>
  <c r="DB51" i="28"/>
  <c r="DA52" i="28"/>
  <c r="DB55" i="28"/>
  <c r="T43" i="28"/>
  <c r="AU51" i="28"/>
  <c r="AU55" i="28"/>
  <c r="U127" i="28"/>
  <c r="BW42" i="28"/>
  <c r="DA44" i="28"/>
  <c r="DA49" i="28"/>
  <c r="DA53" i="28"/>
  <c r="Q44" i="28"/>
  <c r="AU48" i="28"/>
  <c r="AV51" i="28"/>
  <c r="AU52" i="28"/>
  <c r="AV55" i="28"/>
  <c r="AU56" i="28"/>
  <c r="BV43" i="28"/>
  <c r="P45" i="28"/>
  <c r="Q42" i="28"/>
  <c r="DB49" i="28"/>
  <c r="DA50" i="28"/>
  <c r="DB53" i="28"/>
  <c r="DA54" i="28"/>
  <c r="U154" i="28"/>
  <c r="CZ42" i="28"/>
  <c r="AU49" i="28"/>
  <c r="AU53" i="28"/>
  <c r="DA47" i="28"/>
  <c r="DA51" i="28"/>
  <c r="DA55" i="28"/>
  <c r="M71" i="28"/>
  <c r="BW44" i="28"/>
  <c r="AS45" i="28"/>
  <c r="AV49" i="28"/>
  <c r="AU50" i="28"/>
  <c r="AV53" i="28"/>
  <c r="AU54" i="28"/>
  <c r="W146" i="28"/>
  <c r="W114" i="28"/>
  <c r="S147" i="28"/>
  <c r="S115" i="28"/>
  <c r="AA147" i="28"/>
  <c r="AA115" i="28"/>
  <c r="DD43" i="28"/>
  <c r="CA43" i="28"/>
  <c r="AX43" i="28"/>
  <c r="U43" i="28"/>
  <c r="W148" i="28"/>
  <c r="W116" i="28"/>
  <c r="S149" i="28"/>
  <c r="S117" i="28"/>
  <c r="AA149" i="28"/>
  <c r="AA117" i="28"/>
  <c r="DD45" i="28"/>
  <c r="CA45" i="28"/>
  <c r="AX45" i="28"/>
  <c r="U45" i="28"/>
  <c r="W150" i="28"/>
  <c r="W118" i="28"/>
  <c r="S151" i="28"/>
  <c r="S119" i="28"/>
  <c r="CZ47" i="28"/>
  <c r="BW47" i="28"/>
  <c r="AA151" i="28"/>
  <c r="AA119" i="28"/>
  <c r="DD47" i="28"/>
  <c r="CA47" i="28"/>
  <c r="AX47" i="28"/>
  <c r="U47" i="28"/>
  <c r="W152" i="28"/>
  <c r="W120" i="28"/>
  <c r="S153" i="28"/>
  <c r="S121" i="28"/>
  <c r="CZ49" i="28"/>
  <c r="BW49" i="28"/>
  <c r="AT49" i="28"/>
  <c r="Q49" i="28"/>
  <c r="AA153" i="28"/>
  <c r="AA121" i="28"/>
  <c r="DD49" i="28"/>
  <c r="CA49" i="28"/>
  <c r="AX49" i="28"/>
  <c r="U49" i="28"/>
  <c r="W154" i="28"/>
  <c r="W122" i="28"/>
  <c r="S155" i="28"/>
  <c r="S123" i="28"/>
  <c r="CZ51" i="28"/>
  <c r="BW51" i="28"/>
  <c r="AT51" i="28"/>
  <c r="Q51" i="28"/>
  <c r="AA155" i="28"/>
  <c r="AA123" i="28"/>
  <c r="DD51" i="28"/>
  <c r="CA51" i="28"/>
  <c r="AX51" i="28"/>
  <c r="U51" i="28"/>
  <c r="W156" i="28"/>
  <c r="W124" i="28"/>
  <c r="S157" i="28"/>
  <c r="S125" i="28"/>
  <c r="CZ53" i="28"/>
  <c r="BW53" i="28"/>
  <c r="AT53" i="28"/>
  <c r="Q53" i="28"/>
  <c r="AA157" i="28"/>
  <c r="AA125" i="28"/>
  <c r="DD53" i="28"/>
  <c r="CA53" i="28"/>
  <c r="AX53" i="28"/>
  <c r="U53" i="28"/>
  <c r="W158" i="28"/>
  <c r="W126" i="28"/>
  <c r="S159" i="28"/>
  <c r="S127" i="28"/>
  <c r="CZ55" i="28"/>
  <c r="BW55" i="28"/>
  <c r="AT55" i="28"/>
  <c r="Q55" i="28"/>
  <c r="W160" i="28"/>
  <c r="W128" i="28"/>
  <c r="S161" i="28"/>
  <c r="S129" i="28"/>
  <c r="CZ57" i="28"/>
  <c r="BW57" i="28"/>
  <c r="AT57" i="28"/>
  <c r="Q57" i="28"/>
  <c r="AA161" i="28"/>
  <c r="AA129" i="28"/>
  <c r="DD57" i="28"/>
  <c r="CA57" i="28"/>
  <c r="AX57" i="28"/>
  <c r="U57" i="28"/>
  <c r="W162" i="28"/>
  <c r="W130" i="28"/>
  <c r="S163" i="28"/>
  <c r="S131" i="28"/>
  <c r="CZ59" i="28"/>
  <c r="BW59" i="28"/>
  <c r="AT59" i="28"/>
  <c r="Q59" i="28"/>
  <c r="AA163" i="28"/>
  <c r="AA131" i="28"/>
  <c r="DD59" i="28"/>
  <c r="CA59" i="28"/>
  <c r="AX59" i="28"/>
  <c r="U59" i="28"/>
  <c r="W164" i="28"/>
  <c r="W132" i="28"/>
  <c r="S165" i="28"/>
  <c r="S133" i="28"/>
  <c r="CZ61" i="28"/>
  <c r="BW61" i="28"/>
  <c r="AT61" i="28"/>
  <c r="Q61" i="28"/>
  <c r="AA165" i="28"/>
  <c r="AA133" i="28"/>
  <c r="DD61" i="28"/>
  <c r="CA61" i="28"/>
  <c r="AX61" i="28"/>
  <c r="U61" i="28"/>
  <c r="W166" i="28"/>
  <c r="W134" i="28"/>
  <c r="S167" i="28"/>
  <c r="S135" i="28"/>
  <c r="CZ63" i="28"/>
  <c r="BW63" i="28"/>
  <c r="AT63" i="28"/>
  <c r="Q63" i="28"/>
  <c r="AA167" i="28"/>
  <c r="AA135" i="28"/>
  <c r="DD63" i="28"/>
  <c r="CA63" i="28"/>
  <c r="AX63" i="28"/>
  <c r="U63" i="28"/>
  <c r="W168" i="28"/>
  <c r="W136" i="28"/>
  <c r="S169" i="28"/>
  <c r="S137" i="28"/>
  <c r="CZ65" i="28"/>
  <c r="BW65" i="28"/>
  <c r="AT65" i="28"/>
  <c r="Q65" i="28"/>
  <c r="AA169" i="28"/>
  <c r="AA137" i="28"/>
  <c r="DD65" i="28"/>
  <c r="CA65" i="28"/>
  <c r="AX65" i="28"/>
  <c r="U65" i="28"/>
  <c r="W170" i="28"/>
  <c r="W138" i="28"/>
  <c r="S171" i="28"/>
  <c r="S139" i="28"/>
  <c r="CZ67" i="28"/>
  <c r="BW67" i="28"/>
  <c r="AT67" i="28"/>
  <c r="Q67" i="28"/>
  <c r="AA171" i="28"/>
  <c r="AA139" i="28"/>
  <c r="DD67" i="28"/>
  <c r="CA67" i="28"/>
  <c r="AX67" i="28"/>
  <c r="U67" i="28"/>
  <c r="W172" i="28"/>
  <c r="W140" i="28"/>
  <c r="S173" i="28"/>
  <c r="S141" i="28"/>
  <c r="CZ69" i="28"/>
  <c r="BW69" i="28"/>
  <c r="AT69" i="28"/>
  <c r="Q69" i="28"/>
  <c r="AA173" i="28"/>
  <c r="AA141" i="28"/>
  <c r="DD69" i="28"/>
  <c r="CA69" i="28"/>
  <c r="AX69" i="28"/>
  <c r="U69" i="28"/>
  <c r="W174" i="28"/>
  <c r="W142" i="28"/>
  <c r="E32" i="28"/>
  <c r="M32" i="28"/>
  <c r="U213" i="28"/>
  <c r="U181" i="28"/>
  <c r="G71" i="28"/>
  <c r="AW213" i="28"/>
  <c r="AW181" i="28"/>
  <c r="AJ71" i="28"/>
  <c r="BY213" i="28"/>
  <c r="BY181" i="28"/>
  <c r="BM71" i="28"/>
  <c r="DA213" i="28"/>
  <c r="DA181" i="28"/>
  <c r="CP71" i="28"/>
  <c r="V182" i="28"/>
  <c r="V214" i="28"/>
  <c r="AY214" i="28"/>
  <c r="AY182" i="28"/>
  <c r="AV43" i="28"/>
  <c r="BT214" i="28"/>
  <c r="BT182" i="28"/>
  <c r="CB214" i="28"/>
  <c r="CB182" i="28"/>
  <c r="R215" i="28"/>
  <c r="R183" i="28"/>
  <c r="Z215" i="28"/>
  <c r="Z183" i="28"/>
  <c r="AU215" i="28"/>
  <c r="AU183" i="28"/>
  <c r="BC215" i="28"/>
  <c r="BC183" i="28"/>
  <c r="BY215" i="28"/>
  <c r="BY183" i="28"/>
  <c r="DC215" i="28"/>
  <c r="DC183" i="28"/>
  <c r="DB44" i="28"/>
  <c r="AU216" i="28"/>
  <c r="AU184" i="28"/>
  <c r="BC216" i="28"/>
  <c r="BC184" i="28"/>
  <c r="BY216" i="28"/>
  <c r="BY184" i="28"/>
  <c r="BW45" i="28"/>
  <c r="DC216" i="28"/>
  <c r="DC184" i="28"/>
  <c r="DB45" i="28"/>
  <c r="AU217" i="28"/>
  <c r="AU185" i="28"/>
  <c r="BC217" i="28"/>
  <c r="BC185" i="28"/>
  <c r="BY217" i="28"/>
  <c r="BY185" i="28"/>
  <c r="DC217" i="28"/>
  <c r="DC185" i="28"/>
  <c r="AW218" i="28"/>
  <c r="AW186" i="28"/>
  <c r="AU47" i="28"/>
  <c r="DB56" i="28"/>
  <c r="BW228" i="28"/>
  <c r="BW196" i="28"/>
  <c r="CE228" i="28"/>
  <c r="CE196" i="28"/>
  <c r="CA229" i="28"/>
  <c r="CA197" i="28"/>
  <c r="DB58" i="28"/>
  <c r="BW230" i="28"/>
  <c r="BW198" i="28"/>
  <c r="CE230" i="28"/>
  <c r="CE198" i="28"/>
  <c r="CA231" i="28"/>
  <c r="CA199" i="28"/>
  <c r="DB60" i="28"/>
  <c r="BW232" i="28"/>
  <c r="BW200" i="28"/>
  <c r="CE232" i="28"/>
  <c r="CE200" i="28"/>
  <c r="CA233" i="28"/>
  <c r="CA201" i="28"/>
  <c r="DB62" i="28"/>
  <c r="BW234" i="28"/>
  <c r="BW202" i="28"/>
  <c r="CE234" i="28"/>
  <c r="CE202" i="28"/>
  <c r="CA235" i="28"/>
  <c r="CA203" i="28"/>
  <c r="DB64" i="28"/>
  <c r="BW236" i="28"/>
  <c r="BW204" i="28"/>
  <c r="CE236" i="28"/>
  <c r="CE204" i="28"/>
  <c r="CA237" i="28"/>
  <c r="CA205" i="28"/>
  <c r="DB66" i="28"/>
  <c r="BW238" i="28"/>
  <c r="BW206" i="28"/>
  <c r="CE238" i="28"/>
  <c r="CE206" i="28"/>
  <c r="CA239" i="28"/>
  <c r="CA207" i="28"/>
  <c r="DB68" i="28"/>
  <c r="BW240" i="28"/>
  <c r="BW208" i="28"/>
  <c r="CE240" i="28"/>
  <c r="CE208" i="28"/>
  <c r="CA241" i="28"/>
  <c r="CA209" i="28"/>
  <c r="DB70" i="28"/>
  <c r="P146" i="28"/>
  <c r="P114" i="28"/>
  <c r="X146" i="28"/>
  <c r="X114" i="28"/>
  <c r="T147" i="28"/>
  <c r="T115" i="28"/>
  <c r="P148" i="28"/>
  <c r="P116" i="28"/>
  <c r="X148" i="28"/>
  <c r="X116" i="28"/>
  <c r="DC44" i="28"/>
  <c r="BZ44" i="28"/>
  <c r="AW44" i="28"/>
  <c r="T149" i="28"/>
  <c r="T117" i="28"/>
  <c r="P150" i="28"/>
  <c r="P118" i="28"/>
  <c r="CY46" i="28"/>
  <c r="X150" i="28"/>
  <c r="X118" i="28"/>
  <c r="DC46" i="28"/>
  <c r="BZ46" i="28"/>
  <c r="AW46" i="28"/>
  <c r="T46" i="28"/>
  <c r="T151" i="28"/>
  <c r="T119" i="28"/>
  <c r="P152" i="28"/>
  <c r="P120" i="28"/>
  <c r="CY48" i="28"/>
  <c r="BV48" i="28"/>
  <c r="AS48" i="28"/>
  <c r="P48" i="28"/>
  <c r="X152" i="28"/>
  <c r="X120" i="28"/>
  <c r="DC48" i="28"/>
  <c r="BZ48" i="28"/>
  <c r="AW48" i="28"/>
  <c r="T48" i="28"/>
  <c r="T153" i="28"/>
  <c r="T121" i="28"/>
  <c r="P154" i="28"/>
  <c r="P122" i="28"/>
  <c r="CY50" i="28"/>
  <c r="BV50" i="28"/>
  <c r="AS50" i="28"/>
  <c r="P50" i="28"/>
  <c r="X154" i="28"/>
  <c r="X122" i="28"/>
  <c r="DC50" i="28"/>
  <c r="BZ50" i="28"/>
  <c r="AW50" i="28"/>
  <c r="T50" i="28"/>
  <c r="T155" i="28"/>
  <c r="T123" i="28"/>
  <c r="P156" i="28"/>
  <c r="P124" i="28"/>
  <c r="CY52" i="28"/>
  <c r="BV52" i="28"/>
  <c r="AS52" i="28"/>
  <c r="P52" i="28"/>
  <c r="X156" i="28"/>
  <c r="X124" i="28"/>
  <c r="DC52" i="28"/>
  <c r="BZ52" i="28"/>
  <c r="AW52" i="28"/>
  <c r="T52" i="28"/>
  <c r="T157" i="28"/>
  <c r="T125" i="28"/>
  <c r="P158" i="28"/>
  <c r="P126" i="28"/>
  <c r="CY54" i="28"/>
  <c r="BV54" i="28"/>
  <c r="AS54" i="28"/>
  <c r="P54" i="28"/>
  <c r="X158" i="28"/>
  <c r="X126" i="28"/>
  <c r="DC54" i="28"/>
  <c r="BZ54" i="28"/>
  <c r="AW54" i="28"/>
  <c r="T54" i="28"/>
  <c r="T159" i="28"/>
  <c r="T127" i="28"/>
  <c r="P160" i="28"/>
  <c r="P128" i="28"/>
  <c r="CY56" i="28"/>
  <c r="BV56" i="28"/>
  <c r="AS56" i="28"/>
  <c r="P56" i="28"/>
  <c r="X160" i="28"/>
  <c r="X128" i="28"/>
  <c r="DC56" i="28"/>
  <c r="BZ56" i="28"/>
  <c r="AW56" i="28"/>
  <c r="T56" i="28"/>
  <c r="T161" i="28"/>
  <c r="T129" i="28"/>
  <c r="P162" i="28"/>
  <c r="P130" i="28"/>
  <c r="CY58" i="28"/>
  <c r="BV58" i="28"/>
  <c r="AS58" i="28"/>
  <c r="P58" i="28"/>
  <c r="X162" i="28"/>
  <c r="X130" i="28"/>
  <c r="DC58" i="28"/>
  <c r="BZ58" i="28"/>
  <c r="AW58" i="28"/>
  <c r="T58" i="28"/>
  <c r="T163" i="28"/>
  <c r="T131" i="28"/>
  <c r="P164" i="28"/>
  <c r="P132" i="28"/>
  <c r="CY60" i="28"/>
  <c r="BV60" i="28"/>
  <c r="AS60" i="28"/>
  <c r="P60" i="28"/>
  <c r="X164" i="28"/>
  <c r="X132" i="28"/>
  <c r="DC60" i="28"/>
  <c r="BZ60" i="28"/>
  <c r="AW60" i="28"/>
  <c r="T60" i="28"/>
  <c r="T165" i="28"/>
  <c r="T133" i="28"/>
  <c r="P166" i="28"/>
  <c r="P134" i="28"/>
  <c r="CY62" i="28"/>
  <c r="BV62" i="28"/>
  <c r="AS62" i="28"/>
  <c r="P62" i="28"/>
  <c r="X166" i="28"/>
  <c r="X134" i="28"/>
  <c r="DC62" i="28"/>
  <c r="BZ62" i="28"/>
  <c r="AW62" i="28"/>
  <c r="T62" i="28"/>
  <c r="T167" i="28"/>
  <c r="T135" i="28"/>
  <c r="P168" i="28"/>
  <c r="P136" i="28"/>
  <c r="CY64" i="28"/>
  <c r="BV64" i="28"/>
  <c r="AS64" i="28"/>
  <c r="P64" i="28"/>
  <c r="X168" i="28"/>
  <c r="X136" i="28"/>
  <c r="DC64" i="28"/>
  <c r="BZ64" i="28"/>
  <c r="AW64" i="28"/>
  <c r="T64" i="28"/>
  <c r="T169" i="28"/>
  <c r="T137" i="28"/>
  <c r="P170" i="28"/>
  <c r="P138" i="28"/>
  <c r="CY66" i="28"/>
  <c r="BV66" i="28"/>
  <c r="AS66" i="28"/>
  <c r="P66" i="28"/>
  <c r="X170" i="28"/>
  <c r="X138" i="28"/>
  <c r="DC66" i="28"/>
  <c r="BZ66" i="28"/>
  <c r="AW66" i="28"/>
  <c r="T66" i="28"/>
  <c r="T171" i="28"/>
  <c r="T139" i="28"/>
  <c r="P172" i="28"/>
  <c r="P140" i="28"/>
  <c r="CY68" i="28"/>
  <c r="BV68" i="28"/>
  <c r="AS68" i="28"/>
  <c r="P68" i="28"/>
  <c r="X172" i="28"/>
  <c r="X140" i="28"/>
  <c r="DC68" i="28"/>
  <c r="BZ68" i="28"/>
  <c r="AW68" i="28"/>
  <c r="T68" i="28"/>
  <c r="T173" i="28"/>
  <c r="T141" i="28"/>
  <c r="P174" i="28"/>
  <c r="P142" i="28"/>
  <c r="CY70" i="28"/>
  <c r="BV70" i="28"/>
  <c r="AS70" i="28"/>
  <c r="P70" i="28"/>
  <c r="X174" i="28"/>
  <c r="X142" i="28"/>
  <c r="DC70" i="28"/>
  <c r="BZ70" i="28"/>
  <c r="AW70" i="28"/>
  <c r="T70" i="28"/>
  <c r="F32" i="28"/>
  <c r="V213" i="28"/>
  <c r="V181" i="28"/>
  <c r="H71" i="28"/>
  <c r="R42" i="28"/>
  <c r="AX181" i="28"/>
  <c r="AX213" i="28"/>
  <c r="AK71" i="28"/>
  <c r="AU42" i="28"/>
  <c r="BZ181" i="28"/>
  <c r="BZ213" i="28"/>
  <c r="BN71" i="28"/>
  <c r="BX42" i="28"/>
  <c r="DB213" i="28"/>
  <c r="DB181" i="28"/>
  <c r="CQ71" i="28"/>
  <c r="DA42" i="28"/>
  <c r="W214" i="28"/>
  <c r="W182" i="28"/>
  <c r="S43" i="28"/>
  <c r="AR214" i="28"/>
  <c r="AZ214" i="28"/>
  <c r="AZ182" i="28"/>
  <c r="AW43" i="28"/>
  <c r="CX214" i="28"/>
  <c r="CX182" i="28"/>
  <c r="DF214" i="28"/>
  <c r="DF182" i="28"/>
  <c r="S215" i="28"/>
  <c r="S183" i="28"/>
  <c r="AA215" i="28"/>
  <c r="AA183" i="28"/>
  <c r="AV215" i="28"/>
  <c r="AV183" i="28"/>
  <c r="AS44" i="28"/>
  <c r="BZ183" i="28"/>
  <c r="BZ215" i="28"/>
  <c r="BX44" i="28"/>
  <c r="AV216" i="28"/>
  <c r="AV184" i="28"/>
  <c r="BZ184" i="28"/>
  <c r="BZ216" i="28"/>
  <c r="BX45" i="28"/>
  <c r="AV217" i="28"/>
  <c r="AV185" i="28"/>
  <c r="AS46" i="28"/>
  <c r="BZ217" i="28"/>
  <c r="BZ185" i="28"/>
  <c r="BX46" i="28"/>
  <c r="S218" i="28"/>
  <c r="S186" i="28"/>
  <c r="AA218" i="28"/>
  <c r="AA186" i="28"/>
  <c r="AX218" i="28"/>
  <c r="AX186" i="28"/>
  <c r="AV47" i="28"/>
  <c r="AV48" i="28"/>
  <c r="DB48" i="28"/>
  <c r="AV50" i="28"/>
  <c r="DB50" i="28"/>
  <c r="AV52" i="28"/>
  <c r="DB52" i="28"/>
  <c r="AV54" i="28"/>
  <c r="DB54" i="28"/>
  <c r="AV56" i="28"/>
  <c r="AY228" i="28"/>
  <c r="AY196" i="28"/>
  <c r="AU229" i="28"/>
  <c r="AU197" i="28"/>
  <c r="BC229" i="28"/>
  <c r="BC197" i="28"/>
  <c r="AY230" i="28"/>
  <c r="AY198" i="28"/>
  <c r="AU231" i="28"/>
  <c r="AU199" i="28"/>
  <c r="BC231" i="28"/>
  <c r="BC199" i="28"/>
  <c r="AY232" i="28"/>
  <c r="AY200" i="28"/>
  <c r="AU233" i="28"/>
  <c r="AU201" i="28"/>
  <c r="BC233" i="28"/>
  <c r="BC201" i="28"/>
  <c r="AY234" i="28"/>
  <c r="AY202" i="28"/>
  <c r="AU235" i="28"/>
  <c r="AU203" i="28"/>
  <c r="BC235" i="28"/>
  <c r="BC203" i="28"/>
  <c r="AY236" i="28"/>
  <c r="AY204" i="28"/>
  <c r="AU237" i="28"/>
  <c r="AU205" i="28"/>
  <c r="BC237" i="28"/>
  <c r="BC205" i="28"/>
  <c r="AY238" i="28"/>
  <c r="AY206" i="28"/>
  <c r="AU239" i="28"/>
  <c r="AU207" i="28"/>
  <c r="BC239" i="28"/>
  <c r="BC207" i="28"/>
  <c r="AY240" i="28"/>
  <c r="AY208" i="28"/>
  <c r="AU241" i="28"/>
  <c r="AU209" i="28"/>
  <c r="BC241" i="28"/>
  <c r="BC209" i="28"/>
  <c r="AA159" i="28"/>
  <c r="AA127" i="28"/>
  <c r="DD55" i="28"/>
  <c r="CA55" i="28"/>
  <c r="AX55" i="28"/>
  <c r="U55" i="28"/>
  <c r="U147" i="28"/>
  <c r="Y118" i="28"/>
  <c r="Y150" i="28"/>
  <c r="Q154" i="28"/>
  <c r="Q124" i="28"/>
  <c r="Q156" i="28"/>
  <c r="Q160" i="28"/>
  <c r="Q128" i="28"/>
  <c r="Y164" i="28"/>
  <c r="DA65" i="28"/>
  <c r="BX65" i="28"/>
  <c r="AU65" i="28"/>
  <c r="R65" i="28"/>
  <c r="U169" i="28"/>
  <c r="U137" i="28"/>
  <c r="Q174" i="28"/>
  <c r="S42" i="28"/>
  <c r="BY42" i="28"/>
  <c r="P214" i="28"/>
  <c r="P182" i="28"/>
  <c r="CY214" i="28"/>
  <c r="CY182" i="28"/>
  <c r="BY44" i="28"/>
  <c r="S216" i="28"/>
  <c r="S184" i="28"/>
  <c r="AW216" i="28"/>
  <c r="AW184" i="28"/>
  <c r="S217" i="28"/>
  <c r="S185" i="28"/>
  <c r="BY46" i="28"/>
  <c r="AY218" i="28"/>
  <c r="AY186" i="28"/>
  <c r="DB220" i="28"/>
  <c r="DB188" i="28"/>
  <c r="DB221" i="28"/>
  <c r="DB189" i="28"/>
  <c r="DB225" i="28"/>
  <c r="DB193" i="28"/>
  <c r="W229" i="28"/>
  <c r="W197" i="28"/>
  <c r="S198" i="28"/>
  <c r="S230" i="28"/>
  <c r="AV60" i="28"/>
  <c r="AV62" i="28"/>
  <c r="S234" i="28"/>
  <c r="S202" i="28"/>
  <c r="S236" i="28"/>
  <c r="S204" i="28"/>
  <c r="AV66" i="28"/>
  <c r="AA240" i="28"/>
  <c r="AA208" i="28"/>
  <c r="W241" i="28"/>
  <c r="W209" i="28"/>
  <c r="R146" i="28"/>
  <c r="R114" i="28"/>
  <c r="Z146" i="28"/>
  <c r="Z114" i="28"/>
  <c r="V147" i="28"/>
  <c r="V115" i="28"/>
  <c r="R148" i="28"/>
  <c r="R116" i="28"/>
  <c r="Z148" i="28"/>
  <c r="Z116" i="28"/>
  <c r="V149" i="28"/>
  <c r="V117" i="28"/>
  <c r="R150" i="28"/>
  <c r="R118" i="28"/>
  <c r="Z150" i="28"/>
  <c r="Z118" i="28"/>
  <c r="V151" i="28"/>
  <c r="V119" i="28"/>
  <c r="R152" i="28"/>
  <c r="R120" i="28"/>
  <c r="Z152" i="28"/>
  <c r="Z120" i="28"/>
  <c r="V153" i="28"/>
  <c r="V121" i="28"/>
  <c r="R154" i="28"/>
  <c r="R122" i="28"/>
  <c r="Z154" i="28"/>
  <c r="Z122" i="28"/>
  <c r="V155" i="28"/>
  <c r="V123" i="28"/>
  <c r="R156" i="28"/>
  <c r="R124" i="28"/>
  <c r="Z156" i="28"/>
  <c r="Z124" i="28"/>
  <c r="V157" i="28"/>
  <c r="V125" i="28"/>
  <c r="R158" i="28"/>
  <c r="R126" i="28"/>
  <c r="Z158" i="28"/>
  <c r="Z126" i="28"/>
  <c r="V159" i="28"/>
  <c r="V127" i="28"/>
  <c r="R160" i="28"/>
  <c r="R128" i="28"/>
  <c r="Z160" i="28"/>
  <c r="Z128" i="28"/>
  <c r="V161" i="28"/>
  <c r="V129" i="28"/>
  <c r="R162" i="28"/>
  <c r="R130" i="28"/>
  <c r="Z162" i="28"/>
  <c r="Z130" i="28"/>
  <c r="V163" i="28"/>
  <c r="V131" i="28"/>
  <c r="R164" i="28"/>
  <c r="R132" i="28"/>
  <c r="Z164" i="28"/>
  <c r="Z132" i="28"/>
  <c r="V165" i="28"/>
  <c r="V133" i="28"/>
  <c r="R166" i="28"/>
  <c r="R134" i="28"/>
  <c r="Z166" i="28"/>
  <c r="Z134" i="28"/>
  <c r="V167" i="28"/>
  <c r="V135" i="28"/>
  <c r="R168" i="28"/>
  <c r="R136" i="28"/>
  <c r="Z168" i="28"/>
  <c r="Z136" i="28"/>
  <c r="V169" i="28"/>
  <c r="V137" i="28"/>
  <c r="R170" i="28"/>
  <c r="R138" i="28"/>
  <c r="Z170" i="28"/>
  <c r="Z138" i="28"/>
  <c r="V171" i="28"/>
  <c r="V139" i="28"/>
  <c r="R172" i="28"/>
  <c r="R140" i="28"/>
  <c r="Z172" i="28"/>
  <c r="Z140" i="28"/>
  <c r="V173" i="28"/>
  <c r="V141" i="28"/>
  <c r="R174" i="28"/>
  <c r="R142" i="28"/>
  <c r="Z174" i="28"/>
  <c r="Z142" i="28"/>
  <c r="P213" i="28"/>
  <c r="P181" i="28"/>
  <c r="B71" i="28"/>
  <c r="X213" i="28"/>
  <c r="X181" i="28"/>
  <c r="J71" i="28"/>
  <c r="T42" i="28"/>
  <c r="AR213" i="28"/>
  <c r="AR181" i="28"/>
  <c r="AE71" i="28"/>
  <c r="AZ213" i="28"/>
  <c r="AZ181" i="28"/>
  <c r="AM71" i="28"/>
  <c r="AW42" i="28"/>
  <c r="BT213" i="28"/>
  <c r="BT181" i="28"/>
  <c r="BH71" i="28"/>
  <c r="CB213" i="28"/>
  <c r="CB181" i="28"/>
  <c r="BP71" i="28"/>
  <c r="BZ42" i="28"/>
  <c r="CV213" i="28"/>
  <c r="CV181" i="28"/>
  <c r="CK71" i="28"/>
  <c r="DD213" i="28"/>
  <c r="DD181" i="28"/>
  <c r="CS71" i="28"/>
  <c r="DC42" i="28"/>
  <c r="AT214" i="28"/>
  <c r="AT182" i="28"/>
  <c r="BB214" i="28"/>
  <c r="BB182" i="28"/>
  <c r="BW214" i="28"/>
  <c r="BW182" i="28"/>
  <c r="CE214" i="28"/>
  <c r="CE182" i="28"/>
  <c r="CZ214" i="28"/>
  <c r="CZ182" i="28"/>
  <c r="CY43" i="28"/>
  <c r="U215" i="28"/>
  <c r="U183" i="28"/>
  <c r="AX183" i="28"/>
  <c r="AX215" i="28"/>
  <c r="AU44" i="28"/>
  <c r="T216" i="28"/>
  <c r="T184" i="28"/>
  <c r="AX184" i="28"/>
  <c r="AX216" i="28"/>
  <c r="AU45" i="28"/>
  <c r="T217" i="28"/>
  <c r="T185" i="28"/>
  <c r="P46" i="28"/>
  <c r="AX217" i="28"/>
  <c r="AX185" i="28"/>
  <c r="AU46" i="28"/>
  <c r="U218" i="28"/>
  <c r="U186" i="28"/>
  <c r="BW218" i="28"/>
  <c r="BW186" i="28"/>
  <c r="CE218" i="28"/>
  <c r="CE186" i="28"/>
  <c r="DC218" i="28"/>
  <c r="DC186" i="28"/>
  <c r="S219" i="28"/>
  <c r="S187" i="28"/>
  <c r="AA219" i="28"/>
  <c r="AA187" i="28"/>
  <c r="AY219" i="28"/>
  <c r="AY187" i="28"/>
  <c r="BW219" i="28"/>
  <c r="BW187" i="28"/>
  <c r="CE219" i="28"/>
  <c r="CE187" i="28"/>
  <c r="DC219" i="28"/>
  <c r="DC187" i="28"/>
  <c r="S220" i="28"/>
  <c r="S188" i="28"/>
  <c r="AA220" i="28"/>
  <c r="AA188" i="28"/>
  <c r="AY220" i="28"/>
  <c r="AY188" i="28"/>
  <c r="BW220" i="28"/>
  <c r="BW188" i="28"/>
  <c r="CE220" i="28"/>
  <c r="CE188" i="28"/>
  <c r="DC220" i="28"/>
  <c r="DC188" i="28"/>
  <c r="S221" i="28"/>
  <c r="S189" i="28"/>
  <c r="AA221" i="28"/>
  <c r="AA189" i="28"/>
  <c r="AY221" i="28"/>
  <c r="AY189" i="28"/>
  <c r="BW221" i="28"/>
  <c r="BW189" i="28"/>
  <c r="CE221" i="28"/>
  <c r="CE189" i="28"/>
  <c r="DC221" i="28"/>
  <c r="DC189" i="28"/>
  <c r="S222" i="28"/>
  <c r="S190" i="28"/>
  <c r="AA222" i="28"/>
  <c r="AA190" i="28"/>
  <c r="AY222" i="28"/>
  <c r="AY190" i="28"/>
  <c r="BW222" i="28"/>
  <c r="BW190" i="28"/>
  <c r="CE222" i="28"/>
  <c r="CE190" i="28"/>
  <c r="DC222" i="28"/>
  <c r="DC190" i="28"/>
  <c r="S223" i="28"/>
  <c r="S191" i="28"/>
  <c r="AA223" i="28"/>
  <c r="AA191" i="28"/>
  <c r="AY223" i="28"/>
  <c r="AY191" i="28"/>
  <c r="BW223" i="28"/>
  <c r="BW191" i="28"/>
  <c r="CE191" i="28"/>
  <c r="CE223" i="28"/>
  <c r="DC223" i="28"/>
  <c r="DC191" i="28"/>
  <c r="S224" i="28"/>
  <c r="S192" i="28"/>
  <c r="AA224" i="28"/>
  <c r="AA192" i="28"/>
  <c r="AY224" i="28"/>
  <c r="AY192" i="28"/>
  <c r="BW224" i="28"/>
  <c r="BW192" i="28"/>
  <c r="CE224" i="28"/>
  <c r="CE192" i="28"/>
  <c r="DC224" i="28"/>
  <c r="DC192" i="28"/>
  <c r="S225" i="28"/>
  <c r="S193" i="28"/>
  <c r="AA225" i="28"/>
  <c r="AA193" i="28"/>
  <c r="AY225" i="28"/>
  <c r="AY193" i="28"/>
  <c r="BW225" i="28"/>
  <c r="BW193" i="28"/>
  <c r="CE225" i="28"/>
  <c r="CE193" i="28"/>
  <c r="DC225" i="28"/>
  <c r="DC193" i="28"/>
  <c r="S226" i="28"/>
  <c r="S194" i="28"/>
  <c r="AA226" i="28"/>
  <c r="AA194" i="28"/>
  <c r="AY226" i="28"/>
  <c r="AY194" i="28"/>
  <c r="BW226" i="28"/>
  <c r="BW194" i="28"/>
  <c r="CE226" i="28"/>
  <c r="CE194" i="28"/>
  <c r="DC226" i="28"/>
  <c r="DC194" i="28"/>
  <c r="S227" i="28"/>
  <c r="S195" i="28"/>
  <c r="AA227" i="28"/>
  <c r="AA195" i="28"/>
  <c r="AY227" i="28"/>
  <c r="AY195" i="28"/>
  <c r="BW227" i="28"/>
  <c r="BW195" i="28"/>
  <c r="CE227" i="28"/>
  <c r="CE195" i="28"/>
  <c r="DC227" i="28"/>
  <c r="DC195" i="28"/>
  <c r="S57" i="28"/>
  <c r="CY228" i="28"/>
  <c r="DG228" i="28"/>
  <c r="DG196" i="28"/>
  <c r="DC229" i="28"/>
  <c r="DC197" i="28"/>
  <c r="S59" i="28"/>
  <c r="CY230" i="28"/>
  <c r="CY198" i="28"/>
  <c r="DG230" i="28"/>
  <c r="DG198" i="28"/>
  <c r="DC231" i="28"/>
  <c r="DC199" i="28"/>
  <c r="S61" i="28"/>
  <c r="CY232" i="28"/>
  <c r="CY200" i="28"/>
  <c r="DG232" i="28"/>
  <c r="DG200" i="28"/>
  <c r="DC233" i="28"/>
  <c r="DC201" i="28"/>
  <c r="S63" i="28"/>
  <c r="CY234" i="28"/>
  <c r="CY202" i="28"/>
  <c r="DG234" i="28"/>
  <c r="DG202" i="28"/>
  <c r="DC235" i="28"/>
  <c r="DC203" i="28"/>
  <c r="S65" i="28"/>
  <c r="CY236" i="28"/>
  <c r="CY204" i="28"/>
  <c r="DG236" i="28"/>
  <c r="DG204" i="28"/>
  <c r="DC237" i="28"/>
  <c r="DC205" i="28"/>
  <c r="S67" i="28"/>
  <c r="CY238" i="28"/>
  <c r="CY206" i="28"/>
  <c r="DG238" i="28"/>
  <c r="DG206" i="28"/>
  <c r="DC239" i="28"/>
  <c r="DC207" i="28"/>
  <c r="S69" i="28"/>
  <c r="CY240" i="28"/>
  <c r="CY208" i="28"/>
  <c r="DG240" i="28"/>
  <c r="DG208" i="28"/>
  <c r="DC241" i="28"/>
  <c r="DC209" i="28"/>
  <c r="Y146" i="28"/>
  <c r="Y114" i="28"/>
  <c r="U151" i="28"/>
  <c r="Y154" i="28"/>
  <c r="Y122" i="28"/>
  <c r="Q158" i="28"/>
  <c r="Q162" i="28"/>
  <c r="DA61" i="28"/>
  <c r="BX61" i="28"/>
  <c r="AU61" i="28"/>
  <c r="R61" i="28"/>
  <c r="U133" i="28"/>
  <c r="U165" i="28"/>
  <c r="Y168" i="28"/>
  <c r="Y172" i="28"/>
  <c r="AV42" i="28"/>
  <c r="DB42" i="28"/>
  <c r="DG214" i="28"/>
  <c r="DG182" i="28"/>
  <c r="AT44" i="28"/>
  <c r="AA216" i="28"/>
  <c r="AA184" i="28"/>
  <c r="AT45" i="28"/>
  <c r="CA216" i="28"/>
  <c r="CA184" i="28"/>
  <c r="AA217" i="28"/>
  <c r="AA185" i="28"/>
  <c r="AW217" i="28"/>
  <c r="AW185" i="28"/>
  <c r="CA217" i="28"/>
  <c r="CA185" i="28"/>
  <c r="AX221" i="28"/>
  <c r="AX189" i="28"/>
  <c r="AA228" i="28"/>
  <c r="AA196" i="28"/>
  <c r="AV58" i="28"/>
  <c r="AV70" i="28"/>
  <c r="S146" i="28"/>
  <c r="S114" i="28"/>
  <c r="AA146" i="28"/>
  <c r="AA114" i="28"/>
  <c r="DD42" i="28"/>
  <c r="W147" i="28"/>
  <c r="W115" i="28"/>
  <c r="S148" i="28"/>
  <c r="S116" i="28"/>
  <c r="AA148" i="28"/>
  <c r="AA116" i="28"/>
  <c r="DD44" i="28"/>
  <c r="CA44" i="28"/>
  <c r="AX44" i="28"/>
  <c r="U44" i="28"/>
  <c r="W149" i="28"/>
  <c r="W117" i="28"/>
  <c r="S150" i="28"/>
  <c r="S118" i="28"/>
  <c r="AA150" i="28"/>
  <c r="AA118" i="28"/>
  <c r="DD46" i="28"/>
  <c r="CA46" i="28"/>
  <c r="AX46" i="28"/>
  <c r="U46" i="28"/>
  <c r="W151" i="28"/>
  <c r="W119" i="28"/>
  <c r="S152" i="28"/>
  <c r="S120" i="28"/>
  <c r="CZ48" i="28"/>
  <c r="BW48" i="28"/>
  <c r="AT48" i="28"/>
  <c r="Q48" i="28"/>
  <c r="AA152" i="28"/>
  <c r="AA120" i="28"/>
  <c r="DD48" i="28"/>
  <c r="CA48" i="28"/>
  <c r="AX48" i="28"/>
  <c r="U48" i="28"/>
  <c r="W153" i="28"/>
  <c r="W121" i="28"/>
  <c r="S154" i="28"/>
  <c r="S122" i="28"/>
  <c r="CZ50" i="28"/>
  <c r="BW50" i="28"/>
  <c r="AT50" i="28"/>
  <c r="Q50" i="28"/>
  <c r="AA154" i="28"/>
  <c r="AA122" i="28"/>
  <c r="DD50" i="28"/>
  <c r="CA50" i="28"/>
  <c r="AX50" i="28"/>
  <c r="U50" i="28"/>
  <c r="W155" i="28"/>
  <c r="W123" i="28"/>
  <c r="S156" i="28"/>
  <c r="S124" i="28"/>
  <c r="CZ52" i="28"/>
  <c r="BW52" i="28"/>
  <c r="AT52" i="28"/>
  <c r="Q52" i="28"/>
  <c r="AA156" i="28"/>
  <c r="AA124" i="28"/>
  <c r="DD52" i="28"/>
  <c r="CA52" i="28"/>
  <c r="AX52" i="28"/>
  <c r="U52" i="28"/>
  <c r="W157" i="28"/>
  <c r="W125" i="28"/>
  <c r="S158" i="28"/>
  <c r="S126" i="28"/>
  <c r="CZ54" i="28"/>
  <c r="BW54" i="28"/>
  <c r="AT54" i="28"/>
  <c r="Q54" i="28"/>
  <c r="AA158" i="28"/>
  <c r="AA126" i="28"/>
  <c r="DD54" i="28"/>
  <c r="CA54" i="28"/>
  <c r="AX54" i="28"/>
  <c r="U54" i="28"/>
  <c r="W159" i="28"/>
  <c r="W127" i="28"/>
  <c r="S160" i="28"/>
  <c r="S128" i="28"/>
  <c r="CZ56" i="28"/>
  <c r="BW56" i="28"/>
  <c r="AT56" i="28"/>
  <c r="Q56" i="28"/>
  <c r="AA160" i="28"/>
  <c r="AA128" i="28"/>
  <c r="DD56" i="28"/>
  <c r="CA56" i="28"/>
  <c r="AX56" i="28"/>
  <c r="U56" i="28"/>
  <c r="W161" i="28"/>
  <c r="W129" i="28"/>
  <c r="S162" i="28"/>
  <c r="S130" i="28"/>
  <c r="CZ58" i="28"/>
  <c r="BW58" i="28"/>
  <c r="AT58" i="28"/>
  <c r="Q58" i="28"/>
  <c r="AA162" i="28"/>
  <c r="AA130" i="28"/>
  <c r="DD58" i="28"/>
  <c r="CA58" i="28"/>
  <c r="AX58" i="28"/>
  <c r="U58" i="28"/>
  <c r="W163" i="28"/>
  <c r="W131" i="28"/>
  <c r="S164" i="28"/>
  <c r="S132" i="28"/>
  <c r="CZ60" i="28"/>
  <c r="BW60" i="28"/>
  <c r="AT60" i="28"/>
  <c r="Q60" i="28"/>
  <c r="AA164" i="28"/>
  <c r="AA132" i="28"/>
  <c r="DD60" i="28"/>
  <c r="CA60" i="28"/>
  <c r="AX60" i="28"/>
  <c r="U60" i="28"/>
  <c r="W165" i="28"/>
  <c r="W133" i="28"/>
  <c r="S166" i="28"/>
  <c r="S134" i="28"/>
  <c r="CZ62" i="28"/>
  <c r="BW62" i="28"/>
  <c r="AT62" i="28"/>
  <c r="Q62" i="28"/>
  <c r="AA166" i="28"/>
  <c r="AA134" i="28"/>
  <c r="DD62" i="28"/>
  <c r="CA62" i="28"/>
  <c r="AX62" i="28"/>
  <c r="U62" i="28"/>
  <c r="W167" i="28"/>
  <c r="W135" i="28"/>
  <c r="S168" i="28"/>
  <c r="S136" i="28"/>
  <c r="CZ64" i="28"/>
  <c r="BW64" i="28"/>
  <c r="AT64" i="28"/>
  <c r="Q64" i="28"/>
  <c r="AA168" i="28"/>
  <c r="AA136" i="28"/>
  <c r="DD64" i="28"/>
  <c r="CA64" i="28"/>
  <c r="AX64" i="28"/>
  <c r="U64" i="28"/>
  <c r="W169" i="28"/>
  <c r="W137" i="28"/>
  <c r="S170" i="28"/>
  <c r="S138" i="28"/>
  <c r="CZ66" i="28"/>
  <c r="BW66" i="28"/>
  <c r="AT66" i="28"/>
  <c r="Q66" i="28"/>
  <c r="AA170" i="28"/>
  <c r="AA138" i="28"/>
  <c r="DD66" i="28"/>
  <c r="CA66" i="28"/>
  <c r="AX66" i="28"/>
  <c r="U66" i="28"/>
  <c r="W171" i="28"/>
  <c r="W139" i="28"/>
  <c r="S172" i="28"/>
  <c r="S140" i="28"/>
  <c r="CZ68" i="28"/>
  <c r="BW68" i="28"/>
  <c r="AT68" i="28"/>
  <c r="Q68" i="28"/>
  <c r="AA172" i="28"/>
  <c r="AA140" i="28"/>
  <c r="DD68" i="28"/>
  <c r="CA68" i="28"/>
  <c r="AX68" i="28"/>
  <c r="U68" i="28"/>
  <c r="W173" i="28"/>
  <c r="W141" i="28"/>
  <c r="S174" i="28"/>
  <c r="S142" i="28"/>
  <c r="CZ70" i="28"/>
  <c r="BW70" i="28"/>
  <c r="AT70" i="28"/>
  <c r="Q70" i="28"/>
  <c r="AA174" i="28"/>
  <c r="AA142" i="28"/>
  <c r="DD70" i="28"/>
  <c r="CA70" i="28"/>
  <c r="AX70" i="28"/>
  <c r="U70" i="28"/>
  <c r="I32" i="28"/>
  <c r="Q213" i="28"/>
  <c r="Q181" i="28"/>
  <c r="C71" i="28"/>
  <c r="Y213" i="28"/>
  <c r="Y181" i="28"/>
  <c r="K71" i="28"/>
  <c r="U42" i="28"/>
  <c r="AS213" i="28"/>
  <c r="AS181" i="28"/>
  <c r="AF71" i="28"/>
  <c r="BA213" i="28"/>
  <c r="BA181" i="28"/>
  <c r="AN71" i="28"/>
  <c r="AX42" i="28"/>
  <c r="BU213" i="28"/>
  <c r="BU181" i="28"/>
  <c r="BI71" i="28"/>
  <c r="CC213" i="28"/>
  <c r="CC181" i="28"/>
  <c r="BQ71" i="28"/>
  <c r="CA42" i="28"/>
  <c r="CW213" i="28"/>
  <c r="CW181" i="28"/>
  <c r="CL71" i="28"/>
  <c r="DE213" i="28"/>
  <c r="DE181" i="28"/>
  <c r="CT71" i="28"/>
  <c r="R214" i="28"/>
  <c r="R182" i="28"/>
  <c r="Z214" i="28"/>
  <c r="Z182" i="28"/>
  <c r="AU214" i="28"/>
  <c r="AU182" i="28"/>
  <c r="BC214" i="28"/>
  <c r="BC182" i="28"/>
  <c r="BX214" i="28"/>
  <c r="BX182" i="28"/>
  <c r="DA214" i="28"/>
  <c r="DA182" i="28"/>
  <c r="CZ43" i="28"/>
  <c r="V215" i="28"/>
  <c r="V183" i="28"/>
  <c r="AY215" i="28"/>
  <c r="AY183" i="28"/>
  <c r="AV44" i="28"/>
  <c r="CY215" i="28"/>
  <c r="CY183" i="28"/>
  <c r="DG215" i="28"/>
  <c r="DG183" i="28"/>
  <c r="U216" i="28"/>
  <c r="U184" i="28"/>
  <c r="Q45" i="28"/>
  <c r="AY216" i="28"/>
  <c r="AY184" i="28"/>
  <c r="AV45" i="28"/>
  <c r="CY216" i="28"/>
  <c r="CY184" i="28"/>
  <c r="DG216" i="28"/>
  <c r="DG184" i="28"/>
  <c r="U217" i="28"/>
  <c r="U185" i="28"/>
  <c r="Q46" i="28"/>
  <c r="AY217" i="28"/>
  <c r="AY185" i="28"/>
  <c r="AV46" i="28"/>
  <c r="CY217" i="28"/>
  <c r="CY185" i="28"/>
  <c r="DG217" i="28"/>
  <c r="DG185" i="28"/>
  <c r="V218" i="28"/>
  <c r="V186" i="28"/>
  <c r="S47" i="28"/>
  <c r="BX47" i="28"/>
  <c r="R48" i="28"/>
  <c r="R49" i="28"/>
  <c r="R50" i="28"/>
  <c r="R51" i="28"/>
  <c r="BX51" i="28"/>
  <c r="R52" i="28"/>
  <c r="BX52" i="28"/>
  <c r="R53" i="28"/>
  <c r="R54" i="28"/>
  <c r="BX54" i="28"/>
  <c r="R55" i="28"/>
  <c r="R56" i="28"/>
  <c r="CA228" i="28"/>
  <c r="CA196" i="28"/>
  <c r="DB57" i="28"/>
  <c r="BW229" i="28"/>
  <c r="BW197" i="28"/>
  <c r="CE229" i="28"/>
  <c r="CE197" i="28"/>
  <c r="CA230" i="28"/>
  <c r="CA198" i="28"/>
  <c r="DB59" i="28"/>
  <c r="BW231" i="28"/>
  <c r="BW199" i="28"/>
  <c r="CE199" i="28"/>
  <c r="CE231" i="28"/>
  <c r="CA232" i="28"/>
  <c r="CA200" i="28"/>
  <c r="DB61" i="28"/>
  <c r="BW233" i="28"/>
  <c r="BW201" i="28"/>
  <c r="CE233" i="28"/>
  <c r="CE201" i="28"/>
  <c r="CA234" i="28"/>
  <c r="CA202" i="28"/>
  <c r="DB63" i="28"/>
  <c r="BW235" i="28"/>
  <c r="BW203" i="28"/>
  <c r="CE235" i="28"/>
  <c r="CE203" i="28"/>
  <c r="CA236" i="28"/>
  <c r="CA204" i="28"/>
  <c r="DB65" i="28"/>
  <c r="BW237" i="28"/>
  <c r="BW205" i="28"/>
  <c r="CE237" i="28"/>
  <c r="CE205" i="28"/>
  <c r="CA238" i="28"/>
  <c r="CA206" i="28"/>
  <c r="DB67" i="28"/>
  <c r="BW239" i="28"/>
  <c r="BW207" i="28"/>
  <c r="CE239" i="28"/>
  <c r="CE207" i="28"/>
  <c r="CA240" i="28"/>
  <c r="CA208" i="28"/>
  <c r="DB69" i="28"/>
  <c r="BW241" i="28"/>
  <c r="BW209" i="28"/>
  <c r="CE241" i="28"/>
  <c r="CE209" i="28"/>
  <c r="U117" i="28"/>
  <c r="U149" i="28"/>
  <c r="U153" i="28"/>
  <c r="U121" i="28"/>
  <c r="Y156" i="28"/>
  <c r="U159" i="28"/>
  <c r="Y160" i="28"/>
  <c r="Q132" i="28"/>
  <c r="Q164" i="28"/>
  <c r="U167" i="28"/>
  <c r="DA63" i="28"/>
  <c r="BX63" i="28"/>
  <c r="AU63" i="28"/>
  <c r="R63" i="28"/>
  <c r="Q170" i="28"/>
  <c r="Q140" i="28"/>
  <c r="Q172" i="28"/>
  <c r="Y142" i="28"/>
  <c r="Y174" i="28"/>
  <c r="W213" i="28"/>
  <c r="W181" i="28"/>
  <c r="CD214" i="28"/>
  <c r="CD182" i="28"/>
  <c r="CA215" i="28"/>
  <c r="CA183" i="28"/>
  <c r="DB219" i="28"/>
  <c r="DB187" i="28"/>
  <c r="AX223" i="28"/>
  <c r="AX191" i="28"/>
  <c r="AX224" i="28"/>
  <c r="AX192" i="28"/>
  <c r="DB226" i="28"/>
  <c r="DB194" i="28"/>
  <c r="DB227" i="28"/>
  <c r="DB195" i="28"/>
  <c r="W231" i="28"/>
  <c r="W199" i="28"/>
  <c r="AA234" i="28"/>
  <c r="AA202" i="28"/>
  <c r="W235" i="28"/>
  <c r="W203" i="28"/>
  <c r="AA236" i="28"/>
  <c r="AA204" i="28"/>
  <c r="AH71" i="28"/>
  <c r="T146" i="28"/>
  <c r="T114" i="28"/>
  <c r="P147" i="28"/>
  <c r="P115" i="28"/>
  <c r="X147" i="28"/>
  <c r="X115" i="28"/>
  <c r="T148" i="28"/>
  <c r="T116" i="28"/>
  <c r="P149" i="28"/>
  <c r="P117" i="28"/>
  <c r="X149" i="28"/>
  <c r="X117" i="28"/>
  <c r="DC45" i="28"/>
  <c r="BZ45" i="28"/>
  <c r="AW45" i="28"/>
  <c r="T45" i="28"/>
  <c r="T150" i="28"/>
  <c r="T118" i="28"/>
  <c r="P151" i="28"/>
  <c r="P119" i="28"/>
  <c r="CY47" i="28"/>
  <c r="BV47" i="28"/>
  <c r="AS47" i="28"/>
  <c r="P47" i="28"/>
  <c r="X151" i="28"/>
  <c r="X119" i="28"/>
  <c r="DC47" i="28"/>
  <c r="BZ47" i="28"/>
  <c r="AW47" i="28"/>
  <c r="T47" i="28"/>
  <c r="T152" i="28"/>
  <c r="T120" i="28"/>
  <c r="P153" i="28"/>
  <c r="P121" i="28"/>
  <c r="CY49" i="28"/>
  <c r="BV49" i="28"/>
  <c r="AS49" i="28"/>
  <c r="P49" i="28"/>
  <c r="X153" i="28"/>
  <c r="X121" i="28"/>
  <c r="DC49" i="28"/>
  <c r="BZ49" i="28"/>
  <c r="AW49" i="28"/>
  <c r="T49" i="28"/>
  <c r="T154" i="28"/>
  <c r="T122" i="28"/>
  <c r="P155" i="28"/>
  <c r="P123" i="28"/>
  <c r="CY51" i="28"/>
  <c r="BV51" i="28"/>
  <c r="AS51" i="28"/>
  <c r="P51" i="28"/>
  <c r="X155" i="28"/>
  <c r="X123" i="28"/>
  <c r="DC51" i="28"/>
  <c r="BZ51" i="28"/>
  <c r="AW51" i="28"/>
  <c r="T51" i="28"/>
  <c r="T156" i="28"/>
  <c r="T124" i="28"/>
  <c r="P157" i="28"/>
  <c r="P125" i="28"/>
  <c r="CY53" i="28"/>
  <c r="BV53" i="28"/>
  <c r="AS53" i="28"/>
  <c r="P53" i="28"/>
  <c r="X157" i="28"/>
  <c r="X125" i="28"/>
  <c r="DC53" i="28"/>
  <c r="BZ53" i="28"/>
  <c r="AW53" i="28"/>
  <c r="T53" i="28"/>
  <c r="T158" i="28"/>
  <c r="T126" i="28"/>
  <c r="P159" i="28"/>
  <c r="P127" i="28"/>
  <c r="CY55" i="28"/>
  <c r="BV55" i="28"/>
  <c r="AS55" i="28"/>
  <c r="P55" i="28"/>
  <c r="X159" i="28"/>
  <c r="X127" i="28"/>
  <c r="DC55" i="28"/>
  <c r="BZ55" i="28"/>
  <c r="AW55" i="28"/>
  <c r="T55" i="28"/>
  <c r="T160" i="28"/>
  <c r="T128" i="28"/>
  <c r="P161" i="28"/>
  <c r="P129" i="28"/>
  <c r="CY57" i="28"/>
  <c r="BV57" i="28"/>
  <c r="AS57" i="28"/>
  <c r="P57" i="28"/>
  <c r="X161" i="28"/>
  <c r="X129" i="28"/>
  <c r="DC57" i="28"/>
  <c r="BZ57" i="28"/>
  <c r="AW57" i="28"/>
  <c r="T57" i="28"/>
  <c r="T162" i="28"/>
  <c r="T130" i="28"/>
  <c r="P163" i="28"/>
  <c r="P131" i="28"/>
  <c r="CY59" i="28"/>
  <c r="BV59" i="28"/>
  <c r="AS59" i="28"/>
  <c r="P59" i="28"/>
  <c r="X163" i="28"/>
  <c r="X131" i="28"/>
  <c r="DC59" i="28"/>
  <c r="BZ59" i="28"/>
  <c r="AW59" i="28"/>
  <c r="T59" i="28"/>
  <c r="T164" i="28"/>
  <c r="T132" i="28"/>
  <c r="P165" i="28"/>
  <c r="P133" i="28"/>
  <c r="CY61" i="28"/>
  <c r="BV61" i="28"/>
  <c r="AS61" i="28"/>
  <c r="P61" i="28"/>
  <c r="X165" i="28"/>
  <c r="X133" i="28"/>
  <c r="DC61" i="28"/>
  <c r="BZ61" i="28"/>
  <c r="AW61" i="28"/>
  <c r="T61" i="28"/>
  <c r="T166" i="28"/>
  <c r="T134" i="28"/>
  <c r="P167" i="28"/>
  <c r="P135" i="28"/>
  <c r="CY63" i="28"/>
  <c r="BV63" i="28"/>
  <c r="AS63" i="28"/>
  <c r="P63" i="28"/>
  <c r="X167" i="28"/>
  <c r="X135" i="28"/>
  <c r="DC63" i="28"/>
  <c r="BZ63" i="28"/>
  <c r="AW63" i="28"/>
  <c r="T63" i="28"/>
  <c r="T168" i="28"/>
  <c r="T136" i="28"/>
  <c r="P169" i="28"/>
  <c r="P137" i="28"/>
  <c r="CY65" i="28"/>
  <c r="BV65" i="28"/>
  <c r="AS65" i="28"/>
  <c r="P65" i="28"/>
  <c r="X169" i="28"/>
  <c r="X137" i="28"/>
  <c r="DC65" i="28"/>
  <c r="BZ65" i="28"/>
  <c r="AW65" i="28"/>
  <c r="T65" i="28"/>
  <c r="T170" i="28"/>
  <c r="T138" i="28"/>
  <c r="P171" i="28"/>
  <c r="P139" i="28"/>
  <c r="CY67" i="28"/>
  <c r="BV67" i="28"/>
  <c r="AS67" i="28"/>
  <c r="P67" i="28"/>
  <c r="X171" i="28"/>
  <c r="X139" i="28"/>
  <c r="DC67" i="28"/>
  <c r="BZ67" i="28"/>
  <c r="AW67" i="28"/>
  <c r="T67" i="28"/>
  <c r="T172" i="28"/>
  <c r="T140" i="28"/>
  <c r="P173" i="28"/>
  <c r="P141" i="28"/>
  <c r="CY69" i="28"/>
  <c r="BV69" i="28"/>
  <c r="AS69" i="28"/>
  <c r="P69" i="28"/>
  <c r="X173" i="28"/>
  <c r="X141" i="28"/>
  <c r="DC69" i="28"/>
  <c r="BZ69" i="28"/>
  <c r="AW69" i="28"/>
  <c r="T69" i="28"/>
  <c r="T174" i="28"/>
  <c r="T142" i="28"/>
  <c r="B32" i="28"/>
  <c r="J32" i="28"/>
  <c r="R213" i="28"/>
  <c r="R181" i="28"/>
  <c r="D71" i="28"/>
  <c r="Z213" i="28"/>
  <c r="Z181" i="28"/>
  <c r="L71" i="28"/>
  <c r="AT213" i="28"/>
  <c r="AT181" i="28"/>
  <c r="AG71" i="28"/>
  <c r="BB213" i="28"/>
  <c r="BB181" i="28"/>
  <c r="AO71" i="28"/>
  <c r="BV213" i="28"/>
  <c r="BV181" i="28"/>
  <c r="BJ71" i="28"/>
  <c r="CD213" i="28"/>
  <c r="CD181" i="28"/>
  <c r="BR71" i="28"/>
  <c r="CX213" i="28"/>
  <c r="CX181" i="28"/>
  <c r="CM71" i="28"/>
  <c r="DF213" i="28"/>
  <c r="DF181" i="28"/>
  <c r="CU71" i="28"/>
  <c r="S214" i="28"/>
  <c r="S182" i="28"/>
  <c r="AA214" i="28"/>
  <c r="AA182" i="28"/>
  <c r="AV214" i="28"/>
  <c r="AV182" i="28"/>
  <c r="AS43" i="28"/>
  <c r="BY214" i="28"/>
  <c r="BY182" i="28"/>
  <c r="BW43" i="28"/>
  <c r="DB182" i="28"/>
  <c r="DB214" i="28"/>
  <c r="DA43" i="28"/>
  <c r="W215" i="28"/>
  <c r="W183" i="28"/>
  <c r="CZ215" i="28"/>
  <c r="CZ183" i="28"/>
  <c r="CY44" i="28"/>
  <c r="V184" i="28"/>
  <c r="V216" i="28"/>
  <c r="R45" i="28"/>
  <c r="CZ216" i="28"/>
  <c r="CZ184" i="28"/>
  <c r="CY45" i="28"/>
  <c r="V217" i="28"/>
  <c r="V185" i="28"/>
  <c r="CZ217" i="28"/>
  <c r="CZ185" i="28"/>
  <c r="CZ46" i="28"/>
  <c r="W218" i="28"/>
  <c r="W186" i="28"/>
  <c r="BY218" i="28"/>
  <c r="BY186" i="28"/>
  <c r="BY47" i="28"/>
  <c r="S48" i="28"/>
  <c r="S49" i="28"/>
  <c r="BY49" i="28"/>
  <c r="S50" i="28"/>
  <c r="S51" i="28"/>
  <c r="BY51" i="28"/>
  <c r="S52" i="28"/>
  <c r="S53" i="28"/>
  <c r="BY53" i="28"/>
  <c r="S54" i="28"/>
  <c r="S55" i="28"/>
  <c r="BY55" i="28"/>
  <c r="S56" i="28"/>
  <c r="AU196" i="28"/>
  <c r="AU228" i="28"/>
  <c r="BC228" i="28"/>
  <c r="BC196" i="28"/>
  <c r="AY229" i="28"/>
  <c r="AY197" i="28"/>
  <c r="AU230" i="28"/>
  <c r="AU198" i="28"/>
  <c r="BC198" i="28"/>
  <c r="BC230" i="28"/>
  <c r="AY231" i="28"/>
  <c r="AY199" i="28"/>
  <c r="AU232" i="28"/>
  <c r="AU200" i="28"/>
  <c r="BC232" i="28"/>
  <c r="BC200" i="28"/>
  <c r="AY233" i="28"/>
  <c r="AY201" i="28"/>
  <c r="AU234" i="28"/>
  <c r="AU202" i="28"/>
  <c r="BC234" i="28"/>
  <c r="BC202" i="28"/>
  <c r="AY235" i="28"/>
  <c r="AY203" i="28"/>
  <c r="AU236" i="28"/>
  <c r="AU204" i="28"/>
  <c r="BC236" i="28"/>
  <c r="BC204" i="28"/>
  <c r="AY237" i="28"/>
  <c r="AY205" i="28"/>
  <c r="AU238" i="28"/>
  <c r="AU206" i="28"/>
  <c r="BC238" i="28"/>
  <c r="BC206" i="28"/>
  <c r="AY239" i="28"/>
  <c r="AY207" i="28"/>
  <c r="AU240" i="28"/>
  <c r="AU208" i="28"/>
  <c r="BC240" i="28"/>
  <c r="BC208" i="28"/>
  <c r="AY241" i="28"/>
  <c r="AY209" i="28"/>
  <c r="Y128" i="28"/>
  <c r="Q146" i="28"/>
  <c r="Q116" i="28"/>
  <c r="Q148" i="28"/>
  <c r="Q150" i="28"/>
  <c r="Q152" i="28"/>
  <c r="Q120" i="28"/>
  <c r="U155" i="28"/>
  <c r="Y126" i="28"/>
  <c r="Y158" i="28"/>
  <c r="Y162" i="28"/>
  <c r="Y130" i="28"/>
  <c r="Y134" i="28"/>
  <c r="Y166" i="28"/>
  <c r="Y170" i="28"/>
  <c r="Y138" i="28"/>
  <c r="DA69" i="28"/>
  <c r="BX69" i="28"/>
  <c r="AU69" i="28"/>
  <c r="R69" i="28"/>
  <c r="U141" i="28"/>
  <c r="U173" i="28"/>
  <c r="CA213" i="28"/>
  <c r="CA181" i="28"/>
  <c r="DC213" i="28"/>
  <c r="DC181" i="28"/>
  <c r="T215" i="28"/>
  <c r="T183" i="28"/>
  <c r="Q47" i="28"/>
  <c r="DB218" i="28"/>
  <c r="DB186" i="28"/>
  <c r="AX219" i="28"/>
  <c r="AX187" i="28"/>
  <c r="AX220" i="28"/>
  <c r="AX188" i="28"/>
  <c r="AX222" i="28"/>
  <c r="AX190" i="28"/>
  <c r="DB223" i="28"/>
  <c r="DB191" i="28"/>
  <c r="AX227" i="28"/>
  <c r="AX195" i="28"/>
  <c r="AA230" i="28"/>
  <c r="AA198" i="28"/>
  <c r="S232" i="28"/>
  <c r="S200" i="28"/>
  <c r="S238" i="28"/>
  <c r="S206" i="28"/>
  <c r="AV68" i="28"/>
  <c r="S240" i="28"/>
  <c r="S208" i="28"/>
  <c r="U119" i="28"/>
  <c r="Y124" i="28"/>
  <c r="U114" i="28"/>
  <c r="Q115" i="28"/>
  <c r="Q147" i="28"/>
  <c r="Y115" i="28"/>
  <c r="U116" i="28"/>
  <c r="U148" i="28"/>
  <c r="Q117" i="28"/>
  <c r="Y117" i="28"/>
  <c r="Y149" i="28"/>
  <c r="U118" i="28"/>
  <c r="Q151" i="28"/>
  <c r="Q119" i="28"/>
  <c r="Y119" i="28"/>
  <c r="U152" i="28"/>
  <c r="U120" i="28"/>
  <c r="Q121" i="28"/>
  <c r="Y153" i="28"/>
  <c r="Y121" i="28"/>
  <c r="U122" i="28"/>
  <c r="Q123" i="28"/>
  <c r="Q155" i="28"/>
  <c r="Y123" i="28"/>
  <c r="U124" i="28"/>
  <c r="U156" i="28"/>
  <c r="Q125" i="28"/>
  <c r="Y125" i="28"/>
  <c r="Y157" i="28"/>
  <c r="U126" i="28"/>
  <c r="Q159" i="28"/>
  <c r="Q127" i="28"/>
  <c r="Y127" i="28"/>
  <c r="DA56" i="28"/>
  <c r="U160" i="28"/>
  <c r="U128" i="28"/>
  <c r="Q129" i="28"/>
  <c r="Y161" i="28"/>
  <c r="Y129" i="28"/>
  <c r="DA58" i="28"/>
  <c r="BX58" i="28"/>
  <c r="AU58" i="28"/>
  <c r="R58" i="28"/>
  <c r="U130" i="28"/>
  <c r="Q131" i="28"/>
  <c r="Q163" i="28"/>
  <c r="Y131" i="28"/>
  <c r="U132" i="28"/>
  <c r="DA60" i="28"/>
  <c r="BX60" i="28"/>
  <c r="AU60" i="28"/>
  <c r="R60" i="28"/>
  <c r="U164" i="28"/>
  <c r="Q133" i="28"/>
  <c r="Y133" i="28"/>
  <c r="Y165" i="28"/>
  <c r="DA62" i="28"/>
  <c r="BX62" i="28"/>
  <c r="AU62" i="28"/>
  <c r="R62" i="28"/>
  <c r="U134" i="28"/>
  <c r="Q167" i="28"/>
  <c r="Q135" i="28"/>
  <c r="Y135" i="28"/>
  <c r="DA64" i="28"/>
  <c r="BX64" i="28"/>
  <c r="AU64" i="28"/>
  <c r="R64" i="28"/>
  <c r="U168" i="28"/>
  <c r="U136" i="28"/>
  <c r="Q137" i="28"/>
  <c r="Y169" i="28"/>
  <c r="Y137" i="28"/>
  <c r="DA66" i="28"/>
  <c r="BX66" i="28"/>
  <c r="AU66" i="28"/>
  <c r="R66" i="28"/>
  <c r="U138" i="28"/>
  <c r="Q139" i="28"/>
  <c r="Q171" i="28"/>
  <c r="Y139" i="28"/>
  <c r="U140" i="28"/>
  <c r="DA68" i="28"/>
  <c r="BX68" i="28"/>
  <c r="AU68" i="28"/>
  <c r="R68" i="28"/>
  <c r="U172" i="28"/>
  <c r="Q141" i="28"/>
  <c r="Y141" i="28"/>
  <c r="Y173" i="28"/>
  <c r="DA70" i="28"/>
  <c r="BX70" i="28"/>
  <c r="AU70" i="28"/>
  <c r="R70" i="28"/>
  <c r="U142" i="28"/>
  <c r="C32" i="28"/>
  <c r="K32" i="28"/>
  <c r="S213" i="28"/>
  <c r="S181" i="28"/>
  <c r="AA213" i="28"/>
  <c r="AA181" i="28"/>
  <c r="AU213" i="28"/>
  <c r="AU181" i="28"/>
  <c r="BC213" i="28"/>
  <c r="BC181" i="28"/>
  <c r="BW213" i="28"/>
  <c r="BW181" i="28"/>
  <c r="CE213" i="28"/>
  <c r="CE181" i="28"/>
  <c r="CY213" i="28"/>
  <c r="CY181" i="28"/>
  <c r="DG213" i="28"/>
  <c r="DG181" i="28"/>
  <c r="T214" i="28"/>
  <c r="T182" i="28"/>
  <c r="P43" i="28"/>
  <c r="AW214" i="28"/>
  <c r="AW182" i="28"/>
  <c r="AT43" i="28"/>
  <c r="BZ182" i="28"/>
  <c r="BZ214" i="28"/>
  <c r="BX43" i="28"/>
  <c r="DC214" i="28"/>
  <c r="DC182" i="28"/>
  <c r="DB43" i="28"/>
  <c r="P215" i="28"/>
  <c r="P183" i="28"/>
  <c r="X215" i="28"/>
  <c r="X183" i="28"/>
  <c r="T44" i="28"/>
  <c r="BW215" i="28"/>
  <c r="BW183" i="28"/>
  <c r="CE215" i="28"/>
  <c r="CE183" i="28"/>
  <c r="DA215" i="28"/>
  <c r="DA183" i="28"/>
  <c r="CZ44" i="28"/>
  <c r="W216" i="28"/>
  <c r="W184" i="28"/>
  <c r="S45" i="28"/>
  <c r="BW216" i="28"/>
  <c r="BW184" i="28"/>
  <c r="CE216" i="28"/>
  <c r="CE184" i="28"/>
  <c r="DA216" i="28"/>
  <c r="DA184" i="28"/>
  <c r="CZ45" i="28"/>
  <c r="W217" i="28"/>
  <c r="W185" i="28"/>
  <c r="BW217" i="28"/>
  <c r="BW185" i="28"/>
  <c r="CE217" i="28"/>
  <c r="CE185" i="28"/>
  <c r="DA217" i="28"/>
  <c r="DA185" i="28"/>
  <c r="DA46" i="28"/>
  <c r="AU218" i="28"/>
  <c r="AU186" i="28"/>
  <c r="BC218" i="28"/>
  <c r="BC186" i="28"/>
  <c r="BZ218" i="28"/>
  <c r="BZ186" i="28"/>
  <c r="V219" i="28"/>
  <c r="V187" i="28"/>
  <c r="BZ219" i="28"/>
  <c r="BZ187" i="28"/>
  <c r="V220" i="28"/>
  <c r="V188" i="28"/>
  <c r="BZ220" i="28"/>
  <c r="BZ188" i="28"/>
  <c r="V221" i="28"/>
  <c r="V189" i="28"/>
  <c r="BZ221" i="28"/>
  <c r="BZ189" i="28"/>
  <c r="V222" i="28"/>
  <c r="V190" i="28"/>
  <c r="BZ222" i="28"/>
  <c r="BZ190" i="28"/>
  <c r="V223" i="28"/>
  <c r="V191" i="28"/>
  <c r="BZ223" i="28"/>
  <c r="BZ191" i="28"/>
  <c r="V224" i="28"/>
  <c r="V192" i="28"/>
  <c r="BZ224" i="28"/>
  <c r="BZ192" i="28"/>
  <c r="V225" i="28"/>
  <c r="V193" i="28"/>
  <c r="BZ225" i="28"/>
  <c r="BZ193" i="28"/>
  <c r="V226" i="28"/>
  <c r="V194" i="28"/>
  <c r="BZ226" i="28"/>
  <c r="BZ194" i="28"/>
  <c r="V227" i="28"/>
  <c r="V195" i="28"/>
  <c r="BZ227" i="28"/>
  <c r="BZ195" i="28"/>
  <c r="W228" i="28"/>
  <c r="W196" i="28"/>
  <c r="AV57" i="28"/>
  <c r="S229" i="28"/>
  <c r="S197" i="28"/>
  <c r="AA229" i="28"/>
  <c r="AA197" i="28"/>
  <c r="W230" i="28"/>
  <c r="W198" i="28"/>
  <c r="AV59" i="28"/>
  <c r="S199" i="28"/>
  <c r="S231" i="28"/>
  <c r="AA231" i="28"/>
  <c r="AA199" i="28"/>
  <c r="W232" i="28"/>
  <c r="W200" i="28"/>
  <c r="AV61" i="28"/>
  <c r="S233" i="28"/>
  <c r="S201" i="28"/>
  <c r="AA233" i="28"/>
  <c r="AA201" i="28"/>
  <c r="W234" i="28"/>
  <c r="W202" i="28"/>
  <c r="AV63" i="28"/>
  <c r="S235" i="28"/>
  <c r="S203" i="28"/>
  <c r="AA235" i="28"/>
  <c r="AA203" i="28"/>
  <c r="W236" i="28"/>
  <c r="W204" i="28"/>
  <c r="AV65" i="28"/>
  <c r="S237" i="28"/>
  <c r="S205" i="28"/>
  <c r="AA237" i="28"/>
  <c r="AA205" i="28"/>
  <c r="W238" i="28"/>
  <c r="W206" i="28"/>
  <c r="AV67" i="28"/>
  <c r="S239" i="28"/>
  <c r="S207" i="28"/>
  <c r="AA239" i="28"/>
  <c r="AA207" i="28"/>
  <c r="W240" i="28"/>
  <c r="W208" i="28"/>
  <c r="AV69" i="28"/>
  <c r="S241" i="28"/>
  <c r="S209" i="28"/>
  <c r="AA241" i="28"/>
  <c r="AA209" i="28"/>
  <c r="BO71" i="28"/>
  <c r="Q130" i="28"/>
  <c r="U135" i="28"/>
  <c r="Y140" i="28"/>
  <c r="Q165" i="28"/>
  <c r="U170" i="28"/>
  <c r="Y148" i="28"/>
  <c r="Y152" i="28"/>
  <c r="U125" i="28"/>
  <c r="U157" i="28"/>
  <c r="DA57" i="28"/>
  <c r="BX57" i="28"/>
  <c r="AU57" i="28"/>
  <c r="R57" i="28"/>
  <c r="U161" i="28"/>
  <c r="U129" i="28"/>
  <c r="DA59" i="28"/>
  <c r="BX59" i="28"/>
  <c r="AU59" i="28"/>
  <c r="R59" i="28"/>
  <c r="U163" i="28"/>
  <c r="Q166" i="28"/>
  <c r="Q168" i="28"/>
  <c r="Q136" i="28"/>
  <c r="DA67" i="28"/>
  <c r="BX67" i="28"/>
  <c r="AU67" i="28"/>
  <c r="R67" i="28"/>
  <c r="U171" i="28"/>
  <c r="G32" i="28"/>
  <c r="AY213" i="28"/>
  <c r="AY181" i="28"/>
  <c r="X214" i="28"/>
  <c r="X182" i="28"/>
  <c r="BV214" i="28"/>
  <c r="BV182" i="28"/>
  <c r="AW215" i="28"/>
  <c r="AW183" i="28"/>
  <c r="AT46" i="28"/>
  <c r="DB222" i="28"/>
  <c r="DB190" i="28"/>
  <c r="DB224" i="28"/>
  <c r="DB192" i="28"/>
  <c r="AX225" i="28"/>
  <c r="AX193" i="28"/>
  <c r="AX226" i="28"/>
  <c r="AX194" i="28"/>
  <c r="S228" i="28"/>
  <c r="S196" i="28"/>
  <c r="AA232" i="28"/>
  <c r="AA200" i="28"/>
  <c r="W233" i="28"/>
  <c r="W201" i="28"/>
  <c r="AV64" i="28"/>
  <c r="W237" i="28"/>
  <c r="W205" i="28"/>
  <c r="AA238" i="28"/>
  <c r="AA206" i="28"/>
  <c r="W239" i="28"/>
  <c r="W207" i="28"/>
  <c r="CV71" i="28"/>
  <c r="V146" i="28"/>
  <c r="V114" i="28"/>
  <c r="R147" i="28"/>
  <c r="R115" i="28"/>
  <c r="Z147" i="28"/>
  <c r="Z115" i="28"/>
  <c r="V148" i="28"/>
  <c r="V116" i="28"/>
  <c r="R149" i="28"/>
  <c r="R117" i="28"/>
  <c r="Z149" i="28"/>
  <c r="Z117" i="28"/>
  <c r="V150" i="28"/>
  <c r="V118" i="28"/>
  <c r="R151" i="28"/>
  <c r="R119" i="28"/>
  <c r="Z151" i="28"/>
  <c r="Z119" i="28"/>
  <c r="V152" i="28"/>
  <c r="V120" i="28"/>
  <c r="R153" i="28"/>
  <c r="R121" i="28"/>
  <c r="Z153" i="28"/>
  <c r="Z121" i="28"/>
  <c r="V154" i="28"/>
  <c r="V122" i="28"/>
  <c r="R155" i="28"/>
  <c r="R123" i="28"/>
  <c r="Z155" i="28"/>
  <c r="Z123" i="28"/>
  <c r="V156" i="28"/>
  <c r="V124" i="28"/>
  <c r="R157" i="28"/>
  <c r="R125" i="28"/>
  <c r="Z157" i="28"/>
  <c r="Z125" i="28"/>
  <c r="V158" i="28"/>
  <c r="V126" i="28"/>
  <c r="R159" i="28"/>
  <c r="R127" i="28"/>
  <c r="Z159" i="28"/>
  <c r="Z127" i="28"/>
  <c r="V160" i="28"/>
  <c r="V128" i="28"/>
  <c r="R161" i="28"/>
  <c r="R129" i="28"/>
  <c r="Z161" i="28"/>
  <c r="Z129" i="28"/>
  <c r="V162" i="28"/>
  <c r="V130" i="28"/>
  <c r="R163" i="28"/>
  <c r="R131" i="28"/>
  <c r="Z163" i="28"/>
  <c r="Z131" i="28"/>
  <c r="V164" i="28"/>
  <c r="V132" i="28"/>
  <c r="R165" i="28"/>
  <c r="R133" i="28"/>
  <c r="Z165" i="28"/>
  <c r="Z133" i="28"/>
  <c r="V166" i="28"/>
  <c r="V134" i="28"/>
  <c r="R167" i="28"/>
  <c r="R135" i="28"/>
  <c r="Z167" i="28"/>
  <c r="Z135" i="28"/>
  <c r="V168" i="28"/>
  <c r="V136" i="28"/>
  <c r="R169" i="28"/>
  <c r="R137" i="28"/>
  <c r="Z169" i="28"/>
  <c r="Z137" i="28"/>
  <c r="V170" i="28"/>
  <c r="V138" i="28"/>
  <c r="R171" i="28"/>
  <c r="R139" i="28"/>
  <c r="Z171" i="28"/>
  <c r="Z139" i="28"/>
  <c r="V172" i="28"/>
  <c r="V140" i="28"/>
  <c r="R173" i="28"/>
  <c r="R141" i="28"/>
  <c r="Z173" i="28"/>
  <c r="Z141" i="28"/>
  <c r="V174" i="28"/>
  <c r="V142" i="28"/>
  <c r="D32" i="28"/>
  <c r="L32" i="28"/>
  <c r="T213" i="28"/>
  <c r="T181" i="28"/>
  <c r="F71" i="28"/>
  <c r="P42" i="28"/>
  <c r="AV213" i="28"/>
  <c r="AV181" i="28"/>
  <c r="AI71" i="28"/>
  <c r="AS42" i="28"/>
  <c r="BX213" i="28"/>
  <c r="BX181" i="28"/>
  <c r="BL71" i="28"/>
  <c r="BV42" i="28"/>
  <c r="CZ213" i="28"/>
  <c r="CZ181" i="28"/>
  <c r="CO71" i="28"/>
  <c r="CY42" i="28"/>
  <c r="U214" i="28"/>
  <c r="U182" i="28"/>
  <c r="Q43" i="28"/>
  <c r="AX182" i="28"/>
  <c r="AX214" i="28"/>
  <c r="AU43" i="28"/>
  <c r="CA214" i="28"/>
  <c r="CA182" i="28"/>
  <c r="BY43" i="28"/>
  <c r="CV214" i="28"/>
  <c r="CV182" i="28"/>
  <c r="DD214" i="28"/>
  <c r="DD182" i="28"/>
  <c r="DC43" i="28"/>
  <c r="BX215" i="28"/>
  <c r="BX183" i="28"/>
  <c r="BV44" i="28"/>
  <c r="DB215" i="28"/>
  <c r="DB183" i="28"/>
  <c r="BX216" i="28"/>
  <c r="BX184" i="28"/>
  <c r="BV45" i="28"/>
  <c r="DB216" i="28"/>
  <c r="DB184" i="28"/>
  <c r="DA45" i="28"/>
  <c r="BX217" i="28"/>
  <c r="BX185" i="28"/>
  <c r="BV46" i="28"/>
  <c r="DB217" i="28"/>
  <c r="DB185" i="28"/>
  <c r="DB46" i="28"/>
  <c r="AT47" i="28"/>
  <c r="CA218" i="28"/>
  <c r="CA186" i="28"/>
  <c r="CY218" i="28"/>
  <c r="CY186" i="28"/>
  <c r="DG218" i="28"/>
  <c r="DG186" i="28"/>
  <c r="W219" i="28"/>
  <c r="W187" i="28"/>
  <c r="AU219" i="28"/>
  <c r="AU187" i="28"/>
  <c r="BC219" i="28"/>
  <c r="BC187" i="28"/>
  <c r="CA219" i="28"/>
  <c r="CA187" i="28"/>
  <c r="CY219" i="28"/>
  <c r="CY187" i="28"/>
  <c r="DG219" i="28"/>
  <c r="DG187" i="28"/>
  <c r="W220" i="28"/>
  <c r="W188" i="28"/>
  <c r="AU220" i="28"/>
  <c r="AU188" i="28"/>
  <c r="BC220" i="28"/>
  <c r="BC188" i="28"/>
  <c r="CA220" i="28"/>
  <c r="CA188" i="28"/>
  <c r="CY220" i="28"/>
  <c r="CY188" i="28"/>
  <c r="DG220" i="28"/>
  <c r="DG188" i="28"/>
  <c r="W221" i="28"/>
  <c r="W189" i="28"/>
  <c r="AU221" i="28"/>
  <c r="AU189" i="28"/>
  <c r="BC221" i="28"/>
  <c r="BC189" i="28"/>
  <c r="CA221" i="28"/>
  <c r="CA189" i="28"/>
  <c r="CY221" i="28"/>
  <c r="CY189" i="28"/>
  <c r="DG221" i="28"/>
  <c r="DG189" i="28"/>
  <c r="W222" i="28"/>
  <c r="W190" i="28"/>
  <c r="AU222" i="28"/>
  <c r="AU190" i="28"/>
  <c r="BC222" i="28"/>
  <c r="BC190" i="28"/>
  <c r="CA222" i="28"/>
  <c r="CA190" i="28"/>
  <c r="CY222" i="28"/>
  <c r="CY190" i="28"/>
  <c r="DG222" i="28"/>
  <c r="DG190" i="28"/>
  <c r="W223" i="28"/>
  <c r="W191" i="28"/>
  <c r="AU223" i="28"/>
  <c r="AU191" i="28"/>
  <c r="BC223" i="28"/>
  <c r="BC191" i="28"/>
  <c r="CA223" i="28"/>
  <c r="CA191" i="28"/>
  <c r="CY223" i="28"/>
  <c r="CY191" i="28"/>
  <c r="DG223" i="28"/>
  <c r="DG191" i="28"/>
  <c r="W224" i="28"/>
  <c r="W192" i="28"/>
  <c r="AU224" i="28"/>
  <c r="AU192" i="28"/>
  <c r="BC224" i="28"/>
  <c r="BC192" i="28"/>
  <c r="CA224" i="28"/>
  <c r="CA192" i="28"/>
  <c r="CY224" i="28"/>
  <c r="CY192" i="28"/>
  <c r="DG224" i="28"/>
  <c r="DG192" i="28"/>
  <c r="W225" i="28"/>
  <c r="W193" i="28"/>
  <c r="AU225" i="28"/>
  <c r="AU193" i="28"/>
  <c r="BC225" i="28"/>
  <c r="BC193" i="28"/>
  <c r="CA225" i="28"/>
  <c r="CA193" i="28"/>
  <c r="CY225" i="28"/>
  <c r="CY193" i="28"/>
  <c r="DG225" i="28"/>
  <c r="DG193" i="28"/>
  <c r="W226" i="28"/>
  <c r="W194" i="28"/>
  <c r="AU226" i="28"/>
  <c r="AU194" i="28"/>
  <c r="BC226" i="28"/>
  <c r="BC194" i="28"/>
  <c r="CA226" i="28"/>
  <c r="CA194" i="28"/>
  <c r="CY226" i="28"/>
  <c r="CY194" i="28"/>
  <c r="DG226" i="28"/>
  <c r="DG194" i="28"/>
  <c r="W227" i="28"/>
  <c r="W195" i="28"/>
  <c r="AU227" i="28"/>
  <c r="AU195" i="28"/>
  <c r="BC195" i="28"/>
  <c r="BC227" i="28"/>
  <c r="CA227" i="28"/>
  <c r="CA195" i="28"/>
  <c r="CY227" i="28"/>
  <c r="CY195" i="28"/>
  <c r="DG227" i="28"/>
  <c r="DG195" i="28"/>
  <c r="DC228" i="28"/>
  <c r="DC196" i="28"/>
  <c r="S58" i="28"/>
  <c r="CY229" i="28"/>
  <c r="CY197" i="28"/>
  <c r="DG229" i="28"/>
  <c r="DG197" i="28"/>
  <c r="DC230" i="28"/>
  <c r="DC198" i="28"/>
  <c r="S60" i="28"/>
  <c r="CY231" i="28"/>
  <c r="CY199" i="28"/>
  <c r="DG231" i="28"/>
  <c r="DG199" i="28"/>
  <c r="DC232" i="28"/>
  <c r="DC200" i="28"/>
  <c r="S62" i="28"/>
  <c r="CY233" i="28"/>
  <c r="CY201" i="28"/>
  <c r="DG233" i="28"/>
  <c r="DG201" i="28"/>
  <c r="DC234" i="28"/>
  <c r="DC202" i="28"/>
  <c r="S64" i="28"/>
  <c r="CY235" i="28"/>
  <c r="CY203" i="28"/>
  <c r="DG235" i="28"/>
  <c r="DG203" i="28"/>
  <c r="DC236" i="28"/>
  <c r="DC204" i="28"/>
  <c r="S66" i="28"/>
  <c r="CY237" i="28"/>
  <c r="CY205" i="28"/>
  <c r="DG237" i="28"/>
  <c r="DG205" i="28"/>
  <c r="DC238" i="28"/>
  <c r="DC206" i="28"/>
  <c r="S68" i="28"/>
  <c r="CY239" i="28"/>
  <c r="CY207" i="28"/>
  <c r="DG239" i="28"/>
  <c r="DG207" i="28"/>
  <c r="DC240" i="28"/>
  <c r="DC208" i="28"/>
  <c r="S70" i="28"/>
  <c r="CY241" i="28"/>
  <c r="CY209" i="28"/>
  <c r="DG241" i="28"/>
  <c r="DG209" i="28"/>
  <c r="E71" i="28"/>
  <c r="BS71" i="28"/>
  <c r="U115" i="28"/>
  <c r="Y120" i="28"/>
  <c r="Q142" i="28"/>
  <c r="U150" i="28"/>
  <c r="Y155" i="28"/>
  <c r="CY196" i="28"/>
  <c r="AR215" i="28"/>
  <c r="AZ215" i="28"/>
  <c r="AZ183" i="28"/>
  <c r="BT215" i="28"/>
  <c r="BT183" i="28"/>
  <c r="CB215" i="28"/>
  <c r="CB183" i="28"/>
  <c r="CV215" i="28"/>
  <c r="DD215" i="28"/>
  <c r="DD183" i="28"/>
  <c r="P216" i="28"/>
  <c r="P184" i="28"/>
  <c r="X216" i="28"/>
  <c r="X184" i="28"/>
  <c r="AR216" i="28"/>
  <c r="AZ216" i="28"/>
  <c r="AZ184" i="28"/>
  <c r="BT216" i="28"/>
  <c r="BT184" i="28"/>
  <c r="CB216" i="28"/>
  <c r="CB184" i="28"/>
  <c r="CV216" i="28"/>
  <c r="DD216" i="28"/>
  <c r="DD184" i="28"/>
  <c r="P217" i="28"/>
  <c r="P185" i="28"/>
  <c r="X217" i="28"/>
  <c r="X185" i="28"/>
  <c r="AR217" i="28"/>
  <c r="AZ217" i="28"/>
  <c r="AZ185" i="28"/>
  <c r="BT217" i="28"/>
  <c r="BT185" i="28"/>
  <c r="CB217" i="28"/>
  <c r="CB185" i="28"/>
  <c r="CV217" i="28"/>
  <c r="DD217" i="28"/>
  <c r="DD185" i="28"/>
  <c r="P218" i="28"/>
  <c r="P186" i="28"/>
  <c r="X218" i="28"/>
  <c r="X186" i="28"/>
  <c r="AR218" i="28"/>
  <c r="AZ218" i="28"/>
  <c r="AZ186" i="28"/>
  <c r="BT218" i="28"/>
  <c r="BT186" i="28"/>
  <c r="CB218" i="28"/>
  <c r="CB186" i="28"/>
  <c r="CV218" i="28"/>
  <c r="DD218" i="28"/>
  <c r="DD186" i="28"/>
  <c r="P219" i="28"/>
  <c r="P187" i="28"/>
  <c r="X219" i="28"/>
  <c r="X187" i="28"/>
  <c r="AR219" i="28"/>
  <c r="AZ219" i="28"/>
  <c r="AZ187" i="28"/>
  <c r="BT219" i="28"/>
  <c r="BT187" i="28"/>
  <c r="CB219" i="28"/>
  <c r="CB187" i="28"/>
  <c r="CV219" i="28"/>
  <c r="DD219" i="28"/>
  <c r="DD187" i="28"/>
  <c r="P220" i="28"/>
  <c r="P188" i="28"/>
  <c r="X220" i="28"/>
  <c r="X188" i="28"/>
  <c r="AR220" i="28"/>
  <c r="AZ220" i="28"/>
  <c r="AZ188" i="28"/>
  <c r="BT220" i="28"/>
  <c r="BT188" i="28"/>
  <c r="CB220" i="28"/>
  <c r="CB188" i="28"/>
  <c r="CV220" i="28"/>
  <c r="DD220" i="28"/>
  <c r="DD188" i="28"/>
  <c r="P221" i="28"/>
  <c r="P189" i="28"/>
  <c r="X221" i="28"/>
  <c r="X189" i="28"/>
  <c r="AR221" i="28"/>
  <c r="AZ221" i="28"/>
  <c r="AZ189" i="28"/>
  <c r="BT221" i="28"/>
  <c r="BT189" i="28"/>
  <c r="CB221" i="28"/>
  <c r="CB189" i="28"/>
  <c r="CV221" i="28"/>
  <c r="DD221" i="28"/>
  <c r="DD189" i="28"/>
  <c r="P222" i="28"/>
  <c r="P190" i="28"/>
  <c r="X222" i="28"/>
  <c r="X190" i="28"/>
  <c r="AR222" i="28"/>
  <c r="AZ222" i="28"/>
  <c r="AZ190" i="28"/>
  <c r="BT222" i="28"/>
  <c r="BT190" i="28"/>
  <c r="CB222" i="28"/>
  <c r="CB190" i="28"/>
  <c r="CV222" i="28"/>
  <c r="DD222" i="28"/>
  <c r="DD190" i="28"/>
  <c r="P223" i="28"/>
  <c r="P191" i="28"/>
  <c r="X223" i="28"/>
  <c r="X191" i="28"/>
  <c r="AR223" i="28"/>
  <c r="AZ223" i="28"/>
  <c r="AZ191" i="28"/>
  <c r="BT223" i="28"/>
  <c r="BT191" i="28"/>
  <c r="CB223" i="28"/>
  <c r="CB191" i="28"/>
  <c r="CV223" i="28"/>
  <c r="DD223" i="28"/>
  <c r="DD191" i="28"/>
  <c r="P224" i="28"/>
  <c r="P192" i="28"/>
  <c r="X224" i="28"/>
  <c r="X192" i="28"/>
  <c r="AR224" i="28"/>
  <c r="AZ224" i="28"/>
  <c r="AZ192" i="28"/>
  <c r="BT224" i="28"/>
  <c r="BT192" i="28"/>
  <c r="CB224" i="28"/>
  <c r="CB192" i="28"/>
  <c r="CV224" i="28"/>
  <c r="DD224" i="28"/>
  <c r="DD192" i="28"/>
  <c r="P225" i="28"/>
  <c r="P193" i="28"/>
  <c r="X225" i="28"/>
  <c r="X193" i="28"/>
  <c r="AR225" i="28"/>
  <c r="AZ225" i="28"/>
  <c r="AZ193" i="28"/>
  <c r="BT225" i="28"/>
  <c r="BT193" i="28"/>
  <c r="CB225" i="28"/>
  <c r="CB193" i="28"/>
  <c r="CV225" i="28"/>
  <c r="DD225" i="28"/>
  <c r="DD193" i="28"/>
  <c r="P226" i="28"/>
  <c r="P194" i="28"/>
  <c r="X226" i="28"/>
  <c r="X194" i="28"/>
  <c r="AR226" i="28"/>
  <c r="AZ226" i="28"/>
  <c r="AZ194" i="28"/>
  <c r="BT226" i="28"/>
  <c r="BT194" i="28"/>
  <c r="CB226" i="28"/>
  <c r="CB194" i="28"/>
  <c r="CV226" i="28"/>
  <c r="DD226" i="28"/>
  <c r="DD194" i="28"/>
  <c r="P227" i="28"/>
  <c r="P195" i="28"/>
  <c r="X227" i="28"/>
  <c r="X195" i="28"/>
  <c r="AR227" i="28"/>
  <c r="AZ227" i="28"/>
  <c r="AZ195" i="28"/>
  <c r="BT227" i="28"/>
  <c r="BT195" i="28"/>
  <c r="CB227" i="28"/>
  <c r="CB195" i="28"/>
  <c r="CV227" i="28"/>
  <c r="DD227" i="28"/>
  <c r="DD195" i="28"/>
  <c r="P228" i="28"/>
  <c r="P196" i="28"/>
  <c r="X228" i="28"/>
  <c r="X196" i="28"/>
  <c r="AR228" i="28"/>
  <c r="AR196" i="28"/>
  <c r="AZ228" i="28"/>
  <c r="AZ196" i="28"/>
  <c r="BT228" i="28"/>
  <c r="BT196" i="28"/>
  <c r="CB228" i="28"/>
  <c r="CB196" i="28"/>
  <c r="CV228" i="28"/>
  <c r="CV196" i="28"/>
  <c r="DD228" i="28"/>
  <c r="DD196" i="28"/>
  <c r="P229" i="28"/>
  <c r="P197" i="28"/>
  <c r="X229" i="28"/>
  <c r="X197" i="28"/>
  <c r="AR229" i="28"/>
  <c r="AR197" i="28"/>
  <c r="AZ229" i="28"/>
  <c r="AZ197" i="28"/>
  <c r="BT229" i="28"/>
  <c r="BT197" i="28"/>
  <c r="CB229" i="28"/>
  <c r="CB197" i="28"/>
  <c r="CV229" i="28"/>
  <c r="CV197" i="28"/>
  <c r="DD229" i="28"/>
  <c r="DD197" i="28"/>
  <c r="P230" i="28"/>
  <c r="P198" i="28"/>
  <c r="X230" i="28"/>
  <c r="X198" i="28"/>
  <c r="AR230" i="28"/>
  <c r="AR198" i="28"/>
  <c r="AZ230" i="28"/>
  <c r="AZ198" i="28"/>
  <c r="BT230" i="28"/>
  <c r="BT198" i="28"/>
  <c r="CB230" i="28"/>
  <c r="CB198" i="28"/>
  <c r="CV230" i="28"/>
  <c r="CV198" i="28"/>
  <c r="DD230" i="28"/>
  <c r="DD198" i="28"/>
  <c r="P231" i="28"/>
  <c r="P199" i="28"/>
  <c r="X231" i="28"/>
  <c r="X199" i="28"/>
  <c r="AR231" i="28"/>
  <c r="AR199" i="28"/>
  <c r="AZ231" i="28"/>
  <c r="AZ199" i="28"/>
  <c r="BT231" i="28"/>
  <c r="BT199" i="28"/>
  <c r="CB231" i="28"/>
  <c r="CB199" i="28"/>
  <c r="CV231" i="28"/>
  <c r="CV199" i="28"/>
  <c r="DD231" i="28"/>
  <c r="DD199" i="28"/>
  <c r="P232" i="28"/>
  <c r="P200" i="28"/>
  <c r="X232" i="28"/>
  <c r="X200" i="28"/>
  <c r="AR232" i="28"/>
  <c r="AR200" i="28"/>
  <c r="AZ232" i="28"/>
  <c r="AZ200" i="28"/>
  <c r="BT232" i="28"/>
  <c r="BT200" i="28"/>
  <c r="CB232" i="28"/>
  <c r="CB200" i="28"/>
  <c r="CV232" i="28"/>
  <c r="CV200" i="28"/>
  <c r="DD232" i="28"/>
  <c r="DD200" i="28"/>
  <c r="P233" i="28"/>
  <c r="P201" i="28"/>
  <c r="X233" i="28"/>
  <c r="X201" i="28"/>
  <c r="AR233" i="28"/>
  <c r="AR201" i="28"/>
  <c r="AZ233" i="28"/>
  <c r="AZ201" i="28"/>
  <c r="BT233" i="28"/>
  <c r="BT201" i="28"/>
  <c r="CB233" i="28"/>
  <c r="CB201" i="28"/>
  <c r="CV233" i="28"/>
  <c r="CV201" i="28"/>
  <c r="DD233" i="28"/>
  <c r="DD201" i="28"/>
  <c r="P234" i="28"/>
  <c r="P202" i="28"/>
  <c r="X234" i="28"/>
  <c r="X202" i="28"/>
  <c r="AR234" i="28"/>
  <c r="AR202" i="28"/>
  <c r="AZ234" i="28"/>
  <c r="AZ202" i="28"/>
  <c r="BT234" i="28"/>
  <c r="BT202" i="28"/>
  <c r="CB234" i="28"/>
  <c r="CB202" i="28"/>
  <c r="CV234" i="28"/>
  <c r="CV202" i="28"/>
  <c r="DD234" i="28"/>
  <c r="DD202" i="28"/>
  <c r="P235" i="28"/>
  <c r="P203" i="28"/>
  <c r="X235" i="28"/>
  <c r="X203" i="28"/>
  <c r="AR235" i="28"/>
  <c r="AR203" i="28"/>
  <c r="AZ235" i="28"/>
  <c r="AZ203" i="28"/>
  <c r="BT235" i="28"/>
  <c r="BT203" i="28"/>
  <c r="CB203" i="28"/>
  <c r="CB235" i="28"/>
  <c r="CV235" i="28"/>
  <c r="CV203" i="28"/>
  <c r="DD235" i="28"/>
  <c r="DD203" i="28"/>
  <c r="P236" i="28"/>
  <c r="P204" i="28"/>
  <c r="X236" i="28"/>
  <c r="X204" i="28"/>
  <c r="AR236" i="28"/>
  <c r="AR204" i="28"/>
  <c r="AZ236" i="28"/>
  <c r="AZ204" i="28"/>
  <c r="BT236" i="28"/>
  <c r="BT204" i="28"/>
  <c r="CB236" i="28"/>
  <c r="CB204" i="28"/>
  <c r="CV236" i="28"/>
  <c r="CV204" i="28"/>
  <c r="DD236" i="28"/>
  <c r="DD204" i="28"/>
  <c r="P237" i="28"/>
  <c r="P205" i="28"/>
  <c r="X237" i="28"/>
  <c r="X205" i="28"/>
  <c r="AR237" i="28"/>
  <c r="AR205" i="28"/>
  <c r="AZ237" i="28"/>
  <c r="AZ205" i="28"/>
  <c r="BT237" i="28"/>
  <c r="BT205" i="28"/>
  <c r="CB237" i="28"/>
  <c r="CB205" i="28"/>
  <c r="CV237" i="28"/>
  <c r="CV205" i="28"/>
  <c r="DD237" i="28"/>
  <c r="DD205" i="28"/>
  <c r="P238" i="28"/>
  <c r="P206" i="28"/>
  <c r="X238" i="28"/>
  <c r="X206" i="28"/>
  <c r="AR238" i="28"/>
  <c r="AR206" i="28"/>
  <c r="AZ238" i="28"/>
  <c r="AZ206" i="28"/>
  <c r="BT238" i="28"/>
  <c r="BT206" i="28"/>
  <c r="CB238" i="28"/>
  <c r="CB206" i="28"/>
  <c r="CV238" i="28"/>
  <c r="CV206" i="28"/>
  <c r="DD238" i="28"/>
  <c r="DD206" i="28"/>
  <c r="P239" i="28"/>
  <c r="P207" i="28"/>
  <c r="X239" i="28"/>
  <c r="X207" i="28"/>
  <c r="AR239" i="28"/>
  <c r="AR207" i="28"/>
  <c r="AZ239" i="28"/>
  <c r="AZ207" i="28"/>
  <c r="BT239" i="28"/>
  <c r="BT207" i="28"/>
  <c r="CB239" i="28"/>
  <c r="CB207" i="28"/>
  <c r="CV239" i="28"/>
  <c r="CV207" i="28"/>
  <c r="DD239" i="28"/>
  <c r="DD207" i="28"/>
  <c r="P240" i="28"/>
  <c r="P208" i="28"/>
  <c r="X240" i="28"/>
  <c r="X208" i="28"/>
  <c r="AR240" i="28"/>
  <c r="AR208" i="28"/>
  <c r="AZ240" i="28"/>
  <c r="AZ208" i="28"/>
  <c r="BT240" i="28"/>
  <c r="BT208" i="28"/>
  <c r="CB240" i="28"/>
  <c r="CB208" i="28"/>
  <c r="CV240" i="28"/>
  <c r="CV208" i="28"/>
  <c r="DD240" i="28"/>
  <c r="DD208" i="28"/>
  <c r="P209" i="28"/>
  <c r="P241" i="28"/>
  <c r="X241" i="28"/>
  <c r="X209" i="28"/>
  <c r="AR241" i="28"/>
  <c r="AR209" i="28"/>
  <c r="AZ241" i="28"/>
  <c r="AZ209" i="28"/>
  <c r="BT241" i="28"/>
  <c r="BT209" i="28"/>
  <c r="CB241" i="28"/>
  <c r="CB209" i="28"/>
  <c r="CV241" i="28"/>
  <c r="CV209" i="28"/>
  <c r="DD241" i="28"/>
  <c r="DD209" i="28"/>
  <c r="CV186" i="28"/>
  <c r="CV190" i="28"/>
  <c r="CV194" i="28"/>
  <c r="Q214" i="28"/>
  <c r="Q182" i="28"/>
  <c r="Y214" i="28"/>
  <c r="Y182" i="28"/>
  <c r="AS214" i="28"/>
  <c r="AS182" i="28"/>
  <c r="BA214" i="28"/>
  <c r="BA182" i="28"/>
  <c r="BU214" i="28"/>
  <c r="BU182" i="28"/>
  <c r="CC214" i="28"/>
  <c r="CC182" i="28"/>
  <c r="CW214" i="28"/>
  <c r="CW182" i="28"/>
  <c r="DE214" i="28"/>
  <c r="DE182" i="28"/>
  <c r="Q215" i="28"/>
  <c r="Q183" i="28"/>
  <c r="Y215" i="28"/>
  <c r="Y183" i="28"/>
  <c r="AS215" i="28"/>
  <c r="AS183" i="28"/>
  <c r="BA215" i="28"/>
  <c r="BA183" i="28"/>
  <c r="BU215" i="28"/>
  <c r="BU183" i="28"/>
  <c r="CC215" i="28"/>
  <c r="CC183" i="28"/>
  <c r="CW215" i="28"/>
  <c r="CW183" i="28"/>
  <c r="DE215" i="28"/>
  <c r="DE183" i="28"/>
  <c r="Q216" i="28"/>
  <c r="Q184" i="28"/>
  <c r="Y216" i="28"/>
  <c r="Y184" i="28"/>
  <c r="AS216" i="28"/>
  <c r="AS184" i="28"/>
  <c r="BA216" i="28"/>
  <c r="BA184" i="28"/>
  <c r="BU216" i="28"/>
  <c r="BU184" i="28"/>
  <c r="CC216" i="28"/>
  <c r="CC184" i="28"/>
  <c r="CW216" i="28"/>
  <c r="CW184" i="28"/>
  <c r="DE216" i="28"/>
  <c r="DE184" i="28"/>
  <c r="Q217" i="28"/>
  <c r="Q185" i="28"/>
  <c r="Y217" i="28"/>
  <c r="Y185" i="28"/>
  <c r="AS217" i="28"/>
  <c r="AS185" i="28"/>
  <c r="BA217" i="28"/>
  <c r="BA185" i="28"/>
  <c r="BU217" i="28"/>
  <c r="BU185" i="28"/>
  <c r="CC185" i="28"/>
  <c r="CC217" i="28"/>
  <c r="CW217" i="28"/>
  <c r="CW185" i="28"/>
  <c r="DE217" i="28"/>
  <c r="DE185" i="28"/>
  <c r="Q218" i="28"/>
  <c r="Q186" i="28"/>
  <c r="Y218" i="28"/>
  <c r="Y186" i="28"/>
  <c r="AS218" i="28"/>
  <c r="AS186" i="28"/>
  <c r="BA218" i="28"/>
  <c r="BA186" i="28"/>
  <c r="BU218" i="28"/>
  <c r="BU186" i="28"/>
  <c r="CC218" i="28"/>
  <c r="CC186" i="28"/>
  <c r="CW218" i="28"/>
  <c r="CW186" i="28"/>
  <c r="DE186" i="28"/>
  <c r="Q219" i="28"/>
  <c r="Q187" i="28"/>
  <c r="Y219" i="28"/>
  <c r="Y187" i="28"/>
  <c r="AS219" i="28"/>
  <c r="AS187" i="28"/>
  <c r="BA219" i="28"/>
  <c r="BA187" i="28"/>
  <c r="BU219" i="28"/>
  <c r="BU187" i="28"/>
  <c r="CC219" i="28"/>
  <c r="CC187" i="28"/>
  <c r="CW219" i="28"/>
  <c r="CW187" i="28"/>
  <c r="DE219" i="28"/>
  <c r="DE187" i="28"/>
  <c r="Q220" i="28"/>
  <c r="Q188" i="28"/>
  <c r="Y220" i="28"/>
  <c r="Y188" i="28"/>
  <c r="AS220" i="28"/>
  <c r="AS188" i="28"/>
  <c r="BA220" i="28"/>
  <c r="BA188" i="28"/>
  <c r="BU220" i="28"/>
  <c r="BU188" i="28"/>
  <c r="CC220" i="28"/>
  <c r="CC188" i="28"/>
  <c r="CW220" i="28"/>
  <c r="CW188" i="28"/>
  <c r="DE220" i="28"/>
  <c r="DE188" i="28"/>
  <c r="Q221" i="28"/>
  <c r="Q189" i="28"/>
  <c r="Y221" i="28"/>
  <c r="Y189" i="28"/>
  <c r="AS221" i="28"/>
  <c r="AS189" i="28"/>
  <c r="BA221" i="28"/>
  <c r="BA189" i="28"/>
  <c r="BU221" i="28"/>
  <c r="BU189" i="28"/>
  <c r="CC221" i="28"/>
  <c r="CC189" i="28"/>
  <c r="CW221" i="28"/>
  <c r="CW189" i="28"/>
  <c r="DE221" i="28"/>
  <c r="DE189" i="28"/>
  <c r="Q222" i="28"/>
  <c r="Q190" i="28"/>
  <c r="Y222" i="28"/>
  <c r="Y190" i="28"/>
  <c r="AS222" i="28"/>
  <c r="AS190" i="28"/>
  <c r="BA222" i="28"/>
  <c r="BA190" i="28"/>
  <c r="BU222" i="28"/>
  <c r="BU190" i="28"/>
  <c r="CC222" i="28"/>
  <c r="CC190" i="28"/>
  <c r="CW222" i="28"/>
  <c r="CW190" i="28"/>
  <c r="DE222" i="28"/>
  <c r="DE190" i="28"/>
  <c r="Q223" i="28"/>
  <c r="Q191" i="28"/>
  <c r="Y223" i="28"/>
  <c r="Y191" i="28"/>
  <c r="AS223" i="28"/>
  <c r="AS191" i="28"/>
  <c r="BA223" i="28"/>
  <c r="BA191" i="28"/>
  <c r="BU223" i="28"/>
  <c r="BU191" i="28"/>
  <c r="CC223" i="28"/>
  <c r="CC191" i="28"/>
  <c r="CW223" i="28"/>
  <c r="CW191" i="28"/>
  <c r="DE223" i="28"/>
  <c r="DE191" i="28"/>
  <c r="Q224" i="28"/>
  <c r="Q192" i="28"/>
  <c r="Y224" i="28"/>
  <c r="Y192" i="28"/>
  <c r="AS224" i="28"/>
  <c r="AS192" i="28"/>
  <c r="BA224" i="28"/>
  <c r="BA192" i="28"/>
  <c r="BU224" i="28"/>
  <c r="BU192" i="28"/>
  <c r="CC224" i="28"/>
  <c r="CC192" i="28"/>
  <c r="CW224" i="28"/>
  <c r="CW192" i="28"/>
  <c r="DE224" i="28"/>
  <c r="DE192" i="28"/>
  <c r="Q225" i="28"/>
  <c r="Q193" i="28"/>
  <c r="Y225" i="28"/>
  <c r="Y193" i="28"/>
  <c r="AS225" i="28"/>
  <c r="AS193" i="28"/>
  <c r="BA225" i="28"/>
  <c r="BA193" i="28"/>
  <c r="BU225" i="28"/>
  <c r="BU193" i="28"/>
  <c r="CC225" i="28"/>
  <c r="CC193" i="28"/>
  <c r="CW225" i="28"/>
  <c r="CW193" i="28"/>
  <c r="DE225" i="28"/>
  <c r="DE193" i="28"/>
  <c r="Q226" i="28"/>
  <c r="Q194" i="28"/>
  <c r="Y226" i="28"/>
  <c r="Y194" i="28"/>
  <c r="AS226" i="28"/>
  <c r="AS194" i="28"/>
  <c r="BA226" i="28"/>
  <c r="BA194" i="28"/>
  <c r="BU226" i="28"/>
  <c r="BU194" i="28"/>
  <c r="CC226" i="28"/>
  <c r="CC194" i="28"/>
  <c r="CW226" i="28"/>
  <c r="CW194" i="28"/>
  <c r="DE226" i="28"/>
  <c r="DE194" i="28"/>
  <c r="Q227" i="28"/>
  <c r="Q195" i="28"/>
  <c r="Y227" i="28"/>
  <c r="Y195" i="28"/>
  <c r="AS227" i="28"/>
  <c r="AS195" i="28"/>
  <c r="BA227" i="28"/>
  <c r="BA195" i="28"/>
  <c r="BU227" i="28"/>
  <c r="BU195" i="28"/>
  <c r="CC227" i="28"/>
  <c r="CC195" i="28"/>
  <c r="CW227" i="28"/>
  <c r="CW195" i="28"/>
  <c r="DE227" i="28"/>
  <c r="DE195" i="28"/>
  <c r="Q228" i="28"/>
  <c r="Q196" i="28"/>
  <c r="Y228" i="28"/>
  <c r="Y196" i="28"/>
  <c r="AS228" i="28"/>
  <c r="AS196" i="28"/>
  <c r="BA228" i="28"/>
  <c r="BA196" i="28"/>
  <c r="BU228" i="28"/>
  <c r="BU196" i="28"/>
  <c r="CC228" i="28"/>
  <c r="CC196" i="28"/>
  <c r="CW228" i="28"/>
  <c r="CW196" i="28"/>
  <c r="DE228" i="28"/>
  <c r="DE196" i="28"/>
  <c r="Q229" i="28"/>
  <c r="Q197" i="28"/>
  <c r="Y229" i="28"/>
  <c r="Y197" i="28"/>
  <c r="AS229" i="28"/>
  <c r="AS197" i="28"/>
  <c r="BA229" i="28"/>
  <c r="BA197" i="28"/>
  <c r="BU229" i="28"/>
  <c r="BU197" i="28"/>
  <c r="CC229" i="28"/>
  <c r="CC197" i="28"/>
  <c r="CW229" i="28"/>
  <c r="CW197" i="28"/>
  <c r="DE229" i="28"/>
  <c r="DE197" i="28"/>
  <c r="Q230" i="28"/>
  <c r="Q198" i="28"/>
  <c r="Y230" i="28"/>
  <c r="Y198" i="28"/>
  <c r="AS230" i="28"/>
  <c r="AS198" i="28"/>
  <c r="BA230" i="28"/>
  <c r="BA198" i="28"/>
  <c r="BU230" i="28"/>
  <c r="BU198" i="28"/>
  <c r="CC230" i="28"/>
  <c r="CC198" i="28"/>
  <c r="CW230" i="28"/>
  <c r="CW198" i="28"/>
  <c r="DE230" i="28"/>
  <c r="DE198" i="28"/>
  <c r="Q231" i="28"/>
  <c r="Q199" i="28"/>
  <c r="Y231" i="28"/>
  <c r="Y199" i="28"/>
  <c r="AS231" i="28"/>
  <c r="AS199" i="28"/>
  <c r="BA231" i="28"/>
  <c r="BA199" i="28"/>
  <c r="BU231" i="28"/>
  <c r="BU199" i="28"/>
  <c r="CC231" i="28"/>
  <c r="CC199" i="28"/>
  <c r="CW231" i="28"/>
  <c r="CW199" i="28"/>
  <c r="DE231" i="28"/>
  <c r="DE199" i="28"/>
  <c r="Q232" i="28"/>
  <c r="Q200" i="28"/>
  <c r="Y232" i="28"/>
  <c r="Y200" i="28"/>
  <c r="AS232" i="28"/>
  <c r="AS200" i="28"/>
  <c r="BA232" i="28"/>
  <c r="BA200" i="28"/>
  <c r="BU232" i="28"/>
  <c r="BU200" i="28"/>
  <c r="CC232" i="28"/>
  <c r="CC200" i="28"/>
  <c r="CW232" i="28"/>
  <c r="CW200" i="28"/>
  <c r="DE232" i="28"/>
  <c r="DE200" i="28"/>
  <c r="Q233" i="28"/>
  <c r="Q201" i="28"/>
  <c r="Y233" i="28"/>
  <c r="Y201" i="28"/>
  <c r="AS233" i="28"/>
  <c r="AS201" i="28"/>
  <c r="BA233" i="28"/>
  <c r="BA201" i="28"/>
  <c r="BU233" i="28"/>
  <c r="BU201" i="28"/>
  <c r="CC233" i="28"/>
  <c r="CC201" i="28"/>
  <c r="CW233" i="28"/>
  <c r="CW201" i="28"/>
  <c r="DE233" i="28"/>
  <c r="DE201" i="28"/>
  <c r="Q234" i="28"/>
  <c r="Q202" i="28"/>
  <c r="Y234" i="28"/>
  <c r="Y202" i="28"/>
  <c r="AS234" i="28"/>
  <c r="AS202" i="28"/>
  <c r="BA234" i="28"/>
  <c r="BA202" i="28"/>
  <c r="BU234" i="28"/>
  <c r="BU202" i="28"/>
  <c r="CC234" i="28"/>
  <c r="CC202" i="28"/>
  <c r="CW234" i="28"/>
  <c r="CW202" i="28"/>
  <c r="DE234" i="28"/>
  <c r="DE202" i="28"/>
  <c r="Q235" i="28"/>
  <c r="Q203" i="28"/>
  <c r="Y235" i="28"/>
  <c r="Y203" i="28"/>
  <c r="AS235" i="28"/>
  <c r="AS203" i="28"/>
  <c r="BA235" i="28"/>
  <c r="BA203" i="28"/>
  <c r="BU235" i="28"/>
  <c r="BU203" i="28"/>
  <c r="CC235" i="28"/>
  <c r="CC203" i="28"/>
  <c r="CW235" i="28"/>
  <c r="CW203" i="28"/>
  <c r="DE235" i="28"/>
  <c r="DE203" i="28"/>
  <c r="Q236" i="28"/>
  <c r="Q204" i="28"/>
  <c r="Y236" i="28"/>
  <c r="Y204" i="28"/>
  <c r="AS236" i="28"/>
  <c r="AS204" i="28"/>
  <c r="BA236" i="28"/>
  <c r="BA204" i="28"/>
  <c r="BU236" i="28"/>
  <c r="BU204" i="28"/>
  <c r="CC236" i="28"/>
  <c r="CC204" i="28"/>
  <c r="CW236" i="28"/>
  <c r="CW204" i="28"/>
  <c r="DE236" i="28"/>
  <c r="DE204" i="28"/>
  <c r="Q237" i="28"/>
  <c r="Q205" i="28"/>
  <c r="Y237" i="28"/>
  <c r="Y205" i="28"/>
  <c r="AS237" i="28"/>
  <c r="AS205" i="28"/>
  <c r="BA237" i="28"/>
  <c r="BA205" i="28"/>
  <c r="BU237" i="28"/>
  <c r="BU205" i="28"/>
  <c r="CC237" i="28"/>
  <c r="CC205" i="28"/>
  <c r="CW237" i="28"/>
  <c r="CW205" i="28"/>
  <c r="DE237" i="28"/>
  <c r="DE205" i="28"/>
  <c r="Q238" i="28"/>
  <c r="Q206" i="28"/>
  <c r="Y238" i="28"/>
  <c r="Y206" i="28"/>
  <c r="AS238" i="28"/>
  <c r="AS206" i="28"/>
  <c r="BA238" i="28"/>
  <c r="BA206" i="28"/>
  <c r="BU238" i="28"/>
  <c r="BU206" i="28"/>
  <c r="CC238" i="28"/>
  <c r="CC206" i="28"/>
  <c r="CW238" i="28"/>
  <c r="CW206" i="28"/>
  <c r="DE238" i="28"/>
  <c r="DE206" i="28"/>
  <c r="Q239" i="28"/>
  <c r="Q207" i="28"/>
  <c r="Y239" i="28"/>
  <c r="Y207" i="28"/>
  <c r="AS239" i="28"/>
  <c r="AS207" i="28"/>
  <c r="BA239" i="28"/>
  <c r="BA207" i="28"/>
  <c r="BU239" i="28"/>
  <c r="BU207" i="28"/>
  <c r="CC239" i="28"/>
  <c r="CC207" i="28"/>
  <c r="CW239" i="28"/>
  <c r="CW207" i="28"/>
  <c r="DE239" i="28"/>
  <c r="DE207" i="28"/>
  <c r="Q240" i="28"/>
  <c r="Q208" i="28"/>
  <c r="Y240" i="28"/>
  <c r="Y208" i="28"/>
  <c r="AS240" i="28"/>
  <c r="AS208" i="28"/>
  <c r="BA240" i="28"/>
  <c r="BA208" i="28"/>
  <c r="BU240" i="28"/>
  <c r="BU208" i="28"/>
  <c r="CC240" i="28"/>
  <c r="CC208" i="28"/>
  <c r="CW240" i="28"/>
  <c r="CW208" i="28"/>
  <c r="DE240" i="28"/>
  <c r="DE208" i="28"/>
  <c r="Q241" i="28"/>
  <c r="Q209" i="28"/>
  <c r="Y241" i="28"/>
  <c r="Y209" i="28"/>
  <c r="AS241" i="28"/>
  <c r="AS209" i="28"/>
  <c r="BA241" i="28"/>
  <c r="BA209" i="28"/>
  <c r="BU241" i="28"/>
  <c r="BU209" i="28"/>
  <c r="CC241" i="28"/>
  <c r="CC209" i="28"/>
  <c r="CW241" i="28"/>
  <c r="CW209" i="28"/>
  <c r="DE241" i="28"/>
  <c r="DE209" i="28"/>
  <c r="AR183" i="28"/>
  <c r="AR187" i="28"/>
  <c r="AR191" i="28"/>
  <c r="AR195" i="28"/>
  <c r="AT215" i="28"/>
  <c r="AT183" i="28"/>
  <c r="BB215" i="28"/>
  <c r="BB183" i="28"/>
  <c r="BV215" i="28"/>
  <c r="BV183" i="28"/>
  <c r="CD215" i="28"/>
  <c r="CD183" i="28"/>
  <c r="CX215" i="28"/>
  <c r="CX183" i="28"/>
  <c r="DF215" i="28"/>
  <c r="DF183" i="28"/>
  <c r="R216" i="28"/>
  <c r="R184" i="28"/>
  <c r="Z216" i="28"/>
  <c r="Z184" i="28"/>
  <c r="AT216" i="28"/>
  <c r="AT184" i="28"/>
  <c r="BB216" i="28"/>
  <c r="BB184" i="28"/>
  <c r="BV216" i="28"/>
  <c r="BV184" i="28"/>
  <c r="CD216" i="28"/>
  <c r="CD184" i="28"/>
  <c r="CX216" i="28"/>
  <c r="CX184" i="28"/>
  <c r="DF216" i="28"/>
  <c r="DF184" i="28"/>
  <c r="R217" i="28"/>
  <c r="R185" i="28"/>
  <c r="Z217" i="28"/>
  <c r="Z185" i="28"/>
  <c r="AT217" i="28"/>
  <c r="AT185" i="28"/>
  <c r="BB217" i="28"/>
  <c r="BB185" i="28"/>
  <c r="BV217" i="28"/>
  <c r="BV185" i="28"/>
  <c r="CD217" i="28"/>
  <c r="CD185" i="28"/>
  <c r="CX217" i="28"/>
  <c r="CX185" i="28"/>
  <c r="DF217" i="28"/>
  <c r="DF185" i="28"/>
  <c r="R218" i="28"/>
  <c r="R186" i="28"/>
  <c r="Z218" i="28"/>
  <c r="Z186" i="28"/>
  <c r="AT218" i="28"/>
  <c r="AT186" i="28"/>
  <c r="BB218" i="28"/>
  <c r="BB186" i="28"/>
  <c r="BV218" i="28"/>
  <c r="BV186" i="28"/>
  <c r="CD218" i="28"/>
  <c r="CD186" i="28"/>
  <c r="CX218" i="28"/>
  <c r="CX186" i="28"/>
  <c r="DF218" i="28"/>
  <c r="DF186" i="28"/>
  <c r="R219" i="28"/>
  <c r="R187" i="28"/>
  <c r="Z219" i="28"/>
  <c r="Z187" i="28"/>
  <c r="AT219" i="28"/>
  <c r="AT187" i="28"/>
  <c r="BB219" i="28"/>
  <c r="BB187" i="28"/>
  <c r="BV219" i="28"/>
  <c r="BV187" i="28"/>
  <c r="CD219" i="28"/>
  <c r="CD187" i="28"/>
  <c r="CX219" i="28"/>
  <c r="CX187" i="28"/>
  <c r="DF219" i="28"/>
  <c r="DF187" i="28"/>
  <c r="R220" i="28"/>
  <c r="R188" i="28"/>
  <c r="Z220" i="28"/>
  <c r="Z188" i="28"/>
  <c r="AT220" i="28"/>
  <c r="AT188" i="28"/>
  <c r="BB220" i="28"/>
  <c r="BB188" i="28"/>
  <c r="BV220" i="28"/>
  <c r="BV188" i="28"/>
  <c r="CD188" i="28"/>
  <c r="CD220" i="28"/>
  <c r="CX220" i="28"/>
  <c r="CX188" i="28"/>
  <c r="DF220" i="28"/>
  <c r="DF188" i="28"/>
  <c r="R221" i="28"/>
  <c r="R189" i="28"/>
  <c r="Z221" i="28"/>
  <c r="Z189" i="28"/>
  <c r="AT221" i="28"/>
  <c r="AT189" i="28"/>
  <c r="BB221" i="28"/>
  <c r="BB189" i="28"/>
  <c r="BV221" i="28"/>
  <c r="BV189" i="28"/>
  <c r="CD221" i="28"/>
  <c r="CD189" i="28"/>
  <c r="CX221" i="28"/>
  <c r="CX189" i="28"/>
  <c r="DF221" i="28"/>
  <c r="DF189" i="28"/>
  <c r="R222" i="28"/>
  <c r="R190" i="28"/>
  <c r="Z222" i="28"/>
  <c r="Z190" i="28"/>
  <c r="AT222" i="28"/>
  <c r="AT190" i="28"/>
  <c r="BB222" i="28"/>
  <c r="BB190" i="28"/>
  <c r="BV222" i="28"/>
  <c r="BV190" i="28"/>
  <c r="CD222" i="28"/>
  <c r="CD190" i="28"/>
  <c r="CX222" i="28"/>
  <c r="CX190" i="28"/>
  <c r="DF222" i="28"/>
  <c r="DF190" i="28"/>
  <c r="R223" i="28"/>
  <c r="R191" i="28"/>
  <c r="Z223" i="28"/>
  <c r="Z191" i="28"/>
  <c r="AT223" i="28"/>
  <c r="AT191" i="28"/>
  <c r="BB223" i="28"/>
  <c r="BB191" i="28"/>
  <c r="BV223" i="28"/>
  <c r="BV191" i="28"/>
  <c r="CD223" i="28"/>
  <c r="CD191" i="28"/>
  <c r="CX223" i="28"/>
  <c r="CX191" i="28"/>
  <c r="DF223" i="28"/>
  <c r="DF191" i="28"/>
  <c r="R224" i="28"/>
  <c r="R192" i="28"/>
  <c r="Z224" i="28"/>
  <c r="Z192" i="28"/>
  <c r="AT224" i="28"/>
  <c r="AT192" i="28"/>
  <c r="BB224" i="28"/>
  <c r="BB192" i="28"/>
  <c r="BV224" i="28"/>
  <c r="BV192" i="28"/>
  <c r="CD224" i="28"/>
  <c r="CD192" i="28"/>
  <c r="CX224" i="28"/>
  <c r="CX192" i="28"/>
  <c r="DF224" i="28"/>
  <c r="DF192" i="28"/>
  <c r="R225" i="28"/>
  <c r="R193" i="28"/>
  <c r="Z225" i="28"/>
  <c r="Z193" i="28"/>
  <c r="AT225" i="28"/>
  <c r="AT193" i="28"/>
  <c r="BB225" i="28"/>
  <c r="BB193" i="28"/>
  <c r="BV225" i="28"/>
  <c r="BV193" i="28"/>
  <c r="CD225" i="28"/>
  <c r="CD193" i="28"/>
  <c r="CX225" i="28"/>
  <c r="CX193" i="28"/>
  <c r="DF225" i="28"/>
  <c r="DF193" i="28"/>
  <c r="R226" i="28"/>
  <c r="R194" i="28"/>
  <c r="Z226" i="28"/>
  <c r="Z194" i="28"/>
  <c r="AT226" i="28"/>
  <c r="AT194" i="28"/>
  <c r="BB226" i="28"/>
  <c r="BB194" i="28"/>
  <c r="BV226" i="28"/>
  <c r="BV194" i="28"/>
  <c r="CD226" i="28"/>
  <c r="CD194" i="28"/>
  <c r="CX226" i="28"/>
  <c r="CX194" i="28"/>
  <c r="DF226" i="28"/>
  <c r="DF194" i="28"/>
  <c r="R227" i="28"/>
  <c r="R195" i="28"/>
  <c r="Z227" i="28"/>
  <c r="Z195" i="28"/>
  <c r="AT227" i="28"/>
  <c r="AT195" i="28"/>
  <c r="BB227" i="28"/>
  <c r="BB195" i="28"/>
  <c r="BV227" i="28"/>
  <c r="BV195" i="28"/>
  <c r="CD227" i="28"/>
  <c r="CD195" i="28"/>
  <c r="CX227" i="28"/>
  <c r="CX195" i="28"/>
  <c r="DF227" i="28"/>
  <c r="DF195" i="28"/>
  <c r="R228" i="28"/>
  <c r="R196" i="28"/>
  <c r="Z228" i="28"/>
  <c r="Z196" i="28"/>
  <c r="AT228" i="28"/>
  <c r="AT196" i="28"/>
  <c r="BB228" i="28"/>
  <c r="BB196" i="28"/>
  <c r="BV228" i="28"/>
  <c r="BV196" i="28"/>
  <c r="CD228" i="28"/>
  <c r="CD196" i="28"/>
  <c r="CX228" i="28"/>
  <c r="CX196" i="28"/>
  <c r="DF228" i="28"/>
  <c r="DF196" i="28"/>
  <c r="R229" i="28"/>
  <c r="R197" i="28"/>
  <c r="Z229" i="28"/>
  <c r="Z197" i="28"/>
  <c r="AT229" i="28"/>
  <c r="AT197" i="28"/>
  <c r="BB229" i="28"/>
  <c r="BB197" i="28"/>
  <c r="BV229" i="28"/>
  <c r="BV197" i="28"/>
  <c r="CD229" i="28"/>
  <c r="CD197" i="28"/>
  <c r="CX229" i="28"/>
  <c r="CX197" i="28"/>
  <c r="DF229" i="28"/>
  <c r="DF197" i="28"/>
  <c r="R230" i="28"/>
  <c r="R198" i="28"/>
  <c r="Z230" i="28"/>
  <c r="Z198" i="28"/>
  <c r="AT230" i="28"/>
  <c r="AT198" i="28"/>
  <c r="BB230" i="28"/>
  <c r="BB198" i="28"/>
  <c r="BV230" i="28"/>
  <c r="BV198" i="28"/>
  <c r="CD230" i="28"/>
  <c r="CD198" i="28"/>
  <c r="CX230" i="28"/>
  <c r="CX198" i="28"/>
  <c r="DF230" i="28"/>
  <c r="DF198" i="28"/>
  <c r="R231" i="28"/>
  <c r="R199" i="28"/>
  <c r="Z231" i="28"/>
  <c r="Z199" i="28"/>
  <c r="AT231" i="28"/>
  <c r="AT199" i="28"/>
  <c r="BB231" i="28"/>
  <c r="BB199" i="28"/>
  <c r="BV231" i="28"/>
  <c r="BV199" i="28"/>
  <c r="CD231" i="28"/>
  <c r="CD199" i="28"/>
  <c r="CX231" i="28"/>
  <c r="CX199" i="28"/>
  <c r="DF231" i="28"/>
  <c r="DF199" i="28"/>
  <c r="R232" i="28"/>
  <c r="R200" i="28"/>
  <c r="Z232" i="28"/>
  <c r="Z200" i="28"/>
  <c r="AT232" i="28"/>
  <c r="AT200" i="28"/>
  <c r="BB232" i="28"/>
  <c r="BB200" i="28"/>
  <c r="BV232" i="28"/>
  <c r="BV200" i="28"/>
  <c r="CD232" i="28"/>
  <c r="CD200" i="28"/>
  <c r="CX232" i="28"/>
  <c r="CX200" i="28"/>
  <c r="DF232" i="28"/>
  <c r="DF200" i="28"/>
  <c r="R233" i="28"/>
  <c r="R201" i="28"/>
  <c r="Z233" i="28"/>
  <c r="Z201" i="28"/>
  <c r="AT233" i="28"/>
  <c r="AT201" i="28"/>
  <c r="BB233" i="28"/>
  <c r="BB201" i="28"/>
  <c r="BV233" i="28"/>
  <c r="BV201" i="28"/>
  <c r="CD233" i="28"/>
  <c r="CD201" i="28"/>
  <c r="CX233" i="28"/>
  <c r="CX201" i="28"/>
  <c r="DF233" i="28"/>
  <c r="DF201" i="28"/>
  <c r="R234" i="28"/>
  <c r="R202" i="28"/>
  <c r="Z234" i="28"/>
  <c r="Z202" i="28"/>
  <c r="AT234" i="28"/>
  <c r="AT202" i="28"/>
  <c r="BB234" i="28"/>
  <c r="BB202" i="28"/>
  <c r="BV234" i="28"/>
  <c r="BV202" i="28"/>
  <c r="CD234" i="28"/>
  <c r="CD202" i="28"/>
  <c r="CX234" i="28"/>
  <c r="CX202" i="28"/>
  <c r="DF234" i="28"/>
  <c r="DF202" i="28"/>
  <c r="R235" i="28"/>
  <c r="R203" i="28"/>
  <c r="Z235" i="28"/>
  <c r="Z203" i="28"/>
  <c r="AT235" i="28"/>
  <c r="AT203" i="28"/>
  <c r="BB235" i="28"/>
  <c r="BB203" i="28"/>
  <c r="BV235" i="28"/>
  <c r="BV203" i="28"/>
  <c r="CD235" i="28"/>
  <c r="CD203" i="28"/>
  <c r="CX235" i="28"/>
  <c r="CX203" i="28"/>
  <c r="DF235" i="28"/>
  <c r="DF203" i="28"/>
  <c r="R236" i="28"/>
  <c r="R204" i="28"/>
  <c r="Z236" i="28"/>
  <c r="Z204" i="28"/>
  <c r="AT236" i="28"/>
  <c r="AT204" i="28"/>
  <c r="BB236" i="28"/>
  <c r="BB204" i="28"/>
  <c r="BV236" i="28"/>
  <c r="BV204" i="28"/>
  <c r="CD236" i="28"/>
  <c r="CD204" i="28"/>
  <c r="CX236" i="28"/>
  <c r="CX204" i="28"/>
  <c r="DF236" i="28"/>
  <c r="DF204" i="28"/>
  <c r="R237" i="28"/>
  <c r="R205" i="28"/>
  <c r="Z237" i="28"/>
  <c r="Z205" i="28"/>
  <c r="AT237" i="28"/>
  <c r="AT205" i="28"/>
  <c r="BB237" i="28"/>
  <c r="BB205" i="28"/>
  <c r="BV237" i="28"/>
  <c r="BV205" i="28"/>
  <c r="CD237" i="28"/>
  <c r="CD205" i="28"/>
  <c r="CX237" i="28"/>
  <c r="CX205" i="28"/>
  <c r="DF237" i="28"/>
  <c r="DF205" i="28"/>
  <c r="R238" i="28"/>
  <c r="R206" i="28"/>
  <c r="Z238" i="28"/>
  <c r="Z206" i="28"/>
  <c r="AT238" i="28"/>
  <c r="AT206" i="28"/>
  <c r="BB238" i="28"/>
  <c r="BB206" i="28"/>
  <c r="BV238" i="28"/>
  <c r="BV206" i="28"/>
  <c r="CD238" i="28"/>
  <c r="CD206" i="28"/>
  <c r="CX238" i="28"/>
  <c r="CX206" i="28"/>
  <c r="DF238" i="28"/>
  <c r="DF206" i="28"/>
  <c r="R239" i="28"/>
  <c r="R207" i="28"/>
  <c r="Z239" i="28"/>
  <c r="Z207" i="28"/>
  <c r="AT239" i="28"/>
  <c r="AT207" i="28"/>
  <c r="BB239" i="28"/>
  <c r="BB207" i="28"/>
  <c r="BV239" i="28"/>
  <c r="BV207" i="28"/>
  <c r="CD239" i="28"/>
  <c r="CD207" i="28"/>
  <c r="CX239" i="28"/>
  <c r="CX207" i="28"/>
  <c r="DF239" i="28"/>
  <c r="DF207" i="28"/>
  <c r="R240" i="28"/>
  <c r="R208" i="28"/>
  <c r="Z240" i="28"/>
  <c r="Z208" i="28"/>
  <c r="AT240" i="28"/>
  <c r="AT208" i="28"/>
  <c r="BB240" i="28"/>
  <c r="BB208" i="28"/>
  <c r="BV240" i="28"/>
  <c r="BV208" i="28"/>
  <c r="CD240" i="28"/>
  <c r="CD208" i="28"/>
  <c r="CX240" i="28"/>
  <c r="CX208" i="28"/>
  <c r="DF240" i="28"/>
  <c r="DF208" i="28"/>
  <c r="R241" i="28"/>
  <c r="R209" i="28"/>
  <c r="Z241" i="28"/>
  <c r="Z209" i="28"/>
  <c r="AT241" i="28"/>
  <c r="AT209" i="28"/>
  <c r="BB241" i="28"/>
  <c r="BB209" i="28"/>
  <c r="BV241" i="28"/>
  <c r="BV209" i="28"/>
  <c r="CD241" i="28"/>
  <c r="CD209" i="28"/>
  <c r="CX241" i="28"/>
  <c r="CX209" i="28"/>
  <c r="DF241" i="28"/>
  <c r="DF209" i="28"/>
  <c r="CV183" i="28"/>
  <c r="CV187" i="28"/>
  <c r="CV191" i="28"/>
  <c r="CV195" i="28"/>
  <c r="T218" i="28"/>
  <c r="T186" i="28"/>
  <c r="AV218" i="28"/>
  <c r="AV186" i="28"/>
  <c r="BX218" i="28"/>
  <c r="BX186" i="28"/>
  <c r="CZ218" i="28"/>
  <c r="CZ186" i="28"/>
  <c r="T219" i="28"/>
  <c r="T187" i="28"/>
  <c r="AV219" i="28"/>
  <c r="AV187" i="28"/>
  <c r="BX219" i="28"/>
  <c r="BX187" i="28"/>
  <c r="CZ219" i="28"/>
  <c r="CZ187" i="28"/>
  <c r="T220" i="28"/>
  <c r="T188" i="28"/>
  <c r="AV220" i="28"/>
  <c r="AV188" i="28"/>
  <c r="BX220" i="28"/>
  <c r="BX188" i="28"/>
  <c r="CZ220" i="28"/>
  <c r="CZ188" i="28"/>
  <c r="T221" i="28"/>
  <c r="T189" i="28"/>
  <c r="AV221" i="28"/>
  <c r="AV189" i="28"/>
  <c r="BX221" i="28"/>
  <c r="BX189" i="28"/>
  <c r="CZ221" i="28"/>
  <c r="CZ189" i="28"/>
  <c r="T222" i="28"/>
  <c r="T190" i="28"/>
  <c r="AV222" i="28"/>
  <c r="AV190" i="28"/>
  <c r="BX222" i="28"/>
  <c r="BX190" i="28"/>
  <c r="CZ222" i="28"/>
  <c r="CZ190" i="28"/>
  <c r="T223" i="28"/>
  <c r="T191" i="28"/>
  <c r="AV223" i="28"/>
  <c r="AV191" i="28"/>
  <c r="BX223" i="28"/>
  <c r="BX191" i="28"/>
  <c r="CZ223" i="28"/>
  <c r="CZ191" i="28"/>
  <c r="T224" i="28"/>
  <c r="T192" i="28"/>
  <c r="AV224" i="28"/>
  <c r="AV192" i="28"/>
  <c r="BX224" i="28"/>
  <c r="BX192" i="28"/>
  <c r="CZ224" i="28"/>
  <c r="CZ192" i="28"/>
  <c r="T225" i="28"/>
  <c r="T193" i="28"/>
  <c r="AV225" i="28"/>
  <c r="AV193" i="28"/>
  <c r="BX225" i="28"/>
  <c r="BX193" i="28"/>
  <c r="CZ225" i="28"/>
  <c r="CZ193" i="28"/>
  <c r="T226" i="28"/>
  <c r="T194" i="28"/>
  <c r="AV226" i="28"/>
  <c r="AV194" i="28"/>
  <c r="BX226" i="28"/>
  <c r="BX194" i="28"/>
  <c r="CZ226" i="28"/>
  <c r="CZ194" i="28"/>
  <c r="T227" i="28"/>
  <c r="T195" i="28"/>
  <c r="AV227" i="28"/>
  <c r="AV195" i="28"/>
  <c r="BX227" i="28"/>
  <c r="BX195" i="28"/>
  <c r="CZ227" i="28"/>
  <c r="CZ195" i="28"/>
  <c r="T228" i="28"/>
  <c r="T196" i="28"/>
  <c r="AV228" i="28"/>
  <c r="AV196" i="28"/>
  <c r="BX228" i="28"/>
  <c r="BX196" i="28"/>
  <c r="CZ228" i="28"/>
  <c r="CZ196" i="28"/>
  <c r="T229" i="28"/>
  <c r="T197" i="28"/>
  <c r="AV229" i="28"/>
  <c r="AV197" i="28"/>
  <c r="BX229" i="28"/>
  <c r="BX197" i="28"/>
  <c r="CZ229" i="28"/>
  <c r="CZ197" i="28"/>
  <c r="T230" i="28"/>
  <c r="T198" i="28"/>
  <c r="AV230" i="28"/>
  <c r="AV198" i="28"/>
  <c r="BX230" i="28"/>
  <c r="BX198" i="28"/>
  <c r="CZ230" i="28"/>
  <c r="CZ198" i="28"/>
  <c r="T231" i="28"/>
  <c r="T199" i="28"/>
  <c r="AV231" i="28"/>
  <c r="AV199" i="28"/>
  <c r="BX231" i="28"/>
  <c r="BX199" i="28"/>
  <c r="CZ231" i="28"/>
  <c r="CZ199" i="28"/>
  <c r="T232" i="28"/>
  <c r="T200" i="28"/>
  <c r="AV232" i="28"/>
  <c r="AV200" i="28"/>
  <c r="BX232" i="28"/>
  <c r="BX200" i="28"/>
  <c r="CZ232" i="28"/>
  <c r="CZ200" i="28"/>
  <c r="T233" i="28"/>
  <c r="T201" i="28"/>
  <c r="AV233" i="28"/>
  <c r="AV201" i="28"/>
  <c r="BX233" i="28"/>
  <c r="BX201" i="28"/>
  <c r="CZ233" i="28"/>
  <c r="CZ201" i="28"/>
  <c r="T234" i="28"/>
  <c r="T202" i="28"/>
  <c r="AV234" i="28"/>
  <c r="AV202" i="28"/>
  <c r="BX234" i="28"/>
  <c r="BX202" i="28"/>
  <c r="CZ234" i="28"/>
  <c r="CZ202" i="28"/>
  <c r="T235" i="28"/>
  <c r="T203" i="28"/>
  <c r="AV235" i="28"/>
  <c r="AV203" i="28"/>
  <c r="BX235" i="28"/>
  <c r="BX203" i="28"/>
  <c r="CZ235" i="28"/>
  <c r="CZ203" i="28"/>
  <c r="T236" i="28"/>
  <c r="T204" i="28"/>
  <c r="AV236" i="28"/>
  <c r="AV204" i="28"/>
  <c r="BX236" i="28"/>
  <c r="BX204" i="28"/>
  <c r="CZ236" i="28"/>
  <c r="CZ204" i="28"/>
  <c r="T237" i="28"/>
  <c r="T205" i="28"/>
  <c r="AV237" i="28"/>
  <c r="AV205" i="28"/>
  <c r="BX237" i="28"/>
  <c r="BX205" i="28"/>
  <c r="CZ237" i="28"/>
  <c r="CZ205" i="28"/>
  <c r="T238" i="28"/>
  <c r="T206" i="28"/>
  <c r="AV238" i="28"/>
  <c r="AV206" i="28"/>
  <c r="BX238" i="28"/>
  <c r="BX206" i="28"/>
  <c r="CZ238" i="28"/>
  <c r="CZ206" i="28"/>
  <c r="T239" i="28"/>
  <c r="T207" i="28"/>
  <c r="AV239" i="28"/>
  <c r="AV207" i="28"/>
  <c r="BX239" i="28"/>
  <c r="BX207" i="28"/>
  <c r="CZ239" i="28"/>
  <c r="CZ207" i="28"/>
  <c r="T240" i="28"/>
  <c r="T208" i="28"/>
  <c r="AV240" i="28"/>
  <c r="AV208" i="28"/>
  <c r="BX240" i="28"/>
  <c r="BX208" i="28"/>
  <c r="CZ240" i="28"/>
  <c r="CZ208" i="28"/>
  <c r="T241" i="28"/>
  <c r="T209" i="28"/>
  <c r="AV241" i="28"/>
  <c r="AV209" i="28"/>
  <c r="BX241" i="28"/>
  <c r="BX209" i="28"/>
  <c r="CZ241" i="28"/>
  <c r="CZ209" i="28"/>
  <c r="CV184" i="28"/>
  <c r="CV188" i="28"/>
  <c r="CV192" i="28"/>
  <c r="DA218" i="28"/>
  <c r="DA186" i="28"/>
  <c r="U219" i="28"/>
  <c r="U187" i="28"/>
  <c r="AW219" i="28"/>
  <c r="AW187" i="28"/>
  <c r="BY219" i="28"/>
  <c r="BY187" i="28"/>
  <c r="DA219" i="28"/>
  <c r="DA187" i="28"/>
  <c r="U220" i="28"/>
  <c r="U188" i="28"/>
  <c r="AW220" i="28"/>
  <c r="AW188" i="28"/>
  <c r="BY220" i="28"/>
  <c r="BY188" i="28"/>
  <c r="DA220" i="28"/>
  <c r="DA188" i="28"/>
  <c r="U189" i="28"/>
  <c r="U221" i="28"/>
  <c r="AW221" i="28"/>
  <c r="AW189" i="28"/>
  <c r="BY221" i="28"/>
  <c r="BY189" i="28"/>
  <c r="DA221" i="28"/>
  <c r="DA189" i="28"/>
  <c r="U222" i="28"/>
  <c r="U190" i="28"/>
  <c r="AW222" i="28"/>
  <c r="AW190" i="28"/>
  <c r="BY222" i="28"/>
  <c r="BY190" i="28"/>
  <c r="DA222" i="28"/>
  <c r="DA190" i="28"/>
  <c r="U223" i="28"/>
  <c r="U191" i="28"/>
  <c r="AW223" i="28"/>
  <c r="AW191" i="28"/>
  <c r="BY223" i="28"/>
  <c r="BY191" i="28"/>
  <c r="DA223" i="28"/>
  <c r="DA191" i="28"/>
  <c r="U224" i="28"/>
  <c r="U192" i="28"/>
  <c r="AW224" i="28"/>
  <c r="AW192" i="28"/>
  <c r="BY224" i="28"/>
  <c r="BY192" i="28"/>
  <c r="DA224" i="28"/>
  <c r="DA192" i="28"/>
  <c r="U225" i="28"/>
  <c r="U193" i="28"/>
  <c r="AW225" i="28"/>
  <c r="AW193" i="28"/>
  <c r="BY225" i="28"/>
  <c r="BY193" i="28"/>
  <c r="DA225" i="28"/>
  <c r="DA193" i="28"/>
  <c r="U226" i="28"/>
  <c r="U194" i="28"/>
  <c r="AW226" i="28"/>
  <c r="AW194" i="28"/>
  <c r="BY226" i="28"/>
  <c r="BY194" i="28"/>
  <c r="DA226" i="28"/>
  <c r="DA194" i="28"/>
  <c r="U227" i="28"/>
  <c r="U195" i="28"/>
  <c r="AW227" i="28"/>
  <c r="AW195" i="28"/>
  <c r="BY227" i="28"/>
  <c r="BY195" i="28"/>
  <c r="DA227" i="28"/>
  <c r="DA195" i="28"/>
  <c r="U228" i="28"/>
  <c r="U196" i="28"/>
  <c r="AW228" i="28"/>
  <c r="AW196" i="28"/>
  <c r="BY228" i="28"/>
  <c r="BY196" i="28"/>
  <c r="DA228" i="28"/>
  <c r="DA196" i="28"/>
  <c r="U229" i="28"/>
  <c r="U197" i="28"/>
  <c r="AW229" i="28"/>
  <c r="AW197" i="28"/>
  <c r="BY229" i="28"/>
  <c r="BY197" i="28"/>
  <c r="DA229" i="28"/>
  <c r="DA197" i="28"/>
  <c r="U230" i="28"/>
  <c r="U198" i="28"/>
  <c r="AW230" i="28"/>
  <c r="AW198" i="28"/>
  <c r="BY230" i="28"/>
  <c r="BY198" i="28"/>
  <c r="DA230" i="28"/>
  <c r="DA198" i="28"/>
  <c r="U231" i="28"/>
  <c r="U199" i="28"/>
  <c r="AW231" i="28"/>
  <c r="AW199" i="28"/>
  <c r="BY231" i="28"/>
  <c r="BY199" i="28"/>
  <c r="DA231" i="28"/>
  <c r="DA199" i="28"/>
  <c r="U232" i="28"/>
  <c r="U200" i="28"/>
  <c r="AW232" i="28"/>
  <c r="AW200" i="28"/>
  <c r="BY232" i="28"/>
  <c r="BY200" i="28"/>
  <c r="DA232" i="28"/>
  <c r="DA200" i="28"/>
  <c r="U233" i="28"/>
  <c r="U201" i="28"/>
  <c r="AW233" i="28"/>
  <c r="AW201" i="28"/>
  <c r="BY233" i="28"/>
  <c r="BY201" i="28"/>
  <c r="DA233" i="28"/>
  <c r="DA201" i="28"/>
  <c r="U234" i="28"/>
  <c r="U202" i="28"/>
  <c r="AW234" i="28"/>
  <c r="AW202" i="28"/>
  <c r="BY234" i="28"/>
  <c r="BY202" i="28"/>
  <c r="DA234" i="28"/>
  <c r="DA202" i="28"/>
  <c r="U235" i="28"/>
  <c r="U203" i="28"/>
  <c r="AW235" i="28"/>
  <c r="AW203" i="28"/>
  <c r="BY235" i="28"/>
  <c r="BY203" i="28"/>
  <c r="DA235" i="28"/>
  <c r="DA203" i="28"/>
  <c r="U236" i="28"/>
  <c r="U204" i="28"/>
  <c r="AW236" i="28"/>
  <c r="AW204" i="28"/>
  <c r="BY236" i="28"/>
  <c r="BY204" i="28"/>
  <c r="DA236" i="28"/>
  <c r="DA204" i="28"/>
  <c r="U237" i="28"/>
  <c r="U205" i="28"/>
  <c r="AW237" i="28"/>
  <c r="AW205" i="28"/>
  <c r="BY237" i="28"/>
  <c r="BY205" i="28"/>
  <c r="DA237" i="28"/>
  <c r="DA205" i="28"/>
  <c r="U238" i="28"/>
  <c r="U206" i="28"/>
  <c r="AW238" i="28"/>
  <c r="AW206" i="28"/>
  <c r="BY238" i="28"/>
  <c r="BY206" i="28"/>
  <c r="DA238" i="28"/>
  <c r="DA206" i="28"/>
  <c r="U239" i="28"/>
  <c r="U207" i="28"/>
  <c r="AW239" i="28"/>
  <c r="AW207" i="28"/>
  <c r="BY239" i="28"/>
  <c r="BY207" i="28"/>
  <c r="DA239" i="28"/>
  <c r="DA207" i="28"/>
  <c r="U240" i="28"/>
  <c r="U208" i="28"/>
  <c r="AW240" i="28"/>
  <c r="AW208" i="28"/>
  <c r="BY240" i="28"/>
  <c r="BY208" i="28"/>
  <c r="DA240" i="28"/>
  <c r="DA208" i="28"/>
  <c r="U241" i="28"/>
  <c r="U209" i="28"/>
  <c r="AW241" i="28"/>
  <c r="AW209" i="28"/>
  <c r="BY241" i="28"/>
  <c r="BY209" i="28"/>
  <c r="DA241" i="28"/>
  <c r="DA209" i="28"/>
  <c r="AR185" i="28"/>
  <c r="AR189" i="28"/>
  <c r="AR193" i="28"/>
  <c r="V228" i="28"/>
  <c r="V196" i="28"/>
  <c r="AX228" i="28"/>
  <c r="AX196" i="28"/>
  <c r="BZ228" i="28"/>
  <c r="BZ196" i="28"/>
  <c r="DB228" i="28"/>
  <c r="DB196" i="28"/>
  <c r="V229" i="28"/>
  <c r="V197" i="28"/>
  <c r="AX229" i="28"/>
  <c r="AX197" i="28"/>
  <c r="BZ229" i="28"/>
  <c r="BZ197" i="28"/>
  <c r="DB229" i="28"/>
  <c r="DB197" i="28"/>
  <c r="V230" i="28"/>
  <c r="V198" i="28"/>
  <c r="AX230" i="28"/>
  <c r="AX198" i="28"/>
  <c r="BZ230" i="28"/>
  <c r="BZ198" i="28"/>
  <c r="DB230" i="28"/>
  <c r="DB198" i="28"/>
  <c r="V231" i="28"/>
  <c r="V199" i="28"/>
  <c r="AX231" i="28"/>
  <c r="AX199" i="28"/>
  <c r="BZ231" i="28"/>
  <c r="BZ199" i="28"/>
  <c r="DB231" i="28"/>
  <c r="DB199" i="28"/>
  <c r="V232" i="28"/>
  <c r="V200" i="28"/>
  <c r="AX232" i="28"/>
  <c r="AX200" i="28"/>
  <c r="BZ232" i="28"/>
  <c r="BZ200" i="28"/>
  <c r="DB232" i="28"/>
  <c r="DB200" i="28"/>
  <c r="V233" i="28"/>
  <c r="V201" i="28"/>
  <c r="AX233" i="28"/>
  <c r="BZ233" i="28"/>
  <c r="BZ201" i="28"/>
  <c r="DB233" i="28"/>
  <c r="DB201" i="28"/>
  <c r="V234" i="28"/>
  <c r="V202" i="28"/>
  <c r="AX234" i="28"/>
  <c r="AX202" i="28"/>
  <c r="BZ234" i="28"/>
  <c r="BZ202" i="28"/>
  <c r="DB234" i="28"/>
  <c r="DB202" i="28"/>
  <c r="V235" i="28"/>
  <c r="V203" i="28"/>
  <c r="AX235" i="28"/>
  <c r="AX203" i="28"/>
  <c r="BZ235" i="28"/>
  <c r="BZ203" i="28"/>
  <c r="DB235" i="28"/>
  <c r="DB203" i="28"/>
  <c r="V236" i="28"/>
  <c r="V204" i="28"/>
  <c r="AX236" i="28"/>
  <c r="AX204" i="28"/>
  <c r="BZ236" i="28"/>
  <c r="BZ204" i="28"/>
  <c r="DB236" i="28"/>
  <c r="DB204" i="28"/>
  <c r="V237" i="28"/>
  <c r="V205" i="28"/>
  <c r="AX237" i="28"/>
  <c r="AX205" i="28"/>
  <c r="BZ237" i="28"/>
  <c r="BZ205" i="28"/>
  <c r="DB237" i="28"/>
  <c r="DB205" i="28"/>
  <c r="V238" i="28"/>
  <c r="V206" i="28"/>
  <c r="AX238" i="28"/>
  <c r="AX206" i="28"/>
  <c r="BZ238" i="28"/>
  <c r="BZ206" i="28"/>
  <c r="DB238" i="28"/>
  <c r="DB206" i="28"/>
  <c r="V239" i="28"/>
  <c r="V207" i="28"/>
  <c r="AX239" i="28"/>
  <c r="AX207" i="28"/>
  <c r="BZ239" i="28"/>
  <c r="BZ207" i="28"/>
  <c r="DB239" i="28"/>
  <c r="DB207" i="28"/>
  <c r="V240" i="28"/>
  <c r="V208" i="28"/>
  <c r="AX240" i="28"/>
  <c r="AX208" i="28"/>
  <c r="BZ240" i="28"/>
  <c r="BZ208" i="28"/>
  <c r="DB240" i="28"/>
  <c r="DB208" i="28"/>
  <c r="V241" i="28"/>
  <c r="V209" i="28"/>
  <c r="AX241" i="28"/>
  <c r="BZ241" i="28"/>
  <c r="BZ209" i="28"/>
  <c r="DB241" i="28"/>
  <c r="DB209" i="28"/>
  <c r="CV185" i="28"/>
  <c r="CV189" i="28"/>
  <c r="CV193" i="28"/>
  <c r="DE218" i="28"/>
  <c r="M107" i="28" l="1"/>
  <c r="V107" i="28"/>
  <c r="C107" i="28"/>
  <c r="L107" i="28"/>
  <c r="Q107" i="28"/>
  <c r="R107" i="28"/>
  <c r="G107" i="28"/>
  <c r="M38" i="28"/>
  <c r="H107" i="28"/>
  <c r="W107" i="28"/>
  <c r="B107" i="28"/>
  <c r="M37" i="28" l="1"/>
  <c r="W109" i="26"/>
  <c r="V109" i="26"/>
  <c r="R109" i="26"/>
  <c r="Q109" i="26"/>
  <c r="M109" i="26"/>
  <c r="L109" i="26"/>
  <c r="H109" i="26"/>
  <c r="G109" i="26"/>
  <c r="C109" i="26"/>
  <c r="B109" i="26"/>
  <c r="U77" i="26"/>
  <c r="CV73" i="26"/>
  <c r="CU73" i="26"/>
  <c r="CT73" i="26"/>
  <c r="CS73" i="26"/>
  <c r="CR73" i="26"/>
  <c r="CQ73" i="26"/>
  <c r="CP73" i="26"/>
  <c r="CO73" i="26"/>
  <c r="CN73" i="26"/>
  <c r="CM73" i="26"/>
  <c r="CL73" i="26"/>
  <c r="CK73" i="26"/>
  <c r="BS73" i="26"/>
  <c r="BR73" i="26"/>
  <c r="BQ73" i="26"/>
  <c r="BP73" i="26"/>
  <c r="BO73" i="26"/>
  <c r="BN73" i="26"/>
  <c r="BM73" i="26"/>
  <c r="BL73" i="26"/>
  <c r="BK73" i="26"/>
  <c r="BJ73" i="26"/>
  <c r="BI73" i="26"/>
  <c r="BH73" i="26"/>
  <c r="AP73" i="26"/>
  <c r="AO73" i="26"/>
  <c r="AN73" i="26"/>
  <c r="AM73" i="26"/>
  <c r="AL73" i="26"/>
  <c r="AK73" i="26"/>
  <c r="AJ73" i="26"/>
  <c r="AI73" i="26"/>
  <c r="AH73" i="26"/>
  <c r="AG73" i="26"/>
  <c r="AF73" i="26"/>
  <c r="AE73" i="26"/>
  <c r="M73" i="26"/>
  <c r="L73" i="26"/>
  <c r="K73" i="26"/>
  <c r="J73" i="26"/>
  <c r="I73" i="26"/>
  <c r="H73" i="26"/>
  <c r="G73" i="26"/>
  <c r="F73" i="26"/>
  <c r="E73" i="26"/>
  <c r="D73" i="26"/>
  <c r="C73" i="26"/>
  <c r="B73" i="26"/>
  <c r="T197" i="26"/>
  <c r="T195" i="26"/>
  <c r="T193" i="26"/>
  <c r="BZ183" i="26"/>
  <c r="X136" i="26"/>
  <c r="X129" i="26"/>
  <c r="P129" i="26"/>
  <c r="R47" i="26"/>
  <c r="AX43" i="26" l="1"/>
  <c r="M83" i="26"/>
  <c r="W87" i="26"/>
  <c r="AU49" i="26"/>
  <c r="DA48" i="26"/>
  <c r="C81" i="26"/>
  <c r="V105" i="26"/>
  <c r="R79" i="26"/>
  <c r="H84" i="26"/>
  <c r="M91" i="26"/>
  <c r="W93" i="26"/>
  <c r="M96" i="26"/>
  <c r="M97" i="26"/>
  <c r="H98" i="26"/>
  <c r="R101" i="26"/>
  <c r="M104" i="26"/>
  <c r="R95" i="26"/>
  <c r="U55" i="26"/>
  <c r="L80" i="26"/>
  <c r="DA43" i="26"/>
  <c r="DA55" i="26"/>
  <c r="Q94" i="26"/>
  <c r="G101" i="26"/>
  <c r="R80" i="26"/>
  <c r="R82" i="26"/>
  <c r="R91" i="26"/>
  <c r="R94" i="26"/>
  <c r="H97" i="26"/>
  <c r="DA45" i="26"/>
  <c r="C32" i="26"/>
  <c r="R53" i="26"/>
  <c r="K32" i="26"/>
  <c r="H105" i="26"/>
  <c r="W104" i="26"/>
  <c r="W103" i="26"/>
  <c r="R103" i="26"/>
  <c r="M103" i="26"/>
  <c r="H103" i="26"/>
  <c r="W102" i="26"/>
  <c r="R102" i="26"/>
  <c r="M102" i="26"/>
  <c r="H102" i="26"/>
  <c r="W101" i="26"/>
  <c r="M101" i="26"/>
  <c r="H101" i="26"/>
  <c r="W100" i="26"/>
  <c r="R100" i="26"/>
  <c r="M100" i="26"/>
  <c r="H100" i="26"/>
  <c r="W99" i="26"/>
  <c r="R99" i="26"/>
  <c r="M99" i="26"/>
  <c r="H99" i="26"/>
  <c r="W98" i="26"/>
  <c r="R98" i="26"/>
  <c r="M98" i="26"/>
  <c r="C98" i="26"/>
  <c r="W97" i="26"/>
  <c r="R97" i="26"/>
  <c r="W96" i="26"/>
  <c r="R96" i="26"/>
  <c r="H96" i="26"/>
  <c r="W95" i="26"/>
  <c r="M95" i="26"/>
  <c r="H95" i="26"/>
  <c r="W94" i="26"/>
  <c r="M94" i="26"/>
  <c r="H94" i="26"/>
  <c r="R93" i="26"/>
  <c r="M93" i="26"/>
  <c r="H93" i="26"/>
  <c r="W92" i="26"/>
  <c r="R92" i="26"/>
  <c r="M92" i="26"/>
  <c r="H92" i="26"/>
  <c r="C92" i="26"/>
  <c r="W91" i="26"/>
  <c r="H91" i="26"/>
  <c r="W90" i="26"/>
  <c r="R90" i="26"/>
  <c r="M90" i="26"/>
  <c r="H90" i="26"/>
  <c r="W89" i="26"/>
  <c r="R89" i="26"/>
  <c r="M89" i="26"/>
  <c r="H89" i="26"/>
  <c r="W88" i="26"/>
  <c r="R88" i="26"/>
  <c r="M88" i="26"/>
  <c r="H88" i="26"/>
  <c r="C88" i="26"/>
  <c r="R87" i="26"/>
  <c r="M87" i="26"/>
  <c r="H87" i="26"/>
  <c r="W86" i="26"/>
  <c r="R86" i="26"/>
  <c r="M86" i="26"/>
  <c r="H86" i="26"/>
  <c r="W85" i="26"/>
  <c r="R85" i="26"/>
  <c r="M85" i="26"/>
  <c r="H85" i="26"/>
  <c r="W84" i="26"/>
  <c r="R84" i="26"/>
  <c r="M84" i="26"/>
  <c r="C84" i="26"/>
  <c r="W83" i="26"/>
  <c r="R83" i="26"/>
  <c r="H83" i="26"/>
  <c r="W82" i="26"/>
  <c r="M82" i="26"/>
  <c r="H82" i="26"/>
  <c r="W81" i="26"/>
  <c r="R81" i="26"/>
  <c r="M81" i="26"/>
  <c r="H81" i="26"/>
  <c r="W80" i="26"/>
  <c r="M80" i="26"/>
  <c r="H80" i="26"/>
  <c r="W79" i="26"/>
  <c r="M79" i="26"/>
  <c r="H79" i="26"/>
  <c r="M78" i="26"/>
  <c r="G104" i="26"/>
  <c r="Q103" i="26"/>
  <c r="L102" i="26"/>
  <c r="Q100" i="26"/>
  <c r="V98" i="26"/>
  <c r="Q97" i="26"/>
  <c r="L96" i="26"/>
  <c r="V95" i="26"/>
  <c r="L93" i="26"/>
  <c r="V92" i="26"/>
  <c r="G91" i="26"/>
  <c r="G88" i="26"/>
  <c r="Q87" i="26"/>
  <c r="L86" i="26"/>
  <c r="L83" i="26"/>
  <c r="Q81" i="26"/>
  <c r="L81" i="26"/>
  <c r="G81" i="26"/>
  <c r="V80" i="26"/>
  <c r="G80" i="26"/>
  <c r="V79" i="26"/>
  <c r="Q79" i="26"/>
  <c r="L79" i="26"/>
  <c r="G79" i="26"/>
  <c r="Q78" i="26"/>
  <c r="L78" i="26"/>
  <c r="BX50" i="26"/>
  <c r="BX52" i="26"/>
  <c r="B101" i="26"/>
  <c r="B105" i="26"/>
  <c r="C78" i="26"/>
  <c r="C80" i="26"/>
  <c r="C82" i="26"/>
  <c r="C85" i="26"/>
  <c r="C86" i="26"/>
  <c r="C89" i="26"/>
  <c r="C90" i="26"/>
  <c r="C93" i="26"/>
  <c r="C94" i="26"/>
  <c r="C96" i="26"/>
  <c r="C97" i="26"/>
  <c r="C100" i="26"/>
  <c r="C101" i="26"/>
  <c r="C102" i="26"/>
  <c r="C104" i="26"/>
  <c r="C105" i="26"/>
  <c r="C106" i="26"/>
  <c r="G78" i="26"/>
  <c r="BZ52" i="26"/>
  <c r="CA43" i="26"/>
  <c r="BX51" i="26"/>
  <c r="DB43" i="26"/>
  <c r="DB45" i="26"/>
  <c r="AV49" i="26"/>
  <c r="BY51" i="26"/>
  <c r="BV54" i="26"/>
  <c r="S47" i="26"/>
  <c r="B99" i="26"/>
  <c r="B106" i="26"/>
  <c r="T50" i="26"/>
  <c r="CA45" i="26"/>
  <c r="BV48" i="26"/>
  <c r="DD45" i="26"/>
  <c r="L91" i="26"/>
  <c r="Q91" i="26"/>
  <c r="V91" i="26"/>
  <c r="G92" i="26"/>
  <c r="L92" i="26"/>
  <c r="Q92" i="26"/>
  <c r="G93" i="26"/>
  <c r="Q93" i="26"/>
  <c r="V93" i="26"/>
  <c r="G94" i="26"/>
  <c r="L94" i="26"/>
  <c r="V94" i="26"/>
  <c r="G95" i="26"/>
  <c r="L95" i="26"/>
  <c r="Q95" i="26"/>
  <c r="G96" i="26"/>
  <c r="Q96" i="26"/>
  <c r="V96" i="26"/>
  <c r="G97" i="26"/>
  <c r="L97" i="26"/>
  <c r="V97" i="26"/>
  <c r="L98" i="26"/>
  <c r="Q98" i="26"/>
  <c r="G99" i="26"/>
  <c r="L99" i="26"/>
  <c r="Q99" i="26"/>
  <c r="V99" i="26"/>
  <c r="G100" i="26"/>
  <c r="L100" i="26"/>
  <c r="V100" i="26"/>
  <c r="L101" i="26"/>
  <c r="Q101" i="26"/>
  <c r="V101" i="26"/>
  <c r="G102" i="26"/>
  <c r="Q102" i="26"/>
  <c r="V102" i="26"/>
  <c r="G103" i="26"/>
  <c r="L103" i="26"/>
  <c r="V103" i="26"/>
  <c r="L104" i="26"/>
  <c r="Q104" i="26"/>
  <c r="V104" i="26"/>
  <c r="S53" i="26"/>
  <c r="M32" i="26"/>
  <c r="V81" i="26"/>
  <c r="G82" i="26"/>
  <c r="L82" i="26"/>
  <c r="Q82" i="26"/>
  <c r="V82" i="26"/>
  <c r="G83" i="26"/>
  <c r="Q83" i="26"/>
  <c r="V83" i="26"/>
  <c r="G84" i="26"/>
  <c r="L84" i="26"/>
  <c r="Q84" i="26"/>
  <c r="V84" i="26"/>
  <c r="G85" i="26"/>
  <c r="L85" i="26"/>
  <c r="Q85" i="26"/>
  <c r="V85" i="26"/>
  <c r="G86" i="26"/>
  <c r="Q86" i="26"/>
  <c r="V86" i="26"/>
  <c r="G87" i="26"/>
  <c r="L87" i="26"/>
  <c r="V87" i="26"/>
  <c r="L88" i="26"/>
  <c r="Q88" i="26"/>
  <c r="V88" i="26"/>
  <c r="G89" i="26"/>
  <c r="L89" i="26"/>
  <c r="Q89" i="26"/>
  <c r="V89" i="26"/>
  <c r="G90" i="26"/>
  <c r="L90" i="26"/>
  <c r="Q90" i="26"/>
  <c r="V90" i="26"/>
  <c r="G105" i="26"/>
  <c r="L105" i="26"/>
  <c r="Q105" i="26"/>
  <c r="G106" i="26"/>
  <c r="L106" i="26"/>
  <c r="Q106" i="26"/>
  <c r="V106" i="26"/>
  <c r="H78" i="26"/>
  <c r="R78" i="26"/>
  <c r="W78" i="26"/>
  <c r="H104" i="26"/>
  <c r="R104" i="26"/>
  <c r="M105" i="26"/>
  <c r="R105" i="26"/>
  <c r="W105" i="26"/>
  <c r="H106" i="26"/>
  <c r="M106" i="26"/>
  <c r="R106" i="26"/>
  <c r="W106" i="26"/>
  <c r="AW48" i="26"/>
  <c r="P50" i="26"/>
  <c r="AW50" i="26"/>
  <c r="U45" i="26"/>
  <c r="BZ50" i="26"/>
  <c r="DC52" i="26"/>
  <c r="P42" i="26"/>
  <c r="K71" i="26"/>
  <c r="BV44" i="26"/>
  <c r="P46" i="26"/>
  <c r="AU51" i="26"/>
  <c r="CZ44" i="26"/>
  <c r="CZ46" i="26"/>
  <c r="BY47" i="26"/>
  <c r="BY49" i="26"/>
  <c r="DB51" i="26"/>
  <c r="BW54" i="26"/>
  <c r="DB55" i="26"/>
  <c r="BW56" i="26"/>
  <c r="AF71" i="26"/>
  <c r="CY44" i="26"/>
  <c r="AX45" i="26"/>
  <c r="AS46" i="26"/>
  <c r="DC50" i="26"/>
  <c r="P43" i="26"/>
  <c r="AS45" i="26"/>
  <c r="AS47" i="26"/>
  <c r="BZ47" i="26"/>
  <c r="BV49" i="26"/>
  <c r="BZ49" i="26"/>
  <c r="T51" i="26"/>
  <c r="T53" i="26"/>
  <c r="U43" i="26"/>
  <c r="AS50" i="26"/>
  <c r="T52" i="26"/>
  <c r="BV42" i="26"/>
  <c r="DD43" i="26"/>
  <c r="P44" i="26"/>
  <c r="BV46" i="26"/>
  <c r="T48" i="26"/>
  <c r="CZ42" i="26"/>
  <c r="DB42" i="26"/>
  <c r="DB46" i="26"/>
  <c r="DB48" i="26"/>
  <c r="BY50" i="26"/>
  <c r="BY52" i="26"/>
  <c r="BY54" i="26"/>
  <c r="BY56" i="26"/>
  <c r="DA49" i="26"/>
  <c r="R51" i="26"/>
  <c r="AX53" i="26"/>
  <c r="DA47" i="26"/>
  <c r="CY42" i="26"/>
  <c r="AS44" i="26"/>
  <c r="CY46" i="26"/>
  <c r="B79" i="26"/>
  <c r="B81" i="26"/>
  <c r="B83" i="26"/>
  <c r="B100" i="26"/>
  <c r="B102" i="26"/>
  <c r="B78" i="26"/>
  <c r="B80" i="26"/>
  <c r="B82" i="26"/>
  <c r="B84" i="26"/>
  <c r="B86" i="26"/>
  <c r="B88" i="26"/>
  <c r="B90" i="26"/>
  <c r="B92" i="26"/>
  <c r="B94" i="26"/>
  <c r="B96" i="26"/>
  <c r="B103" i="26"/>
  <c r="Q80" i="26"/>
  <c r="B98" i="26"/>
  <c r="C79" i="26"/>
  <c r="C83" i="26"/>
  <c r="C87" i="26"/>
  <c r="C91" i="26"/>
  <c r="C95" i="26"/>
  <c r="C99" i="26"/>
  <c r="C103" i="26"/>
  <c r="G98" i="26"/>
  <c r="B85" i="26"/>
  <c r="B87" i="26"/>
  <c r="B89" i="26"/>
  <c r="B91" i="26"/>
  <c r="B93" i="26"/>
  <c r="B95" i="26"/>
  <c r="V78" i="26"/>
  <c r="B97" i="26"/>
  <c r="B104" i="26"/>
  <c r="R212" i="26"/>
  <c r="R180" i="26"/>
  <c r="D71" i="26"/>
  <c r="BB212" i="26"/>
  <c r="BB180" i="26"/>
  <c r="AO71" i="26"/>
  <c r="BV212" i="26"/>
  <c r="BV180" i="26"/>
  <c r="BJ71" i="26"/>
  <c r="CD212" i="26"/>
  <c r="CD180" i="26"/>
  <c r="BR71" i="26"/>
  <c r="CX180" i="26"/>
  <c r="CX212" i="26"/>
  <c r="CM71" i="26"/>
  <c r="DF212" i="26"/>
  <c r="DF180" i="26"/>
  <c r="CU71" i="26"/>
  <c r="R213" i="26"/>
  <c r="R181" i="26"/>
  <c r="Z213" i="26"/>
  <c r="Z181" i="26"/>
  <c r="AT213" i="26"/>
  <c r="AT181" i="26"/>
  <c r="BB213" i="26"/>
  <c r="BB181" i="26"/>
  <c r="BV213" i="26"/>
  <c r="BV181" i="26"/>
  <c r="CD213" i="26"/>
  <c r="CD181" i="26"/>
  <c r="CX213" i="26"/>
  <c r="CX181" i="26"/>
  <c r="DF213" i="26"/>
  <c r="DF181" i="26"/>
  <c r="R214" i="26"/>
  <c r="R182" i="26"/>
  <c r="Z214" i="26"/>
  <c r="Z182" i="26"/>
  <c r="AT214" i="26"/>
  <c r="AT182" i="26"/>
  <c r="BB214" i="26"/>
  <c r="BB182" i="26"/>
  <c r="BV214" i="26"/>
  <c r="BV182" i="26"/>
  <c r="CD214" i="26"/>
  <c r="CD182" i="26"/>
  <c r="CX214" i="26"/>
  <c r="CX182" i="26"/>
  <c r="DF214" i="26"/>
  <c r="DF182" i="26"/>
  <c r="R215" i="26"/>
  <c r="R183" i="26"/>
  <c r="Z215" i="26"/>
  <c r="Z183" i="26"/>
  <c r="AT215" i="26"/>
  <c r="AT183" i="26"/>
  <c r="BB215" i="26"/>
  <c r="BB183" i="26"/>
  <c r="BV215" i="26"/>
  <c r="BV183" i="26"/>
  <c r="CD215" i="26"/>
  <c r="CD183" i="26"/>
  <c r="CX215" i="26"/>
  <c r="CX183" i="26"/>
  <c r="DF215" i="26"/>
  <c r="DF183" i="26"/>
  <c r="R216" i="26"/>
  <c r="R184" i="26"/>
  <c r="Z216" i="26"/>
  <c r="Z184" i="26"/>
  <c r="AT216" i="26"/>
  <c r="AT184" i="26"/>
  <c r="BB216" i="26"/>
  <c r="BB184" i="26"/>
  <c r="BV216" i="26"/>
  <c r="BV184" i="26"/>
  <c r="CD216" i="26"/>
  <c r="CD184" i="26"/>
  <c r="CX216" i="26"/>
  <c r="CX184" i="26"/>
  <c r="DF216" i="26"/>
  <c r="DF184" i="26"/>
  <c r="R217" i="26"/>
  <c r="R185" i="26"/>
  <c r="Z217" i="26"/>
  <c r="Z185" i="26"/>
  <c r="AU217" i="26"/>
  <c r="AU185" i="26"/>
  <c r="BC217" i="26"/>
  <c r="BC185" i="26"/>
  <c r="BX217" i="26"/>
  <c r="BX185" i="26"/>
  <c r="BV47" i="26"/>
  <c r="DB217" i="26"/>
  <c r="DB185" i="26"/>
  <c r="DB47" i="26"/>
  <c r="P218" i="26"/>
  <c r="P186" i="26"/>
  <c r="X218" i="26"/>
  <c r="X186" i="26"/>
  <c r="AT218" i="26"/>
  <c r="AT186" i="26"/>
  <c r="BB218" i="26"/>
  <c r="BB186" i="26"/>
  <c r="BX218" i="26"/>
  <c r="BX186" i="26"/>
  <c r="DB218" i="26"/>
  <c r="DB186" i="26"/>
  <c r="P219" i="26"/>
  <c r="P187" i="26"/>
  <c r="X219" i="26"/>
  <c r="X187" i="26"/>
  <c r="AT219" i="26"/>
  <c r="AT187" i="26"/>
  <c r="BB219" i="26"/>
  <c r="BB187" i="26"/>
  <c r="BX219" i="26"/>
  <c r="BX187" i="26"/>
  <c r="DB219" i="26"/>
  <c r="DB187" i="26"/>
  <c r="DB49" i="26"/>
  <c r="P220" i="26"/>
  <c r="P188" i="26"/>
  <c r="X220" i="26"/>
  <c r="X188" i="26"/>
  <c r="AT220" i="26"/>
  <c r="AT188" i="26"/>
  <c r="BB220" i="26"/>
  <c r="BB188" i="26"/>
  <c r="DC220" i="26"/>
  <c r="DC188" i="26"/>
  <c r="R221" i="26"/>
  <c r="R189" i="26"/>
  <c r="Z221" i="26"/>
  <c r="Z189" i="26"/>
  <c r="AV51" i="26"/>
  <c r="BT221" i="26"/>
  <c r="BT189" i="26"/>
  <c r="CB221" i="26"/>
  <c r="CB189" i="26"/>
  <c r="V222" i="26"/>
  <c r="V190" i="26"/>
  <c r="DC222" i="26"/>
  <c r="DC190" i="26"/>
  <c r="R223" i="26"/>
  <c r="R191" i="26"/>
  <c r="Z223" i="26"/>
  <c r="Z191" i="26"/>
  <c r="BU223" i="26"/>
  <c r="BU191" i="26"/>
  <c r="CC223" i="26"/>
  <c r="CC191" i="26"/>
  <c r="S224" i="26"/>
  <c r="S192" i="26"/>
  <c r="AA224" i="26"/>
  <c r="AA192" i="26"/>
  <c r="BX224" i="26"/>
  <c r="BX192" i="26"/>
  <c r="W226" i="26"/>
  <c r="W194" i="26"/>
  <c r="X125" i="26"/>
  <c r="U146" i="26"/>
  <c r="U114" i="26"/>
  <c r="Q147" i="26"/>
  <c r="Q115" i="26"/>
  <c r="Y147" i="26"/>
  <c r="Y115" i="26"/>
  <c r="U148" i="26"/>
  <c r="U116" i="26"/>
  <c r="Q149" i="26"/>
  <c r="Q117" i="26"/>
  <c r="Y149" i="26"/>
  <c r="Y117" i="26"/>
  <c r="U150" i="26"/>
  <c r="U118" i="26"/>
  <c r="Q151" i="26"/>
  <c r="Q119" i="26"/>
  <c r="Y151" i="26"/>
  <c r="Y119" i="26"/>
  <c r="U152" i="26"/>
  <c r="U120" i="26"/>
  <c r="Q153" i="26"/>
  <c r="Q121" i="26"/>
  <c r="Y153" i="26"/>
  <c r="Y121" i="26"/>
  <c r="U154" i="26"/>
  <c r="U122" i="26"/>
  <c r="Q155" i="26"/>
  <c r="Q123" i="26"/>
  <c r="Y155" i="26"/>
  <c r="Y123" i="26"/>
  <c r="U156" i="26"/>
  <c r="U124" i="26"/>
  <c r="Q157" i="26"/>
  <c r="Q125" i="26"/>
  <c r="Y157" i="26"/>
  <c r="Y125" i="26"/>
  <c r="U158" i="26"/>
  <c r="U126" i="26"/>
  <c r="R54" i="26"/>
  <c r="BX54" i="26"/>
  <c r="Q159" i="26"/>
  <c r="Q127" i="26"/>
  <c r="Y159" i="26"/>
  <c r="Y127" i="26"/>
  <c r="U160" i="26"/>
  <c r="U128" i="26"/>
  <c r="DA56" i="26"/>
  <c r="BX56" i="26"/>
  <c r="AU56" i="26"/>
  <c r="R56" i="26"/>
  <c r="Q161" i="26"/>
  <c r="Q129" i="26"/>
  <c r="Y161" i="26"/>
  <c r="Y129" i="26"/>
  <c r="U162" i="26"/>
  <c r="U130" i="26"/>
  <c r="DA58" i="26"/>
  <c r="BX58" i="26"/>
  <c r="AU58" i="26"/>
  <c r="R58" i="26"/>
  <c r="Q163" i="26"/>
  <c r="Q131" i="26"/>
  <c r="Y163" i="26"/>
  <c r="Y131" i="26"/>
  <c r="U164" i="26"/>
  <c r="U132" i="26"/>
  <c r="DA60" i="26"/>
  <c r="BX60" i="26"/>
  <c r="AU60" i="26"/>
  <c r="R60" i="26"/>
  <c r="Q165" i="26"/>
  <c r="Y165" i="26"/>
  <c r="Y133" i="26"/>
  <c r="U166" i="26"/>
  <c r="DA62" i="26"/>
  <c r="BX62" i="26"/>
  <c r="AU62" i="26"/>
  <c r="R62" i="26"/>
  <c r="U134" i="26"/>
  <c r="Q167" i="26"/>
  <c r="Q135" i="26"/>
  <c r="Y167" i="26"/>
  <c r="Y135" i="26"/>
  <c r="U168" i="26"/>
  <c r="U136" i="26"/>
  <c r="DA64" i="26"/>
  <c r="BX64" i="26"/>
  <c r="AU64" i="26"/>
  <c r="R64" i="26"/>
  <c r="Q169" i="26"/>
  <c r="Q137" i="26"/>
  <c r="Y169" i="26"/>
  <c r="Y137" i="26"/>
  <c r="U170" i="26"/>
  <c r="DA66" i="26"/>
  <c r="BX66" i="26"/>
  <c r="AU66" i="26"/>
  <c r="R66" i="26"/>
  <c r="U138" i="26"/>
  <c r="Q171" i="26"/>
  <c r="Q139" i="26"/>
  <c r="Y171" i="26"/>
  <c r="Y139" i="26"/>
  <c r="U172" i="26"/>
  <c r="DA68" i="26"/>
  <c r="BX68" i="26"/>
  <c r="AU68" i="26"/>
  <c r="R68" i="26"/>
  <c r="U140" i="26"/>
  <c r="Q173" i="26"/>
  <c r="Q141" i="26"/>
  <c r="Y173" i="26"/>
  <c r="Y141" i="26"/>
  <c r="U174" i="26"/>
  <c r="U142" i="26"/>
  <c r="DA70" i="26"/>
  <c r="BX70" i="26"/>
  <c r="AU70" i="26"/>
  <c r="R70" i="26"/>
  <c r="S212" i="26"/>
  <c r="S180" i="26"/>
  <c r="E71" i="26"/>
  <c r="AA212" i="26"/>
  <c r="AA180" i="26"/>
  <c r="M71" i="26"/>
  <c r="AU212" i="26"/>
  <c r="AH71" i="26"/>
  <c r="AU180" i="26"/>
  <c r="BC212" i="26"/>
  <c r="AP71" i="26"/>
  <c r="BC180" i="26"/>
  <c r="BW212" i="26"/>
  <c r="BW180" i="26"/>
  <c r="BK71" i="26"/>
  <c r="CE212" i="26"/>
  <c r="BS71" i="26"/>
  <c r="CE180" i="26"/>
  <c r="CY212" i="26"/>
  <c r="CN71" i="26"/>
  <c r="CY180" i="26"/>
  <c r="DG212" i="26"/>
  <c r="DG180" i="26"/>
  <c r="CV71" i="26"/>
  <c r="S213" i="26"/>
  <c r="S181" i="26"/>
  <c r="AA213" i="26"/>
  <c r="AA181" i="26"/>
  <c r="AU213" i="26"/>
  <c r="AU181" i="26"/>
  <c r="BC213" i="26"/>
  <c r="BC181" i="26"/>
  <c r="BW213" i="26"/>
  <c r="BW181" i="26"/>
  <c r="CE213" i="26"/>
  <c r="CE181" i="26"/>
  <c r="CY213" i="26"/>
  <c r="CY181" i="26"/>
  <c r="DG213" i="26"/>
  <c r="DG181" i="26"/>
  <c r="S214" i="26"/>
  <c r="S182" i="26"/>
  <c r="AA214" i="26"/>
  <c r="AA182" i="26"/>
  <c r="AU214" i="26"/>
  <c r="AU182" i="26"/>
  <c r="BC214" i="26"/>
  <c r="BC182" i="26"/>
  <c r="BW214" i="26"/>
  <c r="BW182" i="26"/>
  <c r="CE214" i="26"/>
  <c r="CE182" i="26"/>
  <c r="CY214" i="26"/>
  <c r="CY182" i="26"/>
  <c r="DG214" i="26"/>
  <c r="DG182" i="26"/>
  <c r="S215" i="26"/>
  <c r="S183" i="26"/>
  <c r="AA215" i="26"/>
  <c r="AA183" i="26"/>
  <c r="AU215" i="26"/>
  <c r="AU183" i="26"/>
  <c r="BC215" i="26"/>
  <c r="BC183" i="26"/>
  <c r="BW215" i="26"/>
  <c r="BW183" i="26"/>
  <c r="CE215" i="26"/>
  <c r="CE183" i="26"/>
  <c r="CY215" i="26"/>
  <c r="CY183" i="26"/>
  <c r="DG215" i="26"/>
  <c r="DG183" i="26"/>
  <c r="S216" i="26"/>
  <c r="S184" i="26"/>
  <c r="AA216" i="26"/>
  <c r="AA184" i="26"/>
  <c r="AU216" i="26"/>
  <c r="AU184" i="26"/>
  <c r="BC216" i="26"/>
  <c r="BC184" i="26"/>
  <c r="BW216" i="26"/>
  <c r="BW184" i="26"/>
  <c r="CE216" i="26"/>
  <c r="CE184" i="26"/>
  <c r="CY216" i="26"/>
  <c r="CY184" i="26"/>
  <c r="DG216" i="26"/>
  <c r="DG184" i="26"/>
  <c r="S217" i="26"/>
  <c r="S185" i="26"/>
  <c r="AA217" i="26"/>
  <c r="AA185" i="26"/>
  <c r="AV217" i="26"/>
  <c r="AV185" i="26"/>
  <c r="BY217" i="26"/>
  <c r="BY185" i="26"/>
  <c r="BX47" i="26"/>
  <c r="DC217" i="26"/>
  <c r="DC185" i="26"/>
  <c r="DC47" i="26"/>
  <c r="AU218" i="26"/>
  <c r="AU186" i="26"/>
  <c r="BC218" i="26"/>
  <c r="BC186" i="26"/>
  <c r="BX48" i="26"/>
  <c r="DC218" i="26"/>
  <c r="DC186" i="26"/>
  <c r="DC48" i="26"/>
  <c r="AU219" i="26"/>
  <c r="AU187" i="26"/>
  <c r="BC219" i="26"/>
  <c r="BC187" i="26"/>
  <c r="BX49" i="26"/>
  <c r="DC219" i="26"/>
  <c r="DC187" i="26"/>
  <c r="DC49" i="26"/>
  <c r="AU220" i="26"/>
  <c r="AU188" i="26"/>
  <c r="BC220" i="26"/>
  <c r="BC188" i="26"/>
  <c r="CV220" i="26"/>
  <c r="CV188" i="26"/>
  <c r="DD220" i="26"/>
  <c r="DD188" i="26"/>
  <c r="AX221" i="26"/>
  <c r="AX189" i="26"/>
  <c r="AW51" i="26"/>
  <c r="DA51" i="26"/>
  <c r="W222" i="26"/>
  <c r="W190" i="26"/>
  <c r="AT222" i="26"/>
  <c r="AT190" i="26"/>
  <c r="BB222" i="26"/>
  <c r="BB190" i="26"/>
  <c r="CV222" i="26"/>
  <c r="CV190" i="26"/>
  <c r="DD222" i="26"/>
  <c r="DD190" i="26"/>
  <c r="AX223" i="26"/>
  <c r="AX191" i="26"/>
  <c r="Q54" i="26"/>
  <c r="BY224" i="26"/>
  <c r="BY192" i="26"/>
  <c r="AS225" i="26"/>
  <c r="AS193" i="26"/>
  <c r="BA225" i="26"/>
  <c r="BA193" i="26"/>
  <c r="DC226" i="26"/>
  <c r="DC194" i="26"/>
  <c r="T212" i="26"/>
  <c r="T180" i="26"/>
  <c r="F71" i="26"/>
  <c r="BX212" i="26"/>
  <c r="BX180" i="26"/>
  <c r="BL71" i="26"/>
  <c r="AV213" i="26"/>
  <c r="AV181" i="26"/>
  <c r="BV45" i="26"/>
  <c r="CZ215" i="26"/>
  <c r="CZ183" i="26"/>
  <c r="T216" i="26"/>
  <c r="T184" i="26"/>
  <c r="BX216" i="26"/>
  <c r="BX184" i="26"/>
  <c r="T217" i="26"/>
  <c r="T185" i="26"/>
  <c r="DD217" i="26"/>
  <c r="DD185" i="26"/>
  <c r="CV218" i="26"/>
  <c r="CV186" i="26"/>
  <c r="DD218" i="26"/>
  <c r="DD186" i="26"/>
  <c r="Z219" i="26"/>
  <c r="Z187" i="26"/>
  <c r="AV219" i="26"/>
  <c r="AV187" i="26"/>
  <c r="CV219" i="26"/>
  <c r="CV187" i="26"/>
  <c r="DD219" i="26"/>
  <c r="DD187" i="26"/>
  <c r="R220" i="26"/>
  <c r="R188" i="26"/>
  <c r="Z220" i="26"/>
  <c r="Z188" i="26"/>
  <c r="AV220" i="26"/>
  <c r="AV188" i="26"/>
  <c r="AY221" i="26"/>
  <c r="AY189" i="26"/>
  <c r="BV221" i="26"/>
  <c r="BV189" i="26"/>
  <c r="CD221" i="26"/>
  <c r="CD189" i="26"/>
  <c r="P222" i="26"/>
  <c r="P190" i="26"/>
  <c r="X222" i="26"/>
  <c r="X190" i="26"/>
  <c r="BZ222" i="26"/>
  <c r="BZ190" i="26"/>
  <c r="AY223" i="26"/>
  <c r="AY191" i="26"/>
  <c r="BW223" i="26"/>
  <c r="BW191" i="26"/>
  <c r="CE223" i="26"/>
  <c r="CE191" i="26"/>
  <c r="U224" i="26"/>
  <c r="U192" i="26"/>
  <c r="DA225" i="26"/>
  <c r="DA193" i="26"/>
  <c r="W146" i="26"/>
  <c r="W114" i="26"/>
  <c r="S147" i="26"/>
  <c r="S115" i="26"/>
  <c r="AA147" i="26"/>
  <c r="AA115" i="26"/>
  <c r="W148" i="26"/>
  <c r="W116" i="26"/>
  <c r="S117" i="26"/>
  <c r="S149" i="26"/>
  <c r="AA117" i="26"/>
  <c r="AA149" i="26"/>
  <c r="W150" i="26"/>
  <c r="W118" i="26"/>
  <c r="S151" i="26"/>
  <c r="S119" i="26"/>
  <c r="CZ47" i="26"/>
  <c r="BW47" i="26"/>
  <c r="AA151" i="26"/>
  <c r="AA119" i="26"/>
  <c r="DD47" i="26"/>
  <c r="CA47" i="26"/>
  <c r="AX47" i="26"/>
  <c r="U47" i="26"/>
  <c r="W152" i="26"/>
  <c r="W120" i="26"/>
  <c r="S121" i="26"/>
  <c r="S153" i="26"/>
  <c r="CZ49" i="26"/>
  <c r="BW49" i="26"/>
  <c r="AT49" i="26"/>
  <c r="Q49" i="26"/>
  <c r="AA121" i="26"/>
  <c r="AA153" i="26"/>
  <c r="DD49" i="26"/>
  <c r="CA49" i="26"/>
  <c r="AX49" i="26"/>
  <c r="U49" i="26"/>
  <c r="W154" i="26"/>
  <c r="W122" i="26"/>
  <c r="S155" i="26"/>
  <c r="S123" i="26"/>
  <c r="CZ51" i="26"/>
  <c r="BW51" i="26"/>
  <c r="AT51" i="26"/>
  <c r="Q51" i="26"/>
  <c r="AA155" i="26"/>
  <c r="AA123" i="26"/>
  <c r="DD51" i="26"/>
  <c r="CA51" i="26"/>
  <c r="AX51" i="26"/>
  <c r="U51" i="26"/>
  <c r="W156" i="26"/>
  <c r="W124" i="26"/>
  <c r="S125" i="26"/>
  <c r="S157" i="26"/>
  <c r="BW53" i="26"/>
  <c r="CZ53" i="26"/>
  <c r="AT53" i="26"/>
  <c r="Q53" i="26"/>
  <c r="AA125" i="26"/>
  <c r="AA157" i="26"/>
  <c r="U53" i="26"/>
  <c r="DD53" i="26"/>
  <c r="W158" i="26"/>
  <c r="W126" i="26"/>
  <c r="S159" i="26"/>
  <c r="S127" i="26"/>
  <c r="Q55" i="26"/>
  <c r="AT55" i="26"/>
  <c r="CZ55" i="26"/>
  <c r="AA159" i="26"/>
  <c r="AA127" i="26"/>
  <c r="CA55" i="26"/>
  <c r="DD55" i="26"/>
  <c r="AX55" i="26"/>
  <c r="W160" i="26"/>
  <c r="W128" i="26"/>
  <c r="S129" i="26"/>
  <c r="S161" i="26"/>
  <c r="BW57" i="26"/>
  <c r="Q57" i="26"/>
  <c r="CZ57" i="26"/>
  <c r="AT57" i="26"/>
  <c r="AA129" i="26"/>
  <c r="AA161" i="26"/>
  <c r="CA57" i="26"/>
  <c r="U57" i="26"/>
  <c r="DD57" i="26"/>
  <c r="AX57" i="26"/>
  <c r="W162" i="26"/>
  <c r="W130" i="26"/>
  <c r="S163" i="26"/>
  <c r="S131" i="26"/>
  <c r="BW59" i="26"/>
  <c r="Q59" i="26"/>
  <c r="CZ59" i="26"/>
  <c r="AT59" i="26"/>
  <c r="AA163" i="26"/>
  <c r="AA131" i="26"/>
  <c r="CA59" i="26"/>
  <c r="U59" i="26"/>
  <c r="DD59" i="26"/>
  <c r="AX59" i="26"/>
  <c r="W164" i="26"/>
  <c r="W132" i="26"/>
  <c r="S165" i="26"/>
  <c r="S133" i="26"/>
  <c r="BW61" i="26"/>
  <c r="Q61" i="26"/>
  <c r="CZ61" i="26"/>
  <c r="AT61" i="26"/>
  <c r="AA165" i="26"/>
  <c r="CA61" i="26"/>
  <c r="U61" i="26"/>
  <c r="DD61" i="26"/>
  <c r="AX61" i="26"/>
  <c r="W166" i="26"/>
  <c r="W134" i="26"/>
  <c r="S167" i="26"/>
  <c r="S135" i="26"/>
  <c r="BW63" i="26"/>
  <c r="Q63" i="26"/>
  <c r="CZ63" i="26"/>
  <c r="AT63" i="26"/>
  <c r="AA167" i="26"/>
  <c r="AA135" i="26"/>
  <c r="CA63" i="26"/>
  <c r="U63" i="26"/>
  <c r="DD63" i="26"/>
  <c r="AX63" i="26"/>
  <c r="W168" i="26"/>
  <c r="W136" i="26"/>
  <c r="S137" i="26"/>
  <c r="S169" i="26"/>
  <c r="BW65" i="26"/>
  <c r="Q65" i="26"/>
  <c r="CZ65" i="26"/>
  <c r="AT65" i="26"/>
  <c r="AA137" i="26"/>
  <c r="AA169" i="26"/>
  <c r="CA65" i="26"/>
  <c r="U65" i="26"/>
  <c r="DD65" i="26"/>
  <c r="AX65" i="26"/>
  <c r="W170" i="26"/>
  <c r="W138" i="26"/>
  <c r="S171" i="26"/>
  <c r="S139" i="26"/>
  <c r="BW67" i="26"/>
  <c r="Q67" i="26"/>
  <c r="CZ67" i="26"/>
  <c r="AT67" i="26"/>
  <c r="AA171" i="26"/>
  <c r="AA139" i="26"/>
  <c r="CA67" i="26"/>
  <c r="U67" i="26"/>
  <c r="DD67" i="26"/>
  <c r="AX67" i="26"/>
  <c r="W172" i="26"/>
  <c r="W140" i="26"/>
  <c r="S141" i="26"/>
  <c r="S173" i="26"/>
  <c r="BW69" i="26"/>
  <c r="Q69" i="26"/>
  <c r="CZ69" i="26"/>
  <c r="AT69" i="26"/>
  <c r="AA141" i="26"/>
  <c r="AA173" i="26"/>
  <c r="CA69" i="26"/>
  <c r="U69" i="26"/>
  <c r="DD69" i="26"/>
  <c r="AX69" i="26"/>
  <c r="W174" i="26"/>
  <c r="W142" i="26"/>
  <c r="E32" i="26"/>
  <c r="U212" i="26"/>
  <c r="U180" i="26"/>
  <c r="G71" i="26"/>
  <c r="Q42" i="26"/>
  <c r="AW212" i="26"/>
  <c r="AW180" i="26"/>
  <c r="AJ71" i="26"/>
  <c r="AT42" i="26"/>
  <c r="BY212" i="26"/>
  <c r="BY180" i="26"/>
  <c r="BM71" i="26"/>
  <c r="BW42" i="26"/>
  <c r="DA212" i="26"/>
  <c r="DA180" i="26"/>
  <c r="U213" i="26"/>
  <c r="U181" i="26"/>
  <c r="Q43" i="26"/>
  <c r="AW213" i="26"/>
  <c r="AW181" i="26"/>
  <c r="AT43" i="26"/>
  <c r="BY213" i="26"/>
  <c r="BY181" i="26"/>
  <c r="BW43" i="26"/>
  <c r="DA213" i="26"/>
  <c r="DA181" i="26"/>
  <c r="CZ43" i="26"/>
  <c r="U214" i="26"/>
  <c r="U182" i="26"/>
  <c r="Q44" i="26"/>
  <c r="AW214" i="26"/>
  <c r="AW182" i="26"/>
  <c r="AT44" i="26"/>
  <c r="BY214" i="26"/>
  <c r="BY182" i="26"/>
  <c r="BW44" i="26"/>
  <c r="DA214" i="26"/>
  <c r="DA182" i="26"/>
  <c r="U215" i="26"/>
  <c r="U183" i="26"/>
  <c r="Q45" i="26"/>
  <c r="AW215" i="26"/>
  <c r="AW183" i="26"/>
  <c r="AT45" i="26"/>
  <c r="BY215" i="26"/>
  <c r="BY183" i="26"/>
  <c r="BW45" i="26"/>
  <c r="DA215" i="26"/>
  <c r="DA183" i="26"/>
  <c r="CZ45" i="26"/>
  <c r="U216" i="26"/>
  <c r="U184" i="26"/>
  <c r="Q46" i="26"/>
  <c r="AW216" i="26"/>
  <c r="AW184" i="26"/>
  <c r="AT46" i="26"/>
  <c r="BY216" i="26"/>
  <c r="BY184" i="26"/>
  <c r="BW46" i="26"/>
  <c r="DA216" i="26"/>
  <c r="DA184" i="26"/>
  <c r="U217" i="26"/>
  <c r="U185" i="26"/>
  <c r="Q47" i="26"/>
  <c r="AX217" i="26"/>
  <c r="AX185" i="26"/>
  <c r="AU47" i="26"/>
  <c r="CA217" i="26"/>
  <c r="CA185" i="26"/>
  <c r="S218" i="26"/>
  <c r="S186" i="26"/>
  <c r="AA218" i="26"/>
  <c r="AA186" i="26"/>
  <c r="AU48" i="26"/>
  <c r="CA218" i="26"/>
  <c r="CA186" i="26"/>
  <c r="BZ48" i="26"/>
  <c r="S219" i="26"/>
  <c r="S187" i="26"/>
  <c r="AA219" i="26"/>
  <c r="AA187" i="26"/>
  <c r="CA219" i="26"/>
  <c r="CA187" i="26"/>
  <c r="S220" i="26"/>
  <c r="S188" i="26"/>
  <c r="AA220" i="26"/>
  <c r="AA188" i="26"/>
  <c r="AU50" i="26"/>
  <c r="CA220" i="26"/>
  <c r="CA188" i="26"/>
  <c r="CX220" i="26"/>
  <c r="CX188" i="26"/>
  <c r="DF220" i="26"/>
  <c r="DF188" i="26"/>
  <c r="S51" i="26"/>
  <c r="AR221" i="26"/>
  <c r="AR189" i="26"/>
  <c r="AZ221" i="26"/>
  <c r="AZ189" i="26"/>
  <c r="DB221" i="26"/>
  <c r="DB189" i="26"/>
  <c r="DC51" i="26"/>
  <c r="AU52" i="26"/>
  <c r="CA222" i="26"/>
  <c r="CA190" i="26"/>
  <c r="CX222" i="26"/>
  <c r="CX190" i="26"/>
  <c r="DF222" i="26"/>
  <c r="DF190" i="26"/>
  <c r="CA53" i="26"/>
  <c r="CW223" i="26"/>
  <c r="CW191" i="26"/>
  <c r="DE223" i="26"/>
  <c r="DE191" i="26"/>
  <c r="CA224" i="26"/>
  <c r="CA192" i="26"/>
  <c r="DB225" i="26"/>
  <c r="DB193" i="26"/>
  <c r="BY226" i="26"/>
  <c r="BY194" i="26"/>
  <c r="P117" i="26"/>
  <c r="Q133" i="26"/>
  <c r="AA148" i="26"/>
  <c r="AA116" i="26"/>
  <c r="S154" i="26"/>
  <c r="S122" i="26"/>
  <c r="CZ50" i="26"/>
  <c r="BW50" i="26"/>
  <c r="AT50" i="26"/>
  <c r="Q50" i="26"/>
  <c r="S158" i="26"/>
  <c r="S126" i="26"/>
  <c r="AT54" i="26"/>
  <c r="CZ54" i="26"/>
  <c r="AA130" i="26"/>
  <c r="CA58" i="26"/>
  <c r="U58" i="26"/>
  <c r="AA162" i="26"/>
  <c r="DD58" i="26"/>
  <c r="AX58" i="26"/>
  <c r="W171" i="26"/>
  <c r="W139" i="26"/>
  <c r="T146" i="26"/>
  <c r="T114" i="26"/>
  <c r="X149" i="26"/>
  <c r="P153" i="26"/>
  <c r="P155" i="26"/>
  <c r="CY51" i="26"/>
  <c r="BV51" i="26"/>
  <c r="AS51" i="26"/>
  <c r="P51" i="26"/>
  <c r="P123" i="26"/>
  <c r="P157" i="26"/>
  <c r="AS53" i="26"/>
  <c r="P53" i="26"/>
  <c r="BV53" i="26"/>
  <c r="X159" i="26"/>
  <c r="DC55" i="26"/>
  <c r="BZ55" i="26"/>
  <c r="AW55" i="26"/>
  <c r="T55" i="26"/>
  <c r="X127" i="26"/>
  <c r="X161" i="26"/>
  <c r="DC57" i="26"/>
  <c r="BZ57" i="26"/>
  <c r="AW57" i="26"/>
  <c r="T57" i="26"/>
  <c r="X163" i="26"/>
  <c r="DC59" i="26"/>
  <c r="BZ59" i="26"/>
  <c r="AW59" i="26"/>
  <c r="T59" i="26"/>
  <c r="X131" i="26"/>
  <c r="P165" i="26"/>
  <c r="P133" i="26"/>
  <c r="CY61" i="26"/>
  <c r="BV61" i="26"/>
  <c r="AS61" i="26"/>
  <c r="P61" i="26"/>
  <c r="P167" i="26"/>
  <c r="P135" i="26"/>
  <c r="CY63" i="26"/>
  <c r="BV63" i="26"/>
  <c r="AS63" i="26"/>
  <c r="P63" i="26"/>
  <c r="T168" i="26"/>
  <c r="T136" i="26"/>
  <c r="X169" i="26"/>
  <c r="X137" i="26"/>
  <c r="DC65" i="26"/>
  <c r="BZ65" i="26"/>
  <c r="AW65" i="26"/>
  <c r="T65" i="26"/>
  <c r="P171" i="26"/>
  <c r="P139" i="26"/>
  <c r="CY67" i="26"/>
  <c r="BV67" i="26"/>
  <c r="AS67" i="26"/>
  <c r="P67" i="26"/>
  <c r="T172" i="26"/>
  <c r="T140" i="26"/>
  <c r="X173" i="26"/>
  <c r="X141" i="26"/>
  <c r="DC69" i="26"/>
  <c r="BZ69" i="26"/>
  <c r="AW69" i="26"/>
  <c r="T69" i="26"/>
  <c r="B32" i="26"/>
  <c r="AT212" i="26"/>
  <c r="AT180" i="26"/>
  <c r="AG71" i="26"/>
  <c r="R147" i="26"/>
  <c r="R115" i="26"/>
  <c r="V148" i="26"/>
  <c r="V116" i="26"/>
  <c r="R151" i="26"/>
  <c r="R119" i="26"/>
  <c r="V152" i="26"/>
  <c r="V120" i="26"/>
  <c r="V154" i="26"/>
  <c r="V122" i="26"/>
  <c r="V156" i="26"/>
  <c r="V124" i="26"/>
  <c r="V158" i="26"/>
  <c r="V126" i="26"/>
  <c r="S54" i="26"/>
  <c r="AV54" i="26"/>
  <c r="Z159" i="26"/>
  <c r="Z127" i="26"/>
  <c r="Z161" i="26"/>
  <c r="Z129" i="26"/>
  <c r="R163" i="26"/>
  <c r="R131" i="26"/>
  <c r="V164" i="26"/>
  <c r="V132" i="26"/>
  <c r="DB60" i="26"/>
  <c r="BY60" i="26"/>
  <c r="AV60" i="26"/>
  <c r="S60" i="26"/>
  <c r="Z165" i="26"/>
  <c r="Z133" i="26"/>
  <c r="R167" i="26"/>
  <c r="R135" i="26"/>
  <c r="Z167" i="26"/>
  <c r="Z135" i="26"/>
  <c r="R169" i="26"/>
  <c r="R137" i="26"/>
  <c r="V170" i="26"/>
  <c r="DB66" i="26"/>
  <c r="BY66" i="26"/>
  <c r="AV66" i="26"/>
  <c r="S66" i="26"/>
  <c r="V138" i="26"/>
  <c r="Z171" i="26"/>
  <c r="Z139" i="26"/>
  <c r="R173" i="26"/>
  <c r="R141" i="26"/>
  <c r="V174" i="26"/>
  <c r="V142" i="26"/>
  <c r="DB70" i="26"/>
  <c r="BY70" i="26"/>
  <c r="AV70" i="26"/>
  <c r="S70" i="26"/>
  <c r="AS42" i="26"/>
  <c r="BX213" i="26"/>
  <c r="BX181" i="26"/>
  <c r="CY43" i="26"/>
  <c r="AV214" i="26"/>
  <c r="AV182" i="26"/>
  <c r="BX214" i="26"/>
  <c r="BX182" i="26"/>
  <c r="CZ214" i="26"/>
  <c r="CZ182" i="26"/>
  <c r="T215" i="26"/>
  <c r="T183" i="26"/>
  <c r="AT47" i="26"/>
  <c r="CV217" i="26"/>
  <c r="CV185" i="26"/>
  <c r="R218" i="26"/>
  <c r="R186" i="26"/>
  <c r="Z218" i="26"/>
  <c r="Z186" i="26"/>
  <c r="AV218" i="26"/>
  <c r="AV186" i="26"/>
  <c r="BZ218" i="26"/>
  <c r="BZ186" i="26"/>
  <c r="R219" i="26"/>
  <c r="R187" i="26"/>
  <c r="AS49" i="26"/>
  <c r="BZ219" i="26"/>
  <c r="BZ187" i="26"/>
  <c r="BZ220" i="26"/>
  <c r="BZ188" i="26"/>
  <c r="X146" i="26"/>
  <c r="X114" i="26"/>
  <c r="X148" i="26"/>
  <c r="X116" i="26"/>
  <c r="P150" i="26"/>
  <c r="P118" i="26"/>
  <c r="P152" i="26"/>
  <c r="P120" i="26"/>
  <c r="T153" i="26"/>
  <c r="T121" i="26"/>
  <c r="T155" i="26"/>
  <c r="T123" i="26"/>
  <c r="X156" i="26"/>
  <c r="X124" i="26"/>
  <c r="P158" i="26"/>
  <c r="CY54" i="26"/>
  <c r="P54" i="26"/>
  <c r="P126" i="26"/>
  <c r="T159" i="26"/>
  <c r="T127" i="26"/>
  <c r="T161" i="26"/>
  <c r="T129" i="26"/>
  <c r="T163" i="26"/>
  <c r="T131" i="26"/>
  <c r="X164" i="26"/>
  <c r="DC60" i="26"/>
  <c r="BZ60" i="26"/>
  <c r="AW60" i="26"/>
  <c r="T60" i="26"/>
  <c r="X132" i="26"/>
  <c r="T167" i="26"/>
  <c r="T135" i="26"/>
  <c r="X170" i="26"/>
  <c r="X138" i="26"/>
  <c r="DC66" i="26"/>
  <c r="BZ66" i="26"/>
  <c r="AW66" i="26"/>
  <c r="T66" i="26"/>
  <c r="V212" i="26"/>
  <c r="V180" i="26"/>
  <c r="H71" i="26"/>
  <c r="R42" i="26"/>
  <c r="AX212" i="26"/>
  <c r="AX180" i="26"/>
  <c r="AK71" i="26"/>
  <c r="AU42" i="26"/>
  <c r="BZ212" i="26"/>
  <c r="BZ180" i="26"/>
  <c r="BN71" i="26"/>
  <c r="BX42" i="26"/>
  <c r="DB212" i="26"/>
  <c r="DB180" i="26"/>
  <c r="CQ71" i="26"/>
  <c r="DA42" i="26"/>
  <c r="V213" i="26"/>
  <c r="V181" i="26"/>
  <c r="R43" i="26"/>
  <c r="AX213" i="26"/>
  <c r="AX181" i="26"/>
  <c r="AU43" i="26"/>
  <c r="BZ213" i="26"/>
  <c r="BZ181" i="26"/>
  <c r="BX43" i="26"/>
  <c r="DB213" i="26"/>
  <c r="DB181" i="26"/>
  <c r="V214" i="26"/>
  <c r="V182" i="26"/>
  <c r="R44" i="26"/>
  <c r="AX214" i="26"/>
  <c r="AX182" i="26"/>
  <c r="AU44" i="26"/>
  <c r="BZ214" i="26"/>
  <c r="BZ182" i="26"/>
  <c r="BX44" i="26"/>
  <c r="DB214" i="26"/>
  <c r="DB182" i="26"/>
  <c r="DA44" i="26"/>
  <c r="V215" i="26"/>
  <c r="V183" i="26"/>
  <c r="R45" i="26"/>
  <c r="AX215" i="26"/>
  <c r="AX183" i="26"/>
  <c r="AU45" i="26"/>
  <c r="BZ215" i="26"/>
  <c r="BX45" i="26"/>
  <c r="DB215" i="26"/>
  <c r="DB183" i="26"/>
  <c r="V216" i="26"/>
  <c r="V184" i="26"/>
  <c r="R46" i="26"/>
  <c r="AX216" i="26"/>
  <c r="AX184" i="26"/>
  <c r="AU46" i="26"/>
  <c r="BZ216" i="26"/>
  <c r="BZ184" i="26"/>
  <c r="BX46" i="26"/>
  <c r="DB216" i="26"/>
  <c r="DB184" i="26"/>
  <c r="DA46" i="26"/>
  <c r="V217" i="26"/>
  <c r="V185" i="26"/>
  <c r="AY217" i="26"/>
  <c r="AY185" i="26"/>
  <c r="AV47" i="26"/>
  <c r="BT217" i="26"/>
  <c r="BT185" i="26"/>
  <c r="CB217" i="26"/>
  <c r="CB185" i="26"/>
  <c r="CX217" i="26"/>
  <c r="CX185" i="26"/>
  <c r="DF217" i="26"/>
  <c r="DF185" i="26"/>
  <c r="T218" i="26"/>
  <c r="T186" i="26"/>
  <c r="P48" i="26"/>
  <c r="AX218" i="26"/>
  <c r="AX186" i="26"/>
  <c r="AV48" i="26"/>
  <c r="BT218" i="26"/>
  <c r="BT186" i="26"/>
  <c r="CB218" i="26"/>
  <c r="CB186" i="26"/>
  <c r="CX218" i="26"/>
  <c r="CX186" i="26"/>
  <c r="DF218" i="26"/>
  <c r="DF186" i="26"/>
  <c r="T219" i="26"/>
  <c r="T187" i="26"/>
  <c r="P49" i="26"/>
  <c r="AX219" i="26"/>
  <c r="AX187" i="26"/>
  <c r="BT219" i="26"/>
  <c r="BT187" i="26"/>
  <c r="CB219" i="26"/>
  <c r="CB187" i="26"/>
  <c r="CX219" i="26"/>
  <c r="CX187" i="26"/>
  <c r="DF219" i="26"/>
  <c r="DF187" i="26"/>
  <c r="T220" i="26"/>
  <c r="T188" i="26"/>
  <c r="AX220" i="26"/>
  <c r="AX188" i="26"/>
  <c r="AV50" i="26"/>
  <c r="BT220" i="26"/>
  <c r="BT188" i="26"/>
  <c r="CB220" i="26"/>
  <c r="CB188" i="26"/>
  <c r="V221" i="26"/>
  <c r="V189" i="26"/>
  <c r="DC221" i="26"/>
  <c r="DC189" i="26"/>
  <c r="R222" i="26"/>
  <c r="R190" i="26"/>
  <c r="Z222" i="26"/>
  <c r="Z190" i="26"/>
  <c r="AV52" i="26"/>
  <c r="BT222" i="26"/>
  <c r="BT190" i="26"/>
  <c r="CB222" i="26"/>
  <c r="CB190" i="26"/>
  <c r="V223" i="26"/>
  <c r="V191" i="26"/>
  <c r="CX223" i="26"/>
  <c r="CX191" i="26"/>
  <c r="DF223" i="26"/>
  <c r="DF191" i="26"/>
  <c r="AV224" i="26"/>
  <c r="AV192" i="26"/>
  <c r="AS54" i="26"/>
  <c r="W225" i="26"/>
  <c r="W193" i="26"/>
  <c r="X117" i="26"/>
  <c r="AA133" i="26"/>
  <c r="AA114" i="26"/>
  <c r="AA146" i="26"/>
  <c r="W149" i="26"/>
  <c r="W117" i="26"/>
  <c r="W151" i="26"/>
  <c r="W119" i="26"/>
  <c r="AA152" i="26"/>
  <c r="AA120" i="26"/>
  <c r="DD48" i="26"/>
  <c r="CA48" i="26"/>
  <c r="AX48" i="26"/>
  <c r="U48" i="26"/>
  <c r="AA122" i="26"/>
  <c r="DD50" i="26"/>
  <c r="CA50" i="26"/>
  <c r="AX50" i="26"/>
  <c r="U50" i="26"/>
  <c r="AA156" i="26"/>
  <c r="AA124" i="26"/>
  <c r="DD52" i="26"/>
  <c r="CA52" i="26"/>
  <c r="AX52" i="26"/>
  <c r="U52" i="26"/>
  <c r="AA126" i="26"/>
  <c r="AX54" i="26"/>
  <c r="CA54" i="26"/>
  <c r="DD54" i="26"/>
  <c r="U54" i="26"/>
  <c r="AA160" i="26"/>
  <c r="AA128" i="26"/>
  <c r="AX56" i="26"/>
  <c r="CA56" i="26"/>
  <c r="DD56" i="26"/>
  <c r="S162" i="26"/>
  <c r="S130" i="26"/>
  <c r="BW58" i="26"/>
  <c r="Q58" i="26"/>
  <c r="CZ58" i="26"/>
  <c r="AT58" i="26"/>
  <c r="AA164" i="26"/>
  <c r="AA132" i="26"/>
  <c r="CA60" i="26"/>
  <c r="U60" i="26"/>
  <c r="DD60" i="26"/>
  <c r="AX60" i="26"/>
  <c r="W173" i="26"/>
  <c r="W141" i="26"/>
  <c r="X147" i="26"/>
  <c r="X115" i="26"/>
  <c r="P149" i="26"/>
  <c r="P151" i="26"/>
  <c r="P119" i="26"/>
  <c r="X151" i="26"/>
  <c r="X119" i="26"/>
  <c r="X153" i="26"/>
  <c r="X155" i="26"/>
  <c r="X123" i="26"/>
  <c r="T158" i="26"/>
  <c r="T126" i="26"/>
  <c r="T160" i="26"/>
  <c r="T128" i="26"/>
  <c r="T162" i="26"/>
  <c r="T130" i="26"/>
  <c r="T166" i="26"/>
  <c r="T134" i="26"/>
  <c r="X171" i="26"/>
  <c r="X139" i="26"/>
  <c r="DC67" i="26"/>
  <c r="BZ67" i="26"/>
  <c r="AW67" i="26"/>
  <c r="T67" i="26"/>
  <c r="Z149" i="26"/>
  <c r="Z117" i="26"/>
  <c r="Q146" i="26"/>
  <c r="Q114" i="26"/>
  <c r="Y146" i="26"/>
  <c r="Y114" i="26"/>
  <c r="U147" i="26"/>
  <c r="U115" i="26"/>
  <c r="Q148" i="26"/>
  <c r="Q116" i="26"/>
  <c r="Y148" i="26"/>
  <c r="Y116" i="26"/>
  <c r="U149" i="26"/>
  <c r="U117" i="26"/>
  <c r="Q150" i="26"/>
  <c r="Q118" i="26"/>
  <c r="Y150" i="26"/>
  <c r="Y118" i="26"/>
  <c r="U151" i="26"/>
  <c r="U119" i="26"/>
  <c r="Q152" i="26"/>
  <c r="Q120" i="26"/>
  <c r="Y152" i="26"/>
  <c r="Y120" i="26"/>
  <c r="U153" i="26"/>
  <c r="U121" i="26"/>
  <c r="Q154" i="26"/>
  <c r="Q122" i="26"/>
  <c r="Y154" i="26"/>
  <c r="Y122" i="26"/>
  <c r="U155" i="26"/>
  <c r="U123" i="26"/>
  <c r="Q156" i="26"/>
  <c r="Q124" i="26"/>
  <c r="Y156" i="26"/>
  <c r="Y124" i="26"/>
  <c r="U157" i="26"/>
  <c r="U125" i="26"/>
  <c r="DA53" i="26"/>
  <c r="AU53" i="26"/>
  <c r="BX53" i="26"/>
  <c r="Q158" i="26"/>
  <c r="Q126" i="26"/>
  <c r="Y158" i="26"/>
  <c r="Y126" i="26"/>
  <c r="U159" i="26"/>
  <c r="U127" i="26"/>
  <c r="AU55" i="26"/>
  <c r="BX55" i="26"/>
  <c r="R55" i="26"/>
  <c r="Q160" i="26"/>
  <c r="Q128" i="26"/>
  <c r="Y160" i="26"/>
  <c r="Y128" i="26"/>
  <c r="U161" i="26"/>
  <c r="U129" i="26"/>
  <c r="DA57" i="26"/>
  <c r="BX57" i="26"/>
  <c r="AU57" i="26"/>
  <c r="R57" i="26"/>
  <c r="Q162" i="26"/>
  <c r="Q130" i="26"/>
  <c r="Y162" i="26"/>
  <c r="Y130" i="26"/>
  <c r="U163" i="26"/>
  <c r="U131" i="26"/>
  <c r="DA59" i="26"/>
  <c r="BX59" i="26"/>
  <c r="AU59" i="26"/>
  <c r="R59" i="26"/>
  <c r="Q164" i="26"/>
  <c r="Q132" i="26"/>
  <c r="Y164" i="26"/>
  <c r="Y132" i="26"/>
  <c r="U165" i="26"/>
  <c r="DA61" i="26"/>
  <c r="BX61" i="26"/>
  <c r="AU61" i="26"/>
  <c r="R61" i="26"/>
  <c r="U133" i="26"/>
  <c r="Q166" i="26"/>
  <c r="Q134" i="26"/>
  <c r="Y166" i="26"/>
  <c r="Y134" i="26"/>
  <c r="U167" i="26"/>
  <c r="U135" i="26"/>
  <c r="DA63" i="26"/>
  <c r="BX63" i="26"/>
  <c r="AU63" i="26"/>
  <c r="R63" i="26"/>
  <c r="Q168" i="26"/>
  <c r="Q136" i="26"/>
  <c r="Y168" i="26"/>
  <c r="Y136" i="26"/>
  <c r="U169" i="26"/>
  <c r="DA65" i="26"/>
  <c r="BX65" i="26"/>
  <c r="AU65" i="26"/>
  <c r="R65" i="26"/>
  <c r="U137" i="26"/>
  <c r="Q170" i="26"/>
  <c r="Q138" i="26"/>
  <c r="Y170" i="26"/>
  <c r="Y138" i="26"/>
  <c r="U171" i="26"/>
  <c r="DA67" i="26"/>
  <c r="BX67" i="26"/>
  <c r="AU67" i="26"/>
  <c r="R67" i="26"/>
  <c r="U139" i="26"/>
  <c r="Q172" i="26"/>
  <c r="Q140" i="26"/>
  <c r="Y172" i="26"/>
  <c r="Y140" i="26"/>
  <c r="U173" i="26"/>
  <c r="U141" i="26"/>
  <c r="DA69" i="26"/>
  <c r="BX69" i="26"/>
  <c r="AU69" i="26"/>
  <c r="R69" i="26"/>
  <c r="Q174" i="26"/>
  <c r="Q142" i="26"/>
  <c r="Y174" i="26"/>
  <c r="Y142" i="26"/>
  <c r="G32" i="26"/>
  <c r="W212" i="26"/>
  <c r="W180" i="26"/>
  <c r="I71" i="26"/>
  <c r="S42" i="26"/>
  <c r="AY212" i="26"/>
  <c r="AY180" i="26"/>
  <c r="AL71" i="26"/>
  <c r="AV42" i="26"/>
  <c r="CA212" i="26"/>
  <c r="CA180" i="26"/>
  <c r="BO71" i="26"/>
  <c r="BY42" i="26"/>
  <c r="DC212" i="26"/>
  <c r="DC180" i="26"/>
  <c r="CR71" i="26"/>
  <c r="W213" i="26"/>
  <c r="W181" i="26"/>
  <c r="S43" i="26"/>
  <c r="AY213" i="26"/>
  <c r="AY181" i="26"/>
  <c r="AV43" i="26"/>
  <c r="CA213" i="26"/>
  <c r="CA181" i="26"/>
  <c r="BY43" i="26"/>
  <c r="DC213" i="26"/>
  <c r="DC181" i="26"/>
  <c r="W214" i="26"/>
  <c r="W182" i="26"/>
  <c r="S44" i="26"/>
  <c r="AY214" i="26"/>
  <c r="AY182" i="26"/>
  <c r="AV44" i="26"/>
  <c r="CA214" i="26"/>
  <c r="CA182" i="26"/>
  <c r="BY44" i="26"/>
  <c r="DC214" i="26"/>
  <c r="DC182" i="26"/>
  <c r="DB44" i="26"/>
  <c r="W215" i="26"/>
  <c r="W183" i="26"/>
  <c r="S45" i="26"/>
  <c r="AY215" i="26"/>
  <c r="AY183" i="26"/>
  <c r="AV45" i="26"/>
  <c r="CA215" i="26"/>
  <c r="CA183" i="26"/>
  <c r="BY45" i="26"/>
  <c r="DC215" i="26"/>
  <c r="DC183" i="26"/>
  <c r="W216" i="26"/>
  <c r="W184" i="26"/>
  <c r="S46" i="26"/>
  <c r="AY216" i="26"/>
  <c r="AY184" i="26"/>
  <c r="AV46" i="26"/>
  <c r="CA216" i="26"/>
  <c r="CA184" i="26"/>
  <c r="BY46" i="26"/>
  <c r="DC216" i="26"/>
  <c r="DC184" i="26"/>
  <c r="W217" i="26"/>
  <c r="W185" i="26"/>
  <c r="AR217" i="26"/>
  <c r="AR185" i="26"/>
  <c r="AZ217" i="26"/>
  <c r="AZ185" i="26"/>
  <c r="AW47" i="26"/>
  <c r="CY217" i="26"/>
  <c r="CY185" i="26"/>
  <c r="DG217" i="26"/>
  <c r="DG185" i="26"/>
  <c r="R48" i="26"/>
  <c r="AY218" i="26"/>
  <c r="AY186" i="26"/>
  <c r="CY218" i="26"/>
  <c r="CY186" i="26"/>
  <c r="DG218" i="26"/>
  <c r="DG186" i="26"/>
  <c r="R49" i="26"/>
  <c r="AY219" i="26"/>
  <c r="AY187" i="26"/>
  <c r="AW49" i="26"/>
  <c r="CY219" i="26"/>
  <c r="CY187" i="26"/>
  <c r="DG219" i="26"/>
  <c r="DG187" i="26"/>
  <c r="R50" i="26"/>
  <c r="AY220" i="26"/>
  <c r="AY188" i="26"/>
  <c r="DA50" i="26"/>
  <c r="W221" i="26"/>
  <c r="W189" i="26"/>
  <c r="AT221" i="26"/>
  <c r="AT189" i="26"/>
  <c r="BB221" i="26"/>
  <c r="BB189" i="26"/>
  <c r="CV221" i="26"/>
  <c r="CV189" i="26"/>
  <c r="DD221" i="26"/>
  <c r="DD189" i="26"/>
  <c r="AX222" i="26"/>
  <c r="AX190" i="26"/>
  <c r="AW52" i="26"/>
  <c r="DA52" i="26"/>
  <c r="W223" i="26"/>
  <c r="W191" i="26"/>
  <c r="AT223" i="26"/>
  <c r="AT191" i="26"/>
  <c r="BB223" i="26"/>
  <c r="BB191" i="26"/>
  <c r="AU54" i="26"/>
  <c r="DA54" i="26"/>
  <c r="U56" i="26"/>
  <c r="AS226" i="26"/>
  <c r="AS194" i="26"/>
  <c r="BA226" i="26"/>
  <c r="BA194" i="26"/>
  <c r="P121" i="26"/>
  <c r="W147" i="26"/>
  <c r="W115" i="26"/>
  <c r="S150" i="26"/>
  <c r="S118" i="26"/>
  <c r="W153" i="26"/>
  <c r="W121" i="26"/>
  <c r="S156" i="26"/>
  <c r="S124" i="26"/>
  <c r="CZ52" i="26"/>
  <c r="BW52" i="26"/>
  <c r="AT52" i="26"/>
  <c r="Q52" i="26"/>
  <c r="S160" i="26"/>
  <c r="S128" i="26"/>
  <c r="CZ56" i="26"/>
  <c r="Q56" i="26"/>
  <c r="AT56" i="26"/>
  <c r="S164" i="26"/>
  <c r="S132" i="26"/>
  <c r="BW60" i="26"/>
  <c r="Q60" i="26"/>
  <c r="CZ60" i="26"/>
  <c r="AT60" i="26"/>
  <c r="S172" i="26"/>
  <c r="S140" i="26"/>
  <c r="BW68" i="26"/>
  <c r="Q68" i="26"/>
  <c r="CZ68" i="26"/>
  <c r="AT68" i="26"/>
  <c r="P147" i="26"/>
  <c r="P115" i="26"/>
  <c r="T148" i="26"/>
  <c r="T116" i="26"/>
  <c r="T150" i="26"/>
  <c r="T118" i="26"/>
  <c r="T152" i="26"/>
  <c r="T120" i="26"/>
  <c r="T154" i="26"/>
  <c r="T122" i="26"/>
  <c r="T156" i="26"/>
  <c r="T124" i="26"/>
  <c r="X157" i="26"/>
  <c r="DC53" i="26"/>
  <c r="BZ53" i="26"/>
  <c r="AW53" i="26"/>
  <c r="P159" i="26"/>
  <c r="CY55" i="26"/>
  <c r="BV55" i="26"/>
  <c r="AS55" i="26"/>
  <c r="P55" i="26"/>
  <c r="P127" i="26"/>
  <c r="P161" i="26"/>
  <c r="CY57" i="26"/>
  <c r="BV57" i="26"/>
  <c r="AS57" i="26"/>
  <c r="P57" i="26"/>
  <c r="P163" i="26"/>
  <c r="CY59" i="26"/>
  <c r="BV59" i="26"/>
  <c r="AS59" i="26"/>
  <c r="P59" i="26"/>
  <c r="P131" i="26"/>
  <c r="T164" i="26"/>
  <c r="T132" i="26"/>
  <c r="X165" i="26"/>
  <c r="DC61" i="26"/>
  <c r="BZ61" i="26"/>
  <c r="AW61" i="26"/>
  <c r="T61" i="26"/>
  <c r="X133" i="26"/>
  <c r="X167" i="26"/>
  <c r="DC63" i="26"/>
  <c r="BZ63" i="26"/>
  <c r="AW63" i="26"/>
  <c r="T63" i="26"/>
  <c r="X135" i="26"/>
  <c r="P169" i="26"/>
  <c r="P137" i="26"/>
  <c r="CY65" i="26"/>
  <c r="BV65" i="26"/>
  <c r="AS65" i="26"/>
  <c r="P65" i="26"/>
  <c r="T170" i="26"/>
  <c r="T138" i="26"/>
  <c r="P173" i="26"/>
  <c r="P141" i="26"/>
  <c r="CY69" i="26"/>
  <c r="BV69" i="26"/>
  <c r="AS69" i="26"/>
  <c r="P69" i="26"/>
  <c r="T174" i="26"/>
  <c r="T142" i="26"/>
  <c r="J32" i="26"/>
  <c r="Z212" i="26"/>
  <c r="Z180" i="26"/>
  <c r="L71" i="26"/>
  <c r="V146" i="26"/>
  <c r="V114" i="26"/>
  <c r="Z147" i="26"/>
  <c r="Z115" i="26"/>
  <c r="R149" i="26"/>
  <c r="R117" i="26"/>
  <c r="V150" i="26"/>
  <c r="V118" i="26"/>
  <c r="Z151" i="26"/>
  <c r="Z119" i="26"/>
  <c r="R153" i="26"/>
  <c r="R121" i="26"/>
  <c r="Z153" i="26"/>
  <c r="Z121" i="26"/>
  <c r="R155" i="26"/>
  <c r="R123" i="26"/>
  <c r="Z155" i="26"/>
  <c r="Z123" i="26"/>
  <c r="R157" i="26"/>
  <c r="R125" i="26"/>
  <c r="Z157" i="26"/>
  <c r="Z125" i="26"/>
  <c r="R159" i="26"/>
  <c r="R127" i="26"/>
  <c r="V160" i="26"/>
  <c r="V128" i="26"/>
  <c r="AV56" i="26"/>
  <c r="S56" i="26"/>
  <c r="DB56" i="26"/>
  <c r="R161" i="26"/>
  <c r="R129" i="26"/>
  <c r="V162" i="26"/>
  <c r="V130" i="26"/>
  <c r="DB58" i="26"/>
  <c r="BY58" i="26"/>
  <c r="AV58" i="26"/>
  <c r="S58" i="26"/>
  <c r="Z163" i="26"/>
  <c r="Z131" i="26"/>
  <c r="R165" i="26"/>
  <c r="R133" i="26"/>
  <c r="V166" i="26"/>
  <c r="DB62" i="26"/>
  <c r="BY62" i="26"/>
  <c r="AV62" i="26"/>
  <c r="S62" i="26"/>
  <c r="V134" i="26"/>
  <c r="V168" i="26"/>
  <c r="V136" i="26"/>
  <c r="DB64" i="26"/>
  <c r="BY64" i="26"/>
  <c r="AV64" i="26"/>
  <c r="S64" i="26"/>
  <c r="Z169" i="26"/>
  <c r="Z137" i="26"/>
  <c r="R171" i="26"/>
  <c r="R139" i="26"/>
  <c r="V172" i="26"/>
  <c r="DB68" i="26"/>
  <c r="BY68" i="26"/>
  <c r="AV68" i="26"/>
  <c r="S68" i="26"/>
  <c r="V140" i="26"/>
  <c r="Z173" i="26"/>
  <c r="Z141" i="26"/>
  <c r="D32" i="26"/>
  <c r="L32" i="26"/>
  <c r="AV212" i="26"/>
  <c r="AV180" i="26"/>
  <c r="AI71" i="26"/>
  <c r="CZ212" i="26"/>
  <c r="CZ180" i="26"/>
  <c r="CO71" i="26"/>
  <c r="T213" i="26"/>
  <c r="T181" i="26"/>
  <c r="AS43" i="26"/>
  <c r="BV43" i="26"/>
  <c r="CZ213" i="26"/>
  <c r="CZ181" i="26"/>
  <c r="T214" i="26"/>
  <c r="T182" i="26"/>
  <c r="P45" i="26"/>
  <c r="AV215" i="26"/>
  <c r="AV183" i="26"/>
  <c r="BX215" i="26"/>
  <c r="BX183" i="26"/>
  <c r="CY45" i="26"/>
  <c r="AV216" i="26"/>
  <c r="AV184" i="26"/>
  <c r="CZ216" i="26"/>
  <c r="CZ184" i="26"/>
  <c r="P47" i="26"/>
  <c r="AW217" i="26"/>
  <c r="AW185" i="26"/>
  <c r="BZ217" i="26"/>
  <c r="BZ185" i="26"/>
  <c r="AS48" i="26"/>
  <c r="BY48" i="26"/>
  <c r="P146" i="26"/>
  <c r="P114" i="26"/>
  <c r="T147" i="26"/>
  <c r="T115" i="26"/>
  <c r="P148" i="26"/>
  <c r="P116" i="26"/>
  <c r="T149" i="26"/>
  <c r="T117" i="26"/>
  <c r="X150" i="26"/>
  <c r="X118" i="26"/>
  <c r="T151" i="26"/>
  <c r="T119" i="26"/>
  <c r="X152" i="26"/>
  <c r="X120" i="26"/>
  <c r="P154" i="26"/>
  <c r="CY50" i="26"/>
  <c r="BV50" i="26"/>
  <c r="P122" i="26"/>
  <c r="X154" i="26"/>
  <c r="X122" i="26"/>
  <c r="P156" i="26"/>
  <c r="CY52" i="26"/>
  <c r="BV52" i="26"/>
  <c r="AS52" i="26"/>
  <c r="P52" i="26"/>
  <c r="P124" i="26"/>
  <c r="T157" i="26"/>
  <c r="T125" i="26"/>
  <c r="X158" i="26"/>
  <c r="DC54" i="26"/>
  <c r="BZ54" i="26"/>
  <c r="AW54" i="26"/>
  <c r="T54" i="26"/>
  <c r="X126" i="26"/>
  <c r="P160" i="26"/>
  <c r="CY56" i="26"/>
  <c r="BV56" i="26"/>
  <c r="AS56" i="26"/>
  <c r="P56" i="26"/>
  <c r="P128" i="26"/>
  <c r="X160" i="26"/>
  <c r="DC56" i="26"/>
  <c r="BZ56" i="26"/>
  <c r="AW56" i="26"/>
  <c r="T56" i="26"/>
  <c r="X128" i="26"/>
  <c r="P162" i="26"/>
  <c r="CY58" i="26"/>
  <c r="BV58" i="26"/>
  <c r="AS58" i="26"/>
  <c r="P58" i="26"/>
  <c r="P130" i="26"/>
  <c r="X162" i="26"/>
  <c r="DC58" i="26"/>
  <c r="BZ58" i="26"/>
  <c r="AW58" i="26"/>
  <c r="T58" i="26"/>
  <c r="X130" i="26"/>
  <c r="P164" i="26"/>
  <c r="CY60" i="26"/>
  <c r="BV60" i="26"/>
  <c r="AS60" i="26"/>
  <c r="P60" i="26"/>
  <c r="P132" i="26"/>
  <c r="T165" i="26"/>
  <c r="T133" i="26"/>
  <c r="P166" i="26"/>
  <c r="P134" i="26"/>
  <c r="CY62" i="26"/>
  <c r="BV62" i="26"/>
  <c r="AS62" i="26"/>
  <c r="P62" i="26"/>
  <c r="X166" i="26"/>
  <c r="DC62" i="26"/>
  <c r="BZ62" i="26"/>
  <c r="AW62" i="26"/>
  <c r="T62" i="26"/>
  <c r="X134" i="26"/>
  <c r="P168" i="26"/>
  <c r="CY64" i="26"/>
  <c r="BV64" i="26"/>
  <c r="AS64" i="26"/>
  <c r="P64" i="26"/>
  <c r="P136" i="26"/>
  <c r="X168" i="26"/>
  <c r="DC64" i="26"/>
  <c r="BZ64" i="26"/>
  <c r="AW64" i="26"/>
  <c r="T64" i="26"/>
  <c r="T169" i="26"/>
  <c r="T137" i="26"/>
  <c r="P170" i="26"/>
  <c r="P138" i="26"/>
  <c r="CY66" i="26"/>
  <c r="BV66" i="26"/>
  <c r="AS66" i="26"/>
  <c r="P66" i="26"/>
  <c r="T171" i="26"/>
  <c r="T139" i="26"/>
  <c r="P172" i="26"/>
  <c r="P140" i="26"/>
  <c r="CY68" i="26"/>
  <c r="BV68" i="26"/>
  <c r="AS68" i="26"/>
  <c r="P68" i="26"/>
  <c r="X172" i="26"/>
  <c r="X140" i="26"/>
  <c r="DC68" i="26"/>
  <c r="BZ68" i="26"/>
  <c r="AW68" i="26"/>
  <c r="T68" i="26"/>
  <c r="T173" i="26"/>
  <c r="T141" i="26"/>
  <c r="P174" i="26"/>
  <c r="P142" i="26"/>
  <c r="CY70" i="26"/>
  <c r="BV70" i="26"/>
  <c r="AS70" i="26"/>
  <c r="P70" i="26"/>
  <c r="X174" i="26"/>
  <c r="X142" i="26"/>
  <c r="DC70" i="26"/>
  <c r="BZ70" i="26"/>
  <c r="AW70" i="26"/>
  <c r="T70" i="26"/>
  <c r="F32" i="26"/>
  <c r="R146" i="26"/>
  <c r="R114" i="26"/>
  <c r="Z146" i="26"/>
  <c r="Z114" i="26"/>
  <c r="V147" i="26"/>
  <c r="V115" i="26"/>
  <c r="R148" i="26"/>
  <c r="R116" i="26"/>
  <c r="Z148" i="26"/>
  <c r="Z116" i="26"/>
  <c r="V149" i="26"/>
  <c r="V117" i="26"/>
  <c r="R150" i="26"/>
  <c r="R118" i="26"/>
  <c r="Z150" i="26"/>
  <c r="Z118" i="26"/>
  <c r="V151" i="26"/>
  <c r="V119" i="26"/>
  <c r="R152" i="26"/>
  <c r="R120" i="26"/>
  <c r="Z152" i="26"/>
  <c r="Z120" i="26"/>
  <c r="V153" i="26"/>
  <c r="V121" i="26"/>
  <c r="R154" i="26"/>
  <c r="R122" i="26"/>
  <c r="Z154" i="26"/>
  <c r="Z122" i="26"/>
  <c r="V155" i="26"/>
  <c r="V123" i="26"/>
  <c r="R156" i="26"/>
  <c r="R124" i="26"/>
  <c r="Z156" i="26"/>
  <c r="Z124" i="26"/>
  <c r="V157" i="26"/>
  <c r="V125" i="26"/>
  <c r="BY53" i="26"/>
  <c r="DB53" i="26"/>
  <c r="R158" i="26"/>
  <c r="R126" i="26"/>
  <c r="Z158" i="26"/>
  <c r="Z126" i="26"/>
  <c r="V159" i="26"/>
  <c r="V127" i="26"/>
  <c r="AV55" i="26"/>
  <c r="BY55" i="26"/>
  <c r="S55" i="26"/>
  <c r="R160" i="26"/>
  <c r="R128" i="26"/>
  <c r="Z160" i="26"/>
  <c r="Z128" i="26"/>
  <c r="V161" i="26"/>
  <c r="V129" i="26"/>
  <c r="DB57" i="26"/>
  <c r="BY57" i="26"/>
  <c r="AV57" i="26"/>
  <c r="S57" i="26"/>
  <c r="R162" i="26"/>
  <c r="R130" i="26"/>
  <c r="Z162" i="26"/>
  <c r="Z130" i="26"/>
  <c r="V163" i="26"/>
  <c r="V131" i="26"/>
  <c r="DB59" i="26"/>
  <c r="BY59" i="26"/>
  <c r="AV59" i="26"/>
  <c r="S59" i="26"/>
  <c r="R164" i="26"/>
  <c r="R132" i="26"/>
  <c r="Z164" i="26"/>
  <c r="Z132" i="26"/>
  <c r="V165" i="26"/>
  <c r="DB61" i="26"/>
  <c r="BY61" i="26"/>
  <c r="AV61" i="26"/>
  <c r="S61" i="26"/>
  <c r="V133" i="26"/>
  <c r="R166" i="26"/>
  <c r="R134" i="26"/>
  <c r="Z166" i="26"/>
  <c r="Z134" i="26"/>
  <c r="V167" i="26"/>
  <c r="DB63" i="26"/>
  <c r="BY63" i="26"/>
  <c r="AV63" i="26"/>
  <c r="S63" i="26"/>
  <c r="V135" i="26"/>
  <c r="R168" i="26"/>
  <c r="R136" i="26"/>
  <c r="Z168" i="26"/>
  <c r="Z136" i="26"/>
  <c r="V169" i="26"/>
  <c r="DB65" i="26"/>
  <c r="BY65" i="26"/>
  <c r="AV65" i="26"/>
  <c r="S65" i="26"/>
  <c r="V137" i="26"/>
  <c r="R170" i="26"/>
  <c r="R138" i="26"/>
  <c r="Z170" i="26"/>
  <c r="Z138" i="26"/>
  <c r="V171" i="26"/>
  <c r="DB67" i="26"/>
  <c r="BY67" i="26"/>
  <c r="AV67" i="26"/>
  <c r="S67" i="26"/>
  <c r="V139" i="26"/>
  <c r="R172" i="26"/>
  <c r="R140" i="26"/>
  <c r="Z172" i="26"/>
  <c r="Z140" i="26"/>
  <c r="V173" i="26"/>
  <c r="V141" i="26"/>
  <c r="DB69" i="26"/>
  <c r="BY69" i="26"/>
  <c r="AV69" i="26"/>
  <c r="S69" i="26"/>
  <c r="R174" i="26"/>
  <c r="R142" i="26"/>
  <c r="Z174" i="26"/>
  <c r="Z142" i="26"/>
  <c r="H32" i="26"/>
  <c r="P212" i="26"/>
  <c r="P180" i="26"/>
  <c r="B71" i="26"/>
  <c r="X212" i="26"/>
  <c r="X180" i="26"/>
  <c r="J71" i="26"/>
  <c r="T42" i="26"/>
  <c r="AR212" i="26"/>
  <c r="AR180" i="26"/>
  <c r="AE71" i="26"/>
  <c r="AZ212" i="26"/>
  <c r="AZ180" i="26"/>
  <c r="AM71" i="26"/>
  <c r="AW42" i="26"/>
  <c r="BT212" i="26"/>
  <c r="BT180" i="26"/>
  <c r="BH71" i="26"/>
  <c r="CB212" i="26"/>
  <c r="CB180" i="26"/>
  <c r="BP71" i="26"/>
  <c r="BZ42" i="26"/>
  <c r="CV212" i="26"/>
  <c r="CV180" i="26"/>
  <c r="CK71" i="26"/>
  <c r="DD212" i="26"/>
  <c r="DD180" i="26"/>
  <c r="CS71" i="26"/>
  <c r="DC42" i="26"/>
  <c r="P213" i="26"/>
  <c r="P181" i="26"/>
  <c r="X213" i="26"/>
  <c r="X181" i="26"/>
  <c r="T43" i="26"/>
  <c r="AR213" i="26"/>
  <c r="AR181" i="26"/>
  <c r="AZ213" i="26"/>
  <c r="AZ181" i="26"/>
  <c r="AW43" i="26"/>
  <c r="BT213" i="26"/>
  <c r="BT181" i="26"/>
  <c r="CB213" i="26"/>
  <c r="CB181" i="26"/>
  <c r="BZ43" i="26"/>
  <c r="CV213" i="26"/>
  <c r="CV181" i="26"/>
  <c r="DD213" i="26"/>
  <c r="DD181" i="26"/>
  <c r="DC43" i="26"/>
  <c r="P214" i="26"/>
  <c r="P182" i="26"/>
  <c r="X214" i="26"/>
  <c r="X182" i="26"/>
  <c r="T44" i="26"/>
  <c r="AR214" i="26"/>
  <c r="AR182" i="26"/>
  <c r="AZ214" i="26"/>
  <c r="AZ182" i="26"/>
  <c r="AW44" i="26"/>
  <c r="BT214" i="26"/>
  <c r="BT182" i="26"/>
  <c r="CB214" i="26"/>
  <c r="CB182" i="26"/>
  <c r="BZ44" i="26"/>
  <c r="CV214" i="26"/>
  <c r="CV182" i="26"/>
  <c r="DD214" i="26"/>
  <c r="DD182" i="26"/>
  <c r="DC44" i="26"/>
  <c r="P215" i="26"/>
  <c r="P183" i="26"/>
  <c r="X215" i="26"/>
  <c r="X183" i="26"/>
  <c r="T45" i="26"/>
  <c r="AR215" i="26"/>
  <c r="AR183" i="26"/>
  <c r="AZ215" i="26"/>
  <c r="AZ183" i="26"/>
  <c r="AW45" i="26"/>
  <c r="BT215" i="26"/>
  <c r="BT183" i="26"/>
  <c r="CB215" i="26"/>
  <c r="CB183" i="26"/>
  <c r="BZ45" i="26"/>
  <c r="CV215" i="26"/>
  <c r="CV183" i="26"/>
  <c r="DD215" i="26"/>
  <c r="DD183" i="26"/>
  <c r="DC45" i="26"/>
  <c r="P216" i="26"/>
  <c r="P184" i="26"/>
  <c r="X216" i="26"/>
  <c r="X184" i="26"/>
  <c r="T46" i="26"/>
  <c r="AR216" i="26"/>
  <c r="AR184" i="26"/>
  <c r="AZ216" i="26"/>
  <c r="AZ184" i="26"/>
  <c r="AW46" i="26"/>
  <c r="BT216" i="26"/>
  <c r="BT184" i="26"/>
  <c r="CB216" i="26"/>
  <c r="CB184" i="26"/>
  <c r="BZ46" i="26"/>
  <c r="CV216" i="26"/>
  <c r="CV184" i="26"/>
  <c r="DD216" i="26"/>
  <c r="DD184" i="26"/>
  <c r="DC46" i="26"/>
  <c r="P217" i="26"/>
  <c r="P185" i="26"/>
  <c r="X217" i="26"/>
  <c r="X185" i="26"/>
  <c r="T47" i="26"/>
  <c r="BV217" i="26"/>
  <c r="BV185" i="26"/>
  <c r="CD217" i="26"/>
  <c r="CD185" i="26"/>
  <c r="CZ217" i="26"/>
  <c r="CZ185" i="26"/>
  <c r="CY47" i="26"/>
  <c r="V218" i="26"/>
  <c r="V186" i="26"/>
  <c r="S48" i="26"/>
  <c r="AR218" i="26"/>
  <c r="AR186" i="26"/>
  <c r="AZ218" i="26"/>
  <c r="AZ186" i="26"/>
  <c r="BV218" i="26"/>
  <c r="BV186" i="26"/>
  <c r="CD218" i="26"/>
  <c r="CD186" i="26"/>
  <c r="CZ218" i="26"/>
  <c r="CZ186" i="26"/>
  <c r="CY48" i="26"/>
  <c r="V219" i="26"/>
  <c r="V187" i="26"/>
  <c r="S49" i="26"/>
  <c r="AR219" i="26"/>
  <c r="AR187" i="26"/>
  <c r="AZ219" i="26"/>
  <c r="AZ187" i="26"/>
  <c r="BV219" i="26"/>
  <c r="BV187" i="26"/>
  <c r="CD219" i="26"/>
  <c r="CD187" i="26"/>
  <c r="CZ219" i="26"/>
  <c r="CZ187" i="26"/>
  <c r="CY49" i="26"/>
  <c r="V220" i="26"/>
  <c r="V188" i="26"/>
  <c r="S50" i="26"/>
  <c r="AR220" i="26"/>
  <c r="AR188" i="26"/>
  <c r="AZ220" i="26"/>
  <c r="AZ188" i="26"/>
  <c r="BV220" i="26"/>
  <c r="BV188" i="26"/>
  <c r="CD220" i="26"/>
  <c r="CD188" i="26"/>
  <c r="DB50" i="26"/>
  <c r="P221" i="26"/>
  <c r="P189" i="26"/>
  <c r="X221" i="26"/>
  <c r="X189" i="26"/>
  <c r="BZ221" i="26"/>
  <c r="BZ189" i="26"/>
  <c r="BZ51" i="26"/>
  <c r="R52" i="26"/>
  <c r="AY222" i="26"/>
  <c r="AY190" i="26"/>
  <c r="BV222" i="26"/>
  <c r="BV190" i="26"/>
  <c r="CD222" i="26"/>
  <c r="CD190" i="26"/>
  <c r="DB52" i="26"/>
  <c r="P223" i="26"/>
  <c r="P191" i="26"/>
  <c r="X223" i="26"/>
  <c r="X191" i="26"/>
  <c r="CZ223" i="26"/>
  <c r="CZ191" i="26"/>
  <c r="CY53" i="26"/>
  <c r="AX224" i="26"/>
  <c r="AX192" i="26"/>
  <c r="DA224" i="26"/>
  <c r="DA192" i="26"/>
  <c r="DB54" i="26"/>
  <c r="BW55" i="26"/>
  <c r="CP71" i="26"/>
  <c r="X121" i="26"/>
  <c r="AA154" i="26"/>
  <c r="S146" i="26"/>
  <c r="S114" i="26"/>
  <c r="S148" i="26"/>
  <c r="S116" i="26"/>
  <c r="AA118" i="26"/>
  <c r="AA150" i="26"/>
  <c r="S152" i="26"/>
  <c r="S120" i="26"/>
  <c r="CZ48" i="26"/>
  <c r="BW48" i="26"/>
  <c r="AT48" i="26"/>
  <c r="Q48" i="26"/>
  <c r="W155" i="26"/>
  <c r="W123" i="26"/>
  <c r="W157" i="26"/>
  <c r="W125" i="26"/>
  <c r="W159" i="26"/>
  <c r="W127" i="26"/>
  <c r="W161" i="26"/>
  <c r="W129" i="26"/>
  <c r="W163" i="26"/>
  <c r="W131" i="26"/>
  <c r="W165" i="26"/>
  <c r="W133" i="26"/>
  <c r="S166" i="26"/>
  <c r="S134" i="26"/>
  <c r="BW62" i="26"/>
  <c r="Q62" i="26"/>
  <c r="CZ62" i="26"/>
  <c r="AT62" i="26"/>
  <c r="AA134" i="26"/>
  <c r="AA166" i="26"/>
  <c r="CA62" i="26"/>
  <c r="U62" i="26"/>
  <c r="DD62" i="26"/>
  <c r="AX62" i="26"/>
  <c r="W167" i="26"/>
  <c r="W135" i="26"/>
  <c r="S168" i="26"/>
  <c r="S136" i="26"/>
  <c r="BW64" i="26"/>
  <c r="Q64" i="26"/>
  <c r="CZ64" i="26"/>
  <c r="AT64" i="26"/>
  <c r="AA168" i="26"/>
  <c r="AA136" i="26"/>
  <c r="CA64" i="26"/>
  <c r="U64" i="26"/>
  <c r="DD64" i="26"/>
  <c r="AX64" i="26"/>
  <c r="W169" i="26"/>
  <c r="W137" i="26"/>
  <c r="S170" i="26"/>
  <c r="S138" i="26"/>
  <c r="BW66" i="26"/>
  <c r="Q66" i="26"/>
  <c r="CZ66" i="26"/>
  <c r="AT66" i="26"/>
  <c r="AA138" i="26"/>
  <c r="AA170" i="26"/>
  <c r="CA66" i="26"/>
  <c r="U66" i="26"/>
  <c r="DD66" i="26"/>
  <c r="AX66" i="26"/>
  <c r="AA140" i="26"/>
  <c r="AA172" i="26"/>
  <c r="CA68" i="26"/>
  <c r="U68" i="26"/>
  <c r="DD68" i="26"/>
  <c r="AX68" i="26"/>
  <c r="S174" i="26"/>
  <c r="S142" i="26"/>
  <c r="BW70" i="26"/>
  <c r="Q70" i="26"/>
  <c r="CZ70" i="26"/>
  <c r="AT70" i="26"/>
  <c r="AA142" i="26"/>
  <c r="AA174" i="26"/>
  <c r="CA70" i="26"/>
  <c r="U70" i="26"/>
  <c r="DD70" i="26"/>
  <c r="AX70" i="26"/>
  <c r="I32" i="26"/>
  <c r="Q212" i="26"/>
  <c r="Q180" i="26"/>
  <c r="C71" i="26"/>
  <c r="Y212" i="26"/>
  <c r="Y180" i="26"/>
  <c r="U42" i="26"/>
  <c r="AS212" i="26"/>
  <c r="AS180" i="26"/>
  <c r="BA212" i="26"/>
  <c r="BA180" i="26"/>
  <c r="AN71" i="26"/>
  <c r="AX42" i="26"/>
  <c r="BU212" i="26"/>
  <c r="BU180" i="26"/>
  <c r="BI71" i="26"/>
  <c r="CC212" i="26"/>
  <c r="CC180" i="26"/>
  <c r="BQ71" i="26"/>
  <c r="CA42" i="26"/>
  <c r="CW212" i="26"/>
  <c r="CW180" i="26"/>
  <c r="CL71" i="26"/>
  <c r="DE212" i="26"/>
  <c r="DE180" i="26"/>
  <c r="DD42" i="26"/>
  <c r="Q213" i="26"/>
  <c r="Q181" i="26"/>
  <c r="Y213" i="26"/>
  <c r="Y181" i="26"/>
  <c r="AS213" i="26"/>
  <c r="AS181" i="26"/>
  <c r="BA213" i="26"/>
  <c r="BA181" i="26"/>
  <c r="BU213" i="26"/>
  <c r="BU181" i="26"/>
  <c r="CC213" i="26"/>
  <c r="CC181" i="26"/>
  <c r="CW213" i="26"/>
  <c r="CW181" i="26"/>
  <c r="DE213" i="26"/>
  <c r="DE181" i="26"/>
  <c r="Q214" i="26"/>
  <c r="Q182" i="26"/>
  <c r="Y214" i="26"/>
  <c r="Y182" i="26"/>
  <c r="U44" i="26"/>
  <c r="AS214" i="26"/>
  <c r="AS182" i="26"/>
  <c r="BA214" i="26"/>
  <c r="BA182" i="26"/>
  <c r="AX44" i="26"/>
  <c r="BU214" i="26"/>
  <c r="BU182" i="26"/>
  <c r="CC214" i="26"/>
  <c r="CC182" i="26"/>
  <c r="CA44" i="26"/>
  <c r="CW214" i="26"/>
  <c r="CW182" i="26"/>
  <c r="DE214" i="26"/>
  <c r="DE182" i="26"/>
  <c r="DD44" i="26"/>
  <c r="Q215" i="26"/>
  <c r="Q183" i="26"/>
  <c r="Y215" i="26"/>
  <c r="Y183" i="26"/>
  <c r="AS215" i="26"/>
  <c r="AS183" i="26"/>
  <c r="BA215" i="26"/>
  <c r="BA183" i="26"/>
  <c r="BU215" i="26"/>
  <c r="BU183" i="26"/>
  <c r="CC215" i="26"/>
  <c r="CC183" i="26"/>
  <c r="CW215" i="26"/>
  <c r="CW183" i="26"/>
  <c r="DE215" i="26"/>
  <c r="DE183" i="26"/>
  <c r="Q216" i="26"/>
  <c r="Q184" i="26"/>
  <c r="Y216" i="26"/>
  <c r="Y184" i="26"/>
  <c r="U46" i="26"/>
  <c r="AS216" i="26"/>
  <c r="AS184" i="26"/>
  <c r="BA216" i="26"/>
  <c r="BA184" i="26"/>
  <c r="AX46" i="26"/>
  <c r="BU216" i="26"/>
  <c r="BU184" i="26"/>
  <c r="CC216" i="26"/>
  <c r="CC184" i="26"/>
  <c r="CA46" i="26"/>
  <c r="CW216" i="26"/>
  <c r="CW184" i="26"/>
  <c r="DE216" i="26"/>
  <c r="DE184" i="26"/>
  <c r="DD46" i="26"/>
  <c r="AT217" i="26"/>
  <c r="AT185" i="26"/>
  <c r="BB217" i="26"/>
  <c r="BB185" i="26"/>
  <c r="BW217" i="26"/>
  <c r="BW185" i="26"/>
  <c r="CE217" i="26"/>
  <c r="CE185" i="26"/>
  <c r="W218" i="26"/>
  <c r="W186" i="26"/>
  <c r="BW218" i="26"/>
  <c r="BW186" i="26"/>
  <c r="CE218" i="26"/>
  <c r="CE186" i="26"/>
  <c r="W219" i="26"/>
  <c r="W187" i="26"/>
  <c r="T49" i="26"/>
  <c r="BW219" i="26"/>
  <c r="BW187" i="26"/>
  <c r="CE219" i="26"/>
  <c r="CE187" i="26"/>
  <c r="W220" i="26"/>
  <c r="W188" i="26"/>
  <c r="DB220" i="26"/>
  <c r="DB188" i="26"/>
  <c r="CA221" i="26"/>
  <c r="CA189" i="26"/>
  <c r="CX221" i="26"/>
  <c r="CX189" i="26"/>
  <c r="DF221" i="26"/>
  <c r="DF189" i="26"/>
  <c r="S52" i="26"/>
  <c r="AR222" i="26"/>
  <c r="AR190" i="26"/>
  <c r="AZ222" i="26"/>
  <c r="AZ190" i="26"/>
  <c r="DB222" i="26"/>
  <c r="DB190" i="26"/>
  <c r="AV53" i="26"/>
  <c r="DB224" i="26"/>
  <c r="DB192" i="26"/>
  <c r="CT71" i="26"/>
  <c r="P125" i="26"/>
  <c r="AA158" i="26"/>
  <c r="DA217" i="26"/>
  <c r="DA185" i="26"/>
  <c r="U218" i="26"/>
  <c r="U186" i="26"/>
  <c r="AW218" i="26"/>
  <c r="AW186" i="26"/>
  <c r="BY218" i="26"/>
  <c r="BY186" i="26"/>
  <c r="DA218" i="26"/>
  <c r="DA186" i="26"/>
  <c r="U219" i="26"/>
  <c r="U187" i="26"/>
  <c r="AW219" i="26"/>
  <c r="AW187" i="26"/>
  <c r="BY219" i="26"/>
  <c r="BY187" i="26"/>
  <c r="DA219" i="26"/>
  <c r="DA187" i="26"/>
  <c r="U220" i="26"/>
  <c r="U188" i="26"/>
  <c r="AW220" i="26"/>
  <c r="AW188" i="26"/>
  <c r="BY220" i="26"/>
  <c r="BY188" i="26"/>
  <c r="DA220" i="26"/>
  <c r="DA188" i="26"/>
  <c r="U221" i="26"/>
  <c r="U189" i="26"/>
  <c r="AW221" i="26"/>
  <c r="AW189" i="26"/>
  <c r="BY221" i="26"/>
  <c r="BY189" i="26"/>
  <c r="DA221" i="26"/>
  <c r="DA189" i="26"/>
  <c r="U222" i="26"/>
  <c r="U190" i="26"/>
  <c r="AW222" i="26"/>
  <c r="AW190" i="26"/>
  <c r="BY222" i="26"/>
  <c r="BY190" i="26"/>
  <c r="DA222" i="26"/>
  <c r="DA190" i="26"/>
  <c r="U223" i="26"/>
  <c r="U191" i="26"/>
  <c r="AW223" i="26"/>
  <c r="AW191" i="26"/>
  <c r="BZ223" i="26"/>
  <c r="BZ191" i="26"/>
  <c r="DC223" i="26"/>
  <c r="DC191" i="26"/>
  <c r="AS224" i="26"/>
  <c r="AS192" i="26"/>
  <c r="BA224" i="26"/>
  <c r="BA192" i="26"/>
  <c r="U225" i="26"/>
  <c r="U193" i="26"/>
  <c r="AY225" i="26"/>
  <c r="AY193" i="26"/>
  <c r="BU225" i="26"/>
  <c r="BU193" i="26"/>
  <c r="CC225" i="26"/>
  <c r="CC193" i="26"/>
  <c r="U226" i="26"/>
  <c r="U194" i="26"/>
  <c r="AY226" i="26"/>
  <c r="AY194" i="26"/>
  <c r="DA226" i="26"/>
  <c r="DA194" i="26"/>
  <c r="CA223" i="26"/>
  <c r="CA191" i="26"/>
  <c r="Q224" i="26"/>
  <c r="Q192" i="26"/>
  <c r="Y224" i="26"/>
  <c r="Y192" i="26"/>
  <c r="CZ224" i="26"/>
  <c r="CZ192" i="26"/>
  <c r="V225" i="26"/>
  <c r="V193" i="26"/>
  <c r="V226" i="26"/>
  <c r="V194" i="26"/>
  <c r="Q227" i="26"/>
  <c r="Q195" i="26"/>
  <c r="Y227" i="26"/>
  <c r="Y195" i="26"/>
  <c r="AW227" i="26"/>
  <c r="AW195" i="26"/>
  <c r="BU227" i="26"/>
  <c r="BU195" i="26"/>
  <c r="CC227" i="26"/>
  <c r="CC195" i="26"/>
  <c r="DA227" i="26"/>
  <c r="DA195" i="26"/>
  <c r="Q228" i="26"/>
  <c r="Q196" i="26"/>
  <c r="Y228" i="26"/>
  <c r="Y196" i="26"/>
  <c r="AW228" i="26"/>
  <c r="AW196" i="26"/>
  <c r="BU228" i="26"/>
  <c r="BU196" i="26"/>
  <c r="CC228" i="26"/>
  <c r="CC196" i="26"/>
  <c r="DA228" i="26"/>
  <c r="DA196" i="26"/>
  <c r="Q229" i="26"/>
  <c r="Q197" i="26"/>
  <c r="Y229" i="26"/>
  <c r="Y197" i="26"/>
  <c r="AW229" i="26"/>
  <c r="AW197" i="26"/>
  <c r="BU229" i="26"/>
  <c r="BU197" i="26"/>
  <c r="CC229" i="26"/>
  <c r="CC197" i="26"/>
  <c r="DA229" i="26"/>
  <c r="DA197" i="26"/>
  <c r="Q230" i="26"/>
  <c r="Q198" i="26"/>
  <c r="Y230" i="26"/>
  <c r="Y198" i="26"/>
  <c r="AW230" i="26"/>
  <c r="AW198" i="26"/>
  <c r="BU230" i="26"/>
  <c r="BU198" i="26"/>
  <c r="CC230" i="26"/>
  <c r="CC198" i="26"/>
  <c r="DA230" i="26"/>
  <c r="DA198" i="26"/>
  <c r="Q231" i="26"/>
  <c r="Q199" i="26"/>
  <c r="Y231" i="26"/>
  <c r="Y199" i="26"/>
  <c r="AW231" i="26"/>
  <c r="AW199" i="26"/>
  <c r="BU231" i="26"/>
  <c r="BU199" i="26"/>
  <c r="CC231" i="26"/>
  <c r="CC199" i="26"/>
  <c r="DA231" i="26"/>
  <c r="DA199" i="26"/>
  <c r="Q232" i="26"/>
  <c r="Q200" i="26"/>
  <c r="Y232" i="26"/>
  <c r="Y200" i="26"/>
  <c r="AW232" i="26"/>
  <c r="AW200" i="26"/>
  <c r="BU232" i="26"/>
  <c r="BU200" i="26"/>
  <c r="CC232" i="26"/>
  <c r="CC200" i="26"/>
  <c r="DA232" i="26"/>
  <c r="DA200" i="26"/>
  <c r="Q233" i="26"/>
  <c r="Q201" i="26"/>
  <c r="Y233" i="26"/>
  <c r="Y201" i="26"/>
  <c r="AW233" i="26"/>
  <c r="AW201" i="26"/>
  <c r="BU233" i="26"/>
  <c r="BU201" i="26"/>
  <c r="CC233" i="26"/>
  <c r="CC201" i="26"/>
  <c r="DA233" i="26"/>
  <c r="DA201" i="26"/>
  <c r="Q234" i="26"/>
  <c r="Q202" i="26"/>
  <c r="Y234" i="26"/>
  <c r="Y202" i="26"/>
  <c r="AW234" i="26"/>
  <c r="AW202" i="26"/>
  <c r="BU234" i="26"/>
  <c r="BU202" i="26"/>
  <c r="CC234" i="26"/>
  <c r="CC202" i="26"/>
  <c r="DA234" i="26"/>
  <c r="DA202" i="26"/>
  <c r="Q235" i="26"/>
  <c r="Q203" i="26"/>
  <c r="Y235" i="26"/>
  <c r="Y203" i="26"/>
  <c r="AW235" i="26"/>
  <c r="AW203" i="26"/>
  <c r="BU235" i="26"/>
  <c r="BU203" i="26"/>
  <c r="CC235" i="26"/>
  <c r="CC203" i="26"/>
  <c r="DA235" i="26"/>
  <c r="DA203" i="26"/>
  <c r="Q236" i="26"/>
  <c r="Q204" i="26"/>
  <c r="Y236" i="26"/>
  <c r="Y204" i="26"/>
  <c r="AW236" i="26"/>
  <c r="AW204" i="26"/>
  <c r="BU236" i="26"/>
  <c r="BU204" i="26"/>
  <c r="CC236" i="26"/>
  <c r="CC204" i="26"/>
  <c r="DA236" i="26"/>
  <c r="DA204" i="26"/>
  <c r="Q237" i="26"/>
  <c r="Q205" i="26"/>
  <c r="Y237" i="26"/>
  <c r="Y205" i="26"/>
  <c r="AW237" i="26"/>
  <c r="AW205" i="26"/>
  <c r="BU237" i="26"/>
  <c r="BU205" i="26"/>
  <c r="CC237" i="26"/>
  <c r="CC205" i="26"/>
  <c r="DA237" i="26"/>
  <c r="DA205" i="26"/>
  <c r="Q238" i="26"/>
  <c r="Q206" i="26"/>
  <c r="Y238" i="26"/>
  <c r="Y206" i="26"/>
  <c r="AW238" i="26"/>
  <c r="AW206" i="26"/>
  <c r="BU238" i="26"/>
  <c r="BU206" i="26"/>
  <c r="CC238" i="26"/>
  <c r="CC206" i="26"/>
  <c r="DA238" i="26"/>
  <c r="DA206" i="26"/>
  <c r="Q239" i="26"/>
  <c r="Q207" i="26"/>
  <c r="Y239" i="26"/>
  <c r="Y207" i="26"/>
  <c r="AW239" i="26"/>
  <c r="AW207" i="26"/>
  <c r="BU239" i="26"/>
  <c r="BU207" i="26"/>
  <c r="CC239" i="26"/>
  <c r="CC207" i="26"/>
  <c r="DA239" i="26"/>
  <c r="DA207" i="26"/>
  <c r="Q240" i="26"/>
  <c r="Q208" i="26"/>
  <c r="Y240" i="26"/>
  <c r="Y208" i="26"/>
  <c r="AW240" i="26"/>
  <c r="AW208" i="26"/>
  <c r="BU240" i="26"/>
  <c r="BU208" i="26"/>
  <c r="CC240" i="26"/>
  <c r="CC208" i="26"/>
  <c r="DA240" i="26"/>
  <c r="DA208" i="26"/>
  <c r="Q217" i="26"/>
  <c r="Q185" i="26"/>
  <c r="Y217" i="26"/>
  <c r="Y185" i="26"/>
  <c r="AS217" i="26"/>
  <c r="AS185" i="26"/>
  <c r="BA217" i="26"/>
  <c r="BA185" i="26"/>
  <c r="BU217" i="26"/>
  <c r="BU185" i="26"/>
  <c r="CC217" i="26"/>
  <c r="CC185" i="26"/>
  <c r="CW217" i="26"/>
  <c r="CW185" i="26"/>
  <c r="DE217" i="26"/>
  <c r="DE185" i="26"/>
  <c r="Q218" i="26"/>
  <c r="Q186" i="26"/>
  <c r="Y218" i="26"/>
  <c r="Y186" i="26"/>
  <c r="AS218" i="26"/>
  <c r="AS186" i="26"/>
  <c r="BA218" i="26"/>
  <c r="BA186" i="26"/>
  <c r="BU218" i="26"/>
  <c r="BU186" i="26"/>
  <c r="CC218" i="26"/>
  <c r="CC186" i="26"/>
  <c r="CW218" i="26"/>
  <c r="CW186" i="26"/>
  <c r="DE218" i="26"/>
  <c r="DE186" i="26"/>
  <c r="Q219" i="26"/>
  <c r="Q187" i="26"/>
  <c r="Y219" i="26"/>
  <c r="Y187" i="26"/>
  <c r="AS219" i="26"/>
  <c r="AS187" i="26"/>
  <c r="BA219" i="26"/>
  <c r="BA187" i="26"/>
  <c r="BU219" i="26"/>
  <c r="BU187" i="26"/>
  <c r="CC219" i="26"/>
  <c r="CC187" i="26"/>
  <c r="CW219" i="26"/>
  <c r="CW187" i="26"/>
  <c r="DE219" i="26"/>
  <c r="DE187" i="26"/>
  <c r="Q220" i="26"/>
  <c r="Q188" i="26"/>
  <c r="Y220" i="26"/>
  <c r="Y188" i="26"/>
  <c r="AS220" i="26"/>
  <c r="AS188" i="26"/>
  <c r="BA220" i="26"/>
  <c r="BA188" i="26"/>
  <c r="BU220" i="26"/>
  <c r="BU188" i="26"/>
  <c r="CC220" i="26"/>
  <c r="CC188" i="26"/>
  <c r="CW220" i="26"/>
  <c r="CW188" i="26"/>
  <c r="DE220" i="26"/>
  <c r="DE188" i="26"/>
  <c r="Q221" i="26"/>
  <c r="Q189" i="26"/>
  <c r="Y221" i="26"/>
  <c r="Y189" i="26"/>
  <c r="AS221" i="26"/>
  <c r="AS189" i="26"/>
  <c r="BA221" i="26"/>
  <c r="BA189" i="26"/>
  <c r="BU221" i="26"/>
  <c r="BU189" i="26"/>
  <c r="CC221" i="26"/>
  <c r="CC189" i="26"/>
  <c r="CW221" i="26"/>
  <c r="CW189" i="26"/>
  <c r="DE221" i="26"/>
  <c r="DE189" i="26"/>
  <c r="Q222" i="26"/>
  <c r="Q190" i="26"/>
  <c r="Y222" i="26"/>
  <c r="Y190" i="26"/>
  <c r="AS222" i="26"/>
  <c r="AS190" i="26"/>
  <c r="BA222" i="26"/>
  <c r="BA190" i="26"/>
  <c r="BU222" i="26"/>
  <c r="BU190" i="26"/>
  <c r="CC222" i="26"/>
  <c r="CC190" i="26"/>
  <c r="CW222" i="26"/>
  <c r="CW190" i="26"/>
  <c r="DE222" i="26"/>
  <c r="DE190" i="26"/>
  <c r="Q223" i="26"/>
  <c r="Q191" i="26"/>
  <c r="Y223" i="26"/>
  <c r="Y191" i="26"/>
  <c r="AS223" i="26"/>
  <c r="AS191" i="26"/>
  <c r="BA223" i="26"/>
  <c r="BA191" i="26"/>
  <c r="BV223" i="26"/>
  <c r="BV191" i="26"/>
  <c r="CD223" i="26"/>
  <c r="CD191" i="26"/>
  <c r="CY223" i="26"/>
  <c r="CY191" i="26"/>
  <c r="DG223" i="26"/>
  <c r="DG191" i="26"/>
  <c r="T224" i="26"/>
  <c r="T192" i="26"/>
  <c r="AW224" i="26"/>
  <c r="AW192" i="26"/>
  <c r="BZ224" i="26"/>
  <c r="BZ192" i="26"/>
  <c r="DC224" i="26"/>
  <c r="DC192" i="26"/>
  <c r="Q225" i="26"/>
  <c r="Q193" i="26"/>
  <c r="Y225" i="26"/>
  <c r="Y193" i="26"/>
  <c r="BY225" i="26"/>
  <c r="BY193" i="26"/>
  <c r="DC225" i="26"/>
  <c r="DC193" i="26"/>
  <c r="Q226" i="26"/>
  <c r="Q194" i="26"/>
  <c r="Y226" i="26"/>
  <c r="Y194" i="26"/>
  <c r="CW226" i="26"/>
  <c r="CW194" i="26"/>
  <c r="DE226" i="26"/>
  <c r="DE194" i="26"/>
  <c r="BZ225" i="26"/>
  <c r="BZ193" i="26"/>
  <c r="CA226" i="26"/>
  <c r="CA194" i="26"/>
  <c r="U227" i="26"/>
  <c r="U195" i="26"/>
  <c r="AS227" i="26"/>
  <c r="AS195" i="26"/>
  <c r="BA227" i="26"/>
  <c r="BA195" i="26"/>
  <c r="BY227" i="26"/>
  <c r="BY195" i="26"/>
  <c r="CW227" i="26"/>
  <c r="CW195" i="26"/>
  <c r="DE227" i="26"/>
  <c r="DE195" i="26"/>
  <c r="U228" i="26"/>
  <c r="U196" i="26"/>
  <c r="AS228" i="26"/>
  <c r="AS196" i="26"/>
  <c r="BA228" i="26"/>
  <c r="BA196" i="26"/>
  <c r="BY228" i="26"/>
  <c r="BY196" i="26"/>
  <c r="CW228" i="26"/>
  <c r="CW196" i="26"/>
  <c r="DE228" i="26"/>
  <c r="DE196" i="26"/>
  <c r="U229" i="26"/>
  <c r="U197" i="26"/>
  <c r="AS229" i="26"/>
  <c r="AS197" i="26"/>
  <c r="BA229" i="26"/>
  <c r="BA197" i="26"/>
  <c r="BY229" i="26"/>
  <c r="BY197" i="26"/>
  <c r="CW229" i="26"/>
  <c r="CW197" i="26"/>
  <c r="DE229" i="26"/>
  <c r="DE197" i="26"/>
  <c r="U230" i="26"/>
  <c r="U198" i="26"/>
  <c r="AS230" i="26"/>
  <c r="AS198" i="26"/>
  <c r="BA230" i="26"/>
  <c r="BA198" i="26"/>
  <c r="BY230" i="26"/>
  <c r="BY198" i="26"/>
  <c r="CW230" i="26"/>
  <c r="CW198" i="26"/>
  <c r="DE230" i="26"/>
  <c r="DE198" i="26"/>
  <c r="U231" i="26"/>
  <c r="U199" i="26"/>
  <c r="AS231" i="26"/>
  <c r="AS199" i="26"/>
  <c r="BA231" i="26"/>
  <c r="BA199" i="26"/>
  <c r="BY231" i="26"/>
  <c r="BY199" i="26"/>
  <c r="CW231" i="26"/>
  <c r="CW199" i="26"/>
  <c r="DE231" i="26"/>
  <c r="DE199" i="26"/>
  <c r="U232" i="26"/>
  <c r="U200" i="26"/>
  <c r="AS232" i="26"/>
  <c r="AS200" i="26"/>
  <c r="BA232" i="26"/>
  <c r="BA200" i="26"/>
  <c r="BY232" i="26"/>
  <c r="BY200" i="26"/>
  <c r="CW232" i="26"/>
  <c r="CW200" i="26"/>
  <c r="DE232" i="26"/>
  <c r="DE200" i="26"/>
  <c r="U233" i="26"/>
  <c r="U201" i="26"/>
  <c r="AS233" i="26"/>
  <c r="AS201" i="26"/>
  <c r="BA233" i="26"/>
  <c r="BA201" i="26"/>
  <c r="BY233" i="26"/>
  <c r="BY201" i="26"/>
  <c r="CW233" i="26"/>
  <c r="CW201" i="26"/>
  <c r="DE233" i="26"/>
  <c r="DE201" i="26"/>
  <c r="U234" i="26"/>
  <c r="U202" i="26"/>
  <c r="AS234" i="26"/>
  <c r="AS202" i="26"/>
  <c r="BA234" i="26"/>
  <c r="BA202" i="26"/>
  <c r="BY234" i="26"/>
  <c r="BY202" i="26"/>
  <c r="CW234" i="26"/>
  <c r="CW202" i="26"/>
  <c r="DE234" i="26"/>
  <c r="DE202" i="26"/>
  <c r="U235" i="26"/>
  <c r="U203" i="26"/>
  <c r="AS235" i="26"/>
  <c r="AS203" i="26"/>
  <c r="BA235" i="26"/>
  <c r="BA203" i="26"/>
  <c r="BY235" i="26"/>
  <c r="BY203" i="26"/>
  <c r="CW235" i="26"/>
  <c r="CW203" i="26"/>
  <c r="DE235" i="26"/>
  <c r="DE203" i="26"/>
  <c r="U236" i="26"/>
  <c r="U204" i="26"/>
  <c r="AS236" i="26"/>
  <c r="AS204" i="26"/>
  <c r="BA236" i="26"/>
  <c r="BA204" i="26"/>
  <c r="BY236" i="26"/>
  <c r="BY204" i="26"/>
  <c r="CW236" i="26"/>
  <c r="CW204" i="26"/>
  <c r="DE236" i="26"/>
  <c r="DE204" i="26"/>
  <c r="U237" i="26"/>
  <c r="U205" i="26"/>
  <c r="AS237" i="26"/>
  <c r="AS205" i="26"/>
  <c r="BA237" i="26"/>
  <c r="BA205" i="26"/>
  <c r="BY237" i="26"/>
  <c r="BY205" i="26"/>
  <c r="CW237" i="26"/>
  <c r="CW205" i="26"/>
  <c r="DE237" i="26"/>
  <c r="DE205" i="26"/>
  <c r="U238" i="26"/>
  <c r="U206" i="26"/>
  <c r="AS238" i="26"/>
  <c r="AS206" i="26"/>
  <c r="BA238" i="26"/>
  <c r="BA206" i="26"/>
  <c r="BY238" i="26"/>
  <c r="BY206" i="26"/>
  <c r="CW238" i="26"/>
  <c r="CW206" i="26"/>
  <c r="DE238" i="26"/>
  <c r="DE206" i="26"/>
  <c r="U239" i="26"/>
  <c r="U207" i="26"/>
  <c r="AS239" i="26"/>
  <c r="AS207" i="26"/>
  <c r="BA239" i="26"/>
  <c r="BA207" i="26"/>
  <c r="BY239" i="26"/>
  <c r="BY207" i="26"/>
  <c r="CW239" i="26"/>
  <c r="CW207" i="26"/>
  <c r="DE239" i="26"/>
  <c r="DE207" i="26"/>
  <c r="U240" i="26"/>
  <c r="U208" i="26"/>
  <c r="AS240" i="26"/>
  <c r="AS208" i="26"/>
  <c r="BA240" i="26"/>
  <c r="BA208" i="26"/>
  <c r="BY240" i="26"/>
  <c r="BY208" i="26"/>
  <c r="CW240" i="26"/>
  <c r="CW208" i="26"/>
  <c r="DE240" i="26"/>
  <c r="DE208" i="26"/>
  <c r="BW220" i="26"/>
  <c r="BW188" i="26"/>
  <c r="CE220" i="26"/>
  <c r="CE188" i="26"/>
  <c r="CY220" i="26"/>
  <c r="CY188" i="26"/>
  <c r="DG220" i="26"/>
  <c r="DG188" i="26"/>
  <c r="S221" i="26"/>
  <c r="S189" i="26"/>
  <c r="AA221" i="26"/>
  <c r="AA189" i="26"/>
  <c r="AU221" i="26"/>
  <c r="AU189" i="26"/>
  <c r="BC221" i="26"/>
  <c r="BC189" i="26"/>
  <c r="BW221" i="26"/>
  <c r="BW189" i="26"/>
  <c r="CE221" i="26"/>
  <c r="CE189" i="26"/>
  <c r="CY221" i="26"/>
  <c r="CY189" i="26"/>
  <c r="DG221" i="26"/>
  <c r="DG189" i="26"/>
  <c r="S222" i="26"/>
  <c r="S190" i="26"/>
  <c r="AA222" i="26"/>
  <c r="AA190" i="26"/>
  <c r="AU222" i="26"/>
  <c r="AU190" i="26"/>
  <c r="BC222" i="26"/>
  <c r="BC190" i="26"/>
  <c r="BW222" i="26"/>
  <c r="BW190" i="26"/>
  <c r="CE222" i="26"/>
  <c r="CE190" i="26"/>
  <c r="CY222" i="26"/>
  <c r="CY190" i="26"/>
  <c r="DG222" i="26"/>
  <c r="DG190" i="26"/>
  <c r="S223" i="26"/>
  <c r="S191" i="26"/>
  <c r="AA223" i="26"/>
  <c r="AA191" i="26"/>
  <c r="AU223" i="26"/>
  <c r="AU191" i="26"/>
  <c r="BC223" i="26"/>
  <c r="BC191" i="26"/>
  <c r="BX223" i="26"/>
  <c r="BX191" i="26"/>
  <c r="DA223" i="26"/>
  <c r="DA191" i="26"/>
  <c r="V224" i="26"/>
  <c r="V192" i="26"/>
  <c r="AY224" i="26"/>
  <c r="AY192" i="26"/>
  <c r="CW224" i="26"/>
  <c r="CW192" i="26"/>
  <c r="DE224" i="26"/>
  <c r="DE192" i="26"/>
  <c r="AW225" i="26"/>
  <c r="AW193" i="26"/>
  <c r="CA225" i="26"/>
  <c r="CA193" i="26"/>
  <c r="CW225" i="26"/>
  <c r="CW193" i="26"/>
  <c r="DE225" i="26"/>
  <c r="DE193" i="26"/>
  <c r="AW226" i="26"/>
  <c r="AW194" i="26"/>
  <c r="BX220" i="26"/>
  <c r="BX188" i="26"/>
  <c r="CZ220" i="26"/>
  <c r="CZ188" i="26"/>
  <c r="T221" i="26"/>
  <c r="T189" i="26"/>
  <c r="AV221" i="26"/>
  <c r="AV189" i="26"/>
  <c r="BX221" i="26"/>
  <c r="BX189" i="26"/>
  <c r="CZ221" i="26"/>
  <c r="CZ189" i="26"/>
  <c r="T222" i="26"/>
  <c r="T190" i="26"/>
  <c r="AV222" i="26"/>
  <c r="AV190" i="26"/>
  <c r="BX222" i="26"/>
  <c r="BX190" i="26"/>
  <c r="CZ222" i="26"/>
  <c r="CZ190" i="26"/>
  <c r="T223" i="26"/>
  <c r="T191" i="26"/>
  <c r="AV223" i="26"/>
  <c r="AV191" i="26"/>
  <c r="BY223" i="26"/>
  <c r="BY191" i="26"/>
  <c r="DB223" i="26"/>
  <c r="DB191" i="26"/>
  <c r="W224" i="26"/>
  <c r="W192" i="26"/>
  <c r="BU224" i="26"/>
  <c r="BU192" i="26"/>
  <c r="CC224" i="26"/>
  <c r="CC192" i="26"/>
  <c r="AX225" i="26"/>
  <c r="AX193" i="26"/>
  <c r="BU226" i="26"/>
  <c r="BU194" i="26"/>
  <c r="CC226" i="26"/>
  <c r="CC194" i="26"/>
  <c r="R224" i="26"/>
  <c r="R192" i="26"/>
  <c r="Z224" i="26"/>
  <c r="Z192" i="26"/>
  <c r="AT224" i="26"/>
  <c r="AT192" i="26"/>
  <c r="BB224" i="26"/>
  <c r="BB192" i="26"/>
  <c r="BV224" i="26"/>
  <c r="BV192" i="26"/>
  <c r="CD224" i="26"/>
  <c r="CD192" i="26"/>
  <c r="CX224" i="26"/>
  <c r="CX192" i="26"/>
  <c r="DF224" i="26"/>
  <c r="DF192" i="26"/>
  <c r="R225" i="26"/>
  <c r="R193" i="26"/>
  <c r="Z225" i="26"/>
  <c r="Z193" i="26"/>
  <c r="AT225" i="26"/>
  <c r="AT193" i="26"/>
  <c r="BB225" i="26"/>
  <c r="BB193" i="26"/>
  <c r="BV225" i="26"/>
  <c r="BV193" i="26"/>
  <c r="CD225" i="26"/>
  <c r="CD193" i="26"/>
  <c r="CX225" i="26"/>
  <c r="CX193" i="26"/>
  <c r="DF225" i="26"/>
  <c r="DF193" i="26"/>
  <c r="R226" i="26"/>
  <c r="R194" i="26"/>
  <c r="Z226" i="26"/>
  <c r="Z194" i="26"/>
  <c r="AT226" i="26"/>
  <c r="AT194" i="26"/>
  <c r="BB226" i="26"/>
  <c r="BB194" i="26"/>
  <c r="BV226" i="26"/>
  <c r="BV194" i="26"/>
  <c r="CD226" i="26"/>
  <c r="CD194" i="26"/>
  <c r="CX226" i="26"/>
  <c r="CX194" i="26"/>
  <c r="DF226" i="26"/>
  <c r="DF194" i="26"/>
  <c r="R227" i="26"/>
  <c r="R195" i="26"/>
  <c r="Z227" i="26"/>
  <c r="Z195" i="26"/>
  <c r="AT227" i="26"/>
  <c r="AT195" i="26"/>
  <c r="BB227" i="26"/>
  <c r="BB195" i="26"/>
  <c r="BV227" i="26"/>
  <c r="BV195" i="26"/>
  <c r="CD227" i="26"/>
  <c r="CD195" i="26"/>
  <c r="CX227" i="26"/>
  <c r="CX195" i="26"/>
  <c r="DF227" i="26"/>
  <c r="DF195" i="26"/>
  <c r="R228" i="26"/>
  <c r="R196" i="26"/>
  <c r="Z228" i="26"/>
  <c r="Z196" i="26"/>
  <c r="AT228" i="26"/>
  <c r="AT196" i="26"/>
  <c r="BB228" i="26"/>
  <c r="BB196" i="26"/>
  <c r="BV228" i="26"/>
  <c r="BV196" i="26"/>
  <c r="CD228" i="26"/>
  <c r="CD196" i="26"/>
  <c r="CX228" i="26"/>
  <c r="CX196" i="26"/>
  <c r="DF228" i="26"/>
  <c r="DF196" i="26"/>
  <c r="R229" i="26"/>
  <c r="R197" i="26"/>
  <c r="Z229" i="26"/>
  <c r="Z197" i="26"/>
  <c r="AT229" i="26"/>
  <c r="AT197" i="26"/>
  <c r="BB229" i="26"/>
  <c r="BB197" i="26"/>
  <c r="BV229" i="26"/>
  <c r="BV197" i="26"/>
  <c r="CD229" i="26"/>
  <c r="CD197" i="26"/>
  <c r="CX229" i="26"/>
  <c r="CX197" i="26"/>
  <c r="DF229" i="26"/>
  <c r="DF197" i="26"/>
  <c r="R230" i="26"/>
  <c r="R198" i="26"/>
  <c r="Z230" i="26"/>
  <c r="Z198" i="26"/>
  <c r="AT230" i="26"/>
  <c r="AT198" i="26"/>
  <c r="BB230" i="26"/>
  <c r="BB198" i="26"/>
  <c r="BV230" i="26"/>
  <c r="BV198" i="26"/>
  <c r="CD230" i="26"/>
  <c r="CD198" i="26"/>
  <c r="CX230" i="26"/>
  <c r="CX198" i="26"/>
  <c r="DF230" i="26"/>
  <c r="DF198" i="26"/>
  <c r="R231" i="26"/>
  <c r="R199" i="26"/>
  <c r="Z231" i="26"/>
  <c r="Z199" i="26"/>
  <c r="AT231" i="26"/>
  <c r="AT199" i="26"/>
  <c r="BB231" i="26"/>
  <c r="BB199" i="26"/>
  <c r="BV231" i="26"/>
  <c r="BV199" i="26"/>
  <c r="CD231" i="26"/>
  <c r="CD199" i="26"/>
  <c r="CX231" i="26"/>
  <c r="CX199" i="26"/>
  <c r="DF231" i="26"/>
  <c r="DF199" i="26"/>
  <c r="R232" i="26"/>
  <c r="R200" i="26"/>
  <c r="Z232" i="26"/>
  <c r="Z200" i="26"/>
  <c r="AT232" i="26"/>
  <c r="AT200" i="26"/>
  <c r="BB232" i="26"/>
  <c r="BB200" i="26"/>
  <c r="BV232" i="26"/>
  <c r="BV200" i="26"/>
  <c r="CD232" i="26"/>
  <c r="CD200" i="26"/>
  <c r="CX232" i="26"/>
  <c r="CX200" i="26"/>
  <c r="DF232" i="26"/>
  <c r="DF200" i="26"/>
  <c r="R233" i="26"/>
  <c r="R201" i="26"/>
  <c r="Z233" i="26"/>
  <c r="Z201" i="26"/>
  <c r="AT233" i="26"/>
  <c r="AT201" i="26"/>
  <c r="BB233" i="26"/>
  <c r="BB201" i="26"/>
  <c r="BV233" i="26"/>
  <c r="BV201" i="26"/>
  <c r="CD233" i="26"/>
  <c r="CD201" i="26"/>
  <c r="CX233" i="26"/>
  <c r="CX201" i="26"/>
  <c r="DF233" i="26"/>
  <c r="DF201" i="26"/>
  <c r="R234" i="26"/>
  <c r="R202" i="26"/>
  <c r="Z234" i="26"/>
  <c r="Z202" i="26"/>
  <c r="AT234" i="26"/>
  <c r="AT202" i="26"/>
  <c r="BB234" i="26"/>
  <c r="BB202" i="26"/>
  <c r="BV234" i="26"/>
  <c r="BV202" i="26"/>
  <c r="CD234" i="26"/>
  <c r="CD202" i="26"/>
  <c r="CX234" i="26"/>
  <c r="CX202" i="26"/>
  <c r="DF234" i="26"/>
  <c r="DF202" i="26"/>
  <c r="R235" i="26"/>
  <c r="R203" i="26"/>
  <c r="Z235" i="26"/>
  <c r="Z203" i="26"/>
  <c r="AT235" i="26"/>
  <c r="AT203" i="26"/>
  <c r="BB235" i="26"/>
  <c r="BB203" i="26"/>
  <c r="BV235" i="26"/>
  <c r="BV203" i="26"/>
  <c r="CD235" i="26"/>
  <c r="CD203" i="26"/>
  <c r="CX235" i="26"/>
  <c r="CX203" i="26"/>
  <c r="DF235" i="26"/>
  <c r="DF203" i="26"/>
  <c r="R236" i="26"/>
  <c r="R204" i="26"/>
  <c r="Z236" i="26"/>
  <c r="Z204" i="26"/>
  <c r="AT236" i="26"/>
  <c r="AT204" i="26"/>
  <c r="BB236" i="26"/>
  <c r="BB204" i="26"/>
  <c r="BV236" i="26"/>
  <c r="BV204" i="26"/>
  <c r="CD236" i="26"/>
  <c r="CD204" i="26"/>
  <c r="CX236" i="26"/>
  <c r="CX204" i="26"/>
  <c r="DF236" i="26"/>
  <c r="DF204" i="26"/>
  <c r="R237" i="26"/>
  <c r="R205" i="26"/>
  <c r="Z237" i="26"/>
  <c r="Z205" i="26"/>
  <c r="AT237" i="26"/>
  <c r="AT205" i="26"/>
  <c r="BB237" i="26"/>
  <c r="BB205" i="26"/>
  <c r="BV237" i="26"/>
  <c r="BV205" i="26"/>
  <c r="CD237" i="26"/>
  <c r="CD205" i="26"/>
  <c r="CX237" i="26"/>
  <c r="CX205" i="26"/>
  <c r="DF237" i="26"/>
  <c r="DF205" i="26"/>
  <c r="R238" i="26"/>
  <c r="R206" i="26"/>
  <c r="Z238" i="26"/>
  <c r="Z206" i="26"/>
  <c r="AT238" i="26"/>
  <c r="AT206" i="26"/>
  <c r="BB238" i="26"/>
  <c r="BB206" i="26"/>
  <c r="BV238" i="26"/>
  <c r="BV206" i="26"/>
  <c r="CD238" i="26"/>
  <c r="CD206" i="26"/>
  <c r="CX238" i="26"/>
  <c r="CX206" i="26"/>
  <c r="DF238" i="26"/>
  <c r="DF206" i="26"/>
  <c r="R239" i="26"/>
  <c r="R207" i="26"/>
  <c r="Z239" i="26"/>
  <c r="Z207" i="26"/>
  <c r="AT239" i="26"/>
  <c r="AT207" i="26"/>
  <c r="BB239" i="26"/>
  <c r="BB207" i="26"/>
  <c r="BV239" i="26"/>
  <c r="BV207" i="26"/>
  <c r="CD239" i="26"/>
  <c r="CD207" i="26"/>
  <c r="CX239" i="26"/>
  <c r="CX207" i="26"/>
  <c r="DF239" i="26"/>
  <c r="DF207" i="26"/>
  <c r="R240" i="26"/>
  <c r="R208" i="26"/>
  <c r="Z240" i="26"/>
  <c r="Z208" i="26"/>
  <c r="AT240" i="26"/>
  <c r="AT208" i="26"/>
  <c r="BB240" i="26"/>
  <c r="BB208" i="26"/>
  <c r="BV240" i="26"/>
  <c r="BV208" i="26"/>
  <c r="CD240" i="26"/>
  <c r="CD208" i="26"/>
  <c r="CX240" i="26"/>
  <c r="CX208" i="26"/>
  <c r="DF240" i="26"/>
  <c r="DF208" i="26"/>
  <c r="AU224" i="26"/>
  <c r="AU192" i="26"/>
  <c r="BC224" i="26"/>
  <c r="BC192" i="26"/>
  <c r="BW224" i="26"/>
  <c r="BW192" i="26"/>
  <c r="CE224" i="26"/>
  <c r="CE192" i="26"/>
  <c r="CY224" i="26"/>
  <c r="CY192" i="26"/>
  <c r="DG224" i="26"/>
  <c r="DG192" i="26"/>
  <c r="S225" i="26"/>
  <c r="S193" i="26"/>
  <c r="AA225" i="26"/>
  <c r="AA193" i="26"/>
  <c r="AU225" i="26"/>
  <c r="AU193" i="26"/>
  <c r="BC225" i="26"/>
  <c r="BC193" i="26"/>
  <c r="BW225" i="26"/>
  <c r="BW193" i="26"/>
  <c r="CE225" i="26"/>
  <c r="CE193" i="26"/>
  <c r="CY225" i="26"/>
  <c r="CY193" i="26"/>
  <c r="DG225" i="26"/>
  <c r="DG193" i="26"/>
  <c r="S226" i="26"/>
  <c r="S194" i="26"/>
  <c r="AA226" i="26"/>
  <c r="AA194" i="26"/>
  <c r="AU226" i="26"/>
  <c r="AU194" i="26"/>
  <c r="BC226" i="26"/>
  <c r="BC194" i="26"/>
  <c r="BW226" i="26"/>
  <c r="BW194" i="26"/>
  <c r="CE226" i="26"/>
  <c r="CE194" i="26"/>
  <c r="CY226" i="26"/>
  <c r="CY194" i="26"/>
  <c r="DG226" i="26"/>
  <c r="DG194" i="26"/>
  <c r="S227" i="26"/>
  <c r="S195" i="26"/>
  <c r="AA227" i="26"/>
  <c r="AA195" i="26"/>
  <c r="AU227" i="26"/>
  <c r="AU195" i="26"/>
  <c r="BC227" i="26"/>
  <c r="BC195" i="26"/>
  <c r="BW227" i="26"/>
  <c r="BW195" i="26"/>
  <c r="CE227" i="26"/>
  <c r="CE195" i="26"/>
  <c r="CY227" i="26"/>
  <c r="CY195" i="26"/>
  <c r="DG227" i="26"/>
  <c r="DG195" i="26"/>
  <c r="S228" i="26"/>
  <c r="S196" i="26"/>
  <c r="AA228" i="26"/>
  <c r="AA196" i="26"/>
  <c r="AU228" i="26"/>
  <c r="AU196" i="26"/>
  <c r="BC228" i="26"/>
  <c r="BC196" i="26"/>
  <c r="BW228" i="26"/>
  <c r="BW196" i="26"/>
  <c r="CE228" i="26"/>
  <c r="CE196" i="26"/>
  <c r="CY228" i="26"/>
  <c r="CY196" i="26"/>
  <c r="DG228" i="26"/>
  <c r="DG196" i="26"/>
  <c r="S229" i="26"/>
  <c r="S197" i="26"/>
  <c r="AA229" i="26"/>
  <c r="AA197" i="26"/>
  <c r="AU229" i="26"/>
  <c r="AU197" i="26"/>
  <c r="BC229" i="26"/>
  <c r="BC197" i="26"/>
  <c r="BW229" i="26"/>
  <c r="BW197" i="26"/>
  <c r="CE229" i="26"/>
  <c r="CE197" i="26"/>
  <c r="CY229" i="26"/>
  <c r="CY197" i="26"/>
  <c r="DG229" i="26"/>
  <c r="DG197" i="26"/>
  <c r="S230" i="26"/>
  <c r="S198" i="26"/>
  <c r="AA230" i="26"/>
  <c r="AA198" i="26"/>
  <c r="AU230" i="26"/>
  <c r="AU198" i="26"/>
  <c r="BC230" i="26"/>
  <c r="BC198" i="26"/>
  <c r="BW230" i="26"/>
  <c r="BW198" i="26"/>
  <c r="CE230" i="26"/>
  <c r="CE198" i="26"/>
  <c r="CY230" i="26"/>
  <c r="CY198" i="26"/>
  <c r="DG230" i="26"/>
  <c r="DG198" i="26"/>
  <c r="S231" i="26"/>
  <c r="S199" i="26"/>
  <c r="AA231" i="26"/>
  <c r="AA199" i="26"/>
  <c r="AU231" i="26"/>
  <c r="AU199" i="26"/>
  <c r="BC231" i="26"/>
  <c r="BC199" i="26"/>
  <c r="BW231" i="26"/>
  <c r="BW199" i="26"/>
  <c r="CE231" i="26"/>
  <c r="CE199" i="26"/>
  <c r="CY231" i="26"/>
  <c r="CY199" i="26"/>
  <c r="DG231" i="26"/>
  <c r="DG199" i="26"/>
  <c r="S232" i="26"/>
  <c r="S200" i="26"/>
  <c r="AA232" i="26"/>
  <c r="AA200" i="26"/>
  <c r="AU232" i="26"/>
  <c r="AU200" i="26"/>
  <c r="BC232" i="26"/>
  <c r="BC200" i="26"/>
  <c r="BW232" i="26"/>
  <c r="BW200" i="26"/>
  <c r="CE232" i="26"/>
  <c r="CE200" i="26"/>
  <c r="CY232" i="26"/>
  <c r="CY200" i="26"/>
  <c r="DG232" i="26"/>
  <c r="DG200" i="26"/>
  <c r="S233" i="26"/>
  <c r="S201" i="26"/>
  <c r="AA233" i="26"/>
  <c r="AA201" i="26"/>
  <c r="AU233" i="26"/>
  <c r="AU201" i="26"/>
  <c r="BC233" i="26"/>
  <c r="BC201" i="26"/>
  <c r="BW233" i="26"/>
  <c r="BW201" i="26"/>
  <c r="CE233" i="26"/>
  <c r="CE201" i="26"/>
  <c r="CY233" i="26"/>
  <c r="CY201" i="26"/>
  <c r="DG233" i="26"/>
  <c r="DG201" i="26"/>
  <c r="S234" i="26"/>
  <c r="S202" i="26"/>
  <c r="AA234" i="26"/>
  <c r="AA202" i="26"/>
  <c r="AU234" i="26"/>
  <c r="AU202" i="26"/>
  <c r="BC234" i="26"/>
  <c r="BC202" i="26"/>
  <c r="BW234" i="26"/>
  <c r="BW202" i="26"/>
  <c r="CE234" i="26"/>
  <c r="CE202" i="26"/>
  <c r="CY234" i="26"/>
  <c r="CY202" i="26"/>
  <c r="DG234" i="26"/>
  <c r="DG202" i="26"/>
  <c r="S235" i="26"/>
  <c r="S203" i="26"/>
  <c r="AA235" i="26"/>
  <c r="AA203" i="26"/>
  <c r="AU235" i="26"/>
  <c r="AU203" i="26"/>
  <c r="BC235" i="26"/>
  <c r="BC203" i="26"/>
  <c r="BW235" i="26"/>
  <c r="BW203" i="26"/>
  <c r="CE235" i="26"/>
  <c r="CE203" i="26"/>
  <c r="CY235" i="26"/>
  <c r="CY203" i="26"/>
  <c r="DG235" i="26"/>
  <c r="DG203" i="26"/>
  <c r="S236" i="26"/>
  <c r="S204" i="26"/>
  <c r="AA236" i="26"/>
  <c r="AA204" i="26"/>
  <c r="AU236" i="26"/>
  <c r="AU204" i="26"/>
  <c r="BC236" i="26"/>
  <c r="BC204" i="26"/>
  <c r="BW236" i="26"/>
  <c r="BW204" i="26"/>
  <c r="CE236" i="26"/>
  <c r="CE204" i="26"/>
  <c r="CY236" i="26"/>
  <c r="CY204" i="26"/>
  <c r="DG236" i="26"/>
  <c r="DG204" i="26"/>
  <c r="S237" i="26"/>
  <c r="S205" i="26"/>
  <c r="AA237" i="26"/>
  <c r="AA205" i="26"/>
  <c r="AU237" i="26"/>
  <c r="AU205" i="26"/>
  <c r="BC237" i="26"/>
  <c r="BC205" i="26"/>
  <c r="BW237" i="26"/>
  <c r="BW205" i="26"/>
  <c r="CE237" i="26"/>
  <c r="CE205" i="26"/>
  <c r="CY237" i="26"/>
  <c r="CY205" i="26"/>
  <c r="DG237" i="26"/>
  <c r="DG205" i="26"/>
  <c r="S238" i="26"/>
  <c r="S206" i="26"/>
  <c r="AA238" i="26"/>
  <c r="AA206" i="26"/>
  <c r="AU238" i="26"/>
  <c r="AU206" i="26"/>
  <c r="BC238" i="26"/>
  <c r="BC206" i="26"/>
  <c r="BW238" i="26"/>
  <c r="BW206" i="26"/>
  <c r="CE238" i="26"/>
  <c r="CE206" i="26"/>
  <c r="CY238" i="26"/>
  <c r="CY206" i="26"/>
  <c r="DG238" i="26"/>
  <c r="DG206" i="26"/>
  <c r="S239" i="26"/>
  <c r="S207" i="26"/>
  <c r="AA239" i="26"/>
  <c r="AA207" i="26"/>
  <c r="AU239" i="26"/>
  <c r="AU207" i="26"/>
  <c r="BC239" i="26"/>
  <c r="BC207" i="26"/>
  <c r="BW239" i="26"/>
  <c r="BW207" i="26"/>
  <c r="CE239" i="26"/>
  <c r="CE207" i="26"/>
  <c r="CY239" i="26"/>
  <c r="CY207" i="26"/>
  <c r="DG239" i="26"/>
  <c r="DG207" i="26"/>
  <c r="S240" i="26"/>
  <c r="S208" i="26"/>
  <c r="AA240" i="26"/>
  <c r="AA208" i="26"/>
  <c r="AU240" i="26"/>
  <c r="AU208" i="26"/>
  <c r="BC240" i="26"/>
  <c r="BC208" i="26"/>
  <c r="BW240" i="26"/>
  <c r="BW208" i="26"/>
  <c r="CE240" i="26"/>
  <c r="CE208" i="26"/>
  <c r="CY240" i="26"/>
  <c r="CY208" i="26"/>
  <c r="DG240" i="26"/>
  <c r="DG208" i="26"/>
  <c r="T225" i="26"/>
  <c r="AV225" i="26"/>
  <c r="AV193" i="26"/>
  <c r="BX225" i="26"/>
  <c r="BX193" i="26"/>
  <c r="CZ225" i="26"/>
  <c r="CZ193" i="26"/>
  <c r="T226" i="26"/>
  <c r="T194" i="26"/>
  <c r="AV226" i="26"/>
  <c r="AV194" i="26"/>
  <c r="BX226" i="26"/>
  <c r="BX194" i="26"/>
  <c r="CZ226" i="26"/>
  <c r="CZ194" i="26"/>
  <c r="T227" i="26"/>
  <c r="AV227" i="26"/>
  <c r="AV195" i="26"/>
  <c r="BX227" i="26"/>
  <c r="BX195" i="26"/>
  <c r="CZ227" i="26"/>
  <c r="CZ195" i="26"/>
  <c r="T228" i="26"/>
  <c r="T196" i="26"/>
  <c r="AV228" i="26"/>
  <c r="AV196" i="26"/>
  <c r="BX228" i="26"/>
  <c r="BX196" i="26"/>
  <c r="CZ228" i="26"/>
  <c r="CZ196" i="26"/>
  <c r="T229" i="26"/>
  <c r="AV229" i="26"/>
  <c r="AV197" i="26"/>
  <c r="BX229" i="26"/>
  <c r="BX197" i="26"/>
  <c r="CZ229" i="26"/>
  <c r="CZ197" i="26"/>
  <c r="T230" i="26"/>
  <c r="T198" i="26"/>
  <c r="AV230" i="26"/>
  <c r="AV198" i="26"/>
  <c r="BX230" i="26"/>
  <c r="BX198" i="26"/>
  <c r="CZ230" i="26"/>
  <c r="CZ198" i="26"/>
  <c r="T231" i="26"/>
  <c r="AV231" i="26"/>
  <c r="AV199" i="26"/>
  <c r="BX231" i="26"/>
  <c r="BX199" i="26"/>
  <c r="CZ231" i="26"/>
  <c r="CZ199" i="26"/>
  <c r="T232" i="26"/>
  <c r="T200" i="26"/>
  <c r="AV232" i="26"/>
  <c r="AV200" i="26"/>
  <c r="BX232" i="26"/>
  <c r="BX200" i="26"/>
  <c r="CZ232" i="26"/>
  <c r="CZ200" i="26"/>
  <c r="T233" i="26"/>
  <c r="T201" i="26"/>
  <c r="AV233" i="26"/>
  <c r="AV201" i="26"/>
  <c r="BX233" i="26"/>
  <c r="BX201" i="26"/>
  <c r="CZ233" i="26"/>
  <c r="CZ201" i="26"/>
  <c r="T234" i="26"/>
  <c r="T202" i="26"/>
  <c r="AV234" i="26"/>
  <c r="AV202" i="26"/>
  <c r="BX234" i="26"/>
  <c r="BX202" i="26"/>
  <c r="CZ234" i="26"/>
  <c r="CZ202" i="26"/>
  <c r="T235" i="26"/>
  <c r="T203" i="26"/>
  <c r="AV235" i="26"/>
  <c r="AV203" i="26"/>
  <c r="BX235" i="26"/>
  <c r="BX203" i="26"/>
  <c r="CZ235" i="26"/>
  <c r="CZ203" i="26"/>
  <c r="T236" i="26"/>
  <c r="T204" i="26"/>
  <c r="AV236" i="26"/>
  <c r="AV204" i="26"/>
  <c r="BX236" i="26"/>
  <c r="BX204" i="26"/>
  <c r="CZ236" i="26"/>
  <c r="CZ204" i="26"/>
  <c r="T237" i="26"/>
  <c r="T205" i="26"/>
  <c r="AV237" i="26"/>
  <c r="AV205" i="26"/>
  <c r="BX237" i="26"/>
  <c r="BX205" i="26"/>
  <c r="CZ237" i="26"/>
  <c r="CZ205" i="26"/>
  <c r="T238" i="26"/>
  <c r="T206" i="26"/>
  <c r="AV238" i="26"/>
  <c r="AV206" i="26"/>
  <c r="BX238" i="26"/>
  <c r="BX206" i="26"/>
  <c r="CZ238" i="26"/>
  <c r="CZ206" i="26"/>
  <c r="T239" i="26"/>
  <c r="T207" i="26"/>
  <c r="AV239" i="26"/>
  <c r="AV207" i="26"/>
  <c r="BX239" i="26"/>
  <c r="BX207" i="26"/>
  <c r="CZ239" i="26"/>
  <c r="CZ207" i="26"/>
  <c r="T240" i="26"/>
  <c r="T208" i="26"/>
  <c r="AV240" i="26"/>
  <c r="AV208" i="26"/>
  <c r="BX240" i="26"/>
  <c r="BX208" i="26"/>
  <c r="CZ240" i="26"/>
  <c r="CZ208" i="26"/>
  <c r="T199" i="26"/>
  <c r="AX226" i="26"/>
  <c r="AX194" i="26"/>
  <c r="BZ226" i="26"/>
  <c r="BZ194" i="26"/>
  <c r="DB226" i="26"/>
  <c r="DB194" i="26"/>
  <c r="V227" i="26"/>
  <c r="V195" i="26"/>
  <c r="AX227" i="26"/>
  <c r="AX195" i="26"/>
  <c r="BZ227" i="26"/>
  <c r="BZ195" i="26"/>
  <c r="DB227" i="26"/>
  <c r="DB195" i="26"/>
  <c r="V228" i="26"/>
  <c r="V196" i="26"/>
  <c r="AX228" i="26"/>
  <c r="AX196" i="26"/>
  <c r="BZ228" i="26"/>
  <c r="BZ196" i="26"/>
  <c r="DB228" i="26"/>
  <c r="DB196" i="26"/>
  <c r="V229" i="26"/>
  <c r="V197" i="26"/>
  <c r="AX229" i="26"/>
  <c r="AX197" i="26"/>
  <c r="BZ229" i="26"/>
  <c r="BZ197" i="26"/>
  <c r="DB229" i="26"/>
  <c r="DB197" i="26"/>
  <c r="V230" i="26"/>
  <c r="V198" i="26"/>
  <c r="AX230" i="26"/>
  <c r="AX198" i="26"/>
  <c r="BZ230" i="26"/>
  <c r="BZ198" i="26"/>
  <c r="DB230" i="26"/>
  <c r="DB198" i="26"/>
  <c r="V231" i="26"/>
  <c r="V199" i="26"/>
  <c r="AX231" i="26"/>
  <c r="AX199" i="26"/>
  <c r="BZ231" i="26"/>
  <c r="BZ199" i="26"/>
  <c r="DB231" i="26"/>
  <c r="DB199" i="26"/>
  <c r="V232" i="26"/>
  <c r="V200" i="26"/>
  <c r="AX232" i="26"/>
  <c r="AX200" i="26"/>
  <c r="BZ232" i="26"/>
  <c r="BZ200" i="26"/>
  <c r="DB232" i="26"/>
  <c r="DB200" i="26"/>
  <c r="V233" i="26"/>
  <c r="V201" i="26"/>
  <c r="AX233" i="26"/>
  <c r="AX201" i="26"/>
  <c r="BZ233" i="26"/>
  <c r="BZ201" i="26"/>
  <c r="DB233" i="26"/>
  <c r="DB201" i="26"/>
  <c r="V234" i="26"/>
  <c r="V202" i="26"/>
  <c r="AX234" i="26"/>
  <c r="AX202" i="26"/>
  <c r="BZ234" i="26"/>
  <c r="BZ202" i="26"/>
  <c r="DB234" i="26"/>
  <c r="DB202" i="26"/>
  <c r="V235" i="26"/>
  <c r="V203" i="26"/>
  <c r="AX235" i="26"/>
  <c r="AX203" i="26"/>
  <c r="BZ235" i="26"/>
  <c r="BZ203" i="26"/>
  <c r="DB235" i="26"/>
  <c r="DB203" i="26"/>
  <c r="V236" i="26"/>
  <c r="V204" i="26"/>
  <c r="AX236" i="26"/>
  <c r="AX204" i="26"/>
  <c r="BZ236" i="26"/>
  <c r="BZ204" i="26"/>
  <c r="DB236" i="26"/>
  <c r="DB204" i="26"/>
  <c r="V237" i="26"/>
  <c r="V205" i="26"/>
  <c r="AX237" i="26"/>
  <c r="AX205" i="26"/>
  <c r="BZ237" i="26"/>
  <c r="BZ205" i="26"/>
  <c r="DB237" i="26"/>
  <c r="DB205" i="26"/>
  <c r="V238" i="26"/>
  <c r="V206" i="26"/>
  <c r="AX238" i="26"/>
  <c r="AX206" i="26"/>
  <c r="BZ238" i="26"/>
  <c r="BZ206" i="26"/>
  <c r="DB238" i="26"/>
  <c r="DB206" i="26"/>
  <c r="V239" i="26"/>
  <c r="V207" i="26"/>
  <c r="AX239" i="26"/>
  <c r="AX207" i="26"/>
  <c r="BZ239" i="26"/>
  <c r="BZ207" i="26"/>
  <c r="DB239" i="26"/>
  <c r="DB207" i="26"/>
  <c r="V240" i="26"/>
  <c r="V208" i="26"/>
  <c r="AX240" i="26"/>
  <c r="AX208" i="26"/>
  <c r="BZ240" i="26"/>
  <c r="BZ208" i="26"/>
  <c r="DB240" i="26"/>
  <c r="DB208" i="26"/>
  <c r="W227" i="26"/>
  <c r="W195" i="26"/>
  <c r="AY227" i="26"/>
  <c r="AY195" i="26"/>
  <c r="CA227" i="26"/>
  <c r="CA195" i="26"/>
  <c r="DC227" i="26"/>
  <c r="DC195" i="26"/>
  <c r="W228" i="26"/>
  <c r="W196" i="26"/>
  <c r="AY228" i="26"/>
  <c r="AY196" i="26"/>
  <c r="CA228" i="26"/>
  <c r="CA196" i="26"/>
  <c r="DC228" i="26"/>
  <c r="DC196" i="26"/>
  <c r="W229" i="26"/>
  <c r="W197" i="26"/>
  <c r="AY229" i="26"/>
  <c r="AY197" i="26"/>
  <c r="CA229" i="26"/>
  <c r="CA197" i="26"/>
  <c r="DC229" i="26"/>
  <c r="DC197" i="26"/>
  <c r="W230" i="26"/>
  <c r="W198" i="26"/>
  <c r="AY230" i="26"/>
  <c r="AY198" i="26"/>
  <c r="CA230" i="26"/>
  <c r="CA198" i="26"/>
  <c r="DC230" i="26"/>
  <c r="DC198" i="26"/>
  <c r="W231" i="26"/>
  <c r="W199" i="26"/>
  <c r="AY231" i="26"/>
  <c r="AY199" i="26"/>
  <c r="CA231" i="26"/>
  <c r="CA199" i="26"/>
  <c r="DC231" i="26"/>
  <c r="DC199" i="26"/>
  <c r="W232" i="26"/>
  <c r="W200" i="26"/>
  <c r="AY232" i="26"/>
  <c r="AY200" i="26"/>
  <c r="CA232" i="26"/>
  <c r="CA200" i="26"/>
  <c r="DC232" i="26"/>
  <c r="DC200" i="26"/>
  <c r="W233" i="26"/>
  <c r="W201" i="26"/>
  <c r="AY233" i="26"/>
  <c r="AY201" i="26"/>
  <c r="CA233" i="26"/>
  <c r="CA201" i="26"/>
  <c r="DC233" i="26"/>
  <c r="DC201" i="26"/>
  <c r="W234" i="26"/>
  <c r="W202" i="26"/>
  <c r="AY234" i="26"/>
  <c r="AY202" i="26"/>
  <c r="CA234" i="26"/>
  <c r="CA202" i="26"/>
  <c r="DC234" i="26"/>
  <c r="DC202" i="26"/>
  <c r="W235" i="26"/>
  <c r="W203" i="26"/>
  <c r="AY235" i="26"/>
  <c r="AY203" i="26"/>
  <c r="CA235" i="26"/>
  <c r="CA203" i="26"/>
  <c r="DC235" i="26"/>
  <c r="DC203" i="26"/>
  <c r="W236" i="26"/>
  <c r="W204" i="26"/>
  <c r="AY236" i="26"/>
  <c r="AY204" i="26"/>
  <c r="CA236" i="26"/>
  <c r="CA204" i="26"/>
  <c r="DC236" i="26"/>
  <c r="DC204" i="26"/>
  <c r="W237" i="26"/>
  <c r="W205" i="26"/>
  <c r="AY237" i="26"/>
  <c r="AY205" i="26"/>
  <c r="CA237" i="26"/>
  <c r="CA205" i="26"/>
  <c r="DC237" i="26"/>
  <c r="DC205" i="26"/>
  <c r="W238" i="26"/>
  <c r="W206" i="26"/>
  <c r="AY238" i="26"/>
  <c r="AY206" i="26"/>
  <c r="CA238" i="26"/>
  <c r="CA206" i="26"/>
  <c r="DC238" i="26"/>
  <c r="DC206" i="26"/>
  <c r="W239" i="26"/>
  <c r="W207" i="26"/>
  <c r="AY239" i="26"/>
  <c r="AY207" i="26"/>
  <c r="CA239" i="26"/>
  <c r="CA207" i="26"/>
  <c r="DC239" i="26"/>
  <c r="DC207" i="26"/>
  <c r="W240" i="26"/>
  <c r="W208" i="26"/>
  <c r="AY240" i="26"/>
  <c r="AY208" i="26"/>
  <c r="CA240" i="26"/>
  <c r="CA208" i="26"/>
  <c r="DC240" i="26"/>
  <c r="DC208" i="26"/>
  <c r="AR223" i="26"/>
  <c r="AR191" i="26"/>
  <c r="AZ223" i="26"/>
  <c r="AZ191" i="26"/>
  <c r="BT223" i="26"/>
  <c r="BT191" i="26"/>
  <c r="CB223" i="26"/>
  <c r="CB191" i="26"/>
  <c r="CV223" i="26"/>
  <c r="CV191" i="26"/>
  <c r="DD223" i="26"/>
  <c r="DD191" i="26"/>
  <c r="P224" i="26"/>
  <c r="P192" i="26"/>
  <c r="X224" i="26"/>
  <c r="X192" i="26"/>
  <c r="AR224" i="26"/>
  <c r="AR192" i="26"/>
  <c r="AZ224" i="26"/>
  <c r="AZ192" i="26"/>
  <c r="BT192" i="26"/>
  <c r="BT224" i="26"/>
  <c r="CB224" i="26"/>
  <c r="CB192" i="26"/>
  <c r="CV224" i="26"/>
  <c r="CV192" i="26"/>
  <c r="DD224" i="26"/>
  <c r="DD192" i="26"/>
  <c r="P225" i="26"/>
  <c r="P193" i="26"/>
  <c r="X225" i="26"/>
  <c r="X193" i="26"/>
  <c r="AR225" i="26"/>
  <c r="AR193" i="26"/>
  <c r="AZ225" i="26"/>
  <c r="AZ193" i="26"/>
  <c r="BT225" i="26"/>
  <c r="BT193" i="26"/>
  <c r="CB225" i="26"/>
  <c r="CB193" i="26"/>
  <c r="CV225" i="26"/>
  <c r="CV193" i="26"/>
  <c r="DD225" i="26"/>
  <c r="DD193" i="26"/>
  <c r="P226" i="26"/>
  <c r="P194" i="26"/>
  <c r="X226" i="26"/>
  <c r="X194" i="26"/>
  <c r="AR226" i="26"/>
  <c r="AR194" i="26"/>
  <c r="AZ226" i="26"/>
  <c r="AZ194" i="26"/>
  <c r="BT226" i="26"/>
  <c r="BT194" i="26"/>
  <c r="CB226" i="26"/>
  <c r="CB194" i="26"/>
  <c r="CV226" i="26"/>
  <c r="CV194" i="26"/>
  <c r="DD226" i="26"/>
  <c r="DD194" i="26"/>
  <c r="P227" i="26"/>
  <c r="P195" i="26"/>
  <c r="X227" i="26"/>
  <c r="X195" i="26"/>
  <c r="AR227" i="26"/>
  <c r="AR195" i="26"/>
  <c r="AZ227" i="26"/>
  <c r="AZ195" i="26"/>
  <c r="BT227" i="26"/>
  <c r="BT195" i="26"/>
  <c r="CB227" i="26"/>
  <c r="CB195" i="26"/>
  <c r="CV227" i="26"/>
  <c r="CV195" i="26"/>
  <c r="DD227" i="26"/>
  <c r="DD195" i="26"/>
  <c r="P228" i="26"/>
  <c r="P196" i="26"/>
  <c r="X228" i="26"/>
  <c r="X196" i="26"/>
  <c r="AR228" i="26"/>
  <c r="AR196" i="26"/>
  <c r="AZ228" i="26"/>
  <c r="AZ196" i="26"/>
  <c r="BT228" i="26"/>
  <c r="BT196" i="26"/>
  <c r="CB228" i="26"/>
  <c r="CB196" i="26"/>
  <c r="CV228" i="26"/>
  <c r="CV196" i="26"/>
  <c r="DD228" i="26"/>
  <c r="DD196" i="26"/>
  <c r="P229" i="26"/>
  <c r="P197" i="26"/>
  <c r="X229" i="26"/>
  <c r="X197" i="26"/>
  <c r="AR229" i="26"/>
  <c r="AR197" i="26"/>
  <c r="AZ229" i="26"/>
  <c r="AZ197" i="26"/>
  <c r="BT229" i="26"/>
  <c r="BT197" i="26"/>
  <c r="CB229" i="26"/>
  <c r="CB197" i="26"/>
  <c r="CV229" i="26"/>
  <c r="CV197" i="26"/>
  <c r="DD229" i="26"/>
  <c r="DD197" i="26"/>
  <c r="P230" i="26"/>
  <c r="P198" i="26"/>
  <c r="X230" i="26"/>
  <c r="X198" i="26"/>
  <c r="AR230" i="26"/>
  <c r="AR198" i="26"/>
  <c r="AZ230" i="26"/>
  <c r="AZ198" i="26"/>
  <c r="BT230" i="26"/>
  <c r="BT198" i="26"/>
  <c r="CB230" i="26"/>
  <c r="CB198" i="26"/>
  <c r="CV230" i="26"/>
  <c r="CV198" i="26"/>
  <c r="DD230" i="26"/>
  <c r="DD198" i="26"/>
  <c r="P231" i="26"/>
  <c r="P199" i="26"/>
  <c r="X231" i="26"/>
  <c r="X199" i="26"/>
  <c r="AR231" i="26"/>
  <c r="AR199" i="26"/>
  <c r="AZ231" i="26"/>
  <c r="AZ199" i="26"/>
  <c r="BT231" i="26"/>
  <c r="BT199" i="26"/>
  <c r="CB231" i="26"/>
  <c r="CB199" i="26"/>
  <c r="CV231" i="26"/>
  <c r="CV199" i="26"/>
  <c r="DD231" i="26"/>
  <c r="DD199" i="26"/>
  <c r="P232" i="26"/>
  <c r="P200" i="26"/>
  <c r="X232" i="26"/>
  <c r="X200" i="26"/>
  <c r="AR232" i="26"/>
  <c r="AR200" i="26"/>
  <c r="AZ232" i="26"/>
  <c r="AZ200" i="26"/>
  <c r="BT232" i="26"/>
  <c r="BT200" i="26"/>
  <c r="CB232" i="26"/>
  <c r="CB200" i="26"/>
  <c r="CV232" i="26"/>
  <c r="CV200" i="26"/>
  <c r="DD232" i="26"/>
  <c r="DD200" i="26"/>
  <c r="P233" i="26"/>
  <c r="P201" i="26"/>
  <c r="X233" i="26"/>
  <c r="X201" i="26"/>
  <c r="AR233" i="26"/>
  <c r="AR201" i="26"/>
  <c r="AZ233" i="26"/>
  <c r="AZ201" i="26"/>
  <c r="BT233" i="26"/>
  <c r="BT201" i="26"/>
  <c r="CB233" i="26"/>
  <c r="CB201" i="26"/>
  <c r="CV233" i="26"/>
  <c r="CV201" i="26"/>
  <c r="DD233" i="26"/>
  <c r="DD201" i="26"/>
  <c r="P234" i="26"/>
  <c r="P202" i="26"/>
  <c r="X234" i="26"/>
  <c r="X202" i="26"/>
  <c r="AR234" i="26"/>
  <c r="AR202" i="26"/>
  <c r="AZ234" i="26"/>
  <c r="AZ202" i="26"/>
  <c r="BT234" i="26"/>
  <c r="BT202" i="26"/>
  <c r="CB234" i="26"/>
  <c r="CB202" i="26"/>
  <c r="CV234" i="26"/>
  <c r="CV202" i="26"/>
  <c r="DD234" i="26"/>
  <c r="DD202" i="26"/>
  <c r="P235" i="26"/>
  <c r="P203" i="26"/>
  <c r="X235" i="26"/>
  <c r="X203" i="26"/>
  <c r="AR235" i="26"/>
  <c r="AR203" i="26"/>
  <c r="AZ235" i="26"/>
  <c r="AZ203" i="26"/>
  <c r="BT235" i="26"/>
  <c r="BT203" i="26"/>
  <c r="CB235" i="26"/>
  <c r="CB203" i="26"/>
  <c r="CV235" i="26"/>
  <c r="CV203" i="26"/>
  <c r="DD235" i="26"/>
  <c r="DD203" i="26"/>
  <c r="P236" i="26"/>
  <c r="P204" i="26"/>
  <c r="X236" i="26"/>
  <c r="X204" i="26"/>
  <c r="AR236" i="26"/>
  <c r="AR204" i="26"/>
  <c r="AZ236" i="26"/>
  <c r="AZ204" i="26"/>
  <c r="BT236" i="26"/>
  <c r="BT204" i="26"/>
  <c r="CB236" i="26"/>
  <c r="CB204" i="26"/>
  <c r="CV236" i="26"/>
  <c r="CV204" i="26"/>
  <c r="DD236" i="26"/>
  <c r="DD204" i="26"/>
  <c r="P237" i="26"/>
  <c r="P205" i="26"/>
  <c r="X237" i="26"/>
  <c r="X205" i="26"/>
  <c r="AR237" i="26"/>
  <c r="AR205" i="26"/>
  <c r="AZ237" i="26"/>
  <c r="AZ205" i="26"/>
  <c r="BT237" i="26"/>
  <c r="BT205" i="26"/>
  <c r="CB237" i="26"/>
  <c r="CB205" i="26"/>
  <c r="CV237" i="26"/>
  <c r="CV205" i="26"/>
  <c r="DD237" i="26"/>
  <c r="DD205" i="26"/>
  <c r="P238" i="26"/>
  <c r="P206" i="26"/>
  <c r="X238" i="26"/>
  <c r="X206" i="26"/>
  <c r="AR238" i="26"/>
  <c r="AR206" i="26"/>
  <c r="AZ238" i="26"/>
  <c r="AZ206" i="26"/>
  <c r="BT238" i="26"/>
  <c r="BT206" i="26"/>
  <c r="CB238" i="26"/>
  <c r="CB206" i="26"/>
  <c r="CV238" i="26"/>
  <c r="CV206" i="26"/>
  <c r="DD238" i="26"/>
  <c r="DD206" i="26"/>
  <c r="P239" i="26"/>
  <c r="P207" i="26"/>
  <c r="X239" i="26"/>
  <c r="X207" i="26"/>
  <c r="AR239" i="26"/>
  <c r="AR207" i="26"/>
  <c r="AZ239" i="26"/>
  <c r="AZ207" i="26"/>
  <c r="BT239" i="26"/>
  <c r="BT207" i="26"/>
  <c r="CB239" i="26"/>
  <c r="CB207" i="26"/>
  <c r="CV239" i="26"/>
  <c r="CV207" i="26"/>
  <c r="DD239" i="26"/>
  <c r="DD207" i="26"/>
  <c r="P240" i="26"/>
  <c r="P208" i="26"/>
  <c r="X240" i="26"/>
  <c r="X208" i="26"/>
  <c r="AR240" i="26"/>
  <c r="AR208" i="26"/>
  <c r="AZ240" i="26"/>
  <c r="AZ208" i="26"/>
  <c r="BT240" i="26"/>
  <c r="BT208" i="26"/>
  <c r="CB240" i="26"/>
  <c r="CB208" i="26"/>
  <c r="CV240" i="26"/>
  <c r="CV208" i="26"/>
  <c r="DD240" i="26"/>
  <c r="DD208" i="26"/>
  <c r="M38" i="26" l="1"/>
  <c r="R107" i="26"/>
  <c r="W107" i="26"/>
  <c r="M107" i="26"/>
  <c r="H107" i="26"/>
  <c r="V107" i="26"/>
  <c r="G107" i="26"/>
  <c r="L107" i="26"/>
  <c r="C107" i="26"/>
  <c r="B107" i="26"/>
  <c r="Q107" i="26"/>
  <c r="M37" i="26" l="1"/>
  <c r="CX41" i="16" l="1"/>
  <c r="CW41" i="16"/>
  <c r="BU41" i="16"/>
  <c r="BT41" i="16"/>
  <c r="AR41" i="16"/>
  <c r="AQ41" i="16"/>
  <c r="O41" i="16"/>
  <c r="N41" i="16"/>
  <c r="B3" i="16"/>
  <c r="F57" i="16"/>
  <c r="B70" i="16"/>
  <c r="AQ41" i="28" l="1"/>
  <c r="AQ41" i="26"/>
  <c r="N41" i="28"/>
  <c r="N41" i="26"/>
  <c r="BT41" i="28"/>
  <c r="BT41" i="26"/>
  <c r="BU41" i="26"/>
  <c r="P77" i="26" s="1"/>
  <c r="BU41" i="28"/>
  <c r="P77" i="28" s="1"/>
  <c r="AR41" i="28"/>
  <c r="K77" i="28" s="1"/>
  <c r="AR41" i="26"/>
  <c r="O41" i="28"/>
  <c r="F77" i="28" s="1"/>
  <c r="O41" i="26"/>
  <c r="CH179" i="16"/>
  <c r="CI179" i="16"/>
  <c r="CJ179" i="16"/>
  <c r="CK179" i="16"/>
  <c r="CL179" i="16"/>
  <c r="CM179" i="16"/>
  <c r="CN179" i="16"/>
  <c r="CO179" i="16"/>
  <c r="CP179" i="16"/>
  <c r="CQ179" i="16"/>
  <c r="CR179" i="16"/>
  <c r="CS179" i="16"/>
  <c r="CH180" i="16"/>
  <c r="CI180" i="16"/>
  <c r="CJ180" i="16"/>
  <c r="CK180" i="16"/>
  <c r="CL180" i="16"/>
  <c r="CM180" i="16"/>
  <c r="CN180" i="16"/>
  <c r="CO180" i="16"/>
  <c r="CP180" i="16"/>
  <c r="CQ180" i="16"/>
  <c r="CR180" i="16"/>
  <c r="CS180" i="16"/>
  <c r="CH181" i="16"/>
  <c r="CI181" i="16"/>
  <c r="CJ181" i="16"/>
  <c r="CK181" i="16"/>
  <c r="CL181" i="16"/>
  <c r="CM181" i="16"/>
  <c r="CN181" i="16"/>
  <c r="CO181" i="16"/>
  <c r="CP181" i="16"/>
  <c r="CQ181" i="16"/>
  <c r="CR181" i="16"/>
  <c r="CS181" i="16"/>
  <c r="CH182" i="16"/>
  <c r="CI182" i="16"/>
  <c r="CJ182" i="16"/>
  <c r="CK182" i="16"/>
  <c r="CL182" i="16"/>
  <c r="CM182" i="16"/>
  <c r="CN182" i="16"/>
  <c r="CO182" i="16"/>
  <c r="CP182" i="16"/>
  <c r="CQ182" i="16"/>
  <c r="CR182" i="16"/>
  <c r="CS182" i="16"/>
  <c r="CH183" i="16"/>
  <c r="CI183" i="16"/>
  <c r="CJ183" i="16"/>
  <c r="CK183" i="16"/>
  <c r="CL183" i="16"/>
  <c r="CM183" i="16"/>
  <c r="CN183" i="16"/>
  <c r="CO183" i="16"/>
  <c r="CP183" i="16"/>
  <c r="CQ183" i="16"/>
  <c r="CR183" i="16"/>
  <c r="CS183" i="16"/>
  <c r="CH184" i="16"/>
  <c r="CI184" i="16"/>
  <c r="CJ184" i="16"/>
  <c r="CK184" i="16"/>
  <c r="CL184" i="16"/>
  <c r="CM184" i="16"/>
  <c r="CN184" i="16"/>
  <c r="CO184" i="16"/>
  <c r="CP184" i="16"/>
  <c r="CQ184" i="16"/>
  <c r="CR184" i="16"/>
  <c r="CS184" i="16"/>
  <c r="CH185" i="16"/>
  <c r="CI185" i="16"/>
  <c r="CJ185" i="16"/>
  <c r="CK185" i="16"/>
  <c r="CL185" i="16"/>
  <c r="CM185" i="16"/>
  <c r="CN185" i="16"/>
  <c r="CO185" i="16"/>
  <c r="CP185" i="16"/>
  <c r="CQ185" i="16"/>
  <c r="CR185" i="16"/>
  <c r="CS185" i="16"/>
  <c r="CH186" i="16"/>
  <c r="CI186" i="16"/>
  <c r="CJ186" i="16"/>
  <c r="CK186" i="16"/>
  <c r="CL186" i="16"/>
  <c r="CM186" i="16"/>
  <c r="CN186" i="16"/>
  <c r="CO186" i="16"/>
  <c r="CP186" i="16"/>
  <c r="CQ186" i="16"/>
  <c r="CR186" i="16"/>
  <c r="CS186" i="16"/>
  <c r="CH187" i="16"/>
  <c r="CI187" i="16"/>
  <c r="CJ187" i="16"/>
  <c r="CK187" i="16"/>
  <c r="CL187" i="16"/>
  <c r="CM187" i="16"/>
  <c r="CN187" i="16"/>
  <c r="CO187" i="16"/>
  <c r="CP187" i="16"/>
  <c r="CQ187" i="16"/>
  <c r="CR187" i="16"/>
  <c r="CS187" i="16"/>
  <c r="CH188" i="16"/>
  <c r="CI188" i="16"/>
  <c r="CJ188" i="16"/>
  <c r="CK188" i="16"/>
  <c r="CL188" i="16"/>
  <c r="CM188" i="16"/>
  <c r="CN188" i="16"/>
  <c r="CO188" i="16"/>
  <c r="CP188" i="16"/>
  <c r="CQ188" i="16"/>
  <c r="CR188" i="16"/>
  <c r="CS188" i="16"/>
  <c r="CH189" i="16"/>
  <c r="CI189" i="16"/>
  <c r="CJ189" i="16"/>
  <c r="CK189" i="16"/>
  <c r="CL189" i="16"/>
  <c r="CM189" i="16"/>
  <c r="CN189" i="16"/>
  <c r="CO189" i="16"/>
  <c r="CP189" i="16"/>
  <c r="CQ189" i="16"/>
  <c r="CR189" i="16"/>
  <c r="CS189" i="16"/>
  <c r="CH190" i="16"/>
  <c r="CI190" i="16"/>
  <c r="CJ190" i="16"/>
  <c r="CK190" i="16"/>
  <c r="CL190" i="16"/>
  <c r="CM190" i="16"/>
  <c r="CN190" i="16"/>
  <c r="CO190" i="16"/>
  <c r="CP190" i="16"/>
  <c r="CQ190" i="16"/>
  <c r="CR190" i="16"/>
  <c r="CS190" i="16"/>
  <c r="CH191" i="16"/>
  <c r="CI191" i="16"/>
  <c r="CJ191" i="16"/>
  <c r="CK191" i="16"/>
  <c r="CL191" i="16"/>
  <c r="CM191" i="16"/>
  <c r="CN191" i="16"/>
  <c r="CO191" i="16"/>
  <c r="CP191" i="16"/>
  <c r="CQ191" i="16"/>
  <c r="CR191" i="16"/>
  <c r="CS191" i="16"/>
  <c r="CH192" i="16"/>
  <c r="CI192" i="16"/>
  <c r="CJ192" i="16"/>
  <c r="CK192" i="16"/>
  <c r="CL192" i="16"/>
  <c r="CM192" i="16"/>
  <c r="CN192" i="16"/>
  <c r="CO192" i="16"/>
  <c r="CP192" i="16"/>
  <c r="CQ192" i="16"/>
  <c r="CR192" i="16"/>
  <c r="CS192" i="16"/>
  <c r="CH193" i="16"/>
  <c r="CI193" i="16"/>
  <c r="CJ193" i="16"/>
  <c r="CK193" i="16"/>
  <c r="CL193" i="16"/>
  <c r="CM193" i="16"/>
  <c r="CN193" i="16"/>
  <c r="CO193" i="16"/>
  <c r="CP193" i="16"/>
  <c r="CQ193" i="16"/>
  <c r="CR193" i="16"/>
  <c r="CS193" i="16"/>
  <c r="CH194" i="16"/>
  <c r="CI194" i="16"/>
  <c r="CJ194" i="16"/>
  <c r="CK194" i="16"/>
  <c r="CL194" i="16"/>
  <c r="CM194" i="16"/>
  <c r="CN194" i="16"/>
  <c r="CO194" i="16"/>
  <c r="CP194" i="16"/>
  <c r="CQ194" i="16"/>
  <c r="CR194" i="16"/>
  <c r="CS194" i="16"/>
  <c r="CH195" i="16"/>
  <c r="CI195" i="16"/>
  <c r="CJ195" i="16"/>
  <c r="CK195" i="16"/>
  <c r="CL195" i="16"/>
  <c r="CM195" i="16"/>
  <c r="CN195" i="16"/>
  <c r="CO195" i="16"/>
  <c r="CP195" i="16"/>
  <c r="CQ195" i="16"/>
  <c r="CR195" i="16"/>
  <c r="CS195" i="16"/>
  <c r="CH196" i="16"/>
  <c r="CI196" i="16"/>
  <c r="CJ196" i="16"/>
  <c r="CK196" i="16"/>
  <c r="CL196" i="16"/>
  <c r="CM196" i="16"/>
  <c r="CN196" i="16"/>
  <c r="CO196" i="16"/>
  <c r="CP196" i="16"/>
  <c r="CQ196" i="16"/>
  <c r="CR196" i="16"/>
  <c r="CS196" i="16"/>
  <c r="CH197" i="16"/>
  <c r="CI197" i="16"/>
  <c r="CJ197" i="16"/>
  <c r="CK197" i="16"/>
  <c r="CL197" i="16"/>
  <c r="CM197" i="16"/>
  <c r="CN197" i="16"/>
  <c r="CO197" i="16"/>
  <c r="CP197" i="16"/>
  <c r="CQ197" i="16"/>
  <c r="CR197" i="16"/>
  <c r="CS197" i="16"/>
  <c r="CH198" i="16"/>
  <c r="CI198" i="16"/>
  <c r="CJ198" i="16"/>
  <c r="CK198" i="16"/>
  <c r="CL198" i="16"/>
  <c r="CM198" i="16"/>
  <c r="CN198" i="16"/>
  <c r="CO198" i="16"/>
  <c r="CP198" i="16"/>
  <c r="CQ198" i="16"/>
  <c r="CR198" i="16"/>
  <c r="CS198" i="16"/>
  <c r="CH199" i="16"/>
  <c r="CI199" i="16"/>
  <c r="CJ199" i="16"/>
  <c r="CK199" i="16"/>
  <c r="CL199" i="16"/>
  <c r="CM199" i="16"/>
  <c r="CN199" i="16"/>
  <c r="CO199" i="16"/>
  <c r="CP199" i="16"/>
  <c r="CQ199" i="16"/>
  <c r="CR199" i="16"/>
  <c r="CS199" i="16"/>
  <c r="CH200" i="16"/>
  <c r="CI200" i="16"/>
  <c r="CJ200" i="16"/>
  <c r="CK200" i="16"/>
  <c r="CL200" i="16"/>
  <c r="CM200" i="16"/>
  <c r="CN200" i="16"/>
  <c r="CO200" i="16"/>
  <c r="CP200" i="16"/>
  <c r="CQ200" i="16"/>
  <c r="CR200" i="16"/>
  <c r="CS200" i="16"/>
  <c r="CH201" i="16"/>
  <c r="CI201" i="16"/>
  <c r="CJ201" i="16"/>
  <c r="CK201" i="16"/>
  <c r="CL201" i="16"/>
  <c r="CM201" i="16"/>
  <c r="CN201" i="16"/>
  <c r="CO201" i="16"/>
  <c r="CP201" i="16"/>
  <c r="CQ201" i="16"/>
  <c r="CR201" i="16"/>
  <c r="CS201" i="16"/>
  <c r="CH202" i="16"/>
  <c r="CI202" i="16"/>
  <c r="CJ202" i="16"/>
  <c r="CK202" i="16"/>
  <c r="CL202" i="16"/>
  <c r="CM202" i="16"/>
  <c r="CN202" i="16"/>
  <c r="CO202" i="16"/>
  <c r="CP202" i="16"/>
  <c r="CQ202" i="16"/>
  <c r="CR202" i="16"/>
  <c r="CS202" i="16"/>
  <c r="CH203" i="16"/>
  <c r="CI203" i="16"/>
  <c r="CJ203" i="16"/>
  <c r="CK203" i="16"/>
  <c r="CL203" i="16"/>
  <c r="CM203" i="16"/>
  <c r="CN203" i="16"/>
  <c r="CO203" i="16"/>
  <c r="CP203" i="16"/>
  <c r="CQ203" i="16"/>
  <c r="CR203" i="16"/>
  <c r="CS203" i="16"/>
  <c r="CH204" i="16"/>
  <c r="CI204" i="16"/>
  <c r="CJ204" i="16"/>
  <c r="CK204" i="16"/>
  <c r="CL204" i="16"/>
  <c r="CM204" i="16"/>
  <c r="CN204" i="16"/>
  <c r="CO204" i="16"/>
  <c r="CP204" i="16"/>
  <c r="CQ204" i="16"/>
  <c r="CR204" i="16"/>
  <c r="CS204" i="16"/>
  <c r="CH205" i="16"/>
  <c r="CI205" i="16"/>
  <c r="CJ205" i="16"/>
  <c r="CK205" i="16"/>
  <c r="CL205" i="16"/>
  <c r="CM205" i="16"/>
  <c r="CN205" i="16"/>
  <c r="CO205" i="16"/>
  <c r="CP205" i="16"/>
  <c r="CQ205" i="16"/>
  <c r="CR205" i="16"/>
  <c r="CS205" i="16"/>
  <c r="CH206" i="16"/>
  <c r="CI206" i="16"/>
  <c r="CJ206" i="16"/>
  <c r="CK206" i="16"/>
  <c r="CL206" i="16"/>
  <c r="CM206" i="16"/>
  <c r="CN206" i="16"/>
  <c r="CO206" i="16"/>
  <c r="CP206" i="16"/>
  <c r="CQ206" i="16"/>
  <c r="CR206" i="16"/>
  <c r="CS206" i="16"/>
  <c r="CH207" i="16"/>
  <c r="CI207" i="16"/>
  <c r="CJ207" i="16"/>
  <c r="CK207" i="16"/>
  <c r="CL207" i="16"/>
  <c r="CM207" i="16"/>
  <c r="CN207" i="16"/>
  <c r="CO207" i="16"/>
  <c r="CP207" i="16"/>
  <c r="CQ207" i="16"/>
  <c r="CR207" i="16"/>
  <c r="CS207" i="16"/>
  <c r="CH211" i="16"/>
  <c r="CI211" i="16"/>
  <c r="CJ211" i="16"/>
  <c r="CK211" i="16"/>
  <c r="CL211" i="16"/>
  <c r="CM211" i="16"/>
  <c r="CN211" i="16"/>
  <c r="CO211" i="16"/>
  <c r="CP211" i="16"/>
  <c r="CQ211" i="16"/>
  <c r="CR211" i="16"/>
  <c r="CS211" i="16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BF211" i="16"/>
  <c r="BF239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C212" i="13"/>
  <c r="D212" i="13"/>
  <c r="E212" i="13"/>
  <c r="F212" i="13"/>
  <c r="G212" i="13"/>
  <c r="H212" i="13"/>
  <c r="I212" i="13"/>
  <c r="J212" i="13"/>
  <c r="K212" i="13"/>
  <c r="L212" i="13"/>
  <c r="M212" i="13"/>
  <c r="B212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B207" i="13"/>
  <c r="C207" i="13"/>
  <c r="D207" i="13"/>
  <c r="E207" i="13"/>
  <c r="F207" i="13"/>
  <c r="G207" i="13"/>
  <c r="H207" i="13"/>
  <c r="I207" i="13"/>
  <c r="J207" i="13"/>
  <c r="K207" i="13"/>
  <c r="L207" i="13"/>
  <c r="M207" i="13"/>
  <c r="B208" i="13"/>
  <c r="C208" i="13"/>
  <c r="D208" i="13"/>
  <c r="E208" i="13"/>
  <c r="F208" i="13"/>
  <c r="G208" i="13"/>
  <c r="H208" i="13"/>
  <c r="I208" i="13"/>
  <c r="J208" i="13"/>
  <c r="K208" i="13"/>
  <c r="L208" i="13"/>
  <c r="M208" i="13"/>
  <c r="C180" i="13"/>
  <c r="D180" i="13"/>
  <c r="E180" i="13"/>
  <c r="F180" i="13"/>
  <c r="G180" i="13"/>
  <c r="H180" i="13"/>
  <c r="I180" i="13"/>
  <c r="J180" i="13"/>
  <c r="K180" i="13"/>
  <c r="L180" i="13"/>
  <c r="M180" i="13"/>
  <c r="B180" i="13"/>
  <c r="BI73" i="16"/>
  <c r="BK73" i="16"/>
  <c r="CO73" i="16"/>
  <c r="CR73" i="16"/>
  <c r="AM73" i="16"/>
  <c r="BQ73" i="16"/>
  <c r="BS73" i="16"/>
  <c r="CK73" i="16"/>
  <c r="BH73" i="16"/>
  <c r="CM73" i="16"/>
  <c r="CN73" i="16"/>
  <c r="CP73" i="16"/>
  <c r="CQ73" i="16"/>
  <c r="CU73" i="16"/>
  <c r="CV73" i="16"/>
  <c r="BJ73" i="16"/>
  <c r="BL73" i="16"/>
  <c r="BM73" i="16"/>
  <c r="BN73" i="16"/>
  <c r="BO73" i="16"/>
  <c r="BP73" i="16"/>
  <c r="BR73" i="16"/>
  <c r="AG73" i="16"/>
  <c r="AH73" i="16"/>
  <c r="AI73" i="16"/>
  <c r="AJ73" i="16"/>
  <c r="AK73" i="16"/>
  <c r="AL73" i="16"/>
  <c r="AO73" i="16"/>
  <c r="AP73" i="16"/>
  <c r="AE73" i="16"/>
  <c r="C73" i="16"/>
  <c r="D73" i="16"/>
  <c r="E73" i="16"/>
  <c r="F73" i="16"/>
  <c r="G73" i="16"/>
  <c r="H73" i="16"/>
  <c r="I73" i="16"/>
  <c r="J73" i="16"/>
  <c r="L73" i="16"/>
  <c r="M73" i="16"/>
  <c r="B73" i="16"/>
  <c r="B70" i="13"/>
  <c r="G34" i="6"/>
  <c r="H34" i="6"/>
  <c r="I34" i="6"/>
  <c r="J34" i="6"/>
  <c r="K34" i="6"/>
  <c r="L34" i="6"/>
  <c r="M34" i="6"/>
  <c r="O3" i="6"/>
  <c r="K77" i="26" l="1"/>
  <c r="B37" i="26" a="1"/>
  <c r="B37" i="26" s="1"/>
  <c r="B37" i="28" a="1"/>
  <c r="B37" i="28" s="1"/>
  <c r="F77" i="26"/>
  <c r="P208" i="13"/>
  <c r="G78" i="13"/>
  <c r="P240" i="13"/>
  <c r="CS73" i="16"/>
  <c r="K73" i="16"/>
  <c r="CL73" i="16"/>
  <c r="AN73" i="16"/>
  <c r="AF73" i="16"/>
  <c r="CT73" i="16"/>
  <c r="CL73" i="13"/>
  <c r="CM73" i="13"/>
  <c r="CN73" i="13"/>
  <c r="CO73" i="13"/>
  <c r="CP73" i="13"/>
  <c r="CQ73" i="13"/>
  <c r="CR73" i="13"/>
  <c r="CS73" i="13"/>
  <c r="CT73" i="13"/>
  <c r="CU73" i="13"/>
  <c r="CV73" i="13"/>
  <c r="CK73" i="13"/>
  <c r="BS73" i="13"/>
  <c r="BI73" i="13"/>
  <c r="BJ73" i="13"/>
  <c r="BK73" i="13"/>
  <c r="BL73" i="13"/>
  <c r="BM73" i="13"/>
  <c r="BN73" i="13"/>
  <c r="BO73" i="13"/>
  <c r="BP73" i="13"/>
  <c r="BQ73" i="13"/>
  <c r="BR73" i="13"/>
  <c r="BH73" i="13"/>
  <c r="AF73" i="13"/>
  <c r="AG73" i="13"/>
  <c r="AH73" i="13"/>
  <c r="AI73" i="13"/>
  <c r="AJ73" i="13"/>
  <c r="AK73" i="13"/>
  <c r="AL73" i="13"/>
  <c r="AM73" i="13"/>
  <c r="AN73" i="13"/>
  <c r="AO73" i="13"/>
  <c r="AP73" i="13"/>
  <c r="AE73" i="13"/>
  <c r="L73" i="13"/>
  <c r="M73" i="13"/>
  <c r="C73" i="13"/>
  <c r="D73" i="13"/>
  <c r="E73" i="13"/>
  <c r="F73" i="13"/>
  <c r="G73" i="13"/>
  <c r="H73" i="13"/>
  <c r="I73" i="13"/>
  <c r="J73" i="13"/>
  <c r="K73" i="13"/>
  <c r="B73" i="13"/>
  <c r="G34" i="13"/>
  <c r="H34" i="13"/>
  <c r="I34" i="13"/>
  <c r="J34" i="13"/>
  <c r="K34" i="13"/>
  <c r="L34" i="13"/>
  <c r="M34" i="13"/>
  <c r="S5" i="6"/>
  <c r="S6" i="6"/>
  <c r="Q26" i="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I42" i="16"/>
  <c r="BJ42" i="16"/>
  <c r="BK42" i="16"/>
  <c r="BL42" i="16"/>
  <c r="BM42" i="16"/>
  <c r="BN42" i="16"/>
  <c r="BO42" i="16"/>
  <c r="BP42" i="16"/>
  <c r="BQ42" i="16"/>
  <c r="BR42" i="16"/>
  <c r="BS42" i="16"/>
  <c r="BH42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L42" i="16"/>
  <c r="CM42" i="16"/>
  <c r="CN42" i="16"/>
  <c r="CO42" i="16"/>
  <c r="CP42" i="16"/>
  <c r="CQ42" i="16"/>
  <c r="CR42" i="16"/>
  <c r="CS42" i="16"/>
  <c r="CT42" i="16"/>
  <c r="CU42" i="16"/>
  <c r="CV42" i="16"/>
  <c r="CK42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F42" i="16"/>
  <c r="AG42" i="16"/>
  <c r="AH42" i="16"/>
  <c r="AI42" i="16"/>
  <c r="AJ42" i="16"/>
  <c r="AK42" i="16"/>
  <c r="AL42" i="16"/>
  <c r="AM42" i="16"/>
  <c r="AN42" i="16"/>
  <c r="AO42" i="16"/>
  <c r="AP42" i="16"/>
  <c r="AE42" i="16"/>
  <c r="BF179" i="16"/>
  <c r="BF180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12" i="16"/>
  <c r="AO213" i="16"/>
  <c r="AO214" i="16"/>
  <c r="AO215" i="16"/>
  <c r="AO216" i="16"/>
  <c r="AO217" i="16"/>
  <c r="AO218" i="16"/>
  <c r="AO219" i="16"/>
  <c r="AO220" i="16"/>
  <c r="AO221" i="16"/>
  <c r="AO222" i="16"/>
  <c r="AO223" i="16"/>
  <c r="AO224" i="16"/>
  <c r="AO225" i="16"/>
  <c r="AO226" i="16"/>
  <c r="AO227" i="16"/>
  <c r="AO228" i="16"/>
  <c r="AO229" i="16"/>
  <c r="AO230" i="16"/>
  <c r="AO231" i="16"/>
  <c r="AO232" i="16"/>
  <c r="AO233" i="16"/>
  <c r="AO234" i="16"/>
  <c r="AO235" i="16"/>
  <c r="AO236" i="16"/>
  <c r="AO237" i="16"/>
  <c r="AO238" i="16"/>
  <c r="AO239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D211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D179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C211" i="16"/>
  <c r="D211" i="16"/>
  <c r="E211" i="16"/>
  <c r="F211" i="16"/>
  <c r="G211" i="16"/>
  <c r="H211" i="16"/>
  <c r="I211" i="16"/>
  <c r="J211" i="16"/>
  <c r="K211" i="16"/>
  <c r="L211" i="16"/>
  <c r="M211" i="16"/>
  <c r="B211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C179" i="16"/>
  <c r="D179" i="16"/>
  <c r="E179" i="16"/>
  <c r="F179" i="16"/>
  <c r="G179" i="16"/>
  <c r="H179" i="16"/>
  <c r="I179" i="16"/>
  <c r="J179" i="16"/>
  <c r="K179" i="16"/>
  <c r="L179" i="16"/>
  <c r="M179" i="16"/>
  <c r="B179" i="16"/>
  <c r="B114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B57" i="16"/>
  <c r="C57" i="16"/>
  <c r="D57" i="16"/>
  <c r="E57" i="16"/>
  <c r="G57" i="16"/>
  <c r="H57" i="16"/>
  <c r="I57" i="16"/>
  <c r="J57" i="16"/>
  <c r="K57" i="16"/>
  <c r="L57" i="16"/>
  <c r="M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42" i="16"/>
  <c r="D42" i="16"/>
  <c r="E42" i="16"/>
  <c r="F42" i="16"/>
  <c r="G42" i="16"/>
  <c r="H42" i="16"/>
  <c r="I42" i="16"/>
  <c r="J42" i="16"/>
  <c r="K42" i="16"/>
  <c r="L42" i="16"/>
  <c r="M42" i="16"/>
  <c r="B42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C146" i="16"/>
  <c r="D146" i="16"/>
  <c r="E146" i="16"/>
  <c r="F146" i="16"/>
  <c r="G146" i="16"/>
  <c r="H146" i="16"/>
  <c r="I146" i="16"/>
  <c r="J146" i="16"/>
  <c r="K146" i="16"/>
  <c r="L146" i="16"/>
  <c r="M146" i="16"/>
  <c r="B146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C114" i="16"/>
  <c r="D114" i="16"/>
  <c r="E114" i="16"/>
  <c r="F114" i="16"/>
  <c r="G114" i="16"/>
  <c r="H114" i="16"/>
  <c r="I114" i="16"/>
  <c r="J114" i="16"/>
  <c r="K114" i="16"/>
  <c r="L114" i="16"/>
  <c r="M114" i="16"/>
  <c r="B4" i="16"/>
  <c r="C4" i="16"/>
  <c r="D4" i="16"/>
  <c r="E4" i="16"/>
  <c r="F4" i="16"/>
  <c r="G4" i="16"/>
  <c r="H4" i="16"/>
  <c r="I4" i="16"/>
  <c r="J4" i="16"/>
  <c r="K4" i="16"/>
  <c r="L4" i="16"/>
  <c r="M4" i="16"/>
  <c r="B5" i="16"/>
  <c r="C5" i="16"/>
  <c r="D5" i="16"/>
  <c r="E5" i="16"/>
  <c r="F5" i="16"/>
  <c r="G5" i="16"/>
  <c r="H5" i="16"/>
  <c r="I5" i="16"/>
  <c r="J5" i="16"/>
  <c r="K5" i="16"/>
  <c r="L5" i="16"/>
  <c r="M5" i="16"/>
  <c r="B6" i="16"/>
  <c r="C6" i="16"/>
  <c r="D6" i="16"/>
  <c r="E6" i="16"/>
  <c r="F6" i="16"/>
  <c r="G6" i="16"/>
  <c r="H6" i="16"/>
  <c r="I6" i="16"/>
  <c r="J6" i="16"/>
  <c r="K6" i="16"/>
  <c r="L6" i="16"/>
  <c r="M6" i="16"/>
  <c r="B7" i="16"/>
  <c r="C7" i="16"/>
  <c r="D7" i="16"/>
  <c r="E7" i="16"/>
  <c r="F7" i="16"/>
  <c r="G7" i="16"/>
  <c r="H7" i="16"/>
  <c r="I7" i="16"/>
  <c r="J7" i="16"/>
  <c r="K7" i="16"/>
  <c r="L7" i="16"/>
  <c r="M7" i="16"/>
  <c r="B8" i="16"/>
  <c r="C8" i="16"/>
  <c r="D8" i="16"/>
  <c r="E8" i="16"/>
  <c r="F8" i="16"/>
  <c r="G8" i="16"/>
  <c r="H8" i="16"/>
  <c r="I8" i="16"/>
  <c r="J8" i="16"/>
  <c r="K8" i="16"/>
  <c r="L8" i="16"/>
  <c r="M8" i="16"/>
  <c r="B9" i="16"/>
  <c r="C9" i="16"/>
  <c r="D9" i="16"/>
  <c r="E9" i="16"/>
  <c r="F9" i="16"/>
  <c r="G9" i="16"/>
  <c r="H9" i="16"/>
  <c r="I9" i="16"/>
  <c r="J9" i="16"/>
  <c r="K9" i="16"/>
  <c r="L9" i="16"/>
  <c r="M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C3" i="16"/>
  <c r="D3" i="16"/>
  <c r="E3" i="16"/>
  <c r="F3" i="16"/>
  <c r="G3" i="16"/>
  <c r="H3" i="16"/>
  <c r="I3" i="16"/>
  <c r="J3" i="16"/>
  <c r="K3" i="16"/>
  <c r="L3" i="16"/>
  <c r="M3" i="16"/>
  <c r="W109" i="16"/>
  <c r="V109" i="16"/>
  <c r="R109" i="16"/>
  <c r="Q109" i="16"/>
  <c r="M109" i="16"/>
  <c r="L109" i="16"/>
  <c r="H109" i="16"/>
  <c r="G109" i="16"/>
  <c r="C109" i="16"/>
  <c r="B109" i="16"/>
  <c r="U77" i="16"/>
  <c r="P77" i="16"/>
  <c r="K77" i="16"/>
  <c r="F77" i="16"/>
  <c r="U77" i="13"/>
  <c r="P77" i="13"/>
  <c r="F77" i="13"/>
  <c r="K77" i="13"/>
  <c r="AD212" i="13"/>
  <c r="AO240" i="13"/>
  <c r="AN240" i="13"/>
  <c r="AM240" i="13"/>
  <c r="AL240" i="13"/>
  <c r="AK240" i="13"/>
  <c r="AJ240" i="13"/>
  <c r="AI240" i="13"/>
  <c r="AH240" i="13"/>
  <c r="AG240" i="13"/>
  <c r="AF240" i="13"/>
  <c r="AE240" i="13"/>
  <c r="AD240" i="13"/>
  <c r="AO239" i="13"/>
  <c r="AN239" i="13"/>
  <c r="AM239" i="13"/>
  <c r="AL239" i="13"/>
  <c r="AK239" i="13"/>
  <c r="AJ239" i="13"/>
  <c r="AI239" i="13"/>
  <c r="AH239" i="13"/>
  <c r="AG239" i="13"/>
  <c r="AF239" i="13"/>
  <c r="AE239" i="13"/>
  <c r="AD239" i="13"/>
  <c r="AO238" i="13"/>
  <c r="AN238" i="13"/>
  <c r="AM238" i="13"/>
  <c r="AL238" i="13"/>
  <c r="AK238" i="13"/>
  <c r="AJ238" i="13"/>
  <c r="AI238" i="13"/>
  <c r="AH238" i="13"/>
  <c r="AG238" i="13"/>
  <c r="AF238" i="13"/>
  <c r="AE238" i="13"/>
  <c r="AD238" i="13"/>
  <c r="AO237" i="13"/>
  <c r="AN237" i="13"/>
  <c r="AM237" i="13"/>
  <c r="AL237" i="13"/>
  <c r="AK237" i="13"/>
  <c r="AJ237" i="13"/>
  <c r="AI237" i="13"/>
  <c r="AH237" i="13"/>
  <c r="AG237" i="13"/>
  <c r="AF237" i="13"/>
  <c r="AE237" i="13"/>
  <c r="AD237" i="13"/>
  <c r="AO236" i="13"/>
  <c r="AN236" i="13"/>
  <c r="AM236" i="13"/>
  <c r="AL236" i="13"/>
  <c r="AK236" i="13"/>
  <c r="AJ236" i="13"/>
  <c r="AI236" i="13"/>
  <c r="AH236" i="13"/>
  <c r="AG236" i="13"/>
  <c r="AF236" i="13"/>
  <c r="AE236" i="13"/>
  <c r="AD236" i="13"/>
  <c r="AO235" i="13"/>
  <c r="AN235" i="13"/>
  <c r="AM235" i="13"/>
  <c r="AL235" i="13"/>
  <c r="AK235" i="13"/>
  <c r="AJ235" i="13"/>
  <c r="AI235" i="13"/>
  <c r="AH235" i="13"/>
  <c r="AG235" i="13"/>
  <c r="AF235" i="13"/>
  <c r="AE235" i="13"/>
  <c r="AD235" i="13"/>
  <c r="AO234" i="13"/>
  <c r="AN234" i="13"/>
  <c r="AM234" i="13"/>
  <c r="AL234" i="13"/>
  <c r="AK234" i="13"/>
  <c r="AJ234" i="13"/>
  <c r="AI234" i="13"/>
  <c r="AH234" i="13"/>
  <c r="AG234" i="13"/>
  <c r="AF234" i="13"/>
  <c r="AE234" i="13"/>
  <c r="AD234" i="13"/>
  <c r="AO233" i="13"/>
  <c r="AN233" i="13"/>
  <c r="AM233" i="13"/>
  <c r="AL233" i="13"/>
  <c r="AK233" i="13"/>
  <c r="AJ233" i="13"/>
  <c r="AI233" i="13"/>
  <c r="AH233" i="13"/>
  <c r="AG233" i="13"/>
  <c r="AF233" i="13"/>
  <c r="AE233" i="13"/>
  <c r="AD233" i="13"/>
  <c r="AO232" i="13"/>
  <c r="AN232" i="13"/>
  <c r="AM232" i="13"/>
  <c r="AL232" i="13"/>
  <c r="AK232" i="13"/>
  <c r="AJ232" i="13"/>
  <c r="AI232" i="13"/>
  <c r="AH232" i="13"/>
  <c r="AG232" i="13"/>
  <c r="AF232" i="13"/>
  <c r="AE232" i="13"/>
  <c r="AD232" i="13"/>
  <c r="AO231" i="13"/>
  <c r="AN231" i="13"/>
  <c r="AM231" i="13"/>
  <c r="AL231" i="13"/>
  <c r="AK231" i="13"/>
  <c r="AJ231" i="13"/>
  <c r="AI231" i="13"/>
  <c r="AH231" i="13"/>
  <c r="AG231" i="13"/>
  <c r="AF231" i="13"/>
  <c r="AE231" i="13"/>
  <c r="AD231" i="13"/>
  <c r="AO230" i="13"/>
  <c r="AN230" i="13"/>
  <c r="AM230" i="13"/>
  <c r="AL230" i="13"/>
  <c r="AK230" i="13"/>
  <c r="AJ230" i="13"/>
  <c r="AI230" i="13"/>
  <c r="AH230" i="13"/>
  <c r="AG230" i="13"/>
  <c r="AF230" i="13"/>
  <c r="AE230" i="13"/>
  <c r="AD230" i="13"/>
  <c r="AO229" i="13"/>
  <c r="AN229" i="13"/>
  <c r="AM229" i="13"/>
  <c r="AL229" i="13"/>
  <c r="AK229" i="13"/>
  <c r="AJ229" i="13"/>
  <c r="AI229" i="13"/>
  <c r="AH229" i="13"/>
  <c r="AG229" i="13"/>
  <c r="AF229" i="13"/>
  <c r="AE229" i="13"/>
  <c r="AD229" i="13"/>
  <c r="AO228" i="13"/>
  <c r="AN228" i="13"/>
  <c r="AM228" i="13"/>
  <c r="AL228" i="13"/>
  <c r="AK228" i="13"/>
  <c r="AJ228" i="13"/>
  <c r="AI228" i="13"/>
  <c r="AH228" i="13"/>
  <c r="AG228" i="13"/>
  <c r="AF228" i="13"/>
  <c r="AE228" i="13"/>
  <c r="AD228" i="13"/>
  <c r="AO227" i="13"/>
  <c r="AN227" i="13"/>
  <c r="AM227" i="13"/>
  <c r="AL227" i="13"/>
  <c r="AK227" i="13"/>
  <c r="AJ227" i="13"/>
  <c r="AI227" i="13"/>
  <c r="AH227" i="13"/>
  <c r="AG227" i="13"/>
  <c r="AF227" i="13"/>
  <c r="AE227" i="13"/>
  <c r="AD227" i="13"/>
  <c r="AO226" i="13"/>
  <c r="AN226" i="13"/>
  <c r="AM226" i="13"/>
  <c r="AL226" i="13"/>
  <c r="AK226" i="13"/>
  <c r="AJ226" i="13"/>
  <c r="AI226" i="13"/>
  <c r="AH226" i="13"/>
  <c r="AG226" i="13"/>
  <c r="AF226" i="13"/>
  <c r="AE226" i="13"/>
  <c r="AD226" i="13"/>
  <c r="AO225" i="13"/>
  <c r="AN225" i="13"/>
  <c r="AM225" i="13"/>
  <c r="AL225" i="13"/>
  <c r="AK225" i="13"/>
  <c r="AJ225" i="13"/>
  <c r="AI225" i="13"/>
  <c r="AH225" i="13"/>
  <c r="AG225" i="13"/>
  <c r="AF225" i="13"/>
  <c r="AE225" i="13"/>
  <c r="AD225" i="13"/>
  <c r="AO224" i="13"/>
  <c r="AN224" i="13"/>
  <c r="AM224" i="13"/>
  <c r="AL224" i="13"/>
  <c r="AK224" i="13"/>
  <c r="AJ224" i="13"/>
  <c r="AI224" i="13"/>
  <c r="AH224" i="13"/>
  <c r="AG224" i="13"/>
  <c r="AF224" i="13"/>
  <c r="AE224" i="13"/>
  <c r="AD224" i="13"/>
  <c r="AO223" i="13"/>
  <c r="AN223" i="13"/>
  <c r="AM223" i="13"/>
  <c r="AL223" i="13"/>
  <c r="AK223" i="13"/>
  <c r="AJ223" i="13"/>
  <c r="AI223" i="13"/>
  <c r="AH223" i="13"/>
  <c r="AG223" i="13"/>
  <c r="AF223" i="13"/>
  <c r="AE223" i="13"/>
  <c r="AD223" i="13"/>
  <c r="AO222" i="13"/>
  <c r="AN222" i="13"/>
  <c r="AM222" i="13"/>
  <c r="AL222" i="13"/>
  <c r="AK222" i="13"/>
  <c r="AJ222" i="13"/>
  <c r="AI222" i="13"/>
  <c r="AH222" i="13"/>
  <c r="AG222" i="13"/>
  <c r="AF222" i="13"/>
  <c r="AE222" i="13"/>
  <c r="AD222" i="13"/>
  <c r="AO221" i="13"/>
  <c r="AN221" i="13"/>
  <c r="AM221" i="13"/>
  <c r="AL221" i="13"/>
  <c r="AK221" i="13"/>
  <c r="AJ221" i="13"/>
  <c r="AI221" i="13"/>
  <c r="AH221" i="13"/>
  <c r="AG221" i="13"/>
  <c r="AF221" i="13"/>
  <c r="AE221" i="13"/>
  <c r="AD221" i="13"/>
  <c r="AO220" i="13"/>
  <c r="AN220" i="13"/>
  <c r="AM220" i="13"/>
  <c r="AL220" i="13"/>
  <c r="AK220" i="13"/>
  <c r="AJ220" i="13"/>
  <c r="AI220" i="13"/>
  <c r="AH220" i="13"/>
  <c r="AG220" i="13"/>
  <c r="AF220" i="13"/>
  <c r="AE220" i="13"/>
  <c r="AD220" i="13"/>
  <c r="AO219" i="13"/>
  <c r="AN219" i="13"/>
  <c r="AM219" i="13"/>
  <c r="AL219" i="13"/>
  <c r="AK219" i="13"/>
  <c r="AJ219" i="13"/>
  <c r="AI219" i="13"/>
  <c r="AH219" i="13"/>
  <c r="AG219" i="13"/>
  <c r="AF219" i="13"/>
  <c r="AE219" i="13"/>
  <c r="AD219" i="13"/>
  <c r="AO218" i="13"/>
  <c r="AN218" i="13"/>
  <c r="AM218" i="13"/>
  <c r="AL218" i="13"/>
  <c r="AK218" i="13"/>
  <c r="AJ218" i="13"/>
  <c r="AI218" i="13"/>
  <c r="AH218" i="13"/>
  <c r="AG218" i="13"/>
  <c r="AF218" i="13"/>
  <c r="AE218" i="13"/>
  <c r="AD218" i="13"/>
  <c r="AO217" i="13"/>
  <c r="AN217" i="13"/>
  <c r="AM217" i="13"/>
  <c r="AL217" i="13"/>
  <c r="AK217" i="13"/>
  <c r="AJ217" i="13"/>
  <c r="AI217" i="13"/>
  <c r="AH217" i="13"/>
  <c r="AG217" i="13"/>
  <c r="AF217" i="13"/>
  <c r="AE217" i="13"/>
  <c r="AD217" i="13"/>
  <c r="AO216" i="13"/>
  <c r="AN216" i="13"/>
  <c r="AM216" i="13"/>
  <c r="AL216" i="13"/>
  <c r="AK216" i="13"/>
  <c r="AJ216" i="13"/>
  <c r="AI216" i="13"/>
  <c r="AH216" i="13"/>
  <c r="AG216" i="13"/>
  <c r="AF216" i="13"/>
  <c r="AE216" i="13"/>
  <c r="AD216" i="13"/>
  <c r="AO215" i="13"/>
  <c r="AN215" i="13"/>
  <c r="AM215" i="13"/>
  <c r="AL215" i="13"/>
  <c r="AK215" i="13"/>
  <c r="AJ215" i="13"/>
  <c r="AI215" i="13"/>
  <c r="AH215" i="13"/>
  <c r="AG215" i="13"/>
  <c r="AF215" i="13"/>
  <c r="AE215" i="13"/>
  <c r="AD215" i="13"/>
  <c r="AO214" i="13"/>
  <c r="AN214" i="13"/>
  <c r="AM214" i="13"/>
  <c r="AL214" i="13"/>
  <c r="AK214" i="13"/>
  <c r="AJ214" i="13"/>
  <c r="AI214" i="13"/>
  <c r="AH214" i="13"/>
  <c r="AG214" i="13"/>
  <c r="AF214" i="13"/>
  <c r="AE214" i="13"/>
  <c r="AD214" i="13"/>
  <c r="AO213" i="13"/>
  <c r="AN213" i="13"/>
  <c r="AM213" i="13"/>
  <c r="AL213" i="13"/>
  <c r="AK213" i="13"/>
  <c r="AJ213" i="13"/>
  <c r="AI213" i="13"/>
  <c r="AH213" i="13"/>
  <c r="AG213" i="13"/>
  <c r="AF213" i="13"/>
  <c r="AE213" i="13"/>
  <c r="AD213" i="13"/>
  <c r="AO212" i="13"/>
  <c r="AN212" i="13"/>
  <c r="AM212" i="13"/>
  <c r="AL212" i="13"/>
  <c r="AK212" i="13"/>
  <c r="AJ212" i="13"/>
  <c r="AI212" i="13"/>
  <c r="AH212" i="13"/>
  <c r="AG212" i="13"/>
  <c r="AF212" i="13"/>
  <c r="AE212" i="13"/>
  <c r="AD181" i="13"/>
  <c r="AE181" i="13"/>
  <c r="AF181" i="13"/>
  <c r="AG181" i="13"/>
  <c r="AH181" i="13"/>
  <c r="AI181" i="13"/>
  <c r="AJ181" i="13"/>
  <c r="AK181" i="13"/>
  <c r="AL181" i="13"/>
  <c r="AM181" i="13"/>
  <c r="AN181" i="13"/>
  <c r="AO181" i="13"/>
  <c r="AD182" i="13"/>
  <c r="AE182" i="13"/>
  <c r="AF182" i="13"/>
  <c r="AG182" i="13"/>
  <c r="AH182" i="13"/>
  <c r="AI182" i="13"/>
  <c r="AJ182" i="13"/>
  <c r="AK182" i="13"/>
  <c r="AL182" i="13"/>
  <c r="AM182" i="13"/>
  <c r="AN182" i="13"/>
  <c r="AO182" i="13"/>
  <c r="AD183" i="13"/>
  <c r="AE183" i="13"/>
  <c r="AF183" i="13"/>
  <c r="AG183" i="13"/>
  <c r="AH183" i="13"/>
  <c r="AI183" i="13"/>
  <c r="AJ183" i="13"/>
  <c r="AK183" i="13"/>
  <c r="AL183" i="13"/>
  <c r="AM183" i="13"/>
  <c r="AN183" i="13"/>
  <c r="AO183" i="13"/>
  <c r="AD184" i="13"/>
  <c r="AE184" i="13"/>
  <c r="AF184" i="13"/>
  <c r="AG184" i="13"/>
  <c r="AH184" i="13"/>
  <c r="AI184" i="13"/>
  <c r="AJ184" i="13"/>
  <c r="AK184" i="13"/>
  <c r="AL184" i="13"/>
  <c r="AM184" i="13"/>
  <c r="AN184" i="13"/>
  <c r="AO184" i="13"/>
  <c r="AD185" i="13"/>
  <c r="AE185" i="13"/>
  <c r="AF185" i="13"/>
  <c r="AG185" i="13"/>
  <c r="AH185" i="13"/>
  <c r="AI185" i="13"/>
  <c r="AJ185" i="13"/>
  <c r="AK185" i="13"/>
  <c r="AL185" i="13"/>
  <c r="AM185" i="13"/>
  <c r="AN185" i="13"/>
  <c r="AO185" i="13"/>
  <c r="AD186" i="13"/>
  <c r="AE186" i="13"/>
  <c r="AF186" i="13"/>
  <c r="AG186" i="13"/>
  <c r="AH186" i="13"/>
  <c r="AI186" i="13"/>
  <c r="AJ186" i="13"/>
  <c r="AK186" i="13"/>
  <c r="AL186" i="13"/>
  <c r="AM186" i="13"/>
  <c r="AN186" i="13"/>
  <c r="AO186" i="13"/>
  <c r="AD187" i="13"/>
  <c r="AE187" i="13"/>
  <c r="AF187" i="13"/>
  <c r="AG187" i="13"/>
  <c r="AH187" i="13"/>
  <c r="AI187" i="13"/>
  <c r="AJ187" i="13"/>
  <c r="AK187" i="13"/>
  <c r="AL187" i="13"/>
  <c r="AM187" i="13"/>
  <c r="AN187" i="13"/>
  <c r="AO187" i="13"/>
  <c r="AD188" i="13"/>
  <c r="AE188" i="13"/>
  <c r="AF188" i="13"/>
  <c r="AG188" i="13"/>
  <c r="AH188" i="13"/>
  <c r="AI188" i="13"/>
  <c r="AJ188" i="13"/>
  <c r="AK188" i="13"/>
  <c r="AL188" i="13"/>
  <c r="AM188" i="13"/>
  <c r="AN188" i="13"/>
  <c r="AO188" i="13"/>
  <c r="AD189" i="13"/>
  <c r="AE189" i="13"/>
  <c r="AF189" i="13"/>
  <c r="AG189" i="13"/>
  <c r="AH189" i="13"/>
  <c r="AI189" i="13"/>
  <c r="AJ189" i="13"/>
  <c r="AK189" i="13"/>
  <c r="AL189" i="13"/>
  <c r="AM189" i="13"/>
  <c r="AN189" i="13"/>
  <c r="AO189" i="13"/>
  <c r="AD190" i="13"/>
  <c r="AE190" i="13"/>
  <c r="AF190" i="13"/>
  <c r="AG190" i="13"/>
  <c r="AH190" i="13"/>
  <c r="AI190" i="13"/>
  <c r="AJ190" i="13"/>
  <c r="AK190" i="13"/>
  <c r="AL190" i="13"/>
  <c r="AM190" i="13"/>
  <c r="AN190" i="13"/>
  <c r="AO190" i="13"/>
  <c r="AD191" i="13"/>
  <c r="AE191" i="13"/>
  <c r="AF191" i="13"/>
  <c r="AG191" i="13"/>
  <c r="AH191" i="13"/>
  <c r="AI191" i="13"/>
  <c r="AJ191" i="13"/>
  <c r="AK191" i="13"/>
  <c r="AL191" i="13"/>
  <c r="AM191" i="13"/>
  <c r="AN191" i="13"/>
  <c r="AO191" i="13"/>
  <c r="AD192" i="13"/>
  <c r="AE192" i="13"/>
  <c r="AF192" i="13"/>
  <c r="AG192" i="13"/>
  <c r="AH192" i="13"/>
  <c r="AI192" i="13"/>
  <c r="AJ192" i="13"/>
  <c r="AK192" i="13"/>
  <c r="AL192" i="13"/>
  <c r="AM192" i="13"/>
  <c r="AN192" i="13"/>
  <c r="AO192" i="13"/>
  <c r="AD193" i="13"/>
  <c r="AE193" i="13"/>
  <c r="AF193" i="13"/>
  <c r="AG193" i="13"/>
  <c r="AH193" i="13"/>
  <c r="AI193" i="13"/>
  <c r="AJ193" i="13"/>
  <c r="AK193" i="13"/>
  <c r="AL193" i="13"/>
  <c r="AM193" i="13"/>
  <c r="AN193" i="13"/>
  <c r="AO193" i="13"/>
  <c r="AD194" i="13"/>
  <c r="AE194" i="13"/>
  <c r="AF194" i="13"/>
  <c r="AG194" i="13"/>
  <c r="AH194" i="13"/>
  <c r="AI194" i="13"/>
  <c r="AJ194" i="13"/>
  <c r="AK194" i="13"/>
  <c r="AL194" i="13"/>
  <c r="AM194" i="13"/>
  <c r="AN194" i="13"/>
  <c r="AO194" i="13"/>
  <c r="AD195" i="13"/>
  <c r="AE195" i="13"/>
  <c r="AF195" i="13"/>
  <c r="AG195" i="13"/>
  <c r="AH195" i="13"/>
  <c r="AI195" i="13"/>
  <c r="AJ195" i="13"/>
  <c r="AK195" i="13"/>
  <c r="AL195" i="13"/>
  <c r="AM195" i="13"/>
  <c r="AN195" i="13"/>
  <c r="AO195" i="13"/>
  <c r="AD196" i="13"/>
  <c r="AE196" i="13"/>
  <c r="AF196" i="13"/>
  <c r="AG196" i="13"/>
  <c r="AH196" i="13"/>
  <c r="AI196" i="13"/>
  <c r="AJ196" i="13"/>
  <c r="AK196" i="13"/>
  <c r="AL196" i="13"/>
  <c r="AM196" i="13"/>
  <c r="AN196" i="13"/>
  <c r="AO196" i="13"/>
  <c r="AD197" i="13"/>
  <c r="AE197" i="13"/>
  <c r="AF197" i="13"/>
  <c r="AG197" i="13"/>
  <c r="AH197" i="13"/>
  <c r="AI197" i="13"/>
  <c r="AJ197" i="13"/>
  <c r="AK197" i="13"/>
  <c r="AL197" i="13"/>
  <c r="AM197" i="13"/>
  <c r="AN197" i="13"/>
  <c r="AO197" i="13"/>
  <c r="AD198" i="13"/>
  <c r="AE198" i="13"/>
  <c r="AF198" i="13"/>
  <c r="AG198" i="13"/>
  <c r="AH198" i="13"/>
  <c r="AI198" i="13"/>
  <c r="AJ198" i="13"/>
  <c r="AK198" i="13"/>
  <c r="AL198" i="13"/>
  <c r="AM198" i="13"/>
  <c r="AN198" i="13"/>
  <c r="AO198" i="13"/>
  <c r="AD199" i="13"/>
  <c r="AE199" i="13"/>
  <c r="AF199" i="13"/>
  <c r="AG199" i="13"/>
  <c r="AH199" i="13"/>
  <c r="AI199" i="13"/>
  <c r="AJ199" i="13"/>
  <c r="AK199" i="13"/>
  <c r="AL199" i="13"/>
  <c r="AM199" i="13"/>
  <c r="AN199" i="13"/>
  <c r="AO199" i="13"/>
  <c r="AD200" i="13"/>
  <c r="AE200" i="13"/>
  <c r="AF200" i="13"/>
  <c r="AG200" i="13"/>
  <c r="AH200" i="13"/>
  <c r="AI200" i="13"/>
  <c r="AJ200" i="13"/>
  <c r="AK200" i="13"/>
  <c r="AL200" i="13"/>
  <c r="AM200" i="13"/>
  <c r="AN200" i="13"/>
  <c r="AO200" i="13"/>
  <c r="AD201" i="13"/>
  <c r="AE201" i="13"/>
  <c r="AF201" i="13"/>
  <c r="AG201" i="13"/>
  <c r="AH201" i="13"/>
  <c r="AI201" i="13"/>
  <c r="AJ201" i="13"/>
  <c r="AK201" i="13"/>
  <c r="AL201" i="13"/>
  <c r="AM201" i="13"/>
  <c r="AN201" i="13"/>
  <c r="AO201" i="13"/>
  <c r="AD202" i="13"/>
  <c r="AE202" i="13"/>
  <c r="AF202" i="13"/>
  <c r="AG202" i="13"/>
  <c r="AH202" i="13"/>
  <c r="AI202" i="13"/>
  <c r="AJ202" i="13"/>
  <c r="AK202" i="13"/>
  <c r="AL202" i="13"/>
  <c r="AM202" i="13"/>
  <c r="AN202" i="13"/>
  <c r="AO202" i="13"/>
  <c r="AD203" i="13"/>
  <c r="AE203" i="13"/>
  <c r="AF203" i="13"/>
  <c r="AG203" i="13"/>
  <c r="AH203" i="13"/>
  <c r="AI203" i="13"/>
  <c r="AJ203" i="13"/>
  <c r="AK203" i="13"/>
  <c r="AL203" i="13"/>
  <c r="AM203" i="13"/>
  <c r="AN203" i="13"/>
  <c r="AO203" i="13"/>
  <c r="AD204" i="13"/>
  <c r="AE204" i="13"/>
  <c r="AF204" i="13"/>
  <c r="AG204" i="13"/>
  <c r="AH204" i="13"/>
  <c r="AI204" i="13"/>
  <c r="AJ204" i="13"/>
  <c r="AK204" i="13"/>
  <c r="AL204" i="13"/>
  <c r="AM204" i="13"/>
  <c r="AN204" i="13"/>
  <c r="AO204" i="13"/>
  <c r="AD205" i="13"/>
  <c r="AE205" i="13"/>
  <c r="AF205" i="13"/>
  <c r="AG205" i="13"/>
  <c r="AH205" i="13"/>
  <c r="AI205" i="13"/>
  <c r="AJ205" i="13"/>
  <c r="AK205" i="13"/>
  <c r="AL205" i="13"/>
  <c r="AM205" i="13"/>
  <c r="AN205" i="13"/>
  <c r="AO205" i="13"/>
  <c r="AD206" i="13"/>
  <c r="AE206" i="13"/>
  <c r="AF206" i="13"/>
  <c r="AG206" i="13"/>
  <c r="AH206" i="13"/>
  <c r="AI206" i="13"/>
  <c r="AJ206" i="13"/>
  <c r="AK206" i="13"/>
  <c r="AL206" i="13"/>
  <c r="AM206" i="13"/>
  <c r="AN206" i="13"/>
  <c r="AO206" i="13"/>
  <c r="AD207" i="13"/>
  <c r="AE207" i="13"/>
  <c r="AF207" i="13"/>
  <c r="AG207" i="13"/>
  <c r="AH207" i="13"/>
  <c r="AI207" i="13"/>
  <c r="AJ207" i="13"/>
  <c r="AK207" i="13"/>
  <c r="AL207" i="13"/>
  <c r="AM207" i="13"/>
  <c r="AN207" i="13"/>
  <c r="AO207" i="13"/>
  <c r="AD208" i="13"/>
  <c r="AE208" i="13"/>
  <c r="AF208" i="13"/>
  <c r="AG208" i="13"/>
  <c r="AH208" i="13"/>
  <c r="AI208" i="13"/>
  <c r="AJ208" i="13"/>
  <c r="AK208" i="13"/>
  <c r="AL208" i="13"/>
  <c r="AM208" i="13"/>
  <c r="AN208" i="13"/>
  <c r="AO208" i="13"/>
  <c r="AE180" i="13"/>
  <c r="AF180" i="13"/>
  <c r="AG180" i="13"/>
  <c r="AH180" i="13"/>
  <c r="AI180" i="13"/>
  <c r="AJ180" i="13"/>
  <c r="AK180" i="13"/>
  <c r="AL180" i="13"/>
  <c r="AM180" i="13"/>
  <c r="AN180" i="13"/>
  <c r="AO180" i="13"/>
  <c r="AD180" i="13"/>
  <c r="CS240" i="13"/>
  <c r="CR240" i="13"/>
  <c r="CQ240" i="13"/>
  <c r="CP240" i="13"/>
  <c r="CO240" i="13"/>
  <c r="CN240" i="13"/>
  <c r="CM240" i="13"/>
  <c r="CL240" i="13"/>
  <c r="CK240" i="13"/>
  <c r="CJ240" i="13"/>
  <c r="CI240" i="13"/>
  <c r="CH240" i="13"/>
  <c r="CS239" i="13"/>
  <c r="CR239" i="13"/>
  <c r="CQ239" i="13"/>
  <c r="CP239" i="13"/>
  <c r="CO239" i="13"/>
  <c r="CN239" i="13"/>
  <c r="CM239" i="13"/>
  <c r="CL239" i="13"/>
  <c r="CK239" i="13"/>
  <c r="CJ239" i="13"/>
  <c r="CI239" i="13"/>
  <c r="CH239" i="13"/>
  <c r="CS238" i="13"/>
  <c r="CR238" i="13"/>
  <c r="CQ238" i="13"/>
  <c r="CP238" i="13"/>
  <c r="CO238" i="13"/>
  <c r="CN238" i="13"/>
  <c r="CM238" i="13"/>
  <c r="CL238" i="13"/>
  <c r="CK238" i="13"/>
  <c r="CJ238" i="13"/>
  <c r="CI238" i="13"/>
  <c r="CH238" i="13"/>
  <c r="CS237" i="13"/>
  <c r="CR237" i="13"/>
  <c r="CQ237" i="13"/>
  <c r="CP237" i="13"/>
  <c r="CO237" i="13"/>
  <c r="CN237" i="13"/>
  <c r="CM237" i="13"/>
  <c r="CL237" i="13"/>
  <c r="CK237" i="13"/>
  <c r="CJ237" i="13"/>
  <c r="CI237" i="13"/>
  <c r="CH237" i="13"/>
  <c r="CS236" i="13"/>
  <c r="CR236" i="13"/>
  <c r="CQ236" i="13"/>
  <c r="CP236" i="13"/>
  <c r="CO236" i="13"/>
  <c r="CN236" i="13"/>
  <c r="CM236" i="13"/>
  <c r="CL236" i="13"/>
  <c r="CK236" i="13"/>
  <c r="CJ236" i="13"/>
  <c r="CI236" i="13"/>
  <c r="CH236" i="13"/>
  <c r="CS235" i="13"/>
  <c r="CR235" i="13"/>
  <c r="CQ235" i="13"/>
  <c r="CP235" i="13"/>
  <c r="CO235" i="13"/>
  <c r="CN235" i="13"/>
  <c r="CM235" i="13"/>
  <c r="CL235" i="13"/>
  <c r="CK235" i="13"/>
  <c r="CJ235" i="13"/>
  <c r="CI235" i="13"/>
  <c r="CH235" i="13"/>
  <c r="CS234" i="13"/>
  <c r="CR234" i="13"/>
  <c r="CQ234" i="13"/>
  <c r="CP234" i="13"/>
  <c r="CO234" i="13"/>
  <c r="CN234" i="13"/>
  <c r="CM234" i="13"/>
  <c r="CL234" i="13"/>
  <c r="CK234" i="13"/>
  <c r="CJ234" i="13"/>
  <c r="CI234" i="13"/>
  <c r="CH234" i="13"/>
  <c r="CS233" i="13"/>
  <c r="CR233" i="13"/>
  <c r="CQ233" i="13"/>
  <c r="CP233" i="13"/>
  <c r="CO233" i="13"/>
  <c r="CN233" i="13"/>
  <c r="CM233" i="13"/>
  <c r="CL233" i="13"/>
  <c r="CK233" i="13"/>
  <c r="CJ233" i="13"/>
  <c r="CI233" i="13"/>
  <c r="CH233" i="13"/>
  <c r="CS232" i="13"/>
  <c r="CR232" i="13"/>
  <c r="CQ232" i="13"/>
  <c r="CP232" i="13"/>
  <c r="CO232" i="13"/>
  <c r="CN232" i="13"/>
  <c r="CM232" i="13"/>
  <c r="CL232" i="13"/>
  <c r="CK232" i="13"/>
  <c r="CJ232" i="13"/>
  <c r="CI232" i="13"/>
  <c r="CH232" i="13"/>
  <c r="CS231" i="13"/>
  <c r="CR231" i="13"/>
  <c r="CQ231" i="13"/>
  <c r="CP231" i="13"/>
  <c r="CO231" i="13"/>
  <c r="CN231" i="13"/>
  <c r="CM231" i="13"/>
  <c r="CL231" i="13"/>
  <c r="CK231" i="13"/>
  <c r="CJ231" i="13"/>
  <c r="CI231" i="13"/>
  <c r="CH231" i="13"/>
  <c r="CS230" i="13"/>
  <c r="CR230" i="13"/>
  <c r="CQ230" i="13"/>
  <c r="CP230" i="13"/>
  <c r="CO230" i="13"/>
  <c r="CN230" i="13"/>
  <c r="CM230" i="13"/>
  <c r="CL230" i="13"/>
  <c r="CK230" i="13"/>
  <c r="CJ230" i="13"/>
  <c r="CI230" i="13"/>
  <c r="CH230" i="13"/>
  <c r="CS229" i="13"/>
  <c r="CR229" i="13"/>
  <c r="CQ229" i="13"/>
  <c r="CP229" i="13"/>
  <c r="CO229" i="13"/>
  <c r="CN229" i="13"/>
  <c r="CM229" i="13"/>
  <c r="CL229" i="13"/>
  <c r="CK229" i="13"/>
  <c r="CJ229" i="13"/>
  <c r="CI229" i="13"/>
  <c r="CH229" i="13"/>
  <c r="CS228" i="13"/>
  <c r="CR228" i="13"/>
  <c r="CQ228" i="13"/>
  <c r="CP228" i="13"/>
  <c r="CO228" i="13"/>
  <c r="CN228" i="13"/>
  <c r="CM228" i="13"/>
  <c r="CL228" i="13"/>
  <c r="CK228" i="13"/>
  <c r="CJ228" i="13"/>
  <c r="CI228" i="13"/>
  <c r="CH228" i="13"/>
  <c r="CS227" i="13"/>
  <c r="CR227" i="13"/>
  <c r="CQ227" i="13"/>
  <c r="CP227" i="13"/>
  <c r="CO227" i="13"/>
  <c r="CN227" i="13"/>
  <c r="CM227" i="13"/>
  <c r="CL227" i="13"/>
  <c r="CK227" i="13"/>
  <c r="CJ227" i="13"/>
  <c r="CI227" i="13"/>
  <c r="CH227" i="13"/>
  <c r="CS226" i="13"/>
  <c r="CR226" i="13"/>
  <c r="CQ226" i="13"/>
  <c r="CP226" i="13"/>
  <c r="CO226" i="13"/>
  <c r="CN226" i="13"/>
  <c r="CM226" i="13"/>
  <c r="CL226" i="13"/>
  <c r="CK226" i="13"/>
  <c r="CJ226" i="13"/>
  <c r="CI226" i="13"/>
  <c r="CH226" i="13"/>
  <c r="CS225" i="13"/>
  <c r="CR225" i="13"/>
  <c r="CQ225" i="13"/>
  <c r="CP225" i="13"/>
  <c r="CO225" i="13"/>
  <c r="CN225" i="13"/>
  <c r="CM225" i="13"/>
  <c r="CL225" i="13"/>
  <c r="CK225" i="13"/>
  <c r="CJ225" i="13"/>
  <c r="CI225" i="13"/>
  <c r="CH225" i="13"/>
  <c r="CS224" i="13"/>
  <c r="CR224" i="13"/>
  <c r="CQ224" i="13"/>
  <c r="CP224" i="13"/>
  <c r="CO224" i="13"/>
  <c r="CN224" i="13"/>
  <c r="CM224" i="13"/>
  <c r="CL224" i="13"/>
  <c r="CK224" i="13"/>
  <c r="CJ224" i="13"/>
  <c r="CI224" i="13"/>
  <c r="CH224" i="13"/>
  <c r="CS223" i="13"/>
  <c r="CR223" i="13"/>
  <c r="CQ223" i="13"/>
  <c r="CP223" i="13"/>
  <c r="CO223" i="13"/>
  <c r="CN223" i="13"/>
  <c r="CM223" i="13"/>
  <c r="CL223" i="13"/>
  <c r="CK223" i="13"/>
  <c r="CJ223" i="13"/>
  <c r="CI223" i="13"/>
  <c r="CH223" i="13"/>
  <c r="CS222" i="13"/>
  <c r="CR222" i="13"/>
  <c r="CQ222" i="13"/>
  <c r="CP222" i="13"/>
  <c r="CO222" i="13"/>
  <c r="CN222" i="13"/>
  <c r="CM222" i="13"/>
  <c r="CL222" i="13"/>
  <c r="CK222" i="13"/>
  <c r="CJ222" i="13"/>
  <c r="CI222" i="13"/>
  <c r="CH222" i="13"/>
  <c r="CS221" i="13"/>
  <c r="CR221" i="13"/>
  <c r="CQ221" i="13"/>
  <c r="CP221" i="13"/>
  <c r="CO221" i="13"/>
  <c r="CN221" i="13"/>
  <c r="CM221" i="13"/>
  <c r="CL221" i="13"/>
  <c r="CK221" i="13"/>
  <c r="CJ221" i="13"/>
  <c r="CI221" i="13"/>
  <c r="CH221" i="13"/>
  <c r="CS220" i="13"/>
  <c r="CR220" i="13"/>
  <c r="CQ220" i="13"/>
  <c r="CP220" i="13"/>
  <c r="CO220" i="13"/>
  <c r="CN220" i="13"/>
  <c r="CM220" i="13"/>
  <c r="CL220" i="13"/>
  <c r="CK220" i="13"/>
  <c r="CJ220" i="13"/>
  <c r="CI220" i="13"/>
  <c r="CH220" i="13"/>
  <c r="CS219" i="13"/>
  <c r="CR219" i="13"/>
  <c r="CQ219" i="13"/>
  <c r="CP219" i="13"/>
  <c r="CO219" i="13"/>
  <c r="CN219" i="13"/>
  <c r="CM219" i="13"/>
  <c r="CL219" i="13"/>
  <c r="CK219" i="13"/>
  <c r="CJ219" i="13"/>
  <c r="CI219" i="13"/>
  <c r="CH219" i="13"/>
  <c r="CS218" i="13"/>
  <c r="CR218" i="13"/>
  <c r="CQ218" i="13"/>
  <c r="CP218" i="13"/>
  <c r="CO218" i="13"/>
  <c r="CN218" i="13"/>
  <c r="CM218" i="13"/>
  <c r="CL218" i="13"/>
  <c r="CK218" i="13"/>
  <c r="CJ218" i="13"/>
  <c r="CI218" i="13"/>
  <c r="CH218" i="13"/>
  <c r="CS217" i="13"/>
  <c r="CR217" i="13"/>
  <c r="CQ217" i="13"/>
  <c r="CP217" i="13"/>
  <c r="CO217" i="13"/>
  <c r="CN217" i="13"/>
  <c r="CM217" i="13"/>
  <c r="CL217" i="13"/>
  <c r="CK217" i="13"/>
  <c r="CJ217" i="13"/>
  <c r="CI217" i="13"/>
  <c r="CH217" i="13"/>
  <c r="CS216" i="13"/>
  <c r="CR216" i="13"/>
  <c r="CQ216" i="13"/>
  <c r="CP216" i="13"/>
  <c r="CO216" i="13"/>
  <c r="CN216" i="13"/>
  <c r="CM216" i="13"/>
  <c r="CL216" i="13"/>
  <c r="CK216" i="13"/>
  <c r="CJ216" i="13"/>
  <c r="CI216" i="13"/>
  <c r="CH216" i="13"/>
  <c r="CS215" i="13"/>
  <c r="CR215" i="13"/>
  <c r="CQ215" i="13"/>
  <c r="CP215" i="13"/>
  <c r="CO215" i="13"/>
  <c r="CN215" i="13"/>
  <c r="CM215" i="13"/>
  <c r="CL215" i="13"/>
  <c r="CK215" i="13"/>
  <c r="CJ215" i="13"/>
  <c r="CI215" i="13"/>
  <c r="CH215" i="13"/>
  <c r="CS214" i="13"/>
  <c r="CR214" i="13"/>
  <c r="CQ214" i="13"/>
  <c r="CP214" i="13"/>
  <c r="CO214" i="13"/>
  <c r="CN214" i="13"/>
  <c r="CM214" i="13"/>
  <c r="CL214" i="13"/>
  <c r="CK214" i="13"/>
  <c r="CJ214" i="13"/>
  <c r="CI214" i="13"/>
  <c r="CH214" i="13"/>
  <c r="CS213" i="13"/>
  <c r="CR213" i="13"/>
  <c r="CQ213" i="13"/>
  <c r="CP213" i="13"/>
  <c r="CO213" i="13"/>
  <c r="CN213" i="13"/>
  <c r="CM213" i="13"/>
  <c r="CL213" i="13"/>
  <c r="CK213" i="13"/>
  <c r="CJ213" i="13"/>
  <c r="CI213" i="13"/>
  <c r="CH213" i="13"/>
  <c r="CS212" i="13"/>
  <c r="CR212" i="13"/>
  <c r="CQ212" i="13"/>
  <c r="CP212" i="13"/>
  <c r="CO212" i="13"/>
  <c r="CN212" i="13"/>
  <c r="CM212" i="13"/>
  <c r="CL212" i="13"/>
  <c r="CK212" i="13"/>
  <c r="CJ212" i="13"/>
  <c r="CI212" i="13"/>
  <c r="CH212" i="13"/>
  <c r="BF212" i="13"/>
  <c r="BF213" i="13"/>
  <c r="BF214" i="13"/>
  <c r="BF215" i="13"/>
  <c r="BF216" i="13"/>
  <c r="BF217" i="13"/>
  <c r="BF218" i="13"/>
  <c r="BF219" i="13"/>
  <c r="BF220" i="13"/>
  <c r="BF221" i="13"/>
  <c r="BF222" i="13"/>
  <c r="BF223" i="13"/>
  <c r="BF224" i="13"/>
  <c r="BF225" i="13"/>
  <c r="BF226" i="13"/>
  <c r="BF227" i="13"/>
  <c r="BF228" i="13"/>
  <c r="BF229" i="13"/>
  <c r="BF230" i="13"/>
  <c r="BF231" i="13"/>
  <c r="BF232" i="13"/>
  <c r="BF233" i="13"/>
  <c r="BF234" i="13"/>
  <c r="BF235" i="13"/>
  <c r="BF236" i="13"/>
  <c r="BF237" i="13"/>
  <c r="BF238" i="13"/>
  <c r="BF240" i="13"/>
  <c r="BQ240" i="13"/>
  <c r="BP240" i="13"/>
  <c r="BO240" i="13"/>
  <c r="BN240" i="13"/>
  <c r="BM240" i="13"/>
  <c r="BL240" i="13"/>
  <c r="BK240" i="13"/>
  <c r="BJ240" i="13"/>
  <c r="BI240" i="13"/>
  <c r="BH240" i="13"/>
  <c r="BG240" i="13"/>
  <c r="BQ239" i="13"/>
  <c r="BP239" i="13"/>
  <c r="BO239" i="13"/>
  <c r="BN239" i="13"/>
  <c r="BM239" i="13"/>
  <c r="BL239" i="13"/>
  <c r="BK239" i="13"/>
  <c r="BJ239" i="13"/>
  <c r="BI239" i="13"/>
  <c r="BH239" i="13"/>
  <c r="BG239" i="13"/>
  <c r="BQ238" i="13"/>
  <c r="BP238" i="13"/>
  <c r="BO238" i="13"/>
  <c r="BN238" i="13"/>
  <c r="BM238" i="13"/>
  <c r="BL238" i="13"/>
  <c r="BK238" i="13"/>
  <c r="BJ238" i="13"/>
  <c r="BI238" i="13"/>
  <c r="BH238" i="13"/>
  <c r="BG238" i="13"/>
  <c r="BQ237" i="13"/>
  <c r="BP237" i="13"/>
  <c r="BO237" i="13"/>
  <c r="BN237" i="13"/>
  <c r="BM237" i="13"/>
  <c r="BL237" i="13"/>
  <c r="BK237" i="13"/>
  <c r="BJ237" i="13"/>
  <c r="BI237" i="13"/>
  <c r="BH237" i="13"/>
  <c r="BG237" i="13"/>
  <c r="BQ236" i="13"/>
  <c r="BP236" i="13"/>
  <c r="BO236" i="13"/>
  <c r="BN236" i="13"/>
  <c r="BM236" i="13"/>
  <c r="BL236" i="13"/>
  <c r="BK236" i="13"/>
  <c r="BJ236" i="13"/>
  <c r="BI236" i="13"/>
  <c r="BH236" i="13"/>
  <c r="BG236" i="13"/>
  <c r="BQ235" i="13"/>
  <c r="BP235" i="13"/>
  <c r="BO235" i="13"/>
  <c r="BN235" i="13"/>
  <c r="BM235" i="13"/>
  <c r="BL235" i="13"/>
  <c r="BK235" i="13"/>
  <c r="BJ235" i="13"/>
  <c r="BI235" i="13"/>
  <c r="BH235" i="13"/>
  <c r="BG235" i="13"/>
  <c r="BQ234" i="13"/>
  <c r="BP234" i="13"/>
  <c r="BO234" i="13"/>
  <c r="BN234" i="13"/>
  <c r="BM234" i="13"/>
  <c r="BL234" i="13"/>
  <c r="BK234" i="13"/>
  <c r="BJ234" i="13"/>
  <c r="BI234" i="13"/>
  <c r="BH234" i="13"/>
  <c r="BG234" i="13"/>
  <c r="BQ233" i="13"/>
  <c r="BP233" i="13"/>
  <c r="BO233" i="13"/>
  <c r="BN233" i="13"/>
  <c r="BM233" i="13"/>
  <c r="BL233" i="13"/>
  <c r="BK233" i="13"/>
  <c r="BJ233" i="13"/>
  <c r="BI233" i="13"/>
  <c r="BH233" i="13"/>
  <c r="BG233" i="13"/>
  <c r="BQ232" i="13"/>
  <c r="BP232" i="13"/>
  <c r="BO232" i="13"/>
  <c r="BN232" i="13"/>
  <c r="BM232" i="13"/>
  <c r="BL232" i="13"/>
  <c r="BK232" i="13"/>
  <c r="BJ232" i="13"/>
  <c r="BI232" i="13"/>
  <c r="BH232" i="13"/>
  <c r="BG232" i="13"/>
  <c r="BQ231" i="13"/>
  <c r="BP231" i="13"/>
  <c r="BO231" i="13"/>
  <c r="BN231" i="13"/>
  <c r="BM231" i="13"/>
  <c r="BL231" i="13"/>
  <c r="BK231" i="13"/>
  <c r="BJ231" i="13"/>
  <c r="BI231" i="13"/>
  <c r="BH231" i="13"/>
  <c r="BG231" i="13"/>
  <c r="BQ230" i="13"/>
  <c r="BP230" i="13"/>
  <c r="BO230" i="13"/>
  <c r="BN230" i="13"/>
  <c r="BM230" i="13"/>
  <c r="BL230" i="13"/>
  <c r="BK230" i="13"/>
  <c r="BJ230" i="13"/>
  <c r="BI230" i="13"/>
  <c r="BH230" i="13"/>
  <c r="BG230" i="13"/>
  <c r="BQ229" i="13"/>
  <c r="BP229" i="13"/>
  <c r="BO229" i="13"/>
  <c r="BN229" i="13"/>
  <c r="BM229" i="13"/>
  <c r="BL229" i="13"/>
  <c r="BK229" i="13"/>
  <c r="BJ229" i="13"/>
  <c r="BI229" i="13"/>
  <c r="BH229" i="13"/>
  <c r="BG229" i="13"/>
  <c r="BQ228" i="13"/>
  <c r="BP228" i="13"/>
  <c r="BO228" i="13"/>
  <c r="BN228" i="13"/>
  <c r="BM228" i="13"/>
  <c r="BL228" i="13"/>
  <c r="BK228" i="13"/>
  <c r="BJ228" i="13"/>
  <c r="BI228" i="13"/>
  <c r="BH228" i="13"/>
  <c r="BG228" i="13"/>
  <c r="BQ227" i="13"/>
  <c r="BP227" i="13"/>
  <c r="BO227" i="13"/>
  <c r="BN227" i="13"/>
  <c r="BM227" i="13"/>
  <c r="BL227" i="13"/>
  <c r="BK227" i="13"/>
  <c r="BJ227" i="13"/>
  <c r="BI227" i="13"/>
  <c r="BH227" i="13"/>
  <c r="BG227" i="13"/>
  <c r="BQ226" i="13"/>
  <c r="BP226" i="13"/>
  <c r="BO226" i="13"/>
  <c r="BN226" i="13"/>
  <c r="BM226" i="13"/>
  <c r="BL226" i="13"/>
  <c r="BK226" i="13"/>
  <c r="BJ226" i="13"/>
  <c r="BI226" i="13"/>
  <c r="BH226" i="13"/>
  <c r="BG226" i="13"/>
  <c r="BQ225" i="13"/>
  <c r="BP225" i="13"/>
  <c r="BO225" i="13"/>
  <c r="BN225" i="13"/>
  <c r="BM225" i="13"/>
  <c r="BL225" i="13"/>
  <c r="BK225" i="13"/>
  <c r="BJ225" i="13"/>
  <c r="BI225" i="13"/>
  <c r="BH225" i="13"/>
  <c r="BG225" i="13"/>
  <c r="BQ224" i="13"/>
  <c r="BP224" i="13"/>
  <c r="BO224" i="13"/>
  <c r="BN224" i="13"/>
  <c r="BM224" i="13"/>
  <c r="BL224" i="13"/>
  <c r="BK224" i="13"/>
  <c r="BJ224" i="13"/>
  <c r="BI224" i="13"/>
  <c r="BH224" i="13"/>
  <c r="BG224" i="13"/>
  <c r="BQ223" i="13"/>
  <c r="BP223" i="13"/>
  <c r="BO223" i="13"/>
  <c r="BN223" i="13"/>
  <c r="BM223" i="13"/>
  <c r="BL223" i="13"/>
  <c r="BK223" i="13"/>
  <c r="BJ223" i="13"/>
  <c r="BI223" i="13"/>
  <c r="BH223" i="13"/>
  <c r="BG223" i="13"/>
  <c r="BQ222" i="13"/>
  <c r="BP222" i="13"/>
  <c r="BO222" i="13"/>
  <c r="BN222" i="13"/>
  <c r="BM222" i="13"/>
  <c r="BL222" i="13"/>
  <c r="BK222" i="13"/>
  <c r="BJ222" i="13"/>
  <c r="BI222" i="13"/>
  <c r="BH222" i="13"/>
  <c r="BG222" i="13"/>
  <c r="BQ221" i="13"/>
  <c r="BP221" i="13"/>
  <c r="BO221" i="13"/>
  <c r="BN221" i="13"/>
  <c r="BM221" i="13"/>
  <c r="BL221" i="13"/>
  <c r="BK221" i="13"/>
  <c r="BJ221" i="13"/>
  <c r="BI221" i="13"/>
  <c r="BH221" i="13"/>
  <c r="BG221" i="13"/>
  <c r="BQ220" i="13"/>
  <c r="BP220" i="13"/>
  <c r="BO220" i="13"/>
  <c r="BN220" i="13"/>
  <c r="BM220" i="13"/>
  <c r="BL220" i="13"/>
  <c r="BK220" i="13"/>
  <c r="BJ220" i="13"/>
  <c r="BI220" i="13"/>
  <c r="BH220" i="13"/>
  <c r="BG220" i="13"/>
  <c r="BQ219" i="13"/>
  <c r="BP219" i="13"/>
  <c r="BO219" i="13"/>
  <c r="BN219" i="13"/>
  <c r="BM219" i="13"/>
  <c r="BL219" i="13"/>
  <c r="BK219" i="13"/>
  <c r="BJ219" i="13"/>
  <c r="BI219" i="13"/>
  <c r="BH219" i="13"/>
  <c r="BG219" i="13"/>
  <c r="BQ218" i="13"/>
  <c r="BP218" i="13"/>
  <c r="BO218" i="13"/>
  <c r="BN218" i="13"/>
  <c r="BM218" i="13"/>
  <c r="BL218" i="13"/>
  <c r="BK218" i="13"/>
  <c r="BJ218" i="13"/>
  <c r="BI218" i="13"/>
  <c r="BH218" i="13"/>
  <c r="BG218" i="13"/>
  <c r="BQ217" i="13"/>
  <c r="BP217" i="13"/>
  <c r="BO217" i="13"/>
  <c r="BN217" i="13"/>
  <c r="BM217" i="13"/>
  <c r="BL217" i="13"/>
  <c r="BK217" i="13"/>
  <c r="BJ217" i="13"/>
  <c r="BI217" i="13"/>
  <c r="BH217" i="13"/>
  <c r="BG217" i="13"/>
  <c r="BQ216" i="13"/>
  <c r="BP216" i="13"/>
  <c r="BO216" i="13"/>
  <c r="BN216" i="13"/>
  <c r="BM216" i="13"/>
  <c r="BL216" i="13"/>
  <c r="BK216" i="13"/>
  <c r="BJ216" i="13"/>
  <c r="BI216" i="13"/>
  <c r="BH216" i="13"/>
  <c r="BG216" i="13"/>
  <c r="BQ215" i="13"/>
  <c r="BP215" i="13"/>
  <c r="BO215" i="13"/>
  <c r="BN215" i="13"/>
  <c r="BM215" i="13"/>
  <c r="BL215" i="13"/>
  <c r="BK215" i="13"/>
  <c r="BJ215" i="13"/>
  <c r="BI215" i="13"/>
  <c r="BH215" i="13"/>
  <c r="BG215" i="13"/>
  <c r="BQ214" i="13"/>
  <c r="BP214" i="13"/>
  <c r="BO214" i="13"/>
  <c r="BN214" i="13"/>
  <c r="BM214" i="13"/>
  <c r="BL214" i="13"/>
  <c r="BK214" i="13"/>
  <c r="BJ214" i="13"/>
  <c r="BI214" i="13"/>
  <c r="BH214" i="13"/>
  <c r="BG214" i="13"/>
  <c r="BQ213" i="13"/>
  <c r="BP213" i="13"/>
  <c r="BO213" i="13"/>
  <c r="BN213" i="13"/>
  <c r="BM213" i="13"/>
  <c r="BL213" i="13"/>
  <c r="BK213" i="13"/>
  <c r="BJ213" i="13"/>
  <c r="BI213" i="13"/>
  <c r="BH213" i="13"/>
  <c r="BG213" i="13"/>
  <c r="BQ212" i="13"/>
  <c r="BP212" i="13"/>
  <c r="BO212" i="13"/>
  <c r="BN212" i="13"/>
  <c r="BM212" i="13"/>
  <c r="BL212" i="13"/>
  <c r="BK212" i="13"/>
  <c r="BJ212" i="13"/>
  <c r="BI212" i="13"/>
  <c r="BH212" i="13"/>
  <c r="BG212" i="13"/>
  <c r="BF181" i="13"/>
  <c r="BG181" i="13"/>
  <c r="BH181" i="13"/>
  <c r="BI181" i="13"/>
  <c r="BJ181" i="13"/>
  <c r="BK181" i="13"/>
  <c r="BL181" i="13"/>
  <c r="BM181" i="13"/>
  <c r="BN181" i="13"/>
  <c r="BO181" i="13"/>
  <c r="BP181" i="13"/>
  <c r="BQ181" i="13"/>
  <c r="BF182" i="13"/>
  <c r="BG182" i="13"/>
  <c r="BH182" i="13"/>
  <c r="BI182" i="13"/>
  <c r="BJ182" i="13"/>
  <c r="BK182" i="13"/>
  <c r="BL182" i="13"/>
  <c r="BM182" i="13"/>
  <c r="BN182" i="13"/>
  <c r="BO182" i="13"/>
  <c r="BP182" i="13"/>
  <c r="BQ182" i="13"/>
  <c r="BF183" i="13"/>
  <c r="BG183" i="13"/>
  <c r="BH183" i="13"/>
  <c r="BI183" i="13"/>
  <c r="BJ183" i="13"/>
  <c r="BK183" i="13"/>
  <c r="BL183" i="13"/>
  <c r="BM183" i="13"/>
  <c r="BN183" i="13"/>
  <c r="BO183" i="13"/>
  <c r="BP183" i="13"/>
  <c r="BQ183" i="13"/>
  <c r="BF184" i="13"/>
  <c r="BG184" i="13"/>
  <c r="BH184" i="13"/>
  <c r="BI184" i="13"/>
  <c r="BJ184" i="13"/>
  <c r="BK184" i="13"/>
  <c r="BL184" i="13"/>
  <c r="BM184" i="13"/>
  <c r="BN184" i="13"/>
  <c r="BO184" i="13"/>
  <c r="BP184" i="13"/>
  <c r="BQ184" i="13"/>
  <c r="BF185" i="13"/>
  <c r="BG185" i="13"/>
  <c r="BH185" i="13"/>
  <c r="BI185" i="13"/>
  <c r="BJ185" i="13"/>
  <c r="BK185" i="13"/>
  <c r="BL185" i="13"/>
  <c r="BM185" i="13"/>
  <c r="BN185" i="13"/>
  <c r="BO185" i="13"/>
  <c r="BP185" i="13"/>
  <c r="BQ185" i="13"/>
  <c r="BF186" i="13"/>
  <c r="BG186" i="13"/>
  <c r="BH186" i="13"/>
  <c r="BI186" i="13"/>
  <c r="BJ186" i="13"/>
  <c r="BK186" i="13"/>
  <c r="BL186" i="13"/>
  <c r="BM186" i="13"/>
  <c r="BN186" i="13"/>
  <c r="BO186" i="13"/>
  <c r="BP186" i="13"/>
  <c r="BQ186" i="13"/>
  <c r="BF187" i="13"/>
  <c r="BG187" i="13"/>
  <c r="BH187" i="13"/>
  <c r="BI187" i="13"/>
  <c r="BJ187" i="13"/>
  <c r="BK187" i="13"/>
  <c r="BL187" i="13"/>
  <c r="BM187" i="13"/>
  <c r="BN187" i="13"/>
  <c r="BO187" i="13"/>
  <c r="BP187" i="13"/>
  <c r="BQ187" i="13"/>
  <c r="BF188" i="13"/>
  <c r="BG188" i="13"/>
  <c r="BH188" i="13"/>
  <c r="BI188" i="13"/>
  <c r="BJ188" i="13"/>
  <c r="BK188" i="13"/>
  <c r="BL188" i="13"/>
  <c r="BM188" i="13"/>
  <c r="BN188" i="13"/>
  <c r="BO188" i="13"/>
  <c r="BP188" i="13"/>
  <c r="BQ188" i="13"/>
  <c r="BF189" i="13"/>
  <c r="BG189" i="13"/>
  <c r="BH189" i="13"/>
  <c r="BI189" i="13"/>
  <c r="BJ189" i="13"/>
  <c r="BK189" i="13"/>
  <c r="BL189" i="13"/>
  <c r="BM189" i="13"/>
  <c r="BN189" i="13"/>
  <c r="BO189" i="13"/>
  <c r="BP189" i="13"/>
  <c r="BQ189" i="13"/>
  <c r="BF190" i="13"/>
  <c r="BG190" i="13"/>
  <c r="BH190" i="13"/>
  <c r="BI190" i="13"/>
  <c r="BJ190" i="13"/>
  <c r="BK190" i="13"/>
  <c r="BL190" i="13"/>
  <c r="BM190" i="13"/>
  <c r="BN190" i="13"/>
  <c r="BO190" i="13"/>
  <c r="BP190" i="13"/>
  <c r="BQ190" i="13"/>
  <c r="BF191" i="13"/>
  <c r="BG191" i="13"/>
  <c r="BH191" i="13"/>
  <c r="BI191" i="13"/>
  <c r="BJ191" i="13"/>
  <c r="BK191" i="13"/>
  <c r="BL191" i="13"/>
  <c r="BM191" i="13"/>
  <c r="BN191" i="13"/>
  <c r="BO191" i="13"/>
  <c r="BP191" i="13"/>
  <c r="BQ191" i="13"/>
  <c r="BF192" i="13"/>
  <c r="BG192" i="13"/>
  <c r="BH192" i="13"/>
  <c r="BI192" i="13"/>
  <c r="BJ192" i="13"/>
  <c r="BK192" i="13"/>
  <c r="BL192" i="13"/>
  <c r="BM192" i="13"/>
  <c r="BN192" i="13"/>
  <c r="BO192" i="13"/>
  <c r="BP192" i="13"/>
  <c r="BQ192" i="13"/>
  <c r="BF193" i="13"/>
  <c r="BG193" i="13"/>
  <c r="BH193" i="13"/>
  <c r="BI193" i="13"/>
  <c r="BJ193" i="13"/>
  <c r="BK193" i="13"/>
  <c r="BL193" i="13"/>
  <c r="BM193" i="13"/>
  <c r="BN193" i="13"/>
  <c r="BO193" i="13"/>
  <c r="BP193" i="13"/>
  <c r="BQ193" i="13"/>
  <c r="BF194" i="13"/>
  <c r="BG194" i="13"/>
  <c r="BH194" i="13"/>
  <c r="BI194" i="13"/>
  <c r="BJ194" i="13"/>
  <c r="BK194" i="13"/>
  <c r="BL194" i="13"/>
  <c r="BM194" i="13"/>
  <c r="BN194" i="13"/>
  <c r="BO194" i="13"/>
  <c r="BP194" i="13"/>
  <c r="BQ194" i="13"/>
  <c r="BF195" i="13"/>
  <c r="BG195" i="13"/>
  <c r="BH195" i="13"/>
  <c r="BI195" i="13"/>
  <c r="BJ195" i="13"/>
  <c r="BK195" i="13"/>
  <c r="BL195" i="13"/>
  <c r="BM195" i="13"/>
  <c r="BN195" i="13"/>
  <c r="BO195" i="13"/>
  <c r="BP195" i="13"/>
  <c r="BQ195" i="13"/>
  <c r="BF196" i="13"/>
  <c r="BG196" i="13"/>
  <c r="BH196" i="13"/>
  <c r="BI196" i="13"/>
  <c r="BJ196" i="13"/>
  <c r="BK196" i="13"/>
  <c r="BL196" i="13"/>
  <c r="BM196" i="13"/>
  <c r="BN196" i="13"/>
  <c r="BO196" i="13"/>
  <c r="BP196" i="13"/>
  <c r="BQ196" i="13"/>
  <c r="BF197" i="13"/>
  <c r="BG197" i="13"/>
  <c r="BH197" i="13"/>
  <c r="BI197" i="13"/>
  <c r="BJ197" i="13"/>
  <c r="BK197" i="13"/>
  <c r="BL197" i="13"/>
  <c r="BM197" i="13"/>
  <c r="BN197" i="13"/>
  <c r="BO197" i="13"/>
  <c r="BP197" i="13"/>
  <c r="BQ197" i="13"/>
  <c r="BF198" i="13"/>
  <c r="BG198" i="13"/>
  <c r="BH198" i="13"/>
  <c r="BI198" i="13"/>
  <c r="BJ198" i="13"/>
  <c r="BK198" i="13"/>
  <c r="BL198" i="13"/>
  <c r="BM198" i="13"/>
  <c r="BN198" i="13"/>
  <c r="BO198" i="13"/>
  <c r="BP198" i="13"/>
  <c r="BQ198" i="13"/>
  <c r="BF199" i="13"/>
  <c r="BG199" i="13"/>
  <c r="BH199" i="13"/>
  <c r="BI199" i="13"/>
  <c r="BJ199" i="13"/>
  <c r="BK199" i="13"/>
  <c r="BL199" i="13"/>
  <c r="BM199" i="13"/>
  <c r="BN199" i="13"/>
  <c r="BO199" i="13"/>
  <c r="BP199" i="13"/>
  <c r="BQ199" i="13"/>
  <c r="BF200" i="13"/>
  <c r="BG200" i="13"/>
  <c r="BH200" i="13"/>
  <c r="BI200" i="13"/>
  <c r="BJ200" i="13"/>
  <c r="BK200" i="13"/>
  <c r="BL200" i="13"/>
  <c r="BM200" i="13"/>
  <c r="BN200" i="13"/>
  <c r="BO200" i="13"/>
  <c r="BP200" i="13"/>
  <c r="BQ200" i="13"/>
  <c r="BF201" i="13"/>
  <c r="BG201" i="13"/>
  <c r="BH201" i="13"/>
  <c r="BI201" i="13"/>
  <c r="BJ201" i="13"/>
  <c r="BK201" i="13"/>
  <c r="BL201" i="13"/>
  <c r="BM201" i="13"/>
  <c r="BN201" i="13"/>
  <c r="BO201" i="13"/>
  <c r="BP201" i="13"/>
  <c r="BQ201" i="13"/>
  <c r="BF202" i="13"/>
  <c r="BG202" i="13"/>
  <c r="BH202" i="13"/>
  <c r="BI202" i="13"/>
  <c r="BJ202" i="13"/>
  <c r="BK202" i="13"/>
  <c r="BL202" i="13"/>
  <c r="BM202" i="13"/>
  <c r="BN202" i="13"/>
  <c r="BO202" i="13"/>
  <c r="BP202" i="13"/>
  <c r="BQ202" i="13"/>
  <c r="BF203" i="13"/>
  <c r="BG203" i="13"/>
  <c r="BH203" i="13"/>
  <c r="BI203" i="13"/>
  <c r="BJ203" i="13"/>
  <c r="BK203" i="13"/>
  <c r="BL203" i="13"/>
  <c r="BM203" i="13"/>
  <c r="BN203" i="13"/>
  <c r="BO203" i="13"/>
  <c r="BP203" i="13"/>
  <c r="BQ203" i="13"/>
  <c r="BF204" i="13"/>
  <c r="BG204" i="13"/>
  <c r="BH204" i="13"/>
  <c r="BI204" i="13"/>
  <c r="BJ204" i="13"/>
  <c r="BK204" i="13"/>
  <c r="BL204" i="13"/>
  <c r="BM204" i="13"/>
  <c r="BN204" i="13"/>
  <c r="BO204" i="13"/>
  <c r="BP204" i="13"/>
  <c r="BQ204" i="13"/>
  <c r="BF205" i="13"/>
  <c r="BG205" i="13"/>
  <c r="BH205" i="13"/>
  <c r="BI205" i="13"/>
  <c r="BJ205" i="13"/>
  <c r="BK205" i="13"/>
  <c r="BL205" i="13"/>
  <c r="BM205" i="13"/>
  <c r="BN205" i="13"/>
  <c r="BO205" i="13"/>
  <c r="BP205" i="13"/>
  <c r="BQ205" i="13"/>
  <c r="BF206" i="13"/>
  <c r="BG206" i="13"/>
  <c r="BH206" i="13"/>
  <c r="BI206" i="13"/>
  <c r="BJ206" i="13"/>
  <c r="BK206" i="13"/>
  <c r="BL206" i="13"/>
  <c r="BM206" i="13"/>
  <c r="BN206" i="13"/>
  <c r="BO206" i="13"/>
  <c r="BP206" i="13"/>
  <c r="BQ206" i="13"/>
  <c r="BF207" i="13"/>
  <c r="BG207" i="13"/>
  <c r="BH207" i="13"/>
  <c r="BI207" i="13"/>
  <c r="BJ207" i="13"/>
  <c r="BK207" i="13"/>
  <c r="BL207" i="13"/>
  <c r="BM207" i="13"/>
  <c r="BN207" i="13"/>
  <c r="BO207" i="13"/>
  <c r="BP207" i="13"/>
  <c r="BQ207" i="13"/>
  <c r="BF208" i="13"/>
  <c r="BG208" i="13"/>
  <c r="BH208" i="13"/>
  <c r="BI208" i="13"/>
  <c r="BJ208" i="13"/>
  <c r="BK208" i="13"/>
  <c r="BL208" i="13"/>
  <c r="BM208" i="13"/>
  <c r="BN208" i="13"/>
  <c r="BO208" i="13"/>
  <c r="BP208" i="13"/>
  <c r="BQ208" i="13"/>
  <c r="BG180" i="13"/>
  <c r="BH180" i="13"/>
  <c r="BI180" i="13"/>
  <c r="BJ180" i="13"/>
  <c r="BK180" i="13"/>
  <c r="BL180" i="13"/>
  <c r="BM180" i="13"/>
  <c r="BN180" i="13"/>
  <c r="BO180" i="13"/>
  <c r="BP180" i="13"/>
  <c r="BQ180" i="13"/>
  <c r="BF180" i="13"/>
  <c r="CH181" i="13"/>
  <c r="CI181" i="13"/>
  <c r="CJ181" i="13"/>
  <c r="CK181" i="13"/>
  <c r="CL181" i="13"/>
  <c r="CM181" i="13"/>
  <c r="CN181" i="13"/>
  <c r="CO181" i="13"/>
  <c r="CP181" i="13"/>
  <c r="CQ181" i="13"/>
  <c r="CR181" i="13"/>
  <c r="CS181" i="13"/>
  <c r="CH182" i="13"/>
  <c r="CI182" i="13"/>
  <c r="CJ182" i="13"/>
  <c r="CK182" i="13"/>
  <c r="CL182" i="13"/>
  <c r="CM182" i="13"/>
  <c r="CN182" i="13"/>
  <c r="CO182" i="13"/>
  <c r="CP182" i="13"/>
  <c r="CQ182" i="13"/>
  <c r="CR182" i="13"/>
  <c r="CS182" i="13"/>
  <c r="CH183" i="13"/>
  <c r="CI183" i="13"/>
  <c r="CJ183" i="13"/>
  <c r="CK183" i="13"/>
  <c r="CL183" i="13"/>
  <c r="CM183" i="13"/>
  <c r="CN183" i="13"/>
  <c r="CO183" i="13"/>
  <c r="CP183" i="13"/>
  <c r="CQ183" i="13"/>
  <c r="CR183" i="13"/>
  <c r="CS183" i="13"/>
  <c r="CH184" i="13"/>
  <c r="CI184" i="13"/>
  <c r="CJ184" i="13"/>
  <c r="CK184" i="13"/>
  <c r="CL184" i="13"/>
  <c r="CM184" i="13"/>
  <c r="CN184" i="13"/>
  <c r="CO184" i="13"/>
  <c r="CP184" i="13"/>
  <c r="CQ184" i="13"/>
  <c r="CR184" i="13"/>
  <c r="CS184" i="13"/>
  <c r="CH185" i="13"/>
  <c r="CI185" i="13"/>
  <c r="CJ185" i="13"/>
  <c r="CK185" i="13"/>
  <c r="CL185" i="13"/>
  <c r="CM185" i="13"/>
  <c r="CN185" i="13"/>
  <c r="CO185" i="13"/>
  <c r="CP185" i="13"/>
  <c r="CQ185" i="13"/>
  <c r="CR185" i="13"/>
  <c r="CS185" i="13"/>
  <c r="CH186" i="13"/>
  <c r="CI186" i="13"/>
  <c r="CJ186" i="13"/>
  <c r="CK186" i="13"/>
  <c r="CL186" i="13"/>
  <c r="CM186" i="13"/>
  <c r="CN186" i="13"/>
  <c r="CO186" i="13"/>
  <c r="CP186" i="13"/>
  <c r="CQ186" i="13"/>
  <c r="CR186" i="13"/>
  <c r="CS186" i="13"/>
  <c r="CH187" i="13"/>
  <c r="CI187" i="13"/>
  <c r="CJ187" i="13"/>
  <c r="CK187" i="13"/>
  <c r="CL187" i="13"/>
  <c r="CM187" i="13"/>
  <c r="CN187" i="13"/>
  <c r="CO187" i="13"/>
  <c r="CP187" i="13"/>
  <c r="CQ187" i="13"/>
  <c r="CR187" i="13"/>
  <c r="CS187" i="13"/>
  <c r="CH188" i="13"/>
  <c r="CI188" i="13"/>
  <c r="CJ188" i="13"/>
  <c r="CK188" i="13"/>
  <c r="CL188" i="13"/>
  <c r="CM188" i="13"/>
  <c r="CN188" i="13"/>
  <c r="CO188" i="13"/>
  <c r="CP188" i="13"/>
  <c r="CQ188" i="13"/>
  <c r="CR188" i="13"/>
  <c r="CS188" i="13"/>
  <c r="CH189" i="13"/>
  <c r="CI189" i="13"/>
  <c r="CJ189" i="13"/>
  <c r="CK189" i="13"/>
  <c r="CL189" i="13"/>
  <c r="CM189" i="13"/>
  <c r="CN189" i="13"/>
  <c r="CO189" i="13"/>
  <c r="CP189" i="13"/>
  <c r="CQ189" i="13"/>
  <c r="CR189" i="13"/>
  <c r="CS189" i="13"/>
  <c r="CH190" i="13"/>
  <c r="CI190" i="13"/>
  <c r="CJ190" i="13"/>
  <c r="CK190" i="13"/>
  <c r="CL190" i="13"/>
  <c r="CM190" i="13"/>
  <c r="CN190" i="13"/>
  <c r="CO190" i="13"/>
  <c r="CP190" i="13"/>
  <c r="CQ190" i="13"/>
  <c r="CR190" i="13"/>
  <c r="CS190" i="13"/>
  <c r="CH191" i="13"/>
  <c r="CI191" i="13"/>
  <c r="CJ191" i="13"/>
  <c r="CK191" i="13"/>
  <c r="CL191" i="13"/>
  <c r="CM191" i="13"/>
  <c r="CN191" i="13"/>
  <c r="CO191" i="13"/>
  <c r="CP191" i="13"/>
  <c r="CQ191" i="13"/>
  <c r="CR191" i="13"/>
  <c r="CS191" i="13"/>
  <c r="CH192" i="13"/>
  <c r="CI192" i="13"/>
  <c r="CJ192" i="13"/>
  <c r="CK192" i="13"/>
  <c r="CL192" i="13"/>
  <c r="CM192" i="13"/>
  <c r="CN192" i="13"/>
  <c r="CO192" i="13"/>
  <c r="CP192" i="13"/>
  <c r="CQ192" i="13"/>
  <c r="CR192" i="13"/>
  <c r="CS192" i="13"/>
  <c r="CH193" i="13"/>
  <c r="CI193" i="13"/>
  <c r="CJ193" i="13"/>
  <c r="CK193" i="13"/>
  <c r="CL193" i="13"/>
  <c r="CM193" i="13"/>
  <c r="CN193" i="13"/>
  <c r="CO193" i="13"/>
  <c r="CP193" i="13"/>
  <c r="CQ193" i="13"/>
  <c r="CR193" i="13"/>
  <c r="CS193" i="13"/>
  <c r="CH194" i="13"/>
  <c r="CI194" i="13"/>
  <c r="CJ194" i="13"/>
  <c r="CK194" i="13"/>
  <c r="CL194" i="13"/>
  <c r="CM194" i="13"/>
  <c r="CN194" i="13"/>
  <c r="CO194" i="13"/>
  <c r="CP194" i="13"/>
  <c r="CQ194" i="13"/>
  <c r="CR194" i="13"/>
  <c r="CS194" i="13"/>
  <c r="CH195" i="13"/>
  <c r="CI195" i="13"/>
  <c r="CJ195" i="13"/>
  <c r="CK195" i="13"/>
  <c r="CL195" i="13"/>
  <c r="CM195" i="13"/>
  <c r="CN195" i="13"/>
  <c r="CO195" i="13"/>
  <c r="CP195" i="13"/>
  <c r="CQ195" i="13"/>
  <c r="CR195" i="13"/>
  <c r="CS195" i="13"/>
  <c r="CH196" i="13"/>
  <c r="CI196" i="13"/>
  <c r="CJ196" i="13"/>
  <c r="CK196" i="13"/>
  <c r="CL196" i="13"/>
  <c r="CM196" i="13"/>
  <c r="CN196" i="13"/>
  <c r="CO196" i="13"/>
  <c r="CP196" i="13"/>
  <c r="CQ196" i="13"/>
  <c r="CR196" i="13"/>
  <c r="CS196" i="13"/>
  <c r="CH197" i="13"/>
  <c r="CI197" i="13"/>
  <c r="CJ197" i="13"/>
  <c r="CK197" i="13"/>
  <c r="CL197" i="13"/>
  <c r="CM197" i="13"/>
  <c r="CN197" i="13"/>
  <c r="CO197" i="13"/>
  <c r="CP197" i="13"/>
  <c r="CQ197" i="13"/>
  <c r="CR197" i="13"/>
  <c r="CS197" i="13"/>
  <c r="CH198" i="13"/>
  <c r="CI198" i="13"/>
  <c r="CJ198" i="13"/>
  <c r="CK198" i="13"/>
  <c r="CL198" i="13"/>
  <c r="CM198" i="13"/>
  <c r="CN198" i="13"/>
  <c r="CO198" i="13"/>
  <c r="CP198" i="13"/>
  <c r="CQ198" i="13"/>
  <c r="CR198" i="13"/>
  <c r="CS198" i="13"/>
  <c r="CH199" i="13"/>
  <c r="CI199" i="13"/>
  <c r="CJ199" i="13"/>
  <c r="CK199" i="13"/>
  <c r="CL199" i="13"/>
  <c r="CM199" i="13"/>
  <c r="CN199" i="13"/>
  <c r="CO199" i="13"/>
  <c r="CP199" i="13"/>
  <c r="CQ199" i="13"/>
  <c r="CR199" i="13"/>
  <c r="CS199" i="13"/>
  <c r="CH200" i="13"/>
  <c r="CI200" i="13"/>
  <c r="CJ200" i="13"/>
  <c r="CK200" i="13"/>
  <c r="CL200" i="13"/>
  <c r="CM200" i="13"/>
  <c r="CN200" i="13"/>
  <c r="CO200" i="13"/>
  <c r="CP200" i="13"/>
  <c r="CQ200" i="13"/>
  <c r="CR200" i="13"/>
  <c r="CS200" i="13"/>
  <c r="CH201" i="13"/>
  <c r="CI201" i="13"/>
  <c r="CJ201" i="13"/>
  <c r="CK201" i="13"/>
  <c r="CL201" i="13"/>
  <c r="CM201" i="13"/>
  <c r="CN201" i="13"/>
  <c r="CO201" i="13"/>
  <c r="CP201" i="13"/>
  <c r="CQ201" i="13"/>
  <c r="CR201" i="13"/>
  <c r="CS201" i="13"/>
  <c r="CH202" i="13"/>
  <c r="CI202" i="13"/>
  <c r="CJ202" i="13"/>
  <c r="CK202" i="13"/>
  <c r="CL202" i="13"/>
  <c r="CM202" i="13"/>
  <c r="CN202" i="13"/>
  <c r="CO202" i="13"/>
  <c r="CP202" i="13"/>
  <c r="CQ202" i="13"/>
  <c r="CR202" i="13"/>
  <c r="CS202" i="13"/>
  <c r="CH203" i="13"/>
  <c r="CI203" i="13"/>
  <c r="CJ203" i="13"/>
  <c r="CK203" i="13"/>
  <c r="CL203" i="13"/>
  <c r="CM203" i="13"/>
  <c r="CN203" i="13"/>
  <c r="CO203" i="13"/>
  <c r="CP203" i="13"/>
  <c r="CQ203" i="13"/>
  <c r="CR203" i="13"/>
  <c r="CS203" i="13"/>
  <c r="CH204" i="13"/>
  <c r="CI204" i="13"/>
  <c r="CJ204" i="13"/>
  <c r="CK204" i="13"/>
  <c r="CL204" i="13"/>
  <c r="CM204" i="13"/>
  <c r="CN204" i="13"/>
  <c r="CO204" i="13"/>
  <c r="CP204" i="13"/>
  <c r="CQ204" i="13"/>
  <c r="CR204" i="13"/>
  <c r="CS204" i="13"/>
  <c r="CH205" i="13"/>
  <c r="CI205" i="13"/>
  <c r="CJ205" i="13"/>
  <c r="CK205" i="13"/>
  <c r="CL205" i="13"/>
  <c r="CM205" i="13"/>
  <c r="CN205" i="13"/>
  <c r="CO205" i="13"/>
  <c r="CP205" i="13"/>
  <c r="CQ205" i="13"/>
  <c r="CR205" i="13"/>
  <c r="CS205" i="13"/>
  <c r="CH206" i="13"/>
  <c r="CI206" i="13"/>
  <c r="CJ206" i="13"/>
  <c r="CK206" i="13"/>
  <c r="CL206" i="13"/>
  <c r="CM206" i="13"/>
  <c r="CN206" i="13"/>
  <c r="CO206" i="13"/>
  <c r="CP206" i="13"/>
  <c r="CQ206" i="13"/>
  <c r="CR206" i="13"/>
  <c r="CS206" i="13"/>
  <c r="CH207" i="13"/>
  <c r="CI207" i="13"/>
  <c r="CJ207" i="13"/>
  <c r="CK207" i="13"/>
  <c r="CL207" i="13"/>
  <c r="CM207" i="13"/>
  <c r="CN207" i="13"/>
  <c r="CO207" i="13"/>
  <c r="CP207" i="13"/>
  <c r="CQ207" i="13"/>
  <c r="CR207" i="13"/>
  <c r="CS207" i="13"/>
  <c r="CH208" i="13"/>
  <c r="CI208" i="13"/>
  <c r="CJ208" i="13"/>
  <c r="CK208" i="13"/>
  <c r="CL208" i="13"/>
  <c r="CM208" i="13"/>
  <c r="CN208" i="13"/>
  <c r="CO208" i="13"/>
  <c r="CP208" i="13"/>
  <c r="CQ208" i="13"/>
  <c r="CR208" i="13"/>
  <c r="CS208" i="13"/>
  <c r="CI180" i="13"/>
  <c r="CJ180" i="13"/>
  <c r="CK180" i="13"/>
  <c r="CL180" i="13"/>
  <c r="CM180" i="13"/>
  <c r="CN180" i="13"/>
  <c r="CO180" i="13"/>
  <c r="CP180" i="13"/>
  <c r="CQ180" i="13"/>
  <c r="CR180" i="13"/>
  <c r="CS180" i="13"/>
  <c r="CH180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C146" i="13"/>
  <c r="D146" i="13"/>
  <c r="E146" i="13"/>
  <c r="F146" i="13"/>
  <c r="G146" i="13"/>
  <c r="H146" i="13"/>
  <c r="I146" i="13"/>
  <c r="J146" i="13"/>
  <c r="K146" i="13"/>
  <c r="L146" i="13"/>
  <c r="M146" i="13"/>
  <c r="B146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M114" i="13"/>
  <c r="C114" i="13"/>
  <c r="D114" i="13"/>
  <c r="E114" i="13"/>
  <c r="F114" i="13"/>
  <c r="G114" i="13"/>
  <c r="H114" i="13"/>
  <c r="I114" i="13"/>
  <c r="J114" i="13"/>
  <c r="K114" i="13"/>
  <c r="L114" i="13"/>
  <c r="B114" i="13"/>
  <c r="CK43" i="13"/>
  <c r="CL43" i="13"/>
  <c r="CM43" i="13"/>
  <c r="CN43" i="13"/>
  <c r="CO43" i="13"/>
  <c r="CP43" i="13"/>
  <c r="DA181" i="13" s="1"/>
  <c r="CQ43" i="13"/>
  <c r="DB181" i="13" s="1"/>
  <c r="CR43" i="13"/>
  <c r="DC181" i="13" s="1"/>
  <c r="CS43" i="13"/>
  <c r="DD213" i="13" s="1"/>
  <c r="CT43" i="13"/>
  <c r="CU43" i="13"/>
  <c r="DF181" i="13" s="1"/>
  <c r="CV43" i="13"/>
  <c r="CK44" i="13"/>
  <c r="CL44" i="13"/>
  <c r="CW182" i="13" s="1"/>
  <c r="CM44" i="13"/>
  <c r="CX182" i="13" s="1"/>
  <c r="CN44" i="13"/>
  <c r="CY182" i="13" s="1"/>
  <c r="CO44" i="13"/>
  <c r="CZ182" i="13" s="1"/>
  <c r="CP44" i="13"/>
  <c r="CQ44" i="13"/>
  <c r="CR44" i="13"/>
  <c r="DC214" i="13" s="1"/>
  <c r="CS44" i="13"/>
  <c r="DD182" i="13" s="1"/>
  <c r="CT44" i="13"/>
  <c r="DE182" i="13" s="1"/>
  <c r="CU44" i="13"/>
  <c r="DF182" i="13" s="1"/>
  <c r="CV44" i="13"/>
  <c r="CK45" i="13"/>
  <c r="CV215" i="13" s="1"/>
  <c r="CL45" i="13"/>
  <c r="CM45" i="13"/>
  <c r="CN45" i="13"/>
  <c r="CY183" i="13" s="1"/>
  <c r="CO45" i="13"/>
  <c r="CZ183" i="13" s="1"/>
  <c r="CP45" i="13"/>
  <c r="DA183" i="13" s="1"/>
  <c r="CQ45" i="13"/>
  <c r="CR45" i="13"/>
  <c r="DC183" i="13" s="1"/>
  <c r="CS45" i="13"/>
  <c r="DD215" i="13" s="1"/>
  <c r="CT45" i="13"/>
  <c r="DE183" i="13" s="1"/>
  <c r="CU45" i="13"/>
  <c r="CV45" i="13"/>
  <c r="CK46" i="13"/>
  <c r="CV184" i="13" s="1"/>
  <c r="CL46" i="13"/>
  <c r="CW184" i="13" s="1"/>
  <c r="CM46" i="13"/>
  <c r="CX184" i="13" s="1"/>
  <c r="CN46" i="13"/>
  <c r="CY184" i="13" s="1"/>
  <c r="CO46" i="13"/>
  <c r="CZ216" i="13" s="1"/>
  <c r="CP46" i="13"/>
  <c r="CQ46" i="13"/>
  <c r="DB216" i="13" s="1"/>
  <c r="CR46" i="13"/>
  <c r="DC184" i="13" s="1"/>
  <c r="CS46" i="13"/>
  <c r="DD184" i="13" s="1"/>
  <c r="CT46" i="13"/>
  <c r="CU46" i="13"/>
  <c r="DF216" i="13" s="1"/>
  <c r="CV46" i="13"/>
  <c r="DG184" i="13" s="1"/>
  <c r="CK47" i="13"/>
  <c r="CV217" i="13" s="1"/>
  <c r="CL47" i="13"/>
  <c r="CW217" i="13" s="1"/>
  <c r="CM47" i="13"/>
  <c r="CX185" i="13" s="1"/>
  <c r="CN47" i="13"/>
  <c r="CO47" i="13"/>
  <c r="CZ217" i="13" s="1"/>
  <c r="CP47" i="13"/>
  <c r="CQ47" i="13"/>
  <c r="CR47" i="13"/>
  <c r="DC185" i="13" s="1"/>
  <c r="CS47" i="13"/>
  <c r="DD217" i="13" s="1"/>
  <c r="CT47" i="13"/>
  <c r="CU47" i="13"/>
  <c r="DF217" i="13" s="1"/>
  <c r="CV47" i="13"/>
  <c r="DG185" i="13" s="1"/>
  <c r="CK48" i="13"/>
  <c r="CV186" i="13" s="1"/>
  <c r="CL48" i="13"/>
  <c r="CW186" i="13" s="1"/>
  <c r="CM48" i="13"/>
  <c r="CX218" i="13" s="1"/>
  <c r="CN48" i="13"/>
  <c r="CY186" i="13" s="1"/>
  <c r="CO48" i="13"/>
  <c r="CP48" i="13"/>
  <c r="DA218" i="13" s="1"/>
  <c r="CQ48" i="13"/>
  <c r="DB186" i="13" s="1"/>
  <c r="CR48" i="13"/>
  <c r="DC218" i="13" s="1"/>
  <c r="CS48" i="13"/>
  <c r="DD218" i="13" s="1"/>
  <c r="CT48" i="13"/>
  <c r="DE186" i="13" s="1"/>
  <c r="CU48" i="13"/>
  <c r="DF186" i="13" s="1"/>
  <c r="CV48" i="13"/>
  <c r="DG186" i="13" s="1"/>
  <c r="CK49" i="13"/>
  <c r="CV187" i="13" s="1"/>
  <c r="CL49" i="13"/>
  <c r="CM49" i="13"/>
  <c r="CN49" i="13"/>
  <c r="CY219" i="13" s="1"/>
  <c r="CO49" i="13"/>
  <c r="CZ187" i="13" s="1"/>
  <c r="CP49" i="13"/>
  <c r="DA187" i="13" s="1"/>
  <c r="CQ49" i="13"/>
  <c r="DB219" i="13" s="1"/>
  <c r="CR49" i="13"/>
  <c r="DC187" i="13" s="1"/>
  <c r="CS49" i="13"/>
  <c r="CT49" i="13"/>
  <c r="CU49" i="13"/>
  <c r="CV49" i="13"/>
  <c r="CK50" i="13"/>
  <c r="CL50" i="13"/>
  <c r="CW188" i="13" s="1"/>
  <c r="CM50" i="13"/>
  <c r="CX220" i="13" s="1"/>
  <c r="CN50" i="13"/>
  <c r="CY188" i="13" s="1"/>
  <c r="CO50" i="13"/>
  <c r="CZ188" i="13" s="1"/>
  <c r="CP50" i="13"/>
  <c r="CQ50" i="13"/>
  <c r="DB220" i="13" s="1"/>
  <c r="CR50" i="13"/>
  <c r="CS50" i="13"/>
  <c r="CT50" i="13"/>
  <c r="DE188" i="13" s="1"/>
  <c r="CU50" i="13"/>
  <c r="CV50" i="13"/>
  <c r="DG188" i="13" s="1"/>
  <c r="CK51" i="13"/>
  <c r="CV189" i="13" s="1"/>
  <c r="CL51" i="13"/>
  <c r="CM51" i="13"/>
  <c r="CN51" i="13"/>
  <c r="CO51" i="13"/>
  <c r="CP51" i="13"/>
  <c r="DA189" i="13" s="1"/>
  <c r="CQ51" i="13"/>
  <c r="DB221" i="13" s="1"/>
  <c r="CR51" i="13"/>
  <c r="DC189" i="13" s="1"/>
  <c r="CS51" i="13"/>
  <c r="CT51" i="13"/>
  <c r="CU51" i="13"/>
  <c r="CV51" i="13"/>
  <c r="CK52" i="13"/>
  <c r="CL52" i="13"/>
  <c r="CW190" i="13" s="1"/>
  <c r="CM52" i="13"/>
  <c r="CN52" i="13"/>
  <c r="CY190" i="13" s="1"/>
  <c r="CO52" i="13"/>
  <c r="CZ222" i="13" s="1"/>
  <c r="CP52" i="13"/>
  <c r="CQ52" i="13"/>
  <c r="CR52" i="13"/>
  <c r="CS52" i="13"/>
  <c r="CT52" i="13"/>
  <c r="CU52" i="13"/>
  <c r="DF190" i="13" s="1"/>
  <c r="CV52" i="13"/>
  <c r="DG190" i="13" s="1"/>
  <c r="CK53" i="13"/>
  <c r="CL53" i="13"/>
  <c r="CM53" i="13"/>
  <c r="CX223" i="13" s="1"/>
  <c r="CN53" i="13"/>
  <c r="CO53" i="13"/>
  <c r="CP53" i="13"/>
  <c r="DA191" i="13" s="1"/>
  <c r="CQ53" i="13"/>
  <c r="CR53" i="13"/>
  <c r="DC191" i="13" s="1"/>
  <c r="CS53" i="13"/>
  <c r="CT53" i="13"/>
  <c r="DE191" i="13" s="1"/>
  <c r="CU53" i="13"/>
  <c r="CV53" i="13"/>
  <c r="DG223" i="13" s="1"/>
  <c r="CK54" i="13"/>
  <c r="CV224" i="13" s="1"/>
  <c r="CL54" i="13"/>
  <c r="CW192" i="13" s="1"/>
  <c r="CM54" i="13"/>
  <c r="CX192" i="13" s="1"/>
  <c r="CN54" i="13"/>
  <c r="CY192" i="13" s="1"/>
  <c r="CO54" i="13"/>
  <c r="CZ192" i="13" s="1"/>
  <c r="CP54" i="13"/>
  <c r="CQ54" i="13"/>
  <c r="DB224" i="13" s="1"/>
  <c r="CR54" i="13"/>
  <c r="DC192" i="13" s="1"/>
  <c r="CS54" i="13"/>
  <c r="DD192" i="13" s="1"/>
  <c r="CT54" i="13"/>
  <c r="DE192" i="13" s="1"/>
  <c r="CU54" i="13"/>
  <c r="DF192" i="13" s="1"/>
  <c r="CV54" i="13"/>
  <c r="DG192" i="13" s="1"/>
  <c r="CK55" i="13"/>
  <c r="CV193" i="13" s="1"/>
  <c r="CL55" i="13"/>
  <c r="CM55" i="13"/>
  <c r="CN55" i="13"/>
  <c r="CO55" i="13"/>
  <c r="CZ225" i="13" s="1"/>
  <c r="CP55" i="13"/>
  <c r="DA193" i="13" s="1"/>
  <c r="CQ55" i="13"/>
  <c r="DB193" i="13" s="1"/>
  <c r="CR55" i="13"/>
  <c r="DC193" i="13" s="1"/>
  <c r="CS55" i="13"/>
  <c r="DD225" i="13" s="1"/>
  <c r="CT55" i="13"/>
  <c r="CU55" i="13"/>
  <c r="DF225" i="13" s="1"/>
  <c r="CV55" i="13"/>
  <c r="DG225" i="13" s="1"/>
  <c r="CK56" i="13"/>
  <c r="CV226" i="13" s="1"/>
  <c r="CL56" i="13"/>
  <c r="CW194" i="13" s="1"/>
  <c r="CM56" i="13"/>
  <c r="CN56" i="13"/>
  <c r="CY194" i="13" s="1"/>
  <c r="CO56" i="13"/>
  <c r="CP56" i="13"/>
  <c r="DA194" i="13" s="1"/>
  <c r="CQ56" i="13"/>
  <c r="CR56" i="13"/>
  <c r="CS56" i="13"/>
  <c r="DD226" i="13" s="1"/>
  <c r="CT56" i="13"/>
  <c r="DE194" i="13" s="1"/>
  <c r="CU56" i="13"/>
  <c r="DF194" i="13" s="1"/>
  <c r="CV56" i="13"/>
  <c r="DG194" i="13" s="1"/>
  <c r="CK57" i="13"/>
  <c r="CL57" i="13"/>
  <c r="CM57" i="13"/>
  <c r="CX195" i="13" s="1"/>
  <c r="CN57" i="13"/>
  <c r="CY227" i="13" s="1"/>
  <c r="CO57" i="13"/>
  <c r="CP57" i="13"/>
  <c r="CQ57" i="13"/>
  <c r="DB227" i="13" s="1"/>
  <c r="CR57" i="13"/>
  <c r="DC195" i="13" s="1"/>
  <c r="CS57" i="13"/>
  <c r="DD227" i="13" s="1"/>
  <c r="CT57" i="13"/>
  <c r="CU57" i="13"/>
  <c r="DF227" i="13" s="1"/>
  <c r="CV57" i="13"/>
  <c r="CK58" i="13"/>
  <c r="CV196" i="13" s="1"/>
  <c r="CL58" i="13"/>
  <c r="CW228" i="13" s="1"/>
  <c r="CM58" i="13"/>
  <c r="CX196" i="13" s="1"/>
  <c r="CN58" i="13"/>
  <c r="CY196" i="13" s="1"/>
  <c r="CO58" i="13"/>
  <c r="CP58" i="13"/>
  <c r="CQ58" i="13"/>
  <c r="CR58" i="13"/>
  <c r="CS58" i="13"/>
  <c r="DD228" i="13" s="1"/>
  <c r="CT58" i="13"/>
  <c r="DE196" i="13" s="1"/>
  <c r="CU58" i="13"/>
  <c r="CV58" i="13"/>
  <c r="DG196" i="13" s="1"/>
  <c r="CK59" i="13"/>
  <c r="CL59" i="13"/>
  <c r="CW229" i="13" s="1"/>
  <c r="CM59" i="13"/>
  <c r="CN59" i="13"/>
  <c r="CO59" i="13"/>
  <c r="CP59" i="13"/>
  <c r="DA197" i="13" s="1"/>
  <c r="CQ59" i="13"/>
  <c r="CR59" i="13"/>
  <c r="DC197" i="13" s="1"/>
  <c r="CS59" i="13"/>
  <c r="CT59" i="13"/>
  <c r="CU59" i="13"/>
  <c r="CV59" i="13"/>
  <c r="DG229" i="13" s="1"/>
  <c r="CK60" i="13"/>
  <c r="CL60" i="13"/>
  <c r="CW198" i="13" s="1"/>
  <c r="CM60" i="13"/>
  <c r="CX198" i="13" s="1"/>
  <c r="CN60" i="13"/>
  <c r="CY198" i="13" s="1"/>
  <c r="CO60" i="13"/>
  <c r="CZ230" i="13" s="1"/>
  <c r="CP60" i="13"/>
  <c r="DA230" i="13" s="1"/>
  <c r="CQ60" i="13"/>
  <c r="DB198" i="13" s="1"/>
  <c r="CR60" i="13"/>
  <c r="CS60" i="13"/>
  <c r="DD230" i="13" s="1"/>
  <c r="CT60" i="13"/>
  <c r="DE198" i="13" s="1"/>
  <c r="CU60" i="13"/>
  <c r="CV60" i="13"/>
  <c r="DG198" i="13" s="1"/>
  <c r="CK61" i="13"/>
  <c r="CL61" i="13"/>
  <c r="CM61" i="13"/>
  <c r="CN61" i="13"/>
  <c r="CY199" i="13" s="1"/>
  <c r="CO61" i="13"/>
  <c r="CZ199" i="13" s="1"/>
  <c r="CP61" i="13"/>
  <c r="DA199" i="13" s="1"/>
  <c r="CQ61" i="13"/>
  <c r="DB199" i="13" s="1"/>
  <c r="CR61" i="13"/>
  <c r="DC199" i="13" s="1"/>
  <c r="CS61" i="13"/>
  <c r="CT61" i="13"/>
  <c r="CU61" i="13"/>
  <c r="DF199" i="13" s="1"/>
  <c r="CV61" i="13"/>
  <c r="CK62" i="13"/>
  <c r="CV232" i="13" s="1"/>
  <c r="CL62" i="13"/>
  <c r="CW232" i="13" s="1"/>
  <c r="CM62" i="13"/>
  <c r="CX232" i="13" s="1"/>
  <c r="CN62" i="13"/>
  <c r="CY200" i="13" s="1"/>
  <c r="CO62" i="13"/>
  <c r="CZ200" i="13" s="1"/>
  <c r="CP62" i="13"/>
  <c r="CQ62" i="13"/>
  <c r="CR62" i="13"/>
  <c r="DC232" i="13" s="1"/>
  <c r="CS62" i="13"/>
  <c r="DD200" i="13" s="1"/>
  <c r="CT62" i="13"/>
  <c r="DE200" i="13" s="1"/>
  <c r="CU62" i="13"/>
  <c r="DF200" i="13" s="1"/>
  <c r="CV62" i="13"/>
  <c r="DG200" i="13" s="1"/>
  <c r="CK63" i="13"/>
  <c r="CL63" i="13"/>
  <c r="CW233" i="13" s="1"/>
  <c r="CM63" i="13"/>
  <c r="CN63" i="13"/>
  <c r="CO63" i="13"/>
  <c r="CP63" i="13"/>
  <c r="DA233" i="13" s="1"/>
  <c r="CQ63" i="13"/>
  <c r="DB233" i="13" s="1"/>
  <c r="CR63" i="13"/>
  <c r="DC201" i="13" s="1"/>
  <c r="CS63" i="13"/>
  <c r="CT63" i="13"/>
  <c r="CU63" i="13"/>
  <c r="DF201" i="13" s="1"/>
  <c r="CV63" i="13"/>
  <c r="DG233" i="13" s="1"/>
  <c r="CK64" i="13"/>
  <c r="CL64" i="13"/>
  <c r="CW202" i="13" s="1"/>
  <c r="CM64" i="13"/>
  <c r="CN64" i="13"/>
  <c r="CY202" i="13" s="1"/>
  <c r="CO64" i="13"/>
  <c r="CZ202" i="13" s="1"/>
  <c r="CP64" i="13"/>
  <c r="DA234" i="13" s="1"/>
  <c r="CQ64" i="13"/>
  <c r="CR64" i="13"/>
  <c r="CS64" i="13"/>
  <c r="DD234" i="13" s="1"/>
  <c r="CT64" i="13"/>
  <c r="CU64" i="13"/>
  <c r="CV64" i="13"/>
  <c r="DG202" i="13" s="1"/>
  <c r="CK65" i="13"/>
  <c r="CV235" i="13" s="1"/>
  <c r="CL65" i="13"/>
  <c r="CM65" i="13"/>
  <c r="CN65" i="13"/>
  <c r="CY203" i="13" s="1"/>
  <c r="CO65" i="13"/>
  <c r="CZ203" i="13" s="1"/>
  <c r="CP65" i="13"/>
  <c r="CQ65" i="13"/>
  <c r="DB235" i="13" s="1"/>
  <c r="CR65" i="13"/>
  <c r="DC203" i="13" s="1"/>
  <c r="CS65" i="13"/>
  <c r="CT65" i="13"/>
  <c r="DE203" i="13" s="1"/>
  <c r="CU65" i="13"/>
  <c r="CV65" i="13"/>
  <c r="CK66" i="13"/>
  <c r="CL66" i="13"/>
  <c r="CW204" i="13" s="1"/>
  <c r="CM66" i="13"/>
  <c r="CX236" i="13" s="1"/>
  <c r="CN66" i="13"/>
  <c r="CY204" i="13" s="1"/>
  <c r="CO66" i="13"/>
  <c r="CP66" i="13"/>
  <c r="CQ66" i="13"/>
  <c r="DB236" i="13" s="1"/>
  <c r="CR66" i="13"/>
  <c r="DC204" i="13" s="1"/>
  <c r="CS66" i="13"/>
  <c r="DD204" i="13" s="1"/>
  <c r="CT66" i="13"/>
  <c r="DE204" i="13" s="1"/>
  <c r="CU66" i="13"/>
  <c r="DF236" i="13" s="1"/>
  <c r="CV66" i="13"/>
  <c r="DG204" i="13" s="1"/>
  <c r="CK67" i="13"/>
  <c r="CV205" i="13" s="1"/>
  <c r="CL67" i="13"/>
  <c r="CM67" i="13"/>
  <c r="CX205" i="13" s="1"/>
  <c r="CN67" i="13"/>
  <c r="CO67" i="13"/>
  <c r="CZ237" i="13" s="1"/>
  <c r="CP67" i="13"/>
  <c r="DA205" i="13" s="1"/>
  <c r="CQ67" i="13"/>
  <c r="DB205" i="13" s="1"/>
  <c r="CR67" i="13"/>
  <c r="DC205" i="13" s="1"/>
  <c r="CS67" i="13"/>
  <c r="DD237" i="13" s="1"/>
  <c r="CT67" i="13"/>
  <c r="CU67" i="13"/>
  <c r="DF237" i="13" s="1"/>
  <c r="CV67" i="13"/>
  <c r="DG205" i="13" s="1"/>
  <c r="CK68" i="13"/>
  <c r="CV206" i="13" s="1"/>
  <c r="CL68" i="13"/>
  <c r="CW206" i="13" s="1"/>
  <c r="CM68" i="13"/>
  <c r="CX238" i="13" s="1"/>
  <c r="CN68" i="13"/>
  <c r="CY206" i="13" s="1"/>
  <c r="CO68" i="13"/>
  <c r="CP68" i="13"/>
  <c r="DA238" i="13" s="1"/>
  <c r="CQ68" i="13"/>
  <c r="DB206" i="13" s="1"/>
  <c r="CR68" i="13"/>
  <c r="DC206" i="13" s="1"/>
  <c r="CS68" i="13"/>
  <c r="DD238" i="13" s="1"/>
  <c r="CT68" i="13"/>
  <c r="DE238" i="13" s="1"/>
  <c r="CU68" i="13"/>
  <c r="DF238" i="13" s="1"/>
  <c r="CV68" i="13"/>
  <c r="DG206" i="13" s="1"/>
  <c r="CK69" i="13"/>
  <c r="CL69" i="13"/>
  <c r="CM69" i="13"/>
  <c r="CN69" i="13"/>
  <c r="CO69" i="13"/>
  <c r="CZ239" i="13" s="1"/>
  <c r="CP69" i="13"/>
  <c r="CQ69" i="13"/>
  <c r="DB207" i="13" s="1"/>
  <c r="CR69" i="13"/>
  <c r="DC207" i="13" s="1"/>
  <c r="CS69" i="13"/>
  <c r="CT69" i="13"/>
  <c r="CU69" i="13"/>
  <c r="CV69" i="13"/>
  <c r="CK70" i="13"/>
  <c r="CL70" i="13"/>
  <c r="CM70" i="13"/>
  <c r="CN70" i="13"/>
  <c r="CY208" i="13" s="1"/>
  <c r="CO70" i="13"/>
  <c r="CP70" i="13"/>
  <c r="CQ70" i="13"/>
  <c r="DB240" i="13" s="1"/>
  <c r="CR70" i="13"/>
  <c r="CS70" i="13"/>
  <c r="CT70" i="13"/>
  <c r="DE208" i="13" s="1"/>
  <c r="CU70" i="13"/>
  <c r="DF240" i="13" s="1"/>
  <c r="CV70" i="13"/>
  <c r="DG208" i="13" s="1"/>
  <c r="CL42" i="13"/>
  <c r="CM42" i="13"/>
  <c r="CN42" i="13"/>
  <c r="CO42" i="13"/>
  <c r="CP42" i="13"/>
  <c r="CQ42" i="13"/>
  <c r="DB212" i="13" s="1"/>
  <c r="CR42" i="13"/>
  <c r="DC212" i="13" s="1"/>
  <c r="CS42" i="13"/>
  <c r="CT42" i="13"/>
  <c r="CU42" i="13"/>
  <c r="CV42" i="13"/>
  <c r="DG180" i="13" s="1"/>
  <c r="CK42" i="13"/>
  <c r="BH43" i="13"/>
  <c r="BI43" i="13"/>
  <c r="BU213" i="13" s="1"/>
  <c r="BJ43" i="13"/>
  <c r="BK43" i="13"/>
  <c r="BW213" i="13" s="1"/>
  <c r="BL43" i="13"/>
  <c r="BM43" i="13"/>
  <c r="BY181" i="13" s="1"/>
  <c r="BN43" i="13"/>
  <c r="BZ213" i="13" s="1"/>
  <c r="BO43" i="13"/>
  <c r="BP43" i="13"/>
  <c r="BQ43" i="13"/>
  <c r="CC213" i="13" s="1"/>
  <c r="BR43" i="13"/>
  <c r="CD181" i="13" s="1"/>
  <c r="BS43" i="13"/>
  <c r="BH44" i="13"/>
  <c r="BI44" i="13"/>
  <c r="BU182" i="13" s="1"/>
  <c r="BJ44" i="13"/>
  <c r="BV214" i="13" s="1"/>
  <c r="BK44" i="13"/>
  <c r="BL44" i="13"/>
  <c r="BM44" i="13"/>
  <c r="BY214" i="13" s="1"/>
  <c r="BN44" i="13"/>
  <c r="BO44" i="13"/>
  <c r="BP44" i="13"/>
  <c r="BQ44" i="13"/>
  <c r="CC182" i="13" s="1"/>
  <c r="BR44" i="13"/>
  <c r="BS44" i="13"/>
  <c r="BH45" i="13"/>
  <c r="BT215" i="13" s="1"/>
  <c r="BI45" i="13"/>
  <c r="BU183" i="13" s="1"/>
  <c r="BJ45" i="13"/>
  <c r="BV215" i="13" s="1"/>
  <c r="BK45" i="13"/>
  <c r="BW215" i="13" s="1"/>
  <c r="BL45" i="13"/>
  <c r="BM45" i="13"/>
  <c r="BY183" i="13" s="1"/>
  <c r="BN45" i="13"/>
  <c r="BO45" i="13"/>
  <c r="BP45" i="13"/>
  <c r="BQ45" i="13"/>
  <c r="CC215" i="13" s="1"/>
  <c r="BR45" i="13"/>
  <c r="BS45" i="13"/>
  <c r="BH46" i="13"/>
  <c r="BI46" i="13"/>
  <c r="BU184" i="13" s="1"/>
  <c r="BJ46" i="13"/>
  <c r="BK46" i="13"/>
  <c r="BL46" i="13"/>
  <c r="BM46" i="13"/>
  <c r="BY184" i="13" s="1"/>
  <c r="BN46" i="13"/>
  <c r="BZ184" i="13" s="1"/>
  <c r="BO46" i="13"/>
  <c r="BP46" i="13"/>
  <c r="BQ46" i="13"/>
  <c r="CC184" i="13" s="1"/>
  <c r="BR46" i="13"/>
  <c r="BS46" i="13"/>
  <c r="CE184" i="13" s="1"/>
  <c r="BH47" i="13"/>
  <c r="BI47" i="13"/>
  <c r="BU185" i="13" s="1"/>
  <c r="BJ47" i="13"/>
  <c r="BK47" i="13"/>
  <c r="BL47" i="13"/>
  <c r="BM47" i="13"/>
  <c r="BY185" i="13" s="1"/>
  <c r="BN47" i="13"/>
  <c r="BO47" i="13"/>
  <c r="BP47" i="13"/>
  <c r="CB217" i="13" s="1"/>
  <c r="BQ47" i="13"/>
  <c r="CC185" i="13" s="1"/>
  <c r="BR47" i="13"/>
  <c r="CD185" i="13" s="1"/>
  <c r="BS47" i="13"/>
  <c r="CE217" i="13" s="1"/>
  <c r="BH48" i="13"/>
  <c r="BI48" i="13"/>
  <c r="BU186" i="13" s="1"/>
  <c r="BJ48" i="13"/>
  <c r="BK48" i="13"/>
  <c r="BL48" i="13"/>
  <c r="BM48" i="13"/>
  <c r="BY186" i="13" s="1"/>
  <c r="BN48" i="13"/>
  <c r="BO48" i="13"/>
  <c r="BP48" i="13"/>
  <c r="BQ48" i="13"/>
  <c r="CC186" i="13" s="1"/>
  <c r="BR48" i="13"/>
  <c r="BS48" i="13"/>
  <c r="BH49" i="13"/>
  <c r="BI49" i="13"/>
  <c r="BU187" i="13" s="1"/>
  <c r="BJ49" i="13"/>
  <c r="BV219" i="13" s="1"/>
  <c r="BK49" i="13"/>
  <c r="BL49" i="13"/>
  <c r="BM49" i="13"/>
  <c r="BY187" i="13" s="1"/>
  <c r="BN49" i="13"/>
  <c r="BZ219" i="13" s="1"/>
  <c r="BO49" i="13"/>
  <c r="BP49" i="13"/>
  <c r="CB219" i="13" s="1"/>
  <c r="BQ49" i="13"/>
  <c r="CC187" i="13" s="1"/>
  <c r="BR49" i="13"/>
  <c r="CD187" i="13" s="1"/>
  <c r="BS49" i="13"/>
  <c r="BH50" i="13"/>
  <c r="BI50" i="13"/>
  <c r="BU188" i="13" s="1"/>
  <c r="BJ50" i="13"/>
  <c r="BK50" i="13"/>
  <c r="BL50" i="13"/>
  <c r="BX220" i="13" s="1"/>
  <c r="BM50" i="13"/>
  <c r="BY220" i="13" s="1"/>
  <c r="BN50" i="13"/>
  <c r="BO50" i="13"/>
  <c r="CA188" i="13" s="1"/>
  <c r="BP50" i="13"/>
  <c r="BQ50" i="13"/>
  <c r="CC188" i="13" s="1"/>
  <c r="BR50" i="13"/>
  <c r="BS50" i="13"/>
  <c r="BH51" i="13"/>
  <c r="BI51" i="13"/>
  <c r="BJ51" i="13"/>
  <c r="BV221" i="13" s="1"/>
  <c r="BK51" i="13"/>
  <c r="BL51" i="13"/>
  <c r="BM51" i="13"/>
  <c r="BY189" i="13" s="1"/>
  <c r="BN51" i="13"/>
  <c r="BZ221" i="13" s="1"/>
  <c r="BO51" i="13"/>
  <c r="BP51" i="13"/>
  <c r="BQ51" i="13"/>
  <c r="CC189" i="13" s="1"/>
  <c r="BR51" i="13"/>
  <c r="BS51" i="13"/>
  <c r="CE189" i="13" s="1"/>
  <c r="BH52" i="13"/>
  <c r="BI52" i="13"/>
  <c r="BU190" i="13" s="1"/>
  <c r="BJ52" i="13"/>
  <c r="BV222" i="13" s="1"/>
  <c r="BK52" i="13"/>
  <c r="BW190" i="13" s="1"/>
  <c r="BL52" i="13"/>
  <c r="BX222" i="13" s="1"/>
  <c r="BM52" i="13"/>
  <c r="BY222" i="13" s="1"/>
  <c r="BN52" i="13"/>
  <c r="BZ190" i="13" s="1"/>
  <c r="BO52" i="13"/>
  <c r="CA222" i="13" s="1"/>
  <c r="BP52" i="13"/>
  <c r="BQ52" i="13"/>
  <c r="CC190" i="13" s="1"/>
  <c r="BR52" i="13"/>
  <c r="BS52" i="13"/>
  <c r="BH53" i="13"/>
  <c r="BI53" i="13"/>
  <c r="BU191" i="13" s="1"/>
  <c r="BJ53" i="13"/>
  <c r="BK53" i="13"/>
  <c r="BW191" i="13" s="1"/>
  <c r="BL53" i="13"/>
  <c r="BM53" i="13"/>
  <c r="BY191" i="13" s="1"/>
  <c r="BN53" i="13"/>
  <c r="BO53" i="13"/>
  <c r="BP53" i="13"/>
  <c r="BQ53" i="13"/>
  <c r="BR53" i="13"/>
  <c r="CD223" i="13" s="1"/>
  <c r="BS53" i="13"/>
  <c r="CE223" i="13" s="1"/>
  <c r="BH54" i="13"/>
  <c r="BI54" i="13"/>
  <c r="BU192" i="13" s="1"/>
  <c r="BJ54" i="13"/>
  <c r="BV224" i="13" s="1"/>
  <c r="BK54" i="13"/>
  <c r="BL54" i="13"/>
  <c r="BM54" i="13"/>
  <c r="BN54" i="13"/>
  <c r="BZ224" i="13" s="1"/>
  <c r="BO54" i="13"/>
  <c r="BP54" i="13"/>
  <c r="BQ54" i="13"/>
  <c r="CC192" i="13" s="1"/>
  <c r="BR54" i="13"/>
  <c r="CD224" i="13" s="1"/>
  <c r="BS54" i="13"/>
  <c r="CE224" i="13" s="1"/>
  <c r="BH55" i="13"/>
  <c r="BT225" i="13" s="1"/>
  <c r="BI55" i="13"/>
  <c r="BU193" i="13" s="1"/>
  <c r="BJ55" i="13"/>
  <c r="BK55" i="13"/>
  <c r="BL55" i="13"/>
  <c r="BM55" i="13"/>
  <c r="BY193" i="13" s="1"/>
  <c r="BN55" i="13"/>
  <c r="BO55" i="13"/>
  <c r="BP55" i="13"/>
  <c r="CB225" i="13" s="1"/>
  <c r="BQ55" i="13"/>
  <c r="BR55" i="13"/>
  <c r="CD225" i="13" s="1"/>
  <c r="BS55" i="13"/>
  <c r="BH56" i="13"/>
  <c r="BI56" i="13"/>
  <c r="BU194" i="13" s="1"/>
  <c r="BJ56" i="13"/>
  <c r="BK56" i="13"/>
  <c r="BL56" i="13"/>
  <c r="BM56" i="13"/>
  <c r="BY226" i="13" s="1"/>
  <c r="BN56" i="13"/>
  <c r="BO56" i="13"/>
  <c r="BP56" i="13"/>
  <c r="BQ56" i="13"/>
  <c r="CC194" i="13" s="1"/>
  <c r="BR56" i="13"/>
  <c r="BS56" i="13"/>
  <c r="BH57" i="13"/>
  <c r="BI57" i="13"/>
  <c r="BJ57" i="13"/>
  <c r="BK57" i="13"/>
  <c r="BL57" i="13"/>
  <c r="BM57" i="13"/>
  <c r="BY195" i="13" s="1"/>
  <c r="BN57" i="13"/>
  <c r="BZ227" i="13" s="1"/>
  <c r="BO57" i="13"/>
  <c r="BP57" i="13"/>
  <c r="BQ57" i="13"/>
  <c r="BR57" i="13"/>
  <c r="CD195" i="13" s="1"/>
  <c r="BS57" i="13"/>
  <c r="BH58" i="13"/>
  <c r="BI58" i="13"/>
  <c r="BU196" i="13" s="1"/>
  <c r="BJ58" i="13"/>
  <c r="BK58" i="13"/>
  <c r="BL58" i="13"/>
  <c r="BX228" i="13" s="1"/>
  <c r="BM58" i="13"/>
  <c r="BN58" i="13"/>
  <c r="BO58" i="13"/>
  <c r="CA196" i="13" s="1"/>
  <c r="BP58" i="13"/>
  <c r="BQ58" i="13"/>
  <c r="CC196" i="13" s="1"/>
  <c r="BR58" i="13"/>
  <c r="BS58" i="13"/>
  <c r="CE196" i="13" s="1"/>
  <c r="BH59" i="13"/>
  <c r="BI59" i="13"/>
  <c r="BU229" i="13" s="1"/>
  <c r="BJ59" i="13"/>
  <c r="BV197" i="13" s="1"/>
  <c r="BK59" i="13"/>
  <c r="BL59" i="13"/>
  <c r="BM59" i="13"/>
  <c r="BY197" i="13" s="1"/>
  <c r="BN59" i="13"/>
  <c r="BZ197" i="13" s="1"/>
  <c r="BO59" i="13"/>
  <c r="BP59" i="13"/>
  <c r="BQ59" i="13"/>
  <c r="CC197" i="13" s="1"/>
  <c r="BR59" i="13"/>
  <c r="CD229" i="13" s="1"/>
  <c r="BS59" i="13"/>
  <c r="BH60" i="13"/>
  <c r="BI60" i="13"/>
  <c r="BU198" i="13" s="1"/>
  <c r="BJ60" i="13"/>
  <c r="BV230" i="13" s="1"/>
  <c r="BK60" i="13"/>
  <c r="BW230" i="13" s="1"/>
  <c r="BL60" i="13"/>
  <c r="BM60" i="13"/>
  <c r="BN60" i="13"/>
  <c r="BO60" i="13"/>
  <c r="BP60" i="13"/>
  <c r="BQ60" i="13"/>
  <c r="CC198" i="13" s="1"/>
  <c r="BR60" i="13"/>
  <c r="BS60" i="13"/>
  <c r="BH61" i="13"/>
  <c r="BI61" i="13"/>
  <c r="BJ61" i="13"/>
  <c r="BK61" i="13"/>
  <c r="BW199" i="13" s="1"/>
  <c r="BL61" i="13"/>
  <c r="BM61" i="13"/>
  <c r="BY199" i="13" s="1"/>
  <c r="BN61" i="13"/>
  <c r="BZ199" i="13" s="1"/>
  <c r="BO61" i="13"/>
  <c r="CA231" i="13" s="1"/>
  <c r="BP61" i="13"/>
  <c r="BQ61" i="13"/>
  <c r="CC231" i="13" s="1"/>
  <c r="BR61" i="13"/>
  <c r="BS61" i="13"/>
  <c r="BH62" i="13"/>
  <c r="BI62" i="13"/>
  <c r="BU200" i="13" s="1"/>
  <c r="BJ62" i="13"/>
  <c r="BV232" i="13" s="1"/>
  <c r="BK62" i="13"/>
  <c r="BL62" i="13"/>
  <c r="BM62" i="13"/>
  <c r="BY200" i="13" s="1"/>
  <c r="BN62" i="13"/>
  <c r="BO62" i="13"/>
  <c r="CA232" i="13" s="1"/>
  <c r="BP62" i="13"/>
  <c r="BQ62" i="13"/>
  <c r="CC200" i="13" s="1"/>
  <c r="BR62" i="13"/>
  <c r="CD232" i="13" s="1"/>
  <c r="BS62" i="13"/>
  <c r="BH63" i="13"/>
  <c r="BT201" i="13" s="1"/>
  <c r="BI63" i="13"/>
  <c r="BU201" i="13" s="1"/>
  <c r="BJ63" i="13"/>
  <c r="BV233" i="13" s="1"/>
  <c r="BK63" i="13"/>
  <c r="BW233" i="13" s="1"/>
  <c r="BL63" i="13"/>
  <c r="BM63" i="13"/>
  <c r="BY201" i="13" s="1"/>
  <c r="BN63" i="13"/>
  <c r="BZ233" i="13" s="1"/>
  <c r="BO63" i="13"/>
  <c r="BP63" i="13"/>
  <c r="CB233" i="13" s="1"/>
  <c r="BQ63" i="13"/>
  <c r="BR63" i="13"/>
  <c r="CD233" i="13" s="1"/>
  <c r="BS63" i="13"/>
  <c r="CE201" i="13" s="1"/>
  <c r="BH64" i="13"/>
  <c r="BI64" i="13"/>
  <c r="BU202" i="13" s="1"/>
  <c r="BJ64" i="13"/>
  <c r="BV234" i="13" s="1"/>
  <c r="BK64" i="13"/>
  <c r="BL64" i="13"/>
  <c r="BX234" i="13" s="1"/>
  <c r="BM64" i="13"/>
  <c r="BN64" i="13"/>
  <c r="BO64" i="13"/>
  <c r="CA234" i="13" s="1"/>
  <c r="BP64" i="13"/>
  <c r="BQ64" i="13"/>
  <c r="CC202" i="13" s="1"/>
  <c r="BR64" i="13"/>
  <c r="BS64" i="13"/>
  <c r="BH65" i="13"/>
  <c r="BI65" i="13"/>
  <c r="BU235" i="13" s="1"/>
  <c r="BJ65" i="13"/>
  <c r="BK65" i="13"/>
  <c r="BL65" i="13"/>
  <c r="BM65" i="13"/>
  <c r="BY203" i="13" s="1"/>
  <c r="BN65" i="13"/>
  <c r="BZ235" i="13" s="1"/>
  <c r="BO65" i="13"/>
  <c r="BP65" i="13"/>
  <c r="BQ65" i="13"/>
  <c r="BR65" i="13"/>
  <c r="BS65" i="13"/>
  <c r="BH66" i="13"/>
  <c r="BI66" i="13"/>
  <c r="BU204" i="13" s="1"/>
  <c r="BJ66" i="13"/>
  <c r="BK66" i="13"/>
  <c r="BL66" i="13"/>
  <c r="BX236" i="13" s="1"/>
  <c r="BM66" i="13"/>
  <c r="BN66" i="13"/>
  <c r="BO66" i="13"/>
  <c r="CA204" i="13" s="1"/>
  <c r="BP66" i="13"/>
  <c r="BQ66" i="13"/>
  <c r="CC204" i="13" s="1"/>
  <c r="BR66" i="13"/>
  <c r="BS66" i="13"/>
  <c r="BH67" i="13"/>
  <c r="BI67" i="13"/>
  <c r="BJ67" i="13"/>
  <c r="BV205" i="13" s="1"/>
  <c r="BK67" i="13"/>
  <c r="BL67" i="13"/>
  <c r="BM67" i="13"/>
  <c r="BY205" i="13" s="1"/>
  <c r="BN67" i="13"/>
  <c r="BZ205" i="13" s="1"/>
  <c r="BO67" i="13"/>
  <c r="CA237" i="13" s="1"/>
  <c r="BP67" i="13"/>
  <c r="BQ67" i="13"/>
  <c r="CC237" i="13" s="1"/>
  <c r="BR67" i="13"/>
  <c r="CD237" i="13" s="1"/>
  <c r="BS67" i="13"/>
  <c r="BH68" i="13"/>
  <c r="BI68" i="13"/>
  <c r="BU206" i="13" s="1"/>
  <c r="BJ68" i="13"/>
  <c r="BV238" i="13" s="1"/>
  <c r="BK68" i="13"/>
  <c r="BL68" i="13"/>
  <c r="BM68" i="13"/>
  <c r="BY206" i="13" s="1"/>
  <c r="BN68" i="13"/>
  <c r="BZ238" i="13" s="1"/>
  <c r="BO68" i="13"/>
  <c r="BP68" i="13"/>
  <c r="BQ68" i="13"/>
  <c r="CC206" i="13" s="1"/>
  <c r="BR68" i="13"/>
  <c r="BS68" i="13"/>
  <c r="CE238" i="13" s="1"/>
  <c r="BH69" i="13"/>
  <c r="BT239" i="13" s="1"/>
  <c r="BI69" i="13"/>
  <c r="BJ69" i="13"/>
  <c r="BV207" i="13" s="1"/>
  <c r="BK69" i="13"/>
  <c r="BW239" i="13" s="1"/>
  <c r="BL69" i="13"/>
  <c r="BM69" i="13"/>
  <c r="BY207" i="13" s="1"/>
  <c r="BN69" i="13"/>
  <c r="BO69" i="13"/>
  <c r="BP69" i="13"/>
  <c r="BQ69" i="13"/>
  <c r="CC207" i="13" s="1"/>
  <c r="BR69" i="13"/>
  <c r="BS69" i="13"/>
  <c r="BH70" i="13"/>
  <c r="BI70" i="13"/>
  <c r="BU208" i="13" s="1"/>
  <c r="BJ70" i="13"/>
  <c r="BK70" i="13"/>
  <c r="BW208" i="13" s="1"/>
  <c r="BL70" i="13"/>
  <c r="BX240" i="13" s="1"/>
  <c r="BM70" i="13"/>
  <c r="BY208" i="13" s="1"/>
  <c r="BN70" i="13"/>
  <c r="BZ240" i="13" s="1"/>
  <c r="BO70" i="13"/>
  <c r="BP70" i="13"/>
  <c r="BQ70" i="13"/>
  <c r="CC208" i="13" s="1"/>
  <c r="BR70" i="13"/>
  <c r="CD240" i="13" s="1"/>
  <c r="BS70" i="13"/>
  <c r="BI42" i="13"/>
  <c r="BJ42" i="13"/>
  <c r="BV180" i="13" s="1"/>
  <c r="BK42" i="13"/>
  <c r="BL42" i="13"/>
  <c r="BM42" i="13"/>
  <c r="BN42" i="13"/>
  <c r="BO42" i="13"/>
  <c r="CA212" i="13" s="1"/>
  <c r="BP42" i="13"/>
  <c r="BQ42" i="13"/>
  <c r="CC180" i="13" s="1"/>
  <c r="BR42" i="13"/>
  <c r="CD212" i="13" s="1"/>
  <c r="BS42" i="13"/>
  <c r="BH42" i="13"/>
  <c r="AE43" i="13"/>
  <c r="AF43" i="13"/>
  <c r="AG43" i="13"/>
  <c r="AH43" i="13"/>
  <c r="AI43" i="13"/>
  <c r="AJ43" i="13"/>
  <c r="AK43" i="13"/>
  <c r="AL43" i="13"/>
  <c r="AY181" i="13" s="1"/>
  <c r="AM43" i="13"/>
  <c r="AZ181" i="13" s="1"/>
  <c r="AN43" i="13"/>
  <c r="BA181" i="13" s="1"/>
  <c r="AO43" i="13"/>
  <c r="AP43" i="13"/>
  <c r="BC213" i="13" s="1"/>
  <c r="AE44" i="13"/>
  <c r="AR214" i="13" s="1"/>
  <c r="AF44" i="13"/>
  <c r="AG44" i="13"/>
  <c r="AH44" i="13"/>
  <c r="AI44" i="13"/>
  <c r="AJ44" i="13"/>
  <c r="AW214" i="13" s="1"/>
  <c r="AK44" i="13"/>
  <c r="AX214" i="13" s="1"/>
  <c r="AL44" i="13"/>
  <c r="AM44" i="13"/>
  <c r="AZ182" i="13" s="1"/>
  <c r="AN44" i="13"/>
  <c r="BA214" i="13" s="1"/>
  <c r="AO44" i="13"/>
  <c r="AP44" i="13"/>
  <c r="BC182" i="13" s="1"/>
  <c r="AE45" i="13"/>
  <c r="AR215" i="13" s="1"/>
  <c r="AF45" i="13"/>
  <c r="AS215" i="13" s="1"/>
  <c r="AG45" i="13"/>
  <c r="AH45" i="13"/>
  <c r="AU183" i="13" s="1"/>
  <c r="AI45" i="13"/>
  <c r="AV183" i="13" s="1"/>
  <c r="AJ45" i="13"/>
  <c r="AW215" i="13" s="1"/>
  <c r="AK45" i="13"/>
  <c r="AL45" i="13"/>
  <c r="AY183" i="13" s="1"/>
  <c r="AM45" i="13"/>
  <c r="AN45" i="13"/>
  <c r="BA183" i="13" s="1"/>
  <c r="AO45" i="13"/>
  <c r="AP45" i="13"/>
  <c r="AE46" i="13"/>
  <c r="AR184" i="13" s="1"/>
  <c r="AF46" i="13"/>
  <c r="AS184" i="13" s="1"/>
  <c r="AG46" i="13"/>
  <c r="AT216" i="13" s="1"/>
  <c r="AH46" i="13"/>
  <c r="AU184" i="13" s="1"/>
  <c r="AI46" i="13"/>
  <c r="AV184" i="13" s="1"/>
  <c r="AJ46" i="13"/>
  <c r="AW184" i="13" s="1"/>
  <c r="AK46" i="13"/>
  <c r="AL46" i="13"/>
  <c r="AM46" i="13"/>
  <c r="AN46" i="13"/>
  <c r="AO46" i="13"/>
  <c r="BB216" i="13" s="1"/>
  <c r="AP46" i="13"/>
  <c r="BC184" i="13" s="1"/>
  <c r="AE47" i="13"/>
  <c r="AR217" i="13" s="1"/>
  <c r="AF47" i="13"/>
  <c r="AG47" i="13"/>
  <c r="AH47" i="13"/>
  <c r="AI47" i="13"/>
  <c r="AV185" i="13" s="1"/>
  <c r="AJ47" i="13"/>
  <c r="AW217" i="13" s="1"/>
  <c r="AK47" i="13"/>
  <c r="AX217" i="13" s="1"/>
  <c r="AL47" i="13"/>
  <c r="AY185" i="13" s="1"/>
  <c r="AM47" i="13"/>
  <c r="AN47" i="13"/>
  <c r="BA217" i="13" s="1"/>
  <c r="AO47" i="13"/>
  <c r="BB217" i="13" s="1"/>
  <c r="AP47" i="13"/>
  <c r="AE48" i="13"/>
  <c r="AF48" i="13"/>
  <c r="AG48" i="13"/>
  <c r="AT218" i="13" s="1"/>
  <c r="AH48" i="13"/>
  <c r="AU186" i="13" s="1"/>
  <c r="AI48" i="13"/>
  <c r="AV186" i="13" s="1"/>
  <c r="AJ48" i="13"/>
  <c r="AW186" i="13" s="1"/>
  <c r="AK48" i="13"/>
  <c r="AL48" i="13"/>
  <c r="AM48" i="13"/>
  <c r="AN48" i="13"/>
  <c r="AO48" i="13"/>
  <c r="BB218" i="13" s="1"/>
  <c r="AP48" i="13"/>
  <c r="BC186" i="13" s="1"/>
  <c r="AE49" i="13"/>
  <c r="AF49" i="13"/>
  <c r="AS219" i="13" s="1"/>
  <c r="AG49" i="13"/>
  <c r="AH49" i="13"/>
  <c r="AI49" i="13"/>
  <c r="AV219" i="13" s="1"/>
  <c r="AJ49" i="13"/>
  <c r="AK49" i="13"/>
  <c r="AL49" i="13"/>
  <c r="AY187" i="13" s="1"/>
  <c r="AM49" i="13"/>
  <c r="AZ219" i="13" s="1"/>
  <c r="AN49" i="13"/>
  <c r="BA219" i="13" s="1"/>
  <c r="AO49" i="13"/>
  <c r="BB219" i="13" s="1"/>
  <c r="AP49" i="13"/>
  <c r="AE50" i="13"/>
  <c r="AR188" i="13" s="1"/>
  <c r="AF50" i="13"/>
  <c r="AS188" i="13" s="1"/>
  <c r="AG50" i="13"/>
  <c r="AT188" i="13" s="1"/>
  <c r="AH50" i="13"/>
  <c r="AU188" i="13" s="1"/>
  <c r="AI50" i="13"/>
  <c r="AJ50" i="13"/>
  <c r="AK50" i="13"/>
  <c r="AL50" i="13"/>
  <c r="AM50" i="13"/>
  <c r="AN50" i="13"/>
  <c r="BA220" i="13" s="1"/>
  <c r="AO50" i="13"/>
  <c r="BB188" i="13" s="1"/>
  <c r="AP50" i="13"/>
  <c r="BC188" i="13" s="1"/>
  <c r="AE51" i="13"/>
  <c r="AR189" i="13" s="1"/>
  <c r="AF51" i="13"/>
  <c r="AG51" i="13"/>
  <c r="AH51" i="13"/>
  <c r="AI51" i="13"/>
  <c r="AV189" i="13" s="1"/>
  <c r="AJ51" i="13"/>
  <c r="AW189" i="13" s="1"/>
  <c r="AK51" i="13"/>
  <c r="AX189" i="13" s="1"/>
  <c r="AL51" i="13"/>
  <c r="AY189" i="13" s="1"/>
  <c r="AM51" i="13"/>
  <c r="AZ189" i="13" s="1"/>
  <c r="AN51" i="13"/>
  <c r="BA221" i="13" s="1"/>
  <c r="AO51" i="13"/>
  <c r="AP51" i="13"/>
  <c r="AE52" i="13"/>
  <c r="AR222" i="13" s="1"/>
  <c r="AF52" i="13"/>
  <c r="AG52" i="13"/>
  <c r="AT222" i="13" s="1"/>
  <c r="AH52" i="13"/>
  <c r="AU190" i="13" s="1"/>
  <c r="AI52" i="13"/>
  <c r="AJ52" i="13"/>
  <c r="AK52" i="13"/>
  <c r="AL52" i="13"/>
  <c r="AY222" i="13" s="1"/>
  <c r="AM52" i="13"/>
  <c r="AN52" i="13"/>
  <c r="AO52" i="13"/>
  <c r="BB222" i="13" s="1"/>
  <c r="AP52" i="13"/>
  <c r="BC190" i="13" s="1"/>
  <c r="AE53" i="13"/>
  <c r="AF53" i="13"/>
  <c r="AG53" i="13"/>
  <c r="AT223" i="13" s="1"/>
  <c r="AH53" i="13"/>
  <c r="AI53" i="13"/>
  <c r="AJ53" i="13"/>
  <c r="AW223" i="13" s="1"/>
  <c r="AK53" i="13"/>
  <c r="AL53" i="13"/>
  <c r="AY191" i="13" s="1"/>
  <c r="AM53" i="13"/>
  <c r="AN53" i="13"/>
  <c r="BA223" i="13" s="1"/>
  <c r="AO53" i="13"/>
  <c r="AP53" i="13"/>
  <c r="BC191" i="13" s="1"/>
  <c r="AE54" i="13"/>
  <c r="AR192" i="13" s="1"/>
  <c r="AF54" i="13"/>
  <c r="AS192" i="13" s="1"/>
  <c r="AG54" i="13"/>
  <c r="AT192" i="13" s="1"/>
  <c r="AH54" i="13"/>
  <c r="AU192" i="13" s="1"/>
  <c r="AI54" i="13"/>
  <c r="AJ54" i="13"/>
  <c r="AW224" i="13" s="1"/>
  <c r="AK54" i="13"/>
  <c r="AL54" i="13"/>
  <c r="AZ224" i="13"/>
  <c r="AN54" i="13"/>
  <c r="BA224" i="13" s="1"/>
  <c r="AO54" i="13"/>
  <c r="AP54" i="13"/>
  <c r="BC192" i="13" s="1"/>
  <c r="AE55" i="13"/>
  <c r="AF55" i="13"/>
  <c r="AS193" i="13" s="1"/>
  <c r="AG55" i="13"/>
  <c r="AH55" i="13"/>
  <c r="AI55" i="13"/>
  <c r="AV193" i="13" s="1"/>
  <c r="AJ55" i="13"/>
  <c r="AW193" i="13" s="1"/>
  <c r="AK55" i="13"/>
  <c r="AX193" i="13" s="1"/>
  <c r="AL55" i="13"/>
  <c r="AY193" i="13" s="1"/>
  <c r="AM55" i="13"/>
  <c r="AZ225" i="13" s="1"/>
  <c r="AN55" i="13"/>
  <c r="BA225" i="13" s="1"/>
  <c r="AO55" i="13"/>
  <c r="AP55" i="13"/>
  <c r="BC193" i="13" s="1"/>
  <c r="AE56" i="13"/>
  <c r="AR194" i="13" s="1"/>
  <c r="AF56" i="13"/>
  <c r="AS226" i="13" s="1"/>
  <c r="AG56" i="13"/>
  <c r="AT226" i="13" s="1"/>
  <c r="AH56" i="13"/>
  <c r="AU194" i="13" s="1"/>
  <c r="AI56" i="13"/>
  <c r="AJ56" i="13"/>
  <c r="AW194" i="13" s="1"/>
  <c r="AK56" i="13"/>
  <c r="AL56" i="13"/>
  <c r="AM56" i="13"/>
  <c r="AN56" i="13"/>
  <c r="AO56" i="13"/>
  <c r="BB226" i="13" s="1"/>
  <c r="AP56" i="13"/>
  <c r="BC194" i="13" s="1"/>
  <c r="AE57" i="13"/>
  <c r="AR227" i="13" s="1"/>
  <c r="AF57" i="13"/>
  <c r="AS227" i="13" s="1"/>
  <c r="AG57" i="13"/>
  <c r="AH57" i="13"/>
  <c r="AI57" i="13"/>
  <c r="AV195" i="13" s="1"/>
  <c r="AJ57" i="13"/>
  <c r="AW195" i="13" s="1"/>
  <c r="AK57" i="13"/>
  <c r="AL57" i="13"/>
  <c r="AY195" i="13" s="1"/>
  <c r="AM57" i="13"/>
  <c r="AN57" i="13"/>
  <c r="BA227" i="13" s="1"/>
  <c r="AO57" i="13"/>
  <c r="AP57" i="13"/>
  <c r="AE58" i="13"/>
  <c r="AR228" i="13" s="1"/>
  <c r="AF58" i="13"/>
  <c r="AG58" i="13"/>
  <c r="AT196" i="13" s="1"/>
  <c r="AH58" i="13"/>
  <c r="AU196" i="13" s="1"/>
  <c r="AI58" i="13"/>
  <c r="AJ58" i="13"/>
  <c r="AK58" i="13"/>
  <c r="AX196" i="13" s="1"/>
  <c r="AL58" i="13"/>
  <c r="AM58" i="13"/>
  <c r="AZ196" i="13" s="1"/>
  <c r="AN58" i="13"/>
  <c r="AO58" i="13"/>
  <c r="AP58" i="13"/>
  <c r="BC196" i="13" s="1"/>
  <c r="AE59" i="13"/>
  <c r="AR197" i="13" s="1"/>
  <c r="AF59" i="13"/>
  <c r="AG59" i="13"/>
  <c r="AH59" i="13"/>
  <c r="AU229" i="13" s="1"/>
  <c r="AI59" i="13"/>
  <c r="AV197" i="13" s="1"/>
  <c r="AJ59" i="13"/>
  <c r="AW197" i="13" s="1"/>
  <c r="AK59" i="13"/>
  <c r="AX197" i="13" s="1"/>
  <c r="AL59" i="13"/>
  <c r="AY197" i="13" s="1"/>
  <c r="AM59" i="13"/>
  <c r="AZ229" i="13" s="1"/>
  <c r="AN59" i="13"/>
  <c r="BA197" i="13" s="1"/>
  <c r="AO59" i="13"/>
  <c r="AP59" i="13"/>
  <c r="AE60" i="13"/>
  <c r="AR230" i="13" s="1"/>
  <c r="AF60" i="13"/>
  <c r="AS230" i="13" s="1"/>
  <c r="AG60" i="13"/>
  <c r="AT198" i="13" s="1"/>
  <c r="AH60" i="13"/>
  <c r="AU198" i="13" s="1"/>
  <c r="AI60" i="13"/>
  <c r="AJ60" i="13"/>
  <c r="AW198" i="13" s="1"/>
  <c r="AK60" i="13"/>
  <c r="AL60" i="13"/>
  <c r="AM60" i="13"/>
  <c r="AN60" i="13"/>
  <c r="AO60" i="13"/>
  <c r="AP60" i="13"/>
  <c r="BC198" i="13" s="1"/>
  <c r="AE61" i="13"/>
  <c r="AF61" i="13"/>
  <c r="AS231" i="13" s="1"/>
  <c r="AG61" i="13"/>
  <c r="AH61" i="13"/>
  <c r="AI61" i="13"/>
  <c r="AV231" i="13" s="1"/>
  <c r="AJ61" i="13"/>
  <c r="AW231" i="13" s="1"/>
  <c r="AK61" i="13"/>
  <c r="AL61" i="13"/>
  <c r="AY199" i="13" s="1"/>
  <c r="AM61" i="13"/>
  <c r="AN61" i="13"/>
  <c r="BA231" i="13" s="1"/>
  <c r="AO61" i="13"/>
  <c r="AP61" i="13"/>
  <c r="AE62" i="13"/>
  <c r="AR200" i="13" s="1"/>
  <c r="AF62" i="13"/>
  <c r="AS200" i="13" s="1"/>
  <c r="AG62" i="13"/>
  <c r="AH62" i="13"/>
  <c r="AU200" i="13" s="1"/>
  <c r="AI62" i="13"/>
  <c r="AJ62" i="13"/>
  <c r="AK62" i="13"/>
  <c r="AL62" i="13"/>
  <c r="AM62" i="13"/>
  <c r="AZ200" i="13" s="1"/>
  <c r="AN62" i="13"/>
  <c r="AO62" i="13"/>
  <c r="AP62" i="13"/>
  <c r="BC200" i="13" s="1"/>
  <c r="AE63" i="13"/>
  <c r="AF63" i="13"/>
  <c r="AG63" i="13"/>
  <c r="AH63" i="13"/>
  <c r="AI63" i="13"/>
  <c r="AV233" i="13" s="1"/>
  <c r="AJ63" i="13"/>
  <c r="AK63" i="13"/>
  <c r="AX201" i="13" s="1"/>
  <c r="AL63" i="13"/>
  <c r="AY201" i="13" s="1"/>
  <c r="AM63" i="13"/>
  <c r="AZ233" i="13" s="1"/>
  <c r="AN63" i="13"/>
  <c r="BA233" i="13" s="1"/>
  <c r="AO63" i="13"/>
  <c r="BB233" i="13" s="1"/>
  <c r="AP63" i="13"/>
  <c r="AE64" i="13"/>
  <c r="AR202" i="13" s="1"/>
  <c r="AF64" i="13"/>
  <c r="AS202" i="13" s="1"/>
  <c r="AG64" i="13"/>
  <c r="AT202" i="13" s="1"/>
  <c r="AH64" i="13"/>
  <c r="AU202" i="13" s="1"/>
  <c r="AI64" i="13"/>
  <c r="AV234" i="13" s="1"/>
  <c r="AJ64" i="13"/>
  <c r="AW234" i="13" s="1"/>
  <c r="AK64" i="13"/>
  <c r="AL64" i="13"/>
  <c r="AY202" i="13" s="1"/>
  <c r="AM64" i="13"/>
  <c r="AZ234" i="13" s="1"/>
  <c r="AN64" i="13"/>
  <c r="BA202" i="13" s="1"/>
  <c r="AO64" i="13"/>
  <c r="BB202" i="13" s="1"/>
  <c r="AP64" i="13"/>
  <c r="BC202" i="13" s="1"/>
  <c r="AE65" i="13"/>
  <c r="AF65" i="13"/>
  <c r="AS203" i="13" s="1"/>
  <c r="AG65" i="13"/>
  <c r="AH65" i="13"/>
  <c r="AI65" i="13"/>
  <c r="AJ65" i="13"/>
  <c r="AW203" i="13" s="1"/>
  <c r="AK65" i="13"/>
  <c r="AX203" i="13" s="1"/>
  <c r="AL65" i="13"/>
  <c r="AY203" i="13" s="1"/>
  <c r="AM65" i="13"/>
  <c r="AN65" i="13"/>
  <c r="BA235" i="13" s="1"/>
  <c r="AO65" i="13"/>
  <c r="AP65" i="13"/>
  <c r="AE66" i="13"/>
  <c r="AR236" i="13" s="1"/>
  <c r="AF66" i="13"/>
  <c r="AS236" i="13" s="1"/>
  <c r="AG66" i="13"/>
  <c r="AT204" i="13" s="1"/>
  <c r="AH66" i="13"/>
  <c r="AU204" i="13" s="1"/>
  <c r="AI66" i="13"/>
  <c r="AJ66" i="13"/>
  <c r="AK66" i="13"/>
  <c r="AL66" i="13"/>
  <c r="AY204" i="13" s="1"/>
  <c r="AM66" i="13"/>
  <c r="AZ236" i="13" s="1"/>
  <c r="AN66" i="13"/>
  <c r="AO66" i="13"/>
  <c r="BB204" i="13" s="1"/>
  <c r="AP66" i="13"/>
  <c r="BC204" i="13" s="1"/>
  <c r="AE67" i="13"/>
  <c r="AF67" i="13"/>
  <c r="AS237" i="13" s="1"/>
  <c r="AG67" i="13"/>
  <c r="AH67" i="13"/>
  <c r="AI67" i="13"/>
  <c r="AV205" i="13" s="1"/>
  <c r="AJ67" i="13"/>
  <c r="AW205" i="13" s="1"/>
  <c r="AK67" i="13"/>
  <c r="AL67" i="13"/>
  <c r="AY205" i="13" s="1"/>
  <c r="AM67" i="13"/>
  <c r="AZ205" i="13" s="1"/>
  <c r="AN67" i="13"/>
  <c r="AO67" i="13"/>
  <c r="AP67" i="13"/>
  <c r="AE68" i="13"/>
  <c r="AR206" i="13" s="1"/>
  <c r="AF68" i="13"/>
  <c r="AS206" i="13" s="1"/>
  <c r="AG68" i="13"/>
  <c r="AH68" i="13"/>
  <c r="AU206" i="13" s="1"/>
  <c r="AI68" i="13"/>
  <c r="AJ68" i="13"/>
  <c r="AK68" i="13"/>
  <c r="AL68" i="13"/>
  <c r="AM68" i="13"/>
  <c r="AN68" i="13"/>
  <c r="BA238" i="13" s="1"/>
  <c r="AO68" i="13"/>
  <c r="AP68" i="13"/>
  <c r="BC206" i="13" s="1"/>
  <c r="AE69" i="13"/>
  <c r="AR207" i="13" s="1"/>
  <c r="AF69" i="13"/>
  <c r="AG69" i="13"/>
  <c r="AH69" i="13"/>
  <c r="AI69" i="13"/>
  <c r="AJ69" i="13"/>
  <c r="AK69" i="13"/>
  <c r="AX239" i="13" s="1"/>
  <c r="AL69" i="13"/>
  <c r="AY207" i="13" s="1"/>
  <c r="AM69" i="13"/>
  <c r="AZ207" i="13" s="1"/>
  <c r="AN69" i="13"/>
  <c r="AO69" i="13"/>
  <c r="AP69" i="13"/>
  <c r="AE70" i="13"/>
  <c r="AF70" i="13"/>
  <c r="AG70" i="13"/>
  <c r="AH70" i="13"/>
  <c r="AU208" i="13" s="1"/>
  <c r="AI70" i="13"/>
  <c r="AJ70" i="13"/>
  <c r="AW240" i="13" s="1"/>
  <c r="AK70" i="13"/>
  <c r="AL70" i="13"/>
  <c r="AM70" i="13"/>
  <c r="AZ240" i="13" s="1"/>
  <c r="AN70" i="13"/>
  <c r="BA240" i="13" s="1"/>
  <c r="AO70" i="13"/>
  <c r="BB208" i="13" s="1"/>
  <c r="AP70" i="13"/>
  <c r="BC208" i="13" s="1"/>
  <c r="AF42" i="13"/>
  <c r="AG42" i="13"/>
  <c r="AT212" i="13" s="1"/>
  <c r="AH42" i="13"/>
  <c r="AU212" i="13" s="1"/>
  <c r="AI42" i="13"/>
  <c r="AJ42" i="13"/>
  <c r="AK42" i="13"/>
  <c r="AX212" i="13" s="1"/>
  <c r="AL42" i="13"/>
  <c r="AM42" i="13"/>
  <c r="AN42" i="13"/>
  <c r="BA212" i="13" s="1"/>
  <c r="AO42" i="13"/>
  <c r="BB180" i="13" s="1"/>
  <c r="AP42" i="13"/>
  <c r="AE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C70" i="13"/>
  <c r="D70" i="13"/>
  <c r="E70" i="13"/>
  <c r="F70" i="13"/>
  <c r="G70" i="13"/>
  <c r="H70" i="13"/>
  <c r="I70" i="13"/>
  <c r="J70" i="13"/>
  <c r="K70" i="13"/>
  <c r="L70" i="13"/>
  <c r="M70" i="13"/>
  <c r="C42" i="13"/>
  <c r="D42" i="13"/>
  <c r="E42" i="13"/>
  <c r="F42" i="13"/>
  <c r="G42" i="13"/>
  <c r="H42" i="13"/>
  <c r="I42" i="13"/>
  <c r="J42" i="13"/>
  <c r="K42" i="13"/>
  <c r="L42" i="13"/>
  <c r="M42" i="13"/>
  <c r="B42" i="13"/>
  <c r="B4" i="13"/>
  <c r="C4" i="13"/>
  <c r="D4" i="13"/>
  <c r="E4" i="13"/>
  <c r="F4" i="13"/>
  <c r="G4" i="13"/>
  <c r="H4" i="13"/>
  <c r="I4" i="13"/>
  <c r="J4" i="13"/>
  <c r="K4" i="13"/>
  <c r="L4" i="13"/>
  <c r="M4" i="13"/>
  <c r="B5" i="13"/>
  <c r="C5" i="13"/>
  <c r="D5" i="13"/>
  <c r="E5" i="13"/>
  <c r="F5" i="13"/>
  <c r="G5" i="13"/>
  <c r="H5" i="13"/>
  <c r="I5" i="13"/>
  <c r="J5" i="13"/>
  <c r="K5" i="13"/>
  <c r="L5" i="13"/>
  <c r="M5" i="13"/>
  <c r="B6" i="13"/>
  <c r="C6" i="13"/>
  <c r="D6" i="13"/>
  <c r="E6" i="13"/>
  <c r="F6" i="13"/>
  <c r="G6" i="13"/>
  <c r="H6" i="13"/>
  <c r="I6" i="13"/>
  <c r="J6" i="13"/>
  <c r="K6" i="13"/>
  <c r="L6" i="13"/>
  <c r="M6" i="13"/>
  <c r="B7" i="13"/>
  <c r="C7" i="13"/>
  <c r="D7" i="13"/>
  <c r="E7" i="13"/>
  <c r="F7" i="13"/>
  <c r="G7" i="13"/>
  <c r="H7" i="13"/>
  <c r="I7" i="13"/>
  <c r="J7" i="13"/>
  <c r="K7" i="13"/>
  <c r="L7" i="13"/>
  <c r="M7" i="13"/>
  <c r="B8" i="13"/>
  <c r="C8" i="13"/>
  <c r="D8" i="13"/>
  <c r="E8" i="13"/>
  <c r="F8" i="13"/>
  <c r="G8" i="13"/>
  <c r="H8" i="13"/>
  <c r="I8" i="13"/>
  <c r="J8" i="13"/>
  <c r="K8" i="13"/>
  <c r="L8" i="13"/>
  <c r="M8" i="13"/>
  <c r="B9" i="13"/>
  <c r="C9" i="13"/>
  <c r="D9" i="13"/>
  <c r="E9" i="13"/>
  <c r="F9" i="13"/>
  <c r="G9" i="13"/>
  <c r="H9" i="13"/>
  <c r="I9" i="13"/>
  <c r="J9" i="13"/>
  <c r="K9" i="13"/>
  <c r="L9" i="13"/>
  <c r="M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B20" i="13"/>
  <c r="C20" i="13"/>
  <c r="E20" i="13"/>
  <c r="F20" i="13"/>
  <c r="G20" i="13"/>
  <c r="H20" i="13"/>
  <c r="I20" i="13"/>
  <c r="J20" i="13"/>
  <c r="K20" i="13"/>
  <c r="L20" i="13"/>
  <c r="M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B23" i="13"/>
  <c r="C23" i="13"/>
  <c r="D23" i="13"/>
  <c r="F23" i="13"/>
  <c r="G23" i="13"/>
  <c r="H23" i="13"/>
  <c r="I23" i="13"/>
  <c r="J23" i="13"/>
  <c r="K23" i="13"/>
  <c r="L23" i="13"/>
  <c r="M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C3" i="13"/>
  <c r="D3" i="13"/>
  <c r="E3" i="13"/>
  <c r="F3" i="13"/>
  <c r="G3" i="13"/>
  <c r="H3" i="13"/>
  <c r="I3" i="13"/>
  <c r="J3" i="13"/>
  <c r="K3" i="13"/>
  <c r="L3" i="13"/>
  <c r="M3" i="13"/>
  <c r="B3" i="13"/>
  <c r="W109" i="13"/>
  <c r="V109" i="13"/>
  <c r="R109" i="13"/>
  <c r="Q109" i="13"/>
  <c r="M109" i="13"/>
  <c r="L109" i="13"/>
  <c r="H109" i="13"/>
  <c r="G109" i="13"/>
  <c r="C109" i="13"/>
  <c r="B109" i="13"/>
  <c r="H37" i="16" l="1"/>
  <c r="H38" i="16"/>
  <c r="AW54" i="13"/>
  <c r="P42" i="13"/>
  <c r="AS179" i="16"/>
  <c r="P70" i="13"/>
  <c r="S114" i="16"/>
  <c r="AA139" i="16"/>
  <c r="Y173" i="16"/>
  <c r="U140" i="16"/>
  <c r="U132" i="16"/>
  <c r="U158" i="16"/>
  <c r="U124" i="16"/>
  <c r="U154" i="16"/>
  <c r="U150" i="16"/>
  <c r="U116" i="16"/>
  <c r="P141" i="16"/>
  <c r="T140" i="16"/>
  <c r="X167" i="16"/>
  <c r="P165" i="16"/>
  <c r="X131" i="16"/>
  <c r="T124" i="16"/>
  <c r="P155" i="16"/>
  <c r="T154" i="16"/>
  <c r="X153" i="16"/>
  <c r="P151" i="16"/>
  <c r="T150" i="16"/>
  <c r="P117" i="16"/>
  <c r="T116" i="16"/>
  <c r="X115" i="16"/>
  <c r="P147" i="16"/>
  <c r="AA142" i="16"/>
  <c r="S138" i="16"/>
  <c r="W137" i="16"/>
  <c r="S130" i="16"/>
  <c r="W121" i="16"/>
  <c r="AA120" i="16"/>
  <c r="S135" i="16"/>
  <c r="DA53" i="16"/>
  <c r="DA43" i="16"/>
  <c r="X142" i="16"/>
  <c r="P138" i="16"/>
  <c r="X168" i="16"/>
  <c r="T135" i="16"/>
  <c r="P130" i="16"/>
  <c r="T127" i="16"/>
  <c r="AS70" i="16"/>
  <c r="Q85" i="16"/>
  <c r="Q78" i="16"/>
  <c r="B78" i="16"/>
  <c r="BZ179" i="16"/>
  <c r="BZ211" i="16"/>
  <c r="CC239" i="16"/>
  <c r="CC207" i="16"/>
  <c r="BU239" i="16"/>
  <c r="BU207" i="16"/>
  <c r="BY238" i="16"/>
  <c r="BY206" i="16"/>
  <c r="CC237" i="16"/>
  <c r="CC205" i="16"/>
  <c r="BU237" i="16"/>
  <c r="BU205" i="16"/>
  <c r="BY236" i="16"/>
  <c r="BY204" i="16"/>
  <c r="CC235" i="16"/>
  <c r="CC203" i="16"/>
  <c r="BU235" i="16"/>
  <c r="BU203" i="16"/>
  <c r="BY234" i="16"/>
  <c r="BY202" i="16"/>
  <c r="CC233" i="16"/>
  <c r="CC201" i="16"/>
  <c r="BU233" i="16"/>
  <c r="BU201" i="16"/>
  <c r="BY232" i="16"/>
  <c r="BY200" i="16"/>
  <c r="CC231" i="16"/>
  <c r="CC199" i="16"/>
  <c r="BU231" i="16"/>
  <c r="BU199" i="16"/>
  <c r="BY230" i="16"/>
  <c r="BY198" i="16"/>
  <c r="CC229" i="16"/>
  <c r="CC197" i="16"/>
  <c r="BU229" i="16"/>
  <c r="BU197" i="16"/>
  <c r="BY228" i="16"/>
  <c r="BY196" i="16"/>
  <c r="CC227" i="16"/>
  <c r="CC195" i="16"/>
  <c r="BU227" i="16"/>
  <c r="BU195" i="16"/>
  <c r="BY226" i="16"/>
  <c r="BY194" i="16"/>
  <c r="CC225" i="16"/>
  <c r="CC193" i="16"/>
  <c r="BU225" i="16"/>
  <c r="BU193" i="16"/>
  <c r="BY224" i="16"/>
  <c r="BY192" i="16"/>
  <c r="CC223" i="16"/>
  <c r="CC191" i="16"/>
  <c r="BU223" i="16"/>
  <c r="BU191" i="16"/>
  <c r="BY222" i="16"/>
  <c r="BY190" i="16"/>
  <c r="CC221" i="16"/>
  <c r="CC189" i="16"/>
  <c r="BU221" i="16"/>
  <c r="BU189" i="16"/>
  <c r="BY220" i="16"/>
  <c r="BY188" i="16"/>
  <c r="CC219" i="16"/>
  <c r="CC187" i="16"/>
  <c r="BU219" i="16"/>
  <c r="BU187" i="16"/>
  <c r="BY218" i="16"/>
  <c r="BY186" i="16"/>
  <c r="CC217" i="16"/>
  <c r="CC185" i="16"/>
  <c r="BU217" i="16"/>
  <c r="BU185" i="16"/>
  <c r="BY216" i="16"/>
  <c r="BY184" i="16"/>
  <c r="CC215" i="16"/>
  <c r="CC183" i="16"/>
  <c r="BU215" i="16"/>
  <c r="BU183" i="16"/>
  <c r="BY214" i="16"/>
  <c r="BY182" i="16"/>
  <c r="CC213" i="16"/>
  <c r="CC181" i="16"/>
  <c r="BU213" i="16"/>
  <c r="BU181" i="16"/>
  <c r="BY212" i="16"/>
  <c r="BY180" i="16"/>
  <c r="BY179" i="16"/>
  <c r="BY211" i="16"/>
  <c r="BT239" i="16"/>
  <c r="BT207" i="16"/>
  <c r="BT237" i="16"/>
  <c r="BT205" i="16"/>
  <c r="BT235" i="16"/>
  <c r="BT203" i="16"/>
  <c r="BX232" i="16"/>
  <c r="BX200" i="16"/>
  <c r="CB229" i="16"/>
  <c r="CB197" i="16"/>
  <c r="CB227" i="16"/>
  <c r="CB195" i="16"/>
  <c r="BT225" i="16"/>
  <c r="BT193" i="16"/>
  <c r="BT223" i="16"/>
  <c r="BT191" i="16"/>
  <c r="BT221" i="16"/>
  <c r="BT189" i="16"/>
  <c r="BX218" i="16"/>
  <c r="BX186" i="16"/>
  <c r="BX216" i="16"/>
  <c r="BX184" i="16"/>
  <c r="CB213" i="16"/>
  <c r="CB181" i="16"/>
  <c r="BT211" i="16"/>
  <c r="BT179" i="16"/>
  <c r="BX179" i="16"/>
  <c r="BX211" i="16"/>
  <c r="CA239" i="16"/>
  <c r="CA207" i="16"/>
  <c r="CE206" i="16"/>
  <c r="CE238" i="16"/>
  <c r="BW238" i="16"/>
  <c r="BW206" i="16"/>
  <c r="CA205" i="16"/>
  <c r="CA237" i="16"/>
  <c r="CE236" i="16"/>
  <c r="CE204" i="16"/>
  <c r="BW204" i="16"/>
  <c r="BW236" i="16"/>
  <c r="CA235" i="16"/>
  <c r="CA203" i="16"/>
  <c r="CE202" i="16"/>
  <c r="CE234" i="16"/>
  <c r="BW234" i="16"/>
  <c r="BW202" i="16"/>
  <c r="CA201" i="16"/>
  <c r="CA233" i="16"/>
  <c r="CE232" i="16"/>
  <c r="CE200" i="16"/>
  <c r="BW200" i="16"/>
  <c r="BW232" i="16"/>
  <c r="CA231" i="16"/>
  <c r="CA199" i="16"/>
  <c r="CE198" i="16"/>
  <c r="CE230" i="16"/>
  <c r="BW230" i="16"/>
  <c r="BW198" i="16"/>
  <c r="CA197" i="16"/>
  <c r="CA229" i="16"/>
  <c r="CE228" i="16"/>
  <c r="CE196" i="16"/>
  <c r="BW196" i="16"/>
  <c r="BW228" i="16"/>
  <c r="CA227" i="16"/>
  <c r="CA195" i="16"/>
  <c r="CE194" i="16"/>
  <c r="CE226" i="16"/>
  <c r="BW226" i="16"/>
  <c r="BW194" i="16"/>
  <c r="CA193" i="16"/>
  <c r="CA225" i="16"/>
  <c r="CE224" i="16"/>
  <c r="CE192" i="16"/>
  <c r="BW192" i="16"/>
  <c r="BW224" i="16"/>
  <c r="CA223" i="16"/>
  <c r="CA191" i="16"/>
  <c r="CE190" i="16"/>
  <c r="CE222" i="16"/>
  <c r="BW222" i="16"/>
  <c r="BW190" i="16"/>
  <c r="CA189" i="16"/>
  <c r="CA221" i="16"/>
  <c r="CE220" i="16"/>
  <c r="CE188" i="16"/>
  <c r="BW188" i="16"/>
  <c r="BW220" i="16"/>
  <c r="CA219" i="16"/>
  <c r="CA187" i="16"/>
  <c r="CE186" i="16"/>
  <c r="CE218" i="16"/>
  <c r="BW218" i="16"/>
  <c r="BW186" i="16"/>
  <c r="CA185" i="16"/>
  <c r="CA217" i="16"/>
  <c r="CE216" i="16"/>
  <c r="CE184" i="16"/>
  <c r="BW184" i="16"/>
  <c r="BW216" i="16"/>
  <c r="CA215" i="16"/>
  <c r="CA183" i="16"/>
  <c r="CE182" i="16"/>
  <c r="CE214" i="16"/>
  <c r="BW214" i="16"/>
  <c r="BW182" i="16"/>
  <c r="CA181" i="16"/>
  <c r="CA213" i="16"/>
  <c r="CE212" i="16"/>
  <c r="CE180" i="16"/>
  <c r="BW180" i="16"/>
  <c r="BW212" i="16"/>
  <c r="BX238" i="16"/>
  <c r="BX206" i="16"/>
  <c r="BX236" i="16"/>
  <c r="BX204" i="16"/>
  <c r="BX234" i="16"/>
  <c r="BX202" i="16"/>
  <c r="BT233" i="16"/>
  <c r="BT201" i="16"/>
  <c r="BX230" i="16"/>
  <c r="BX198" i="16"/>
  <c r="BX228" i="16"/>
  <c r="BX196" i="16"/>
  <c r="BX226" i="16"/>
  <c r="BX194" i="16"/>
  <c r="BX224" i="16"/>
  <c r="BX192" i="16"/>
  <c r="BX222" i="16"/>
  <c r="BX190" i="16"/>
  <c r="CB219" i="16"/>
  <c r="CB187" i="16"/>
  <c r="CB217" i="16"/>
  <c r="CB185" i="16"/>
  <c r="BT215" i="16"/>
  <c r="BT183" i="16"/>
  <c r="BX212" i="16"/>
  <c r="BX180" i="16"/>
  <c r="CE211" i="16"/>
  <c r="CE179" i="16"/>
  <c r="BW211" i="16"/>
  <c r="BW179" i="16"/>
  <c r="BZ239" i="16"/>
  <c r="BZ207" i="16"/>
  <c r="CD206" i="16"/>
  <c r="CD238" i="16"/>
  <c r="BV238" i="16"/>
  <c r="BV206" i="16"/>
  <c r="BZ205" i="16"/>
  <c r="BZ237" i="16"/>
  <c r="CD236" i="16"/>
  <c r="CD204" i="16"/>
  <c r="BV204" i="16"/>
  <c r="BV236" i="16"/>
  <c r="BZ235" i="16"/>
  <c r="BZ203" i="16"/>
  <c r="CD202" i="16"/>
  <c r="CD234" i="16"/>
  <c r="BV234" i="16"/>
  <c r="BV202" i="16"/>
  <c r="BZ201" i="16"/>
  <c r="BZ233" i="16"/>
  <c r="CD232" i="16"/>
  <c r="CD200" i="16"/>
  <c r="BV200" i="16"/>
  <c r="BV232" i="16"/>
  <c r="BZ231" i="16"/>
  <c r="BZ199" i="16"/>
  <c r="CD198" i="16"/>
  <c r="CD230" i="16"/>
  <c r="BV230" i="16"/>
  <c r="BV198" i="16"/>
  <c r="BZ197" i="16"/>
  <c r="BZ229" i="16"/>
  <c r="CD228" i="16"/>
  <c r="CD196" i="16"/>
  <c r="BV196" i="16"/>
  <c r="BV228" i="16"/>
  <c r="BZ227" i="16"/>
  <c r="BZ195" i="16"/>
  <c r="CD194" i="16"/>
  <c r="CD226" i="16"/>
  <c r="BV226" i="16"/>
  <c r="BV194" i="16"/>
  <c r="BZ193" i="16"/>
  <c r="BZ225" i="16"/>
  <c r="CD224" i="16"/>
  <c r="CD192" i="16"/>
  <c r="BV192" i="16"/>
  <c r="BV224" i="16"/>
  <c r="BZ223" i="16"/>
  <c r="BZ191" i="16"/>
  <c r="CD190" i="16"/>
  <c r="CD222" i="16"/>
  <c r="BV222" i="16"/>
  <c r="BV190" i="16"/>
  <c r="BZ189" i="16"/>
  <c r="BZ221" i="16"/>
  <c r="CD220" i="16"/>
  <c r="CD188" i="16"/>
  <c r="BV188" i="16"/>
  <c r="BV220" i="16"/>
  <c r="BZ219" i="16"/>
  <c r="BZ187" i="16"/>
  <c r="CD186" i="16"/>
  <c r="CD218" i="16"/>
  <c r="BV218" i="16"/>
  <c r="BV186" i="16"/>
  <c r="BZ185" i="16"/>
  <c r="BZ217" i="16"/>
  <c r="CD216" i="16"/>
  <c r="CD184" i="16"/>
  <c r="BV184" i="16"/>
  <c r="BV216" i="16"/>
  <c r="BZ215" i="16"/>
  <c r="BZ183" i="16"/>
  <c r="CD182" i="16"/>
  <c r="CD214" i="16"/>
  <c r="BV214" i="16"/>
  <c r="BV182" i="16"/>
  <c r="BZ181" i="16"/>
  <c r="BZ213" i="16"/>
  <c r="CD212" i="16"/>
  <c r="CD180" i="16"/>
  <c r="BV180" i="16"/>
  <c r="BV212" i="16"/>
  <c r="CB239" i="16"/>
  <c r="CB207" i="16"/>
  <c r="CB237" i="16"/>
  <c r="CB205" i="16"/>
  <c r="CB235" i="16"/>
  <c r="CB203" i="16"/>
  <c r="CB233" i="16"/>
  <c r="CB201" i="16"/>
  <c r="CB231" i="16"/>
  <c r="CB199" i="16"/>
  <c r="BT231" i="16"/>
  <c r="BT199" i="16"/>
  <c r="BT229" i="16"/>
  <c r="BT197" i="16"/>
  <c r="BT227" i="16"/>
  <c r="BT195" i="16"/>
  <c r="CB225" i="16"/>
  <c r="CB193" i="16"/>
  <c r="CB223" i="16"/>
  <c r="CB191" i="16"/>
  <c r="CB221" i="16"/>
  <c r="CB189" i="16"/>
  <c r="BX220" i="16"/>
  <c r="BX188" i="16"/>
  <c r="BT219" i="16"/>
  <c r="BT187" i="16"/>
  <c r="BT217" i="16"/>
  <c r="BT185" i="16"/>
  <c r="CB215" i="16"/>
  <c r="CB183" i="16"/>
  <c r="BX214" i="16"/>
  <c r="BX182" i="16"/>
  <c r="BT213" i="16"/>
  <c r="BT181" i="16"/>
  <c r="CD211" i="16"/>
  <c r="CD179" i="16"/>
  <c r="BV211" i="16"/>
  <c r="BV179" i="16"/>
  <c r="BY239" i="16"/>
  <c r="BY207" i="16"/>
  <c r="CC238" i="16"/>
  <c r="CC206" i="16"/>
  <c r="BU238" i="16"/>
  <c r="BU206" i="16"/>
  <c r="BY237" i="16"/>
  <c r="BY205" i="16"/>
  <c r="CC236" i="16"/>
  <c r="CC204" i="16"/>
  <c r="BU236" i="16"/>
  <c r="BU204" i="16"/>
  <c r="BY235" i="16"/>
  <c r="BY203" i="16"/>
  <c r="CC234" i="16"/>
  <c r="CC202" i="16"/>
  <c r="BU234" i="16"/>
  <c r="BU202" i="16"/>
  <c r="BY233" i="16"/>
  <c r="BY201" i="16"/>
  <c r="CC232" i="16"/>
  <c r="CC200" i="16"/>
  <c r="BU232" i="16"/>
  <c r="BU200" i="16"/>
  <c r="BY231" i="16"/>
  <c r="BY199" i="16"/>
  <c r="CC230" i="16"/>
  <c r="CC198" i="16"/>
  <c r="BU230" i="16"/>
  <c r="BU198" i="16"/>
  <c r="BY229" i="16"/>
  <c r="BY197" i="16"/>
  <c r="CC228" i="16"/>
  <c r="CC196" i="16"/>
  <c r="BU228" i="16"/>
  <c r="BU196" i="16"/>
  <c r="BY227" i="16"/>
  <c r="BY195" i="16"/>
  <c r="CC226" i="16"/>
  <c r="CC194" i="16"/>
  <c r="BU226" i="16"/>
  <c r="BU194" i="16"/>
  <c r="BY225" i="16"/>
  <c r="BY193" i="16"/>
  <c r="CC224" i="16"/>
  <c r="CC192" i="16"/>
  <c r="BU224" i="16"/>
  <c r="BU192" i="16"/>
  <c r="BY223" i="16"/>
  <c r="BY191" i="16"/>
  <c r="CC222" i="16"/>
  <c r="CC190" i="16"/>
  <c r="BU222" i="16"/>
  <c r="BU190" i="16"/>
  <c r="BY221" i="16"/>
  <c r="BY189" i="16"/>
  <c r="CC220" i="16"/>
  <c r="CC188" i="16"/>
  <c r="BU220" i="16"/>
  <c r="BU188" i="16"/>
  <c r="BY219" i="16"/>
  <c r="BY187" i="16"/>
  <c r="CC218" i="16"/>
  <c r="CC186" i="16"/>
  <c r="BU218" i="16"/>
  <c r="BU186" i="16"/>
  <c r="BY217" i="16"/>
  <c r="BY185" i="16"/>
  <c r="CC216" i="16"/>
  <c r="CC184" i="16"/>
  <c r="BU216" i="16"/>
  <c r="BU184" i="16"/>
  <c r="BY215" i="16"/>
  <c r="BY183" i="16"/>
  <c r="CC214" i="16"/>
  <c r="CC182" i="16"/>
  <c r="BU214" i="16"/>
  <c r="BU182" i="16"/>
  <c r="BY213" i="16"/>
  <c r="BY181" i="16"/>
  <c r="CC212" i="16"/>
  <c r="CC180" i="16"/>
  <c r="BU180" i="16"/>
  <c r="BU212" i="16"/>
  <c r="CC211" i="16"/>
  <c r="CC179" i="16"/>
  <c r="BU211" i="16"/>
  <c r="BU179" i="16"/>
  <c r="BX239" i="16"/>
  <c r="BX207" i="16"/>
  <c r="CB238" i="16"/>
  <c r="CB206" i="16"/>
  <c r="BT238" i="16"/>
  <c r="BT206" i="16"/>
  <c r="BX237" i="16"/>
  <c r="BX205" i="16"/>
  <c r="CB236" i="16"/>
  <c r="CB204" i="16"/>
  <c r="BT236" i="16"/>
  <c r="BT204" i="16"/>
  <c r="BX235" i="16"/>
  <c r="BX203" i="16"/>
  <c r="CB234" i="16"/>
  <c r="CB202" i="16"/>
  <c r="BT234" i="16"/>
  <c r="BT202" i="16"/>
  <c r="BX233" i="16"/>
  <c r="BX201" i="16"/>
  <c r="CB232" i="16"/>
  <c r="CB200" i="16"/>
  <c r="BT232" i="16"/>
  <c r="BT200" i="16"/>
  <c r="BX231" i="16"/>
  <c r="BX199" i="16"/>
  <c r="CB230" i="16"/>
  <c r="CB198" i="16"/>
  <c r="BT230" i="16"/>
  <c r="BT198" i="16"/>
  <c r="BX229" i="16"/>
  <c r="BX197" i="16"/>
  <c r="CB228" i="16"/>
  <c r="CB196" i="16"/>
  <c r="BT228" i="16"/>
  <c r="BT196" i="16"/>
  <c r="BX227" i="16"/>
  <c r="BX195" i="16"/>
  <c r="CB226" i="16"/>
  <c r="CB194" i="16"/>
  <c r="BT226" i="16"/>
  <c r="BT194" i="16"/>
  <c r="BX225" i="16"/>
  <c r="BX193" i="16"/>
  <c r="CB224" i="16"/>
  <c r="CB192" i="16"/>
  <c r="BT224" i="16"/>
  <c r="BT192" i="16"/>
  <c r="BX223" i="16"/>
  <c r="BX191" i="16"/>
  <c r="CB222" i="16"/>
  <c r="CB190" i="16"/>
  <c r="BT222" i="16"/>
  <c r="BT190" i="16"/>
  <c r="BX221" i="16"/>
  <c r="BX189" i="16"/>
  <c r="CB220" i="16"/>
  <c r="CB188" i="16"/>
  <c r="BT220" i="16"/>
  <c r="BT188" i="16"/>
  <c r="BX219" i="16"/>
  <c r="BX187" i="16"/>
  <c r="CB218" i="16"/>
  <c r="CB186" i="16"/>
  <c r="BT218" i="16"/>
  <c r="BT186" i="16"/>
  <c r="BX217" i="16"/>
  <c r="BX185" i="16"/>
  <c r="CB216" i="16"/>
  <c r="CB184" i="16"/>
  <c r="BT216" i="16"/>
  <c r="BT184" i="16"/>
  <c r="BX215" i="16"/>
  <c r="BX183" i="16"/>
  <c r="CB214" i="16"/>
  <c r="CB182" i="16"/>
  <c r="BT214" i="16"/>
  <c r="BT182" i="16"/>
  <c r="BX213" i="16"/>
  <c r="BX181" i="16"/>
  <c r="CB212" i="16"/>
  <c r="CB180" i="16"/>
  <c r="BT180" i="16"/>
  <c r="BT212" i="16"/>
  <c r="CB211" i="16"/>
  <c r="CB179" i="16"/>
  <c r="CE239" i="16"/>
  <c r="CE207" i="16"/>
  <c r="BW239" i="16"/>
  <c r="BW207" i="16"/>
  <c r="CA238" i="16"/>
  <c r="CA206" i="16"/>
  <c r="CE237" i="16"/>
  <c r="CE205" i="16"/>
  <c r="BW237" i="16"/>
  <c r="BW205" i="16"/>
  <c r="CA236" i="16"/>
  <c r="CA204" i="16"/>
  <c r="CE235" i="16"/>
  <c r="CE203" i="16"/>
  <c r="BW235" i="16"/>
  <c r="BW203" i="16"/>
  <c r="CA234" i="16"/>
  <c r="CA202" i="16"/>
  <c r="CE233" i="16"/>
  <c r="CE201" i="16"/>
  <c r="BW233" i="16"/>
  <c r="BW201" i="16"/>
  <c r="CA232" i="16"/>
  <c r="CA200" i="16"/>
  <c r="CE231" i="16"/>
  <c r="CE199" i="16"/>
  <c r="BW231" i="16"/>
  <c r="BW199" i="16"/>
  <c r="CA230" i="16"/>
  <c r="CA198" i="16"/>
  <c r="CE229" i="16"/>
  <c r="CE197" i="16"/>
  <c r="BW229" i="16"/>
  <c r="BW197" i="16"/>
  <c r="CA228" i="16"/>
  <c r="CA196" i="16"/>
  <c r="CE227" i="16"/>
  <c r="CE195" i="16"/>
  <c r="BW227" i="16"/>
  <c r="BW195" i="16"/>
  <c r="CA226" i="16"/>
  <c r="CA194" i="16"/>
  <c r="CE225" i="16"/>
  <c r="CE193" i="16"/>
  <c r="BW225" i="16"/>
  <c r="BW193" i="16"/>
  <c r="CA224" i="16"/>
  <c r="CA192" i="16"/>
  <c r="CE223" i="16"/>
  <c r="CE191" i="16"/>
  <c r="BW223" i="16"/>
  <c r="BW191" i="16"/>
  <c r="CA222" i="16"/>
  <c r="CA190" i="16"/>
  <c r="CE221" i="16"/>
  <c r="CE189" i="16"/>
  <c r="BW221" i="16"/>
  <c r="BW189" i="16"/>
  <c r="CA220" i="16"/>
  <c r="CA188" i="16"/>
  <c r="CE219" i="16"/>
  <c r="CE187" i="16"/>
  <c r="BW219" i="16"/>
  <c r="BW187" i="16"/>
  <c r="CA218" i="16"/>
  <c r="CA186" i="16"/>
  <c r="CE217" i="16"/>
  <c r="CE185" i="16"/>
  <c r="BW217" i="16"/>
  <c r="BW185" i="16"/>
  <c r="CA216" i="16"/>
  <c r="CA184" i="16"/>
  <c r="CE215" i="16"/>
  <c r="CE183" i="16"/>
  <c r="BW215" i="16"/>
  <c r="BW183" i="16"/>
  <c r="CA214" i="16"/>
  <c r="CA182" i="16"/>
  <c r="CE213" i="16"/>
  <c r="CE181" i="16"/>
  <c r="BW213" i="16"/>
  <c r="BW181" i="16"/>
  <c r="CA212" i="16"/>
  <c r="CA180" i="16"/>
  <c r="CA179" i="16"/>
  <c r="CA211" i="16"/>
  <c r="CD207" i="16"/>
  <c r="CD239" i="16"/>
  <c r="BV239" i="16"/>
  <c r="BV207" i="16"/>
  <c r="BZ206" i="16"/>
  <c r="BZ238" i="16"/>
  <c r="CD237" i="16"/>
  <c r="CD205" i="16"/>
  <c r="BV205" i="16"/>
  <c r="BV237" i="16"/>
  <c r="BZ236" i="16"/>
  <c r="BZ204" i="16"/>
  <c r="CD235" i="16"/>
  <c r="CD203" i="16"/>
  <c r="BV235" i="16"/>
  <c r="BV203" i="16"/>
  <c r="BZ202" i="16"/>
  <c r="BZ234" i="16"/>
  <c r="CD233" i="16"/>
  <c r="CD201" i="16"/>
  <c r="BV201" i="16"/>
  <c r="BV233" i="16"/>
  <c r="BZ232" i="16"/>
  <c r="BZ200" i="16"/>
  <c r="CD199" i="16"/>
  <c r="CD231" i="16"/>
  <c r="BV231" i="16"/>
  <c r="BV199" i="16"/>
  <c r="BZ230" i="16"/>
  <c r="BZ198" i="16"/>
  <c r="CD229" i="16"/>
  <c r="CD197" i="16"/>
  <c r="BV197" i="16"/>
  <c r="BV229" i="16"/>
  <c r="BZ228" i="16"/>
  <c r="BZ196" i="16"/>
  <c r="CD195" i="16"/>
  <c r="CD227" i="16"/>
  <c r="BV227" i="16"/>
  <c r="BV195" i="16"/>
  <c r="BZ194" i="16"/>
  <c r="BZ226" i="16"/>
  <c r="CD225" i="16"/>
  <c r="CD193" i="16"/>
  <c r="BV225" i="16"/>
  <c r="BV193" i="16"/>
  <c r="BZ224" i="16"/>
  <c r="BZ192" i="16"/>
  <c r="CD191" i="16"/>
  <c r="CD223" i="16"/>
  <c r="BV223" i="16"/>
  <c r="BV191" i="16"/>
  <c r="BZ190" i="16"/>
  <c r="BZ222" i="16"/>
  <c r="CD221" i="16"/>
  <c r="CD189" i="16"/>
  <c r="BV189" i="16"/>
  <c r="BV221" i="16"/>
  <c r="BZ220" i="16"/>
  <c r="BZ188" i="16"/>
  <c r="CD219" i="16"/>
  <c r="CD187" i="16"/>
  <c r="BV219" i="16"/>
  <c r="BV187" i="16"/>
  <c r="BZ186" i="16"/>
  <c r="BZ218" i="16"/>
  <c r="CD217" i="16"/>
  <c r="CD185" i="16"/>
  <c r="BV185" i="16"/>
  <c r="BV217" i="16"/>
  <c r="BZ216" i="16"/>
  <c r="BZ184" i="16"/>
  <c r="CD183" i="16"/>
  <c r="CD215" i="16"/>
  <c r="BV215" i="16"/>
  <c r="BV183" i="16"/>
  <c r="BZ214" i="16"/>
  <c r="BZ182" i="16"/>
  <c r="CD213" i="16"/>
  <c r="CD181" i="16"/>
  <c r="BV181" i="16"/>
  <c r="BV213" i="16"/>
  <c r="BZ212" i="16"/>
  <c r="BZ180" i="16"/>
  <c r="G106" i="16"/>
  <c r="G104" i="16"/>
  <c r="G102" i="16"/>
  <c r="G100" i="16"/>
  <c r="G98" i="16"/>
  <c r="G96" i="16"/>
  <c r="G94" i="16"/>
  <c r="G92" i="16"/>
  <c r="G90" i="16"/>
  <c r="G88" i="16"/>
  <c r="G86" i="16"/>
  <c r="G84" i="16"/>
  <c r="G82" i="16"/>
  <c r="G80" i="16"/>
  <c r="H105" i="16"/>
  <c r="H103" i="16"/>
  <c r="H101" i="16"/>
  <c r="H97" i="16"/>
  <c r="H95" i="16"/>
  <c r="H93" i="16"/>
  <c r="H91" i="16"/>
  <c r="H89" i="16"/>
  <c r="H87" i="16"/>
  <c r="H85" i="16"/>
  <c r="H83" i="16"/>
  <c r="H81" i="16"/>
  <c r="H79" i="16"/>
  <c r="W236" i="16"/>
  <c r="S231" i="16"/>
  <c r="S223" i="16"/>
  <c r="Z211" i="16"/>
  <c r="R211" i="16"/>
  <c r="U239" i="16"/>
  <c r="Y238" i="16"/>
  <c r="Q238" i="16"/>
  <c r="U237" i="16"/>
  <c r="Y236" i="16"/>
  <c r="Q236" i="16"/>
  <c r="U235" i="16"/>
  <c r="Y234" i="16"/>
  <c r="Q234" i="16"/>
  <c r="U233" i="16"/>
  <c r="Y232" i="16"/>
  <c r="Q232" i="16"/>
  <c r="U231" i="16"/>
  <c r="Y230" i="16"/>
  <c r="Q230" i="16"/>
  <c r="U229" i="16"/>
  <c r="Y228" i="16"/>
  <c r="Q228" i="16"/>
  <c r="U227" i="16"/>
  <c r="Y226" i="16"/>
  <c r="Q226" i="16"/>
  <c r="U225" i="16"/>
  <c r="Y224" i="16"/>
  <c r="Q224" i="16"/>
  <c r="U223" i="16"/>
  <c r="Y222" i="16"/>
  <c r="Q222" i="16"/>
  <c r="U221" i="16"/>
  <c r="Y220" i="16"/>
  <c r="Q220" i="16"/>
  <c r="U219" i="16"/>
  <c r="Y218" i="16"/>
  <c r="Q218" i="16"/>
  <c r="U217" i="16"/>
  <c r="Y216" i="16"/>
  <c r="Q216" i="16"/>
  <c r="U215" i="16"/>
  <c r="Y214" i="16"/>
  <c r="Q214" i="16"/>
  <c r="U213" i="16"/>
  <c r="Y212" i="16"/>
  <c r="Q212" i="16"/>
  <c r="AA239" i="16"/>
  <c r="S235" i="16"/>
  <c r="W230" i="16"/>
  <c r="S225" i="16"/>
  <c r="W220" i="16"/>
  <c r="AA215" i="16"/>
  <c r="Y211" i="16"/>
  <c r="Q211" i="16"/>
  <c r="T239" i="16"/>
  <c r="X238" i="16"/>
  <c r="P238" i="16"/>
  <c r="T237" i="16"/>
  <c r="X236" i="16"/>
  <c r="P236" i="16"/>
  <c r="T235" i="16"/>
  <c r="X234" i="16"/>
  <c r="P234" i="16"/>
  <c r="T233" i="16"/>
  <c r="X232" i="16"/>
  <c r="P232" i="16"/>
  <c r="T231" i="16"/>
  <c r="X230" i="16"/>
  <c r="P230" i="16"/>
  <c r="T229" i="16"/>
  <c r="X228" i="16"/>
  <c r="P228" i="16"/>
  <c r="T227" i="16"/>
  <c r="X226" i="16"/>
  <c r="P226" i="16"/>
  <c r="T225" i="16"/>
  <c r="X224" i="16"/>
  <c r="P224" i="16"/>
  <c r="T223" i="16"/>
  <c r="X222" i="16"/>
  <c r="P222" i="16"/>
  <c r="T221" i="16"/>
  <c r="X220" i="16"/>
  <c r="P220" i="16"/>
  <c r="T219" i="16"/>
  <c r="X218" i="16"/>
  <c r="P218" i="16"/>
  <c r="T217" i="16"/>
  <c r="X216" i="16"/>
  <c r="P216" i="16"/>
  <c r="T215" i="16"/>
  <c r="X214" i="16"/>
  <c r="P214" i="16"/>
  <c r="T213" i="16"/>
  <c r="X212" i="16"/>
  <c r="P212" i="16"/>
  <c r="S237" i="16"/>
  <c r="AA233" i="16"/>
  <c r="AA229" i="16"/>
  <c r="W226" i="16"/>
  <c r="S221" i="16"/>
  <c r="S217" i="16"/>
  <c r="W212" i="16"/>
  <c r="W211" i="16"/>
  <c r="Z239" i="16"/>
  <c r="R239" i="16"/>
  <c r="V238" i="16"/>
  <c r="Z237" i="16"/>
  <c r="R237" i="16"/>
  <c r="V236" i="16"/>
  <c r="Z235" i="16"/>
  <c r="R235" i="16"/>
  <c r="V234" i="16"/>
  <c r="Z233" i="16"/>
  <c r="R233" i="16"/>
  <c r="V232" i="16"/>
  <c r="Z231" i="16"/>
  <c r="R231" i="16"/>
  <c r="V230" i="16"/>
  <c r="Z229" i="16"/>
  <c r="R229" i="16"/>
  <c r="V228" i="16"/>
  <c r="Z227" i="16"/>
  <c r="R227" i="16"/>
  <c r="V226" i="16"/>
  <c r="Z225" i="16"/>
  <c r="R225" i="16"/>
  <c r="V224" i="16"/>
  <c r="Z223" i="16"/>
  <c r="R223" i="16"/>
  <c r="V222" i="16"/>
  <c r="Z221" i="16"/>
  <c r="R221" i="16"/>
  <c r="V220" i="16"/>
  <c r="Z219" i="16"/>
  <c r="R219" i="16"/>
  <c r="V218" i="16"/>
  <c r="Z217" i="16"/>
  <c r="R217" i="16"/>
  <c r="V216" i="16"/>
  <c r="Z215" i="16"/>
  <c r="R215" i="16"/>
  <c r="V214" i="16"/>
  <c r="Z213" i="16"/>
  <c r="R213" i="16"/>
  <c r="V212" i="16"/>
  <c r="G78" i="16"/>
  <c r="W238" i="16"/>
  <c r="S233" i="16"/>
  <c r="AA227" i="16"/>
  <c r="AA223" i="16"/>
  <c r="AA219" i="16"/>
  <c r="W216" i="16"/>
  <c r="AA213" i="16"/>
  <c r="H99" i="16"/>
  <c r="V211" i="16"/>
  <c r="Y239" i="16"/>
  <c r="Q239" i="16"/>
  <c r="U238" i="16"/>
  <c r="Y237" i="16"/>
  <c r="Q237" i="16"/>
  <c r="U236" i="16"/>
  <c r="Y235" i="16"/>
  <c r="Q235" i="16"/>
  <c r="U234" i="16"/>
  <c r="Y233" i="16"/>
  <c r="Q233" i="16"/>
  <c r="U232" i="16"/>
  <c r="Y231" i="16"/>
  <c r="Q231" i="16"/>
  <c r="U230" i="16"/>
  <c r="Y229" i="16"/>
  <c r="Q229" i="16"/>
  <c r="U228" i="16"/>
  <c r="Y227" i="16"/>
  <c r="Q227" i="16"/>
  <c r="U226" i="16"/>
  <c r="Y225" i="16"/>
  <c r="Q225" i="16"/>
  <c r="U224" i="16"/>
  <c r="Y223" i="16"/>
  <c r="Q223" i="16"/>
  <c r="U222" i="16"/>
  <c r="Y221" i="16"/>
  <c r="Q221" i="16"/>
  <c r="U220" i="16"/>
  <c r="Y219" i="16"/>
  <c r="Q219" i="16"/>
  <c r="U218" i="16"/>
  <c r="Y217" i="16"/>
  <c r="Q217" i="16"/>
  <c r="U216" i="16"/>
  <c r="Y215" i="16"/>
  <c r="Q215" i="16"/>
  <c r="U214" i="16"/>
  <c r="Y181" i="16"/>
  <c r="Y213" i="16"/>
  <c r="Q213" i="16"/>
  <c r="U212" i="16"/>
  <c r="AA237" i="16"/>
  <c r="W232" i="16"/>
  <c r="S227" i="16"/>
  <c r="W222" i="16"/>
  <c r="W218" i="16"/>
  <c r="W214" i="16"/>
  <c r="U211" i="16"/>
  <c r="X239" i="16"/>
  <c r="P239" i="16"/>
  <c r="T238" i="16"/>
  <c r="X237" i="16"/>
  <c r="P237" i="16"/>
  <c r="T236" i="16"/>
  <c r="X235" i="16"/>
  <c r="P235" i="16"/>
  <c r="T234" i="16"/>
  <c r="X233" i="16"/>
  <c r="P233" i="16"/>
  <c r="T232" i="16"/>
  <c r="X231" i="16"/>
  <c r="P231" i="16"/>
  <c r="T230" i="16"/>
  <c r="X229" i="16"/>
  <c r="P229" i="16"/>
  <c r="T228" i="16"/>
  <c r="X227" i="16"/>
  <c r="P227" i="16"/>
  <c r="T226" i="16"/>
  <c r="X225" i="16"/>
  <c r="P225" i="16"/>
  <c r="T224" i="16"/>
  <c r="X223" i="16"/>
  <c r="P223" i="16"/>
  <c r="T222" i="16"/>
  <c r="X221" i="16"/>
  <c r="P221" i="16"/>
  <c r="T220" i="16"/>
  <c r="X219" i="16"/>
  <c r="P219" i="16"/>
  <c r="T218" i="16"/>
  <c r="X217" i="16"/>
  <c r="P217" i="16"/>
  <c r="T216" i="16"/>
  <c r="X215" i="16"/>
  <c r="P215" i="16"/>
  <c r="T214" i="16"/>
  <c r="X213" i="16"/>
  <c r="P213" i="16"/>
  <c r="T212" i="16"/>
  <c r="X211" i="16"/>
  <c r="W234" i="16"/>
  <c r="S229" i="16"/>
  <c r="W224" i="16"/>
  <c r="S219" i="16"/>
  <c r="S213" i="16"/>
  <c r="P211" i="16"/>
  <c r="T211" i="16"/>
  <c r="W239" i="16"/>
  <c r="AA238" i="16"/>
  <c r="S238" i="16"/>
  <c r="W237" i="16"/>
  <c r="AA236" i="16"/>
  <c r="S236" i="16"/>
  <c r="W235" i="16"/>
  <c r="AA234" i="16"/>
  <c r="S234" i="16"/>
  <c r="W233" i="16"/>
  <c r="AA232" i="16"/>
  <c r="S232" i="16"/>
  <c r="W231" i="16"/>
  <c r="AA230" i="16"/>
  <c r="S230" i="16"/>
  <c r="W229" i="16"/>
  <c r="AA228" i="16"/>
  <c r="S228" i="16"/>
  <c r="W227" i="16"/>
  <c r="AA226" i="16"/>
  <c r="S226" i="16"/>
  <c r="W225" i="16"/>
  <c r="AA224" i="16"/>
  <c r="S224" i="16"/>
  <c r="W223" i="16"/>
  <c r="AA222" i="16"/>
  <c r="S222" i="16"/>
  <c r="W221" i="16"/>
  <c r="AA220" i="16"/>
  <c r="S220" i="16"/>
  <c r="W219" i="16"/>
  <c r="AA218" i="16"/>
  <c r="S218" i="16"/>
  <c r="W217" i="16"/>
  <c r="AA216" i="16"/>
  <c r="S216" i="16"/>
  <c r="W215" i="16"/>
  <c r="AA214" i="16"/>
  <c r="S214" i="16"/>
  <c r="W213" i="16"/>
  <c r="AA212" i="16"/>
  <c r="S212" i="16"/>
  <c r="G105" i="16"/>
  <c r="G103" i="16"/>
  <c r="G101" i="16"/>
  <c r="G99" i="16"/>
  <c r="G97" i="16"/>
  <c r="G95" i="16"/>
  <c r="G93" i="16"/>
  <c r="G91" i="16"/>
  <c r="G89" i="16"/>
  <c r="G87" i="16"/>
  <c r="G85" i="16"/>
  <c r="G83" i="16"/>
  <c r="G81" i="16"/>
  <c r="G79" i="16"/>
  <c r="H106" i="16"/>
  <c r="H104" i="16"/>
  <c r="H102" i="16"/>
  <c r="H100" i="16"/>
  <c r="H98" i="16"/>
  <c r="H96" i="16"/>
  <c r="H94" i="16"/>
  <c r="H92" i="16"/>
  <c r="H90" i="16"/>
  <c r="H88" i="16"/>
  <c r="H86" i="16"/>
  <c r="H84" i="16"/>
  <c r="H82" i="16"/>
  <c r="H80" i="16"/>
  <c r="S239" i="16"/>
  <c r="AA235" i="16"/>
  <c r="AA231" i="16"/>
  <c r="W228" i="16"/>
  <c r="AA225" i="16"/>
  <c r="AA221" i="16"/>
  <c r="AA217" i="16"/>
  <c r="S215" i="16"/>
  <c r="AA211" i="16"/>
  <c r="S211" i="16"/>
  <c r="V239" i="16"/>
  <c r="Z238" i="16"/>
  <c r="R238" i="16"/>
  <c r="V237" i="16"/>
  <c r="Z236" i="16"/>
  <c r="R236" i="16"/>
  <c r="V235" i="16"/>
  <c r="Z234" i="16"/>
  <c r="R234" i="16"/>
  <c r="V233" i="16"/>
  <c r="Z232" i="16"/>
  <c r="R232" i="16"/>
  <c r="V231" i="16"/>
  <c r="Z230" i="16"/>
  <c r="R230" i="16"/>
  <c r="V229" i="16"/>
  <c r="Z228" i="16"/>
  <c r="R228" i="16"/>
  <c r="V227" i="16"/>
  <c r="Z226" i="16"/>
  <c r="R226" i="16"/>
  <c r="V225" i="16"/>
  <c r="Z224" i="16"/>
  <c r="R224" i="16"/>
  <c r="V223" i="16"/>
  <c r="Z222" i="16"/>
  <c r="R222" i="16"/>
  <c r="V221" i="16"/>
  <c r="Z220" i="16"/>
  <c r="R220" i="16"/>
  <c r="V219" i="16"/>
  <c r="Z218" i="16"/>
  <c r="R218" i="16"/>
  <c r="V217" i="16"/>
  <c r="Z216" i="16"/>
  <c r="R216" i="16"/>
  <c r="V215" i="16"/>
  <c r="Z214" i="16"/>
  <c r="R214" i="16"/>
  <c r="V213" i="16"/>
  <c r="Z212" i="16"/>
  <c r="R212" i="16"/>
  <c r="H78" i="16"/>
  <c r="DF211" i="16"/>
  <c r="DF179" i="16"/>
  <c r="CX211" i="16"/>
  <c r="CX179" i="16"/>
  <c r="DA239" i="16"/>
  <c r="DA207" i="16"/>
  <c r="DE238" i="16"/>
  <c r="DE206" i="16"/>
  <c r="CW238" i="16"/>
  <c r="CW206" i="16"/>
  <c r="DA237" i="16"/>
  <c r="DA205" i="16"/>
  <c r="DE236" i="16"/>
  <c r="DE204" i="16"/>
  <c r="CW204" i="16"/>
  <c r="CW236" i="16"/>
  <c r="DA203" i="16"/>
  <c r="DA235" i="16"/>
  <c r="DE234" i="16"/>
  <c r="DE202" i="16"/>
  <c r="CW234" i="16"/>
  <c r="CW202" i="16"/>
  <c r="DA201" i="16"/>
  <c r="DA233" i="16"/>
  <c r="DE200" i="16"/>
  <c r="DE232" i="16"/>
  <c r="CW232" i="16"/>
  <c r="CW200" i="16"/>
  <c r="DA231" i="16"/>
  <c r="DA199" i="16"/>
  <c r="DE198" i="16"/>
  <c r="DE230" i="16"/>
  <c r="CW198" i="16"/>
  <c r="CW230" i="16"/>
  <c r="DA229" i="16"/>
  <c r="DA197" i="16"/>
  <c r="DE228" i="16"/>
  <c r="DE196" i="16"/>
  <c r="CW196" i="16"/>
  <c r="CW228" i="16"/>
  <c r="DA195" i="16"/>
  <c r="DA227" i="16"/>
  <c r="DE226" i="16"/>
  <c r="DE194" i="16"/>
  <c r="CW226" i="16"/>
  <c r="CW194" i="16"/>
  <c r="DA193" i="16"/>
  <c r="DA225" i="16"/>
  <c r="DE192" i="16"/>
  <c r="DE224" i="16"/>
  <c r="CW224" i="16"/>
  <c r="CW192" i="16"/>
  <c r="DA223" i="16"/>
  <c r="DA191" i="16"/>
  <c r="DE190" i="16"/>
  <c r="DE222" i="16"/>
  <c r="CW190" i="16"/>
  <c r="CW222" i="16"/>
  <c r="DA221" i="16"/>
  <c r="DA189" i="16"/>
  <c r="DE220" i="16"/>
  <c r="DE188" i="16"/>
  <c r="CW188" i="16"/>
  <c r="CW220" i="16"/>
  <c r="DA219" i="16"/>
  <c r="DA187" i="16"/>
  <c r="DE218" i="16"/>
  <c r="DE186" i="16"/>
  <c r="CW218" i="16"/>
  <c r="CW186" i="16"/>
  <c r="DA217" i="16"/>
  <c r="DA185" i="16"/>
  <c r="DE216" i="16"/>
  <c r="DE184" i="16"/>
  <c r="CW216" i="16"/>
  <c r="CW184" i="16"/>
  <c r="DA215" i="16"/>
  <c r="DA183" i="16"/>
  <c r="DE214" i="16"/>
  <c r="DE182" i="16"/>
  <c r="CW214" i="16"/>
  <c r="CW182" i="16"/>
  <c r="DA213" i="16"/>
  <c r="DA181" i="16"/>
  <c r="DE212" i="16"/>
  <c r="DE180" i="16"/>
  <c r="CW212" i="16"/>
  <c r="CW180" i="16"/>
  <c r="DE211" i="16"/>
  <c r="DE179" i="16"/>
  <c r="CW211" i="16"/>
  <c r="CW179" i="16"/>
  <c r="CZ207" i="16"/>
  <c r="CZ239" i="16"/>
  <c r="DD238" i="16"/>
  <c r="DD206" i="16"/>
  <c r="CV206" i="16"/>
  <c r="CV238" i="16"/>
  <c r="CZ205" i="16"/>
  <c r="CZ237" i="16"/>
  <c r="DD236" i="16"/>
  <c r="DD204" i="16"/>
  <c r="CV204" i="16"/>
  <c r="CV236" i="16"/>
  <c r="CZ203" i="16"/>
  <c r="CZ235" i="16"/>
  <c r="DD234" i="16"/>
  <c r="DD202" i="16"/>
  <c r="CV234" i="16"/>
  <c r="CV202" i="16"/>
  <c r="CZ201" i="16"/>
  <c r="CZ233" i="16"/>
  <c r="DD200" i="16"/>
  <c r="DD232" i="16"/>
  <c r="CV232" i="16"/>
  <c r="CV200" i="16"/>
  <c r="CZ231" i="16"/>
  <c r="CZ199" i="16"/>
  <c r="DD198" i="16"/>
  <c r="DD230" i="16"/>
  <c r="CV198" i="16"/>
  <c r="CV230" i="16"/>
  <c r="CZ229" i="16"/>
  <c r="CZ197" i="16"/>
  <c r="DD228" i="16"/>
  <c r="DD196" i="16"/>
  <c r="CV196" i="16"/>
  <c r="CV228" i="16"/>
  <c r="CZ195" i="16"/>
  <c r="CZ227" i="16"/>
  <c r="DD226" i="16"/>
  <c r="DD194" i="16"/>
  <c r="CV226" i="16"/>
  <c r="CV194" i="16"/>
  <c r="CZ193" i="16"/>
  <c r="CZ225" i="16"/>
  <c r="DD192" i="16"/>
  <c r="DD224" i="16"/>
  <c r="CV224" i="16"/>
  <c r="CV192" i="16"/>
  <c r="CZ223" i="16"/>
  <c r="CZ191" i="16"/>
  <c r="DD190" i="16"/>
  <c r="DD222" i="16"/>
  <c r="CV190" i="16"/>
  <c r="CV222" i="16"/>
  <c r="CZ221" i="16"/>
  <c r="CZ189" i="16"/>
  <c r="DD220" i="16"/>
  <c r="DD188" i="16"/>
  <c r="CV188" i="16"/>
  <c r="CV220" i="16"/>
  <c r="CZ219" i="16"/>
  <c r="CZ187" i="16"/>
  <c r="DD218" i="16"/>
  <c r="DD186" i="16"/>
  <c r="CV218" i="16"/>
  <c r="CV186" i="16"/>
  <c r="CZ217" i="16"/>
  <c r="CZ185" i="16"/>
  <c r="DD216" i="16"/>
  <c r="DD184" i="16"/>
  <c r="CV216" i="16"/>
  <c r="CV184" i="16"/>
  <c r="CZ215" i="16"/>
  <c r="CZ183" i="16"/>
  <c r="DD214" i="16"/>
  <c r="DD182" i="16"/>
  <c r="CV214" i="16"/>
  <c r="CV182" i="16"/>
  <c r="CZ213" i="16"/>
  <c r="CZ181" i="16"/>
  <c r="DD212" i="16"/>
  <c r="DD180" i="16"/>
  <c r="CV212" i="16"/>
  <c r="CV180" i="16"/>
  <c r="DD211" i="16"/>
  <c r="DD179" i="16"/>
  <c r="CY205" i="16"/>
  <c r="CY237" i="16"/>
  <c r="DG233" i="16"/>
  <c r="DG201" i="16"/>
  <c r="DG231" i="16"/>
  <c r="DG199" i="16"/>
  <c r="DC228" i="16"/>
  <c r="DC196" i="16"/>
  <c r="DC226" i="16"/>
  <c r="DC194" i="16"/>
  <c r="DG223" i="16"/>
  <c r="DG191" i="16"/>
  <c r="DG189" i="16"/>
  <c r="DG221" i="16"/>
  <c r="DC218" i="16"/>
  <c r="DC186" i="16"/>
  <c r="DG215" i="16"/>
  <c r="DG183" i="16"/>
  <c r="DC212" i="16"/>
  <c r="DC180" i="16"/>
  <c r="DD60" i="16"/>
  <c r="DC211" i="16"/>
  <c r="DC179" i="16"/>
  <c r="DF239" i="16"/>
  <c r="DF207" i="16"/>
  <c r="CX239" i="16"/>
  <c r="CX207" i="16"/>
  <c r="DB238" i="16"/>
  <c r="DB206" i="16"/>
  <c r="DF237" i="16"/>
  <c r="DF205" i="16"/>
  <c r="CX237" i="16"/>
  <c r="CX205" i="16"/>
  <c r="DB236" i="16"/>
  <c r="DB204" i="16"/>
  <c r="DF235" i="16"/>
  <c r="DF203" i="16"/>
  <c r="CX235" i="16"/>
  <c r="CX203" i="16"/>
  <c r="DB234" i="16"/>
  <c r="DB202" i="16"/>
  <c r="DF233" i="16"/>
  <c r="DF201" i="16"/>
  <c r="CX233" i="16"/>
  <c r="CX201" i="16"/>
  <c r="DB232" i="16"/>
  <c r="DB200" i="16"/>
  <c r="DF231" i="16"/>
  <c r="DF199" i="16"/>
  <c r="CX231" i="16"/>
  <c r="CX199" i="16"/>
  <c r="DB230" i="16"/>
  <c r="DB198" i="16"/>
  <c r="DF229" i="16"/>
  <c r="DF197" i="16"/>
  <c r="CX229" i="16"/>
  <c r="CX197" i="16"/>
  <c r="DB228" i="16"/>
  <c r="DB196" i="16"/>
  <c r="DF227" i="16"/>
  <c r="DF195" i="16"/>
  <c r="CX227" i="16"/>
  <c r="CX195" i="16"/>
  <c r="DB226" i="16"/>
  <c r="DB194" i="16"/>
  <c r="DF225" i="16"/>
  <c r="DF193" i="16"/>
  <c r="CX225" i="16"/>
  <c r="CX193" i="16"/>
  <c r="DB224" i="16"/>
  <c r="DB192" i="16"/>
  <c r="DF223" i="16"/>
  <c r="DF191" i="16"/>
  <c r="CX223" i="16"/>
  <c r="CX191" i="16"/>
  <c r="DB222" i="16"/>
  <c r="DB190" i="16"/>
  <c r="DF221" i="16"/>
  <c r="DF189" i="16"/>
  <c r="CX221" i="16"/>
  <c r="CX189" i="16"/>
  <c r="DB220" i="16"/>
  <c r="DB188" i="16"/>
  <c r="DF219" i="16"/>
  <c r="DF187" i="16"/>
  <c r="CX219" i="16"/>
  <c r="CX187" i="16"/>
  <c r="DB218" i="16"/>
  <c r="DB186" i="16"/>
  <c r="DF217" i="16"/>
  <c r="DF185" i="16"/>
  <c r="CX217" i="16"/>
  <c r="CX185" i="16"/>
  <c r="DB216" i="16"/>
  <c r="DB184" i="16"/>
  <c r="DF215" i="16"/>
  <c r="DF183" i="16"/>
  <c r="CX215" i="16"/>
  <c r="CX183" i="16"/>
  <c r="DB214" i="16"/>
  <c r="DB182" i="16"/>
  <c r="DF213" i="16"/>
  <c r="DF181" i="16"/>
  <c r="CX213" i="16"/>
  <c r="CX181" i="16"/>
  <c r="DB212" i="16"/>
  <c r="DB180" i="16"/>
  <c r="CY207" i="16"/>
  <c r="CY239" i="16"/>
  <c r="DG235" i="16"/>
  <c r="DG203" i="16"/>
  <c r="CY231" i="16"/>
  <c r="CY199" i="16"/>
  <c r="CY225" i="16"/>
  <c r="CY193" i="16"/>
  <c r="DC222" i="16"/>
  <c r="DC190" i="16"/>
  <c r="CY219" i="16"/>
  <c r="CY187" i="16"/>
  <c r="DC216" i="16"/>
  <c r="DC184" i="16"/>
  <c r="CY213" i="16"/>
  <c r="CY181" i="16"/>
  <c r="DB211" i="16"/>
  <c r="DB179" i="16"/>
  <c r="DE239" i="16"/>
  <c r="DE207" i="16"/>
  <c r="CW239" i="16"/>
  <c r="CW207" i="16"/>
  <c r="DA238" i="16"/>
  <c r="DA206" i="16"/>
  <c r="DE237" i="16"/>
  <c r="DE205" i="16"/>
  <c r="CW237" i="16"/>
  <c r="CW205" i="16"/>
  <c r="DA236" i="16"/>
  <c r="DA204" i="16"/>
  <c r="DE235" i="16"/>
  <c r="DE203" i="16"/>
  <c r="CW235" i="16"/>
  <c r="CW203" i="16"/>
  <c r="DA234" i="16"/>
  <c r="DA202" i="16"/>
  <c r="DE233" i="16"/>
  <c r="DE201" i="16"/>
  <c r="CW233" i="16"/>
  <c r="CW201" i="16"/>
  <c r="DA232" i="16"/>
  <c r="DA200" i="16"/>
  <c r="DE231" i="16"/>
  <c r="DE199" i="16"/>
  <c r="CW231" i="16"/>
  <c r="CW199" i="16"/>
  <c r="DA230" i="16"/>
  <c r="DA198" i="16"/>
  <c r="DE229" i="16"/>
  <c r="DE197" i="16"/>
  <c r="CW229" i="16"/>
  <c r="CW197" i="16"/>
  <c r="DA228" i="16"/>
  <c r="DA196" i="16"/>
  <c r="DE227" i="16"/>
  <c r="DE195" i="16"/>
  <c r="CW227" i="16"/>
  <c r="CW195" i="16"/>
  <c r="DA226" i="16"/>
  <c r="DA194" i="16"/>
  <c r="DE225" i="16"/>
  <c r="DE193" i="16"/>
  <c r="CW225" i="16"/>
  <c r="CW193" i="16"/>
  <c r="DA224" i="16"/>
  <c r="DA192" i="16"/>
  <c r="DE223" i="16"/>
  <c r="DE191" i="16"/>
  <c r="CW223" i="16"/>
  <c r="CW191" i="16"/>
  <c r="DA222" i="16"/>
  <c r="DA190" i="16"/>
  <c r="DE221" i="16"/>
  <c r="DE189" i="16"/>
  <c r="CW221" i="16"/>
  <c r="CW189" i="16"/>
  <c r="DA220" i="16"/>
  <c r="DA188" i="16"/>
  <c r="DE219" i="16"/>
  <c r="DE187" i="16"/>
  <c r="CW219" i="16"/>
  <c r="CW187" i="16"/>
  <c r="DA218" i="16"/>
  <c r="DA186" i="16"/>
  <c r="DE217" i="16"/>
  <c r="DE185" i="16"/>
  <c r="CW217" i="16"/>
  <c r="CW185" i="16"/>
  <c r="DA216" i="16"/>
  <c r="DA184" i="16"/>
  <c r="DE215" i="16"/>
  <c r="DE183" i="16"/>
  <c r="CW215" i="16"/>
  <c r="CW183" i="16"/>
  <c r="DA214" i="16"/>
  <c r="DA182" i="16"/>
  <c r="DE213" i="16"/>
  <c r="DE181" i="16"/>
  <c r="CW213" i="16"/>
  <c r="CW181" i="16"/>
  <c r="DA212" i="16"/>
  <c r="DA180" i="16"/>
  <c r="DC236" i="16"/>
  <c r="DC204" i="16"/>
  <c r="DC230" i="16"/>
  <c r="DC198" i="16"/>
  <c r="DG225" i="16"/>
  <c r="DG193" i="16"/>
  <c r="DC220" i="16"/>
  <c r="DC188" i="16"/>
  <c r="CY217" i="16"/>
  <c r="CY185" i="16"/>
  <c r="DG213" i="16"/>
  <c r="DG181" i="16"/>
  <c r="DA211" i="16"/>
  <c r="DA179" i="16"/>
  <c r="DD239" i="16"/>
  <c r="DD207" i="16"/>
  <c r="CV239" i="16"/>
  <c r="CV207" i="16"/>
  <c r="CZ238" i="16"/>
  <c r="CZ206" i="16"/>
  <c r="DD237" i="16"/>
  <c r="DD205" i="16"/>
  <c r="CV237" i="16"/>
  <c r="CV205" i="16"/>
  <c r="CZ236" i="16"/>
  <c r="CZ204" i="16"/>
  <c r="DD235" i="16"/>
  <c r="DD203" i="16"/>
  <c r="CV203" i="16"/>
  <c r="CV235" i="16"/>
  <c r="CZ234" i="16"/>
  <c r="CZ202" i="16"/>
  <c r="DD233" i="16"/>
  <c r="DD201" i="16"/>
  <c r="CV233" i="16"/>
  <c r="CV201" i="16"/>
  <c r="CZ232" i="16"/>
  <c r="CZ200" i="16"/>
  <c r="DD231" i="16"/>
  <c r="DD199" i="16"/>
  <c r="CV231" i="16"/>
  <c r="CV199" i="16"/>
  <c r="CZ230" i="16"/>
  <c r="CZ198" i="16"/>
  <c r="DD229" i="16"/>
  <c r="DD197" i="16"/>
  <c r="CV229" i="16"/>
  <c r="CV197" i="16"/>
  <c r="CZ228" i="16"/>
  <c r="CZ196" i="16"/>
  <c r="DD227" i="16"/>
  <c r="DD195" i="16"/>
  <c r="CV195" i="16"/>
  <c r="CV227" i="16"/>
  <c r="CZ226" i="16"/>
  <c r="CZ194" i="16"/>
  <c r="DD225" i="16"/>
  <c r="DD193" i="16"/>
  <c r="CV225" i="16"/>
  <c r="CV193" i="16"/>
  <c r="CZ192" i="16"/>
  <c r="CZ224" i="16"/>
  <c r="DD223" i="16"/>
  <c r="DD191" i="16"/>
  <c r="CV223" i="16"/>
  <c r="CV191" i="16"/>
  <c r="CZ222" i="16"/>
  <c r="CZ190" i="16"/>
  <c r="DD221" i="16"/>
  <c r="DD189" i="16"/>
  <c r="CV221" i="16"/>
  <c r="CV189" i="16"/>
  <c r="CZ220" i="16"/>
  <c r="CZ188" i="16"/>
  <c r="DD219" i="16"/>
  <c r="DD187" i="16"/>
  <c r="CV219" i="16"/>
  <c r="CV187" i="16"/>
  <c r="CZ218" i="16"/>
  <c r="CZ186" i="16"/>
  <c r="DD217" i="16"/>
  <c r="DD185" i="16"/>
  <c r="CV217" i="16"/>
  <c r="CV185" i="16"/>
  <c r="CZ184" i="16"/>
  <c r="CZ216" i="16"/>
  <c r="DD215" i="16"/>
  <c r="DD183" i="16"/>
  <c r="CV215" i="16"/>
  <c r="CV183" i="16"/>
  <c r="CZ214" i="16"/>
  <c r="CZ182" i="16"/>
  <c r="DD181" i="16"/>
  <c r="DD213" i="16"/>
  <c r="CV213" i="16"/>
  <c r="CV181" i="16"/>
  <c r="CZ212" i="16"/>
  <c r="CZ180" i="16"/>
  <c r="DG239" i="16"/>
  <c r="DG207" i="16"/>
  <c r="DG237" i="16"/>
  <c r="DG205" i="16"/>
  <c r="CY203" i="16"/>
  <c r="CY235" i="16"/>
  <c r="CY233" i="16"/>
  <c r="CY201" i="16"/>
  <c r="CY229" i="16"/>
  <c r="CY197" i="16"/>
  <c r="CY195" i="16"/>
  <c r="CY227" i="16"/>
  <c r="CY223" i="16"/>
  <c r="CY191" i="16"/>
  <c r="DG219" i="16"/>
  <c r="DG187" i="16"/>
  <c r="CY215" i="16"/>
  <c r="CY183" i="16"/>
  <c r="CV211" i="16"/>
  <c r="CV179" i="16"/>
  <c r="CZ211" i="16"/>
  <c r="CZ179" i="16"/>
  <c r="DC207" i="16"/>
  <c r="DC239" i="16"/>
  <c r="DG238" i="16"/>
  <c r="DG206" i="16"/>
  <c r="CY206" i="16"/>
  <c r="CY238" i="16"/>
  <c r="DC205" i="16"/>
  <c r="DC237" i="16"/>
  <c r="DG204" i="16"/>
  <c r="DG236" i="16"/>
  <c r="CY204" i="16"/>
  <c r="CY236" i="16"/>
  <c r="DC203" i="16"/>
  <c r="DC235" i="16"/>
  <c r="DG234" i="16"/>
  <c r="DG202" i="16"/>
  <c r="CY202" i="16"/>
  <c r="CY234" i="16"/>
  <c r="DC201" i="16"/>
  <c r="DC233" i="16"/>
  <c r="DG200" i="16"/>
  <c r="DG232" i="16"/>
  <c r="CY232" i="16"/>
  <c r="CY200" i="16"/>
  <c r="DC199" i="16"/>
  <c r="DC231" i="16"/>
  <c r="DG198" i="16"/>
  <c r="DG230" i="16"/>
  <c r="CY198" i="16"/>
  <c r="CY230" i="16"/>
  <c r="DC229" i="16"/>
  <c r="DC197" i="16"/>
  <c r="DG196" i="16"/>
  <c r="DG228" i="16"/>
  <c r="CY196" i="16"/>
  <c r="CY228" i="16"/>
  <c r="DC195" i="16"/>
  <c r="DC227" i="16"/>
  <c r="DG226" i="16"/>
  <c r="DG194" i="16"/>
  <c r="CY194" i="16"/>
  <c r="CY226" i="16"/>
  <c r="DC193" i="16"/>
  <c r="DC225" i="16"/>
  <c r="DG192" i="16"/>
  <c r="DG224" i="16"/>
  <c r="CY224" i="16"/>
  <c r="CY192" i="16"/>
  <c r="DC191" i="16"/>
  <c r="DC223" i="16"/>
  <c r="DG190" i="16"/>
  <c r="DG222" i="16"/>
  <c r="CY190" i="16"/>
  <c r="CY222" i="16"/>
  <c r="DC221" i="16"/>
  <c r="DC189" i="16"/>
  <c r="DG188" i="16"/>
  <c r="DG220" i="16"/>
  <c r="CY188" i="16"/>
  <c r="CY220" i="16"/>
  <c r="DC219" i="16"/>
  <c r="DC187" i="16"/>
  <c r="DG218" i="16"/>
  <c r="DG186" i="16"/>
  <c r="CY218" i="16"/>
  <c r="CY186" i="16"/>
  <c r="DC217" i="16"/>
  <c r="DC185" i="16"/>
  <c r="DG216" i="16"/>
  <c r="DG184" i="16"/>
  <c r="CY216" i="16"/>
  <c r="CY184" i="16"/>
  <c r="DC215" i="16"/>
  <c r="DC183" i="16"/>
  <c r="DG214" i="16"/>
  <c r="DG182" i="16"/>
  <c r="CY214" i="16"/>
  <c r="CY182" i="16"/>
  <c r="DC213" i="16"/>
  <c r="DC181" i="16"/>
  <c r="DG180" i="16"/>
  <c r="DG212" i="16"/>
  <c r="CY212" i="16"/>
  <c r="CY180" i="16"/>
  <c r="DC238" i="16"/>
  <c r="DC206" i="16"/>
  <c r="DC234" i="16"/>
  <c r="DC202" i="16"/>
  <c r="DC200" i="16"/>
  <c r="DC232" i="16"/>
  <c r="DG197" i="16"/>
  <c r="DG229" i="16"/>
  <c r="DG227" i="16"/>
  <c r="DG195" i="16"/>
  <c r="DC192" i="16"/>
  <c r="DC224" i="16"/>
  <c r="CY221" i="16"/>
  <c r="CY189" i="16"/>
  <c r="DG217" i="16"/>
  <c r="DG185" i="16"/>
  <c r="DC214" i="16"/>
  <c r="DC182" i="16"/>
  <c r="DG211" i="16"/>
  <c r="DG179" i="16"/>
  <c r="CY211" i="16"/>
  <c r="CY179" i="16"/>
  <c r="DB207" i="16"/>
  <c r="DB239" i="16"/>
  <c r="DF238" i="16"/>
  <c r="DF206" i="16"/>
  <c r="CX206" i="16"/>
  <c r="CX238" i="16"/>
  <c r="DB205" i="16"/>
  <c r="DB237" i="16"/>
  <c r="DF236" i="16"/>
  <c r="DF204" i="16"/>
  <c r="CX204" i="16"/>
  <c r="CX236" i="16"/>
  <c r="DB203" i="16"/>
  <c r="DB235" i="16"/>
  <c r="DF234" i="16"/>
  <c r="DF202" i="16"/>
  <c r="CX202" i="16"/>
  <c r="CX234" i="16"/>
  <c r="DB201" i="16"/>
  <c r="DB233" i="16"/>
  <c r="DF200" i="16"/>
  <c r="DF232" i="16"/>
  <c r="CX232" i="16"/>
  <c r="CX200" i="16"/>
  <c r="DB199" i="16"/>
  <c r="DB231" i="16"/>
  <c r="DF198" i="16"/>
  <c r="DF230" i="16"/>
  <c r="CX198" i="16"/>
  <c r="CX230" i="16"/>
  <c r="DB229" i="16"/>
  <c r="DB197" i="16"/>
  <c r="DF196" i="16"/>
  <c r="DF228" i="16"/>
  <c r="CX196" i="16"/>
  <c r="CX228" i="16"/>
  <c r="DB195" i="16"/>
  <c r="DB227" i="16"/>
  <c r="DF226" i="16"/>
  <c r="DF194" i="16"/>
  <c r="CX194" i="16"/>
  <c r="CX226" i="16"/>
  <c r="DB193" i="16"/>
  <c r="DB225" i="16"/>
  <c r="DF192" i="16"/>
  <c r="DF224" i="16"/>
  <c r="CX224" i="16"/>
  <c r="CX192" i="16"/>
  <c r="DB191" i="16"/>
  <c r="DB223" i="16"/>
  <c r="DF190" i="16"/>
  <c r="DF222" i="16"/>
  <c r="CX190" i="16"/>
  <c r="CX222" i="16"/>
  <c r="DB221" i="16"/>
  <c r="DB189" i="16"/>
  <c r="DF188" i="16"/>
  <c r="DF220" i="16"/>
  <c r="CX188" i="16"/>
  <c r="CX220" i="16"/>
  <c r="DB219" i="16"/>
  <c r="DB187" i="16"/>
  <c r="DF218" i="16"/>
  <c r="DF186" i="16"/>
  <c r="CX218" i="16"/>
  <c r="CX186" i="16"/>
  <c r="DB217" i="16"/>
  <c r="DB185" i="16"/>
  <c r="DF216" i="16"/>
  <c r="DF184" i="16"/>
  <c r="CX216" i="16"/>
  <c r="CX184" i="16"/>
  <c r="DB215" i="16"/>
  <c r="DB183" i="16"/>
  <c r="DF214" i="16"/>
  <c r="DF182" i="16"/>
  <c r="CX214" i="16"/>
  <c r="CX182" i="16"/>
  <c r="DB213" i="16"/>
  <c r="DB181" i="16"/>
  <c r="DF180" i="16"/>
  <c r="DF212" i="16"/>
  <c r="CX212" i="16"/>
  <c r="CX180" i="16"/>
  <c r="DA45" i="16"/>
  <c r="Q105" i="16"/>
  <c r="Q103" i="16"/>
  <c r="Q101" i="16"/>
  <c r="Q99" i="16"/>
  <c r="Q95" i="16"/>
  <c r="Q93" i="16"/>
  <c r="Q91" i="16"/>
  <c r="Q89" i="16"/>
  <c r="Q87" i="16"/>
  <c r="Q83" i="16"/>
  <c r="Q81" i="16"/>
  <c r="R106" i="16"/>
  <c r="R104" i="16"/>
  <c r="R102" i="16"/>
  <c r="R100" i="16"/>
  <c r="R98" i="16"/>
  <c r="R96" i="16"/>
  <c r="R94" i="16"/>
  <c r="R92" i="16"/>
  <c r="R90" i="16"/>
  <c r="R88" i="16"/>
  <c r="R86" i="16"/>
  <c r="R84" i="16"/>
  <c r="R82" i="16"/>
  <c r="R80" i="16"/>
  <c r="Q97" i="16"/>
  <c r="Q79" i="16"/>
  <c r="L78" i="16"/>
  <c r="R78" i="16"/>
  <c r="R105" i="16"/>
  <c r="R103" i="16"/>
  <c r="R101" i="16"/>
  <c r="R99" i="16"/>
  <c r="R97" i="16"/>
  <c r="R95" i="16"/>
  <c r="R93" i="16"/>
  <c r="R91" i="16"/>
  <c r="R89" i="16"/>
  <c r="R87" i="16"/>
  <c r="R85" i="16"/>
  <c r="R83" i="16"/>
  <c r="R81" i="16"/>
  <c r="R79" i="16"/>
  <c r="Q106" i="16"/>
  <c r="Q104" i="16"/>
  <c r="Q102" i="16"/>
  <c r="Q100" i="16"/>
  <c r="Q98" i="16"/>
  <c r="Q96" i="16"/>
  <c r="Q94" i="16"/>
  <c r="Q92" i="16"/>
  <c r="Q90" i="16"/>
  <c r="Q88" i="16"/>
  <c r="Q86" i="16"/>
  <c r="Q84" i="16"/>
  <c r="Q82" i="16"/>
  <c r="Q80" i="16"/>
  <c r="DA59" i="16"/>
  <c r="DA57" i="16"/>
  <c r="DA55" i="16"/>
  <c r="DA51" i="16"/>
  <c r="DA49" i="16"/>
  <c r="DA47" i="16"/>
  <c r="DA58" i="16"/>
  <c r="R106" i="13"/>
  <c r="AS217" i="13"/>
  <c r="R78" i="13"/>
  <c r="M88" i="13"/>
  <c r="R105" i="13"/>
  <c r="Q106" i="13"/>
  <c r="Q100" i="13"/>
  <c r="Q98" i="13"/>
  <c r="Q96" i="13"/>
  <c r="Q94" i="13"/>
  <c r="Q92" i="13"/>
  <c r="Q90" i="13"/>
  <c r="Q86" i="13"/>
  <c r="Q82" i="13"/>
  <c r="Q80" i="13"/>
  <c r="Q102" i="13"/>
  <c r="Q104" i="13"/>
  <c r="Q78" i="13"/>
  <c r="R101" i="13"/>
  <c r="R93" i="13"/>
  <c r="R85" i="13"/>
  <c r="R94" i="13"/>
  <c r="R100" i="13"/>
  <c r="R92" i="13"/>
  <c r="R84" i="13"/>
  <c r="R99" i="13"/>
  <c r="R91" i="13"/>
  <c r="R83" i="13"/>
  <c r="Q105" i="13"/>
  <c r="Q103" i="13"/>
  <c r="Q101" i="13"/>
  <c r="Q99" i="13"/>
  <c r="Q97" i="13"/>
  <c r="Q95" i="13"/>
  <c r="Q93" i="13"/>
  <c r="Q91" i="13"/>
  <c r="Q89" i="13"/>
  <c r="Q87" i="13"/>
  <c r="Q85" i="13"/>
  <c r="Q83" i="13"/>
  <c r="Q81" i="13"/>
  <c r="Q79" i="13"/>
  <c r="R98" i="13"/>
  <c r="R90" i="13"/>
  <c r="R82" i="13"/>
  <c r="Q88" i="13"/>
  <c r="R102" i="13"/>
  <c r="R97" i="13"/>
  <c r="R89" i="13"/>
  <c r="R81" i="13"/>
  <c r="Q84" i="13"/>
  <c r="R104" i="13"/>
  <c r="R96" i="13"/>
  <c r="R88" i="13"/>
  <c r="R80" i="13"/>
  <c r="R86" i="13"/>
  <c r="R103" i="13"/>
  <c r="R95" i="13"/>
  <c r="R87" i="13"/>
  <c r="R79" i="13"/>
  <c r="L105" i="13"/>
  <c r="L103" i="13"/>
  <c r="L101" i="13"/>
  <c r="L99" i="13"/>
  <c r="L97" i="13"/>
  <c r="L95" i="13"/>
  <c r="L93" i="13"/>
  <c r="L91" i="13"/>
  <c r="L89" i="13"/>
  <c r="L87" i="13"/>
  <c r="L85" i="13"/>
  <c r="L83" i="13"/>
  <c r="L81" i="13"/>
  <c r="L79" i="13"/>
  <c r="L106" i="13"/>
  <c r="L104" i="13"/>
  <c r="L102" i="13"/>
  <c r="L100" i="13"/>
  <c r="L98" i="13"/>
  <c r="L96" i="13"/>
  <c r="L94" i="13"/>
  <c r="L92" i="13"/>
  <c r="L90" i="13"/>
  <c r="L88" i="13"/>
  <c r="L86" i="13"/>
  <c r="L84" i="13"/>
  <c r="L82" i="13"/>
  <c r="L80" i="13"/>
  <c r="P207" i="13"/>
  <c r="P239" i="13"/>
  <c r="X201" i="13"/>
  <c r="X233" i="13"/>
  <c r="T196" i="13"/>
  <c r="T228" i="13"/>
  <c r="X191" i="13"/>
  <c r="X223" i="13"/>
  <c r="X185" i="13"/>
  <c r="X217" i="13"/>
  <c r="P181" i="13"/>
  <c r="P213" i="13"/>
  <c r="Y180" i="13"/>
  <c r="Y212" i="13"/>
  <c r="Q180" i="13"/>
  <c r="Q212" i="13"/>
  <c r="T208" i="13"/>
  <c r="T240" i="13"/>
  <c r="W239" i="13"/>
  <c r="AA238" i="13"/>
  <c r="S206" i="13"/>
  <c r="S238" i="13"/>
  <c r="W237" i="13"/>
  <c r="AA204" i="13"/>
  <c r="AA236" i="13"/>
  <c r="S236" i="13"/>
  <c r="W235" i="13"/>
  <c r="AA234" i="13"/>
  <c r="S234" i="13"/>
  <c r="W201" i="13"/>
  <c r="W233" i="13"/>
  <c r="AA232" i="13"/>
  <c r="S232" i="13"/>
  <c r="W231" i="13"/>
  <c r="AA230" i="13"/>
  <c r="S198" i="13"/>
  <c r="S230" i="13"/>
  <c r="W229" i="13"/>
  <c r="AA228" i="13"/>
  <c r="S228" i="13"/>
  <c r="W227" i="13"/>
  <c r="AA226" i="13"/>
  <c r="S226" i="13"/>
  <c r="W193" i="13"/>
  <c r="W225" i="13"/>
  <c r="AA224" i="13"/>
  <c r="S224" i="13"/>
  <c r="W223" i="13"/>
  <c r="AA222" i="13"/>
  <c r="S190" i="13"/>
  <c r="S222" i="13"/>
  <c r="W221" i="13"/>
  <c r="AA188" i="13"/>
  <c r="AA220" i="13"/>
  <c r="S220" i="13"/>
  <c r="W219" i="13"/>
  <c r="AA218" i="13"/>
  <c r="S218" i="13"/>
  <c r="W185" i="13"/>
  <c r="W217" i="13"/>
  <c r="AA216" i="13"/>
  <c r="S216" i="13"/>
  <c r="W215" i="13"/>
  <c r="AA214" i="13"/>
  <c r="S214" i="13"/>
  <c r="W213" i="13"/>
  <c r="T206" i="13"/>
  <c r="T238" i="13"/>
  <c r="T202" i="13"/>
  <c r="T234" i="13"/>
  <c r="P199" i="13"/>
  <c r="P231" i="13"/>
  <c r="P195" i="13"/>
  <c r="P227" i="13"/>
  <c r="T190" i="13"/>
  <c r="T222" i="13"/>
  <c r="X187" i="13"/>
  <c r="X219" i="13"/>
  <c r="P183" i="13"/>
  <c r="P215" i="13"/>
  <c r="X212" i="13"/>
  <c r="AA240" i="13"/>
  <c r="S240" i="13"/>
  <c r="V239" i="13"/>
  <c r="Z238" i="13"/>
  <c r="R238" i="13"/>
  <c r="V205" i="13"/>
  <c r="V237" i="13"/>
  <c r="Z236" i="13"/>
  <c r="R236" i="13"/>
  <c r="V235" i="13"/>
  <c r="Z234" i="13"/>
  <c r="R234" i="13"/>
  <c r="V233" i="13"/>
  <c r="Z232" i="13"/>
  <c r="R232" i="13"/>
  <c r="V231" i="13"/>
  <c r="Z230" i="13"/>
  <c r="R230" i="13"/>
  <c r="V229" i="13"/>
  <c r="Z228" i="13"/>
  <c r="R228" i="13"/>
  <c r="V227" i="13"/>
  <c r="Z226" i="13"/>
  <c r="R226" i="13"/>
  <c r="V225" i="13"/>
  <c r="Z224" i="13"/>
  <c r="R192" i="13"/>
  <c r="R224" i="13"/>
  <c r="V191" i="13"/>
  <c r="V223" i="13"/>
  <c r="Z190" i="13"/>
  <c r="Z222" i="13"/>
  <c r="R190" i="13"/>
  <c r="R222" i="13"/>
  <c r="V189" i="13"/>
  <c r="V221" i="13"/>
  <c r="Z188" i="13"/>
  <c r="Z220" i="13"/>
  <c r="R188" i="13"/>
  <c r="R220" i="13"/>
  <c r="V187" i="13"/>
  <c r="V219" i="13"/>
  <c r="Z186" i="13"/>
  <c r="Z218" i="13"/>
  <c r="R186" i="13"/>
  <c r="R218" i="13"/>
  <c r="V185" i="13"/>
  <c r="V217" i="13"/>
  <c r="Z184" i="13"/>
  <c r="Z216" i="13"/>
  <c r="R184" i="13"/>
  <c r="R216" i="13"/>
  <c r="V183" i="13"/>
  <c r="V215" i="13"/>
  <c r="Z182" i="13"/>
  <c r="Z214" i="13"/>
  <c r="R182" i="13"/>
  <c r="R214" i="13"/>
  <c r="V181" i="13"/>
  <c r="V213" i="13"/>
  <c r="R180" i="13"/>
  <c r="R212" i="13"/>
  <c r="X203" i="13"/>
  <c r="X235" i="13"/>
  <c r="X197" i="13"/>
  <c r="X229" i="13"/>
  <c r="P193" i="13"/>
  <c r="P225" i="13"/>
  <c r="T188" i="13"/>
  <c r="T220" i="13"/>
  <c r="X183" i="13"/>
  <c r="X215" i="13"/>
  <c r="AR208" i="13"/>
  <c r="AR240" i="13"/>
  <c r="W212" i="13"/>
  <c r="Z240" i="13"/>
  <c r="R240" i="13"/>
  <c r="U207" i="13"/>
  <c r="U239" i="13"/>
  <c r="Y206" i="13"/>
  <c r="Y238" i="13"/>
  <c r="Q206" i="13"/>
  <c r="Q238" i="13"/>
  <c r="U205" i="13"/>
  <c r="U237" i="13"/>
  <c r="Y204" i="13"/>
  <c r="Y236" i="13"/>
  <c r="Q204" i="13"/>
  <c r="Q236" i="13"/>
  <c r="U203" i="13"/>
  <c r="U235" i="13"/>
  <c r="Y202" i="13"/>
  <c r="Y234" i="13"/>
  <c r="Q202" i="13"/>
  <c r="Q234" i="13"/>
  <c r="U201" i="13"/>
  <c r="U233" i="13"/>
  <c r="Y200" i="13"/>
  <c r="Y232" i="13"/>
  <c r="Q200" i="13"/>
  <c r="Q232" i="13"/>
  <c r="U199" i="13"/>
  <c r="U231" i="13"/>
  <c r="Y198" i="13"/>
  <c r="Y230" i="13"/>
  <c r="Q198" i="13"/>
  <c r="Q230" i="13"/>
  <c r="U197" i="13"/>
  <c r="U229" i="13"/>
  <c r="Y196" i="13"/>
  <c r="Y228" i="13"/>
  <c r="Q196" i="13"/>
  <c r="Q228" i="13"/>
  <c r="U195" i="13"/>
  <c r="U227" i="13"/>
  <c r="Y194" i="13"/>
  <c r="Y226" i="13"/>
  <c r="Q194" i="13"/>
  <c r="Q226" i="13"/>
  <c r="U193" i="13"/>
  <c r="U225" i="13"/>
  <c r="Y192" i="13"/>
  <c r="Y224" i="13"/>
  <c r="Q192" i="13"/>
  <c r="Q224" i="13"/>
  <c r="U191" i="13"/>
  <c r="U223" i="13"/>
  <c r="Y190" i="13"/>
  <c r="Y222" i="13"/>
  <c r="Q190" i="13"/>
  <c r="Q222" i="13"/>
  <c r="U189" i="13"/>
  <c r="U221" i="13"/>
  <c r="Y188" i="13"/>
  <c r="Y220" i="13"/>
  <c r="Q188" i="13"/>
  <c r="Q220" i="13"/>
  <c r="U187" i="13"/>
  <c r="U219" i="13"/>
  <c r="Y186" i="13"/>
  <c r="Y218" i="13"/>
  <c r="Q186" i="13"/>
  <c r="Q218" i="13"/>
  <c r="U185" i="13"/>
  <c r="U217" i="13"/>
  <c r="Y184" i="13"/>
  <c r="Y216" i="13"/>
  <c r="Q184" i="13"/>
  <c r="Q216" i="13"/>
  <c r="U183" i="13"/>
  <c r="U215" i="13"/>
  <c r="Y182" i="13"/>
  <c r="Y214" i="13"/>
  <c r="Q182" i="13"/>
  <c r="Q214" i="13"/>
  <c r="U181" i="13"/>
  <c r="U213" i="13"/>
  <c r="X205" i="13"/>
  <c r="X237" i="13"/>
  <c r="T200" i="13"/>
  <c r="T232" i="13"/>
  <c r="T194" i="13"/>
  <c r="T226" i="13"/>
  <c r="X189" i="13"/>
  <c r="X221" i="13"/>
  <c r="P185" i="13"/>
  <c r="P217" i="13"/>
  <c r="V180" i="13"/>
  <c r="V212" i="13"/>
  <c r="Y208" i="13"/>
  <c r="Y240" i="13"/>
  <c r="Q208" i="13"/>
  <c r="Q240" i="13"/>
  <c r="T239" i="13"/>
  <c r="X206" i="13"/>
  <c r="X238" i="13"/>
  <c r="P206" i="13"/>
  <c r="P238" i="13"/>
  <c r="T237" i="13"/>
  <c r="X236" i="13"/>
  <c r="P236" i="13"/>
  <c r="T235" i="13"/>
  <c r="X234" i="13"/>
  <c r="P234" i="13"/>
  <c r="T233" i="13"/>
  <c r="X232" i="13"/>
  <c r="P232" i="13"/>
  <c r="T231" i="13"/>
  <c r="X230" i="13"/>
  <c r="P230" i="13"/>
  <c r="T197" i="13"/>
  <c r="T229" i="13"/>
  <c r="X228" i="13"/>
  <c r="P228" i="13"/>
  <c r="T195" i="13"/>
  <c r="T227" i="13"/>
  <c r="X226" i="13"/>
  <c r="P226" i="13"/>
  <c r="T225" i="13"/>
  <c r="X224" i="13"/>
  <c r="P224" i="13"/>
  <c r="T191" i="13"/>
  <c r="T223" i="13"/>
  <c r="X222" i="13"/>
  <c r="P222" i="13"/>
  <c r="T221" i="13"/>
  <c r="X220" i="13"/>
  <c r="P220" i="13"/>
  <c r="T187" i="13"/>
  <c r="T219" i="13"/>
  <c r="X218" i="13"/>
  <c r="P218" i="13"/>
  <c r="T217" i="13"/>
  <c r="X216" i="13"/>
  <c r="P216" i="13"/>
  <c r="T215" i="13"/>
  <c r="X214" i="13"/>
  <c r="P214" i="13"/>
  <c r="T213" i="13"/>
  <c r="Z180" i="13"/>
  <c r="Z212" i="13"/>
  <c r="T204" i="13"/>
  <c r="T236" i="13"/>
  <c r="X199" i="13"/>
  <c r="X231" i="13"/>
  <c r="X193" i="13"/>
  <c r="X225" i="13"/>
  <c r="P189" i="13"/>
  <c r="P221" i="13"/>
  <c r="T184" i="13"/>
  <c r="T216" i="13"/>
  <c r="U212" i="13"/>
  <c r="X240" i="13"/>
  <c r="AA239" i="13"/>
  <c r="S239" i="13"/>
  <c r="W238" i="13"/>
  <c r="AA237" i="13"/>
  <c r="S237" i="13"/>
  <c r="W236" i="13"/>
  <c r="AA235" i="13"/>
  <c r="S235" i="13"/>
  <c r="W234" i="13"/>
  <c r="AA233" i="13"/>
  <c r="S233" i="13"/>
  <c r="W232" i="13"/>
  <c r="AA231" i="13"/>
  <c r="S231" i="13"/>
  <c r="W230" i="13"/>
  <c r="AA229" i="13"/>
  <c r="S229" i="13"/>
  <c r="W228" i="13"/>
  <c r="AA227" i="13"/>
  <c r="S227" i="13"/>
  <c r="W194" i="13"/>
  <c r="W226" i="13"/>
  <c r="AA225" i="13"/>
  <c r="S225" i="13"/>
  <c r="W224" i="13"/>
  <c r="AA223" i="13"/>
  <c r="S223" i="13"/>
  <c r="W222" i="13"/>
  <c r="AA221" i="13"/>
  <c r="S221" i="13"/>
  <c r="W220" i="13"/>
  <c r="AA219" i="13"/>
  <c r="S187" i="13"/>
  <c r="S219" i="13"/>
  <c r="W218" i="13"/>
  <c r="AA217" i="13"/>
  <c r="S217" i="13"/>
  <c r="W216" i="13"/>
  <c r="AA215" i="13"/>
  <c r="S215" i="13"/>
  <c r="W214" i="13"/>
  <c r="AA181" i="13"/>
  <c r="AA213" i="13"/>
  <c r="S213" i="13"/>
  <c r="X207" i="13"/>
  <c r="X239" i="13"/>
  <c r="P203" i="13"/>
  <c r="P235" i="13"/>
  <c r="P197" i="13"/>
  <c r="P229" i="13"/>
  <c r="T192" i="13"/>
  <c r="T224" i="13"/>
  <c r="T186" i="13"/>
  <c r="T218" i="13"/>
  <c r="X181" i="13"/>
  <c r="X213" i="13"/>
  <c r="P212" i="13"/>
  <c r="T212" i="13"/>
  <c r="W208" i="13"/>
  <c r="W240" i="13"/>
  <c r="Z207" i="13"/>
  <c r="Z239" i="13"/>
  <c r="R207" i="13"/>
  <c r="R239" i="13"/>
  <c r="V206" i="13"/>
  <c r="V238" i="13"/>
  <c r="Z205" i="13"/>
  <c r="Z237" i="13"/>
  <c r="R205" i="13"/>
  <c r="R237" i="13"/>
  <c r="V204" i="13"/>
  <c r="V236" i="13"/>
  <c r="Z203" i="13"/>
  <c r="Z235" i="13"/>
  <c r="R203" i="13"/>
  <c r="R235" i="13"/>
  <c r="V202" i="13"/>
  <c r="V234" i="13"/>
  <c r="Z201" i="13"/>
  <c r="Z233" i="13"/>
  <c r="R201" i="13"/>
  <c r="R233" i="13"/>
  <c r="V200" i="13"/>
  <c r="V232" i="13"/>
  <c r="Z199" i="13"/>
  <c r="Z231" i="13"/>
  <c r="R199" i="13"/>
  <c r="R231" i="13"/>
  <c r="V198" i="13"/>
  <c r="V230" i="13"/>
  <c r="Z197" i="13"/>
  <c r="Z229" i="13"/>
  <c r="R197" i="13"/>
  <c r="R229" i="13"/>
  <c r="V196" i="13"/>
  <c r="V228" i="13"/>
  <c r="Z195" i="13"/>
  <c r="Z227" i="13"/>
  <c r="R195" i="13"/>
  <c r="R227" i="13"/>
  <c r="V194" i="13"/>
  <c r="V226" i="13"/>
  <c r="Z193" i="13"/>
  <c r="Z225" i="13"/>
  <c r="R193" i="13"/>
  <c r="R225" i="13"/>
  <c r="V192" i="13"/>
  <c r="V224" i="13"/>
  <c r="Z191" i="13"/>
  <c r="Z223" i="13"/>
  <c r="R191" i="13"/>
  <c r="R223" i="13"/>
  <c r="V190" i="13"/>
  <c r="V222" i="13"/>
  <c r="Z189" i="13"/>
  <c r="Z221" i="13"/>
  <c r="R189" i="13"/>
  <c r="R221" i="13"/>
  <c r="V188" i="13"/>
  <c r="V220" i="13"/>
  <c r="Z187" i="13"/>
  <c r="Z219" i="13"/>
  <c r="R187" i="13"/>
  <c r="R219" i="13"/>
  <c r="V186" i="13"/>
  <c r="V218" i="13"/>
  <c r="Z185" i="13"/>
  <c r="Z217" i="13"/>
  <c r="R185" i="13"/>
  <c r="R217" i="13"/>
  <c r="V184" i="13"/>
  <c r="V216" i="13"/>
  <c r="Z183" i="13"/>
  <c r="Z215" i="13"/>
  <c r="R183" i="13"/>
  <c r="R215" i="13"/>
  <c r="V182" i="13"/>
  <c r="V214" i="13"/>
  <c r="Z181" i="13"/>
  <c r="Z213" i="13"/>
  <c r="R181" i="13"/>
  <c r="R213" i="13"/>
  <c r="U208" i="13"/>
  <c r="U240" i="13"/>
  <c r="P205" i="13"/>
  <c r="P237" i="13"/>
  <c r="P201" i="13"/>
  <c r="P233" i="13"/>
  <c r="T198" i="13"/>
  <c r="T230" i="13"/>
  <c r="X195" i="13"/>
  <c r="X227" i="13"/>
  <c r="P191" i="13"/>
  <c r="P223" i="13"/>
  <c r="P187" i="13"/>
  <c r="P219" i="13"/>
  <c r="T182" i="13"/>
  <c r="T214" i="13"/>
  <c r="AA180" i="13"/>
  <c r="AA212" i="13"/>
  <c r="S180" i="13"/>
  <c r="S212" i="13"/>
  <c r="V208" i="13"/>
  <c r="V240" i="13"/>
  <c r="Y207" i="13"/>
  <c r="Y239" i="13"/>
  <c r="Q207" i="13"/>
  <c r="Q239" i="13"/>
  <c r="U206" i="13"/>
  <c r="U238" i="13"/>
  <c r="Y205" i="13"/>
  <c r="Y237" i="13"/>
  <c r="Q205" i="13"/>
  <c r="Q237" i="13"/>
  <c r="U204" i="13"/>
  <c r="U236" i="13"/>
  <c r="Y203" i="13"/>
  <c r="Y235" i="13"/>
  <c r="Q203" i="13"/>
  <c r="Q235" i="13"/>
  <c r="U202" i="13"/>
  <c r="U234" i="13"/>
  <c r="Y201" i="13"/>
  <c r="Y233" i="13"/>
  <c r="Q201" i="13"/>
  <c r="Q233" i="13"/>
  <c r="U200" i="13"/>
  <c r="U232" i="13"/>
  <c r="Y199" i="13"/>
  <c r="Y231" i="13"/>
  <c r="Q199" i="13"/>
  <c r="Q231" i="13"/>
  <c r="U198" i="13"/>
  <c r="U230" i="13"/>
  <c r="Y197" i="13"/>
  <c r="Y229" i="13"/>
  <c r="Q197" i="13"/>
  <c r="Q229" i="13"/>
  <c r="U196" i="13"/>
  <c r="U228" i="13"/>
  <c r="Y195" i="13"/>
  <c r="Y227" i="13"/>
  <c r="Q195" i="13"/>
  <c r="Q227" i="13"/>
  <c r="U194" i="13"/>
  <c r="U226" i="13"/>
  <c r="Y193" i="13"/>
  <c r="Y225" i="13"/>
  <c r="Q193" i="13"/>
  <c r="Q225" i="13"/>
  <c r="U192" i="13"/>
  <c r="U224" i="13"/>
  <c r="Y191" i="13"/>
  <c r="Y223" i="13"/>
  <c r="Q191" i="13"/>
  <c r="Q223" i="13"/>
  <c r="U190" i="13"/>
  <c r="U222" i="13"/>
  <c r="Y189" i="13"/>
  <c r="Y221" i="13"/>
  <c r="Q189" i="13"/>
  <c r="Q221" i="13"/>
  <c r="U188" i="13"/>
  <c r="U220" i="13"/>
  <c r="Y187" i="13"/>
  <c r="Y219" i="13"/>
  <c r="Q187" i="13"/>
  <c r="Q219" i="13"/>
  <c r="U186" i="13"/>
  <c r="U218" i="13"/>
  <c r="Y185" i="13"/>
  <c r="Y217" i="13"/>
  <c r="Q185" i="13"/>
  <c r="Q217" i="13"/>
  <c r="U184" i="13"/>
  <c r="U216" i="13"/>
  <c r="Y183" i="13"/>
  <c r="Y215" i="13"/>
  <c r="Q183" i="13"/>
  <c r="Q215" i="13"/>
  <c r="U182" i="13"/>
  <c r="U214" i="13"/>
  <c r="Y181" i="13"/>
  <c r="Y213" i="13"/>
  <c r="Q181" i="13"/>
  <c r="Q213" i="13"/>
  <c r="AU56" i="16"/>
  <c r="M87" i="13"/>
  <c r="CA63" i="16"/>
  <c r="AU64" i="16"/>
  <c r="BT199" i="13"/>
  <c r="BX198" i="13"/>
  <c r="BX192" i="13"/>
  <c r="BT183" i="13"/>
  <c r="CB239" i="13"/>
  <c r="AV203" i="13"/>
  <c r="AV227" i="13"/>
  <c r="CA61" i="16"/>
  <c r="DD202" i="13"/>
  <c r="BT193" i="13"/>
  <c r="BT221" i="13"/>
  <c r="AV217" i="13"/>
  <c r="AR216" i="13"/>
  <c r="BX182" i="13"/>
  <c r="BX208" i="13"/>
  <c r="BX202" i="13"/>
  <c r="AR232" i="13"/>
  <c r="AV199" i="13"/>
  <c r="AR226" i="13"/>
  <c r="BX204" i="13"/>
  <c r="AZ204" i="13"/>
  <c r="BT233" i="13"/>
  <c r="BX230" i="13"/>
  <c r="CB193" i="13"/>
  <c r="AZ202" i="13"/>
  <c r="AR238" i="13"/>
  <c r="BT189" i="13"/>
  <c r="CB185" i="13"/>
  <c r="CV200" i="13"/>
  <c r="BT185" i="13"/>
  <c r="DD214" i="13"/>
  <c r="CC212" i="13"/>
  <c r="BA186" i="13"/>
  <c r="BW49" i="13"/>
  <c r="DF206" i="13"/>
  <c r="BT227" i="13"/>
  <c r="AZ192" i="13"/>
  <c r="AZ190" i="13"/>
  <c r="DD216" i="13"/>
  <c r="AW180" i="13"/>
  <c r="AT186" i="13"/>
  <c r="BV235" i="13"/>
  <c r="BV199" i="13"/>
  <c r="BU180" i="13"/>
  <c r="BU212" i="13"/>
  <c r="AV201" i="13"/>
  <c r="CC217" i="13"/>
  <c r="AS186" i="13"/>
  <c r="AS198" i="13"/>
  <c r="AS196" i="13"/>
  <c r="AW235" i="13"/>
  <c r="AS216" i="13"/>
  <c r="BY234" i="13"/>
  <c r="AS204" i="13"/>
  <c r="BY194" i="13"/>
  <c r="AS197" i="13"/>
  <c r="CW191" i="13"/>
  <c r="DA54" i="16"/>
  <c r="BX59" i="16"/>
  <c r="BV46" i="16"/>
  <c r="BX57" i="16"/>
  <c r="BW53" i="16"/>
  <c r="BW51" i="16"/>
  <c r="BW49" i="16"/>
  <c r="BW55" i="16"/>
  <c r="BW47" i="16"/>
  <c r="BV50" i="16"/>
  <c r="BV48" i="16"/>
  <c r="BV44" i="16"/>
  <c r="BV54" i="16"/>
  <c r="BV42" i="16"/>
  <c r="BW45" i="16"/>
  <c r="CY44" i="16"/>
  <c r="C92" i="16"/>
  <c r="C81" i="16"/>
  <c r="P133" i="16"/>
  <c r="DA56" i="16"/>
  <c r="DC55" i="16"/>
  <c r="DC53" i="16"/>
  <c r="DC51" i="16"/>
  <c r="BV51" i="16"/>
  <c r="D32" i="16"/>
  <c r="DC47" i="16"/>
  <c r="DC45" i="16"/>
  <c r="CY45" i="16"/>
  <c r="CY43" i="16"/>
  <c r="B88" i="16"/>
  <c r="B87" i="16"/>
  <c r="B83" i="16"/>
  <c r="B80" i="16"/>
  <c r="C100" i="16"/>
  <c r="C84" i="16"/>
  <c r="E32" i="16"/>
  <c r="BV52" i="16"/>
  <c r="P158" i="16"/>
  <c r="B104" i="16"/>
  <c r="B102" i="16"/>
  <c r="B101" i="16"/>
  <c r="B100" i="16"/>
  <c r="B97" i="16"/>
  <c r="B96" i="16"/>
  <c r="B94" i="16"/>
  <c r="B92" i="16"/>
  <c r="B91" i="16"/>
  <c r="B90" i="16"/>
  <c r="B86" i="16"/>
  <c r="B85" i="16"/>
  <c r="B84" i="16"/>
  <c r="B81" i="16"/>
  <c r="B79" i="16"/>
  <c r="R64" i="16"/>
  <c r="R60" i="16"/>
  <c r="R58" i="16"/>
  <c r="CY52" i="16"/>
  <c r="DA62" i="16"/>
  <c r="C78" i="16"/>
  <c r="C106" i="16"/>
  <c r="C105" i="16"/>
  <c r="C103" i="16"/>
  <c r="C102" i="16"/>
  <c r="C101" i="16"/>
  <c r="C99" i="16"/>
  <c r="C98" i="16"/>
  <c r="C97" i="16"/>
  <c r="C96" i="16"/>
  <c r="C95" i="16"/>
  <c r="C94" i="16"/>
  <c r="C93" i="16"/>
  <c r="C91" i="16"/>
  <c r="C90" i="16"/>
  <c r="C89" i="16"/>
  <c r="C88" i="16"/>
  <c r="C87" i="16"/>
  <c r="C86" i="16"/>
  <c r="C85" i="16"/>
  <c r="C83" i="16"/>
  <c r="C82" i="16"/>
  <c r="C80" i="16"/>
  <c r="C79" i="16"/>
  <c r="C104" i="16"/>
  <c r="U63" i="16"/>
  <c r="U59" i="16"/>
  <c r="U57" i="16"/>
  <c r="P70" i="16"/>
  <c r="AS68" i="16"/>
  <c r="AS66" i="16"/>
  <c r="AS64" i="16"/>
  <c r="AS62" i="16"/>
  <c r="AS60" i="16"/>
  <c r="AS58" i="16"/>
  <c r="AS56" i="16"/>
  <c r="AS69" i="16"/>
  <c r="AS67" i="16"/>
  <c r="AS65" i="16"/>
  <c r="AS63" i="16"/>
  <c r="AS61" i="16"/>
  <c r="AS59" i="16"/>
  <c r="AS57" i="16"/>
  <c r="AS54" i="16"/>
  <c r="AS52" i="16"/>
  <c r="AS50" i="16"/>
  <c r="AS48" i="16"/>
  <c r="AS46" i="16"/>
  <c r="AS44" i="16"/>
  <c r="AS42" i="16"/>
  <c r="AS55" i="16"/>
  <c r="AS53" i="16"/>
  <c r="AS51" i="16"/>
  <c r="AS49" i="16"/>
  <c r="AS47" i="16"/>
  <c r="AS45" i="16"/>
  <c r="AS43" i="16"/>
  <c r="CA60" i="16"/>
  <c r="BY59" i="16"/>
  <c r="BY57" i="16"/>
  <c r="BW56" i="16"/>
  <c r="DB57" i="16"/>
  <c r="BW42" i="16"/>
  <c r="P68" i="16"/>
  <c r="P62" i="16"/>
  <c r="P69" i="16"/>
  <c r="P67" i="16"/>
  <c r="P66" i="16"/>
  <c r="P65" i="16"/>
  <c r="P64" i="16"/>
  <c r="P63" i="16"/>
  <c r="P61" i="16"/>
  <c r="P60" i="16"/>
  <c r="P59" i="16"/>
  <c r="P58" i="16"/>
  <c r="P57" i="16"/>
  <c r="P56" i="16"/>
  <c r="P55" i="16"/>
  <c r="P54" i="16"/>
  <c r="P53" i="16"/>
  <c r="P52" i="16"/>
  <c r="DB51" i="16"/>
  <c r="P51" i="16"/>
  <c r="P50" i="16"/>
  <c r="P49" i="16"/>
  <c r="P48" i="16"/>
  <c r="P47" i="16"/>
  <c r="P45" i="16"/>
  <c r="P44" i="16"/>
  <c r="P43" i="16"/>
  <c r="CY42" i="16"/>
  <c r="P46" i="16"/>
  <c r="CY54" i="16"/>
  <c r="CY50" i="16"/>
  <c r="CY48" i="16"/>
  <c r="CY46" i="16"/>
  <c r="BV55" i="16"/>
  <c r="BV53" i="16"/>
  <c r="BV49" i="16"/>
  <c r="BV47" i="16"/>
  <c r="BV45" i="16"/>
  <c r="BR71" i="16"/>
  <c r="BV43" i="16"/>
  <c r="P42" i="16"/>
  <c r="BJ71" i="16"/>
  <c r="DB55" i="16"/>
  <c r="DB53" i="16"/>
  <c r="DB47" i="16"/>
  <c r="AX56" i="16"/>
  <c r="U58" i="16"/>
  <c r="AK71" i="16"/>
  <c r="AL71" i="16"/>
  <c r="Q42" i="16"/>
  <c r="AR179" i="16"/>
  <c r="AA196" i="16"/>
  <c r="Q47" i="16"/>
  <c r="Q45" i="16"/>
  <c r="Q51" i="16"/>
  <c r="Q43" i="16"/>
  <c r="U62" i="16"/>
  <c r="E71" i="16"/>
  <c r="M79" i="16"/>
  <c r="L101" i="16"/>
  <c r="L105" i="16"/>
  <c r="L104" i="16"/>
  <c r="L103" i="16"/>
  <c r="L102" i="16"/>
  <c r="L100" i="16"/>
  <c r="L99" i="16"/>
  <c r="L98" i="16"/>
  <c r="L97" i="16"/>
  <c r="L96" i="16"/>
  <c r="L94" i="16"/>
  <c r="L93" i="16"/>
  <c r="L92" i="16"/>
  <c r="L91" i="16"/>
  <c r="L89" i="16"/>
  <c r="L87" i="16"/>
  <c r="L86" i="16"/>
  <c r="L85" i="16"/>
  <c r="L84" i="16"/>
  <c r="L83" i="16"/>
  <c r="L82" i="16"/>
  <c r="L81" i="16"/>
  <c r="L80" i="16"/>
  <c r="L79" i="16"/>
  <c r="M78" i="16"/>
  <c r="M105" i="16"/>
  <c r="M104" i="16"/>
  <c r="M103" i="16"/>
  <c r="M101" i="16"/>
  <c r="M100" i="16"/>
  <c r="M99" i="16"/>
  <c r="M98" i="16"/>
  <c r="M97" i="16"/>
  <c r="M95" i="16"/>
  <c r="M92" i="16"/>
  <c r="M91" i="16"/>
  <c r="M89" i="16"/>
  <c r="M87" i="16"/>
  <c r="M85" i="16"/>
  <c r="M84" i="16"/>
  <c r="M83" i="16"/>
  <c r="M82" i="16"/>
  <c r="M81" i="16"/>
  <c r="M80" i="16"/>
  <c r="L95" i="16"/>
  <c r="W106" i="16"/>
  <c r="W105" i="16"/>
  <c r="W104" i="16"/>
  <c r="W103" i="16"/>
  <c r="W102" i="16"/>
  <c r="W101" i="16"/>
  <c r="W100" i="16"/>
  <c r="W99" i="16"/>
  <c r="W98" i="16"/>
  <c r="W97" i="16"/>
  <c r="W96" i="16"/>
  <c r="W94" i="16"/>
  <c r="W93" i="16"/>
  <c r="W92" i="16"/>
  <c r="W91" i="16"/>
  <c r="W90" i="16"/>
  <c r="W89" i="16"/>
  <c r="W88" i="16"/>
  <c r="W86" i="16"/>
  <c r="W85" i="16"/>
  <c r="W84" i="16"/>
  <c r="W83" i="16"/>
  <c r="W82" i="16"/>
  <c r="W81" i="16"/>
  <c r="W80" i="16"/>
  <c r="W79" i="16"/>
  <c r="V78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3" i="16"/>
  <c r="V92" i="16"/>
  <c r="V91" i="16"/>
  <c r="V90" i="16"/>
  <c r="V89" i="16"/>
  <c r="V88" i="16"/>
  <c r="V87" i="16"/>
  <c r="V85" i="16"/>
  <c r="V83" i="16"/>
  <c r="V82" i="16"/>
  <c r="V81" i="16"/>
  <c r="V80" i="16"/>
  <c r="V79" i="16"/>
  <c r="L106" i="16"/>
  <c r="L88" i="16"/>
  <c r="M106" i="16"/>
  <c r="M93" i="16"/>
  <c r="W95" i="16"/>
  <c r="W87" i="16"/>
  <c r="V86" i="16"/>
  <c r="M102" i="16"/>
  <c r="L90" i="16"/>
  <c r="M96" i="16"/>
  <c r="V94" i="16"/>
  <c r="V84" i="16"/>
  <c r="M94" i="16"/>
  <c r="M90" i="16"/>
  <c r="W78" i="16"/>
  <c r="M86" i="16"/>
  <c r="M88" i="16"/>
  <c r="D71" i="16"/>
  <c r="BW48" i="16"/>
  <c r="Q50" i="16"/>
  <c r="DB49" i="16"/>
  <c r="DD62" i="16"/>
  <c r="BW44" i="16"/>
  <c r="Q48" i="16"/>
  <c r="Q56" i="16"/>
  <c r="G32" i="16"/>
  <c r="DB59" i="16"/>
  <c r="CA62" i="16"/>
  <c r="AA128" i="16"/>
  <c r="Q44" i="16"/>
  <c r="Q46" i="16"/>
  <c r="BW52" i="16"/>
  <c r="Q54" i="16"/>
  <c r="BW50" i="16"/>
  <c r="Q52" i="16"/>
  <c r="T186" i="16"/>
  <c r="T192" i="16"/>
  <c r="BA226" i="16"/>
  <c r="BA194" i="16"/>
  <c r="AS228" i="16"/>
  <c r="AS196" i="16"/>
  <c r="BA228" i="16"/>
  <c r="BA196" i="16"/>
  <c r="DA48" i="16"/>
  <c r="U179" i="16"/>
  <c r="G71" i="16"/>
  <c r="BM71" i="16"/>
  <c r="U180" i="16"/>
  <c r="BW43" i="16"/>
  <c r="U181" i="16"/>
  <c r="U182" i="16"/>
  <c r="U183" i="16"/>
  <c r="BW46" i="16"/>
  <c r="U184" i="16"/>
  <c r="U185" i="16"/>
  <c r="U186" i="16"/>
  <c r="Q49" i="16"/>
  <c r="U187" i="16"/>
  <c r="U188" i="16"/>
  <c r="U189" i="16"/>
  <c r="U190" i="16"/>
  <c r="Q53" i="16"/>
  <c r="U191" i="16"/>
  <c r="BW54" i="16"/>
  <c r="U192" i="16"/>
  <c r="Q55" i="16"/>
  <c r="U193" i="16"/>
  <c r="BX56" i="16"/>
  <c r="AT226" i="16"/>
  <c r="AT194" i="16"/>
  <c r="BB226" i="16"/>
  <c r="BB194" i="16"/>
  <c r="BW58" i="16"/>
  <c r="AT228" i="16"/>
  <c r="AT196" i="16"/>
  <c r="BB228" i="16"/>
  <c r="BB196" i="16"/>
  <c r="AS232" i="16"/>
  <c r="AS200" i="16"/>
  <c r="BA232" i="16"/>
  <c r="BA200" i="16"/>
  <c r="T189" i="16"/>
  <c r="T193" i="16"/>
  <c r="AS226" i="16"/>
  <c r="AS194" i="16"/>
  <c r="V146" i="16"/>
  <c r="V114" i="16"/>
  <c r="H32" i="16"/>
  <c r="DB42" i="16"/>
  <c r="BY42" i="16"/>
  <c r="AV42" i="16"/>
  <c r="S42" i="16"/>
  <c r="R147" i="16"/>
  <c r="R115" i="16"/>
  <c r="Z147" i="16"/>
  <c r="Z115" i="16"/>
  <c r="V148" i="16"/>
  <c r="V116" i="16"/>
  <c r="DB44" i="16"/>
  <c r="BY44" i="16"/>
  <c r="AV44" i="16"/>
  <c r="S44" i="16"/>
  <c r="R149" i="16"/>
  <c r="R117" i="16"/>
  <c r="Z149" i="16"/>
  <c r="Z117" i="16"/>
  <c r="V150" i="16"/>
  <c r="V118" i="16"/>
  <c r="DB46" i="16"/>
  <c r="BY46" i="16"/>
  <c r="AV46" i="16"/>
  <c r="S46" i="16"/>
  <c r="R151" i="16"/>
  <c r="R119" i="16"/>
  <c r="Z151" i="16"/>
  <c r="Z119" i="16"/>
  <c r="V152" i="16"/>
  <c r="V120" i="16"/>
  <c r="DB48" i="16"/>
  <c r="BY48" i="16"/>
  <c r="AV48" i="16"/>
  <c r="S48" i="16"/>
  <c r="R153" i="16"/>
  <c r="R121" i="16"/>
  <c r="Z153" i="16"/>
  <c r="Z121" i="16"/>
  <c r="V154" i="16"/>
  <c r="V122" i="16"/>
  <c r="DB50" i="16"/>
  <c r="BY50" i="16"/>
  <c r="AV50" i="16"/>
  <c r="S50" i="16"/>
  <c r="R155" i="16"/>
  <c r="R123" i="16"/>
  <c r="Z155" i="16"/>
  <c r="Z123" i="16"/>
  <c r="V156" i="16"/>
  <c r="V124" i="16"/>
  <c r="DB52" i="16"/>
  <c r="BY52" i="16"/>
  <c r="AV52" i="16"/>
  <c r="S52" i="16"/>
  <c r="R157" i="16"/>
  <c r="R125" i="16"/>
  <c r="Z157" i="16"/>
  <c r="Z125" i="16"/>
  <c r="V158" i="16"/>
  <c r="V126" i="16"/>
  <c r="DB54" i="16"/>
  <c r="BY54" i="16"/>
  <c r="AV54" i="16"/>
  <c r="S54" i="16"/>
  <c r="R159" i="16"/>
  <c r="R127" i="16"/>
  <c r="Z159" i="16"/>
  <c r="Z127" i="16"/>
  <c r="V160" i="16"/>
  <c r="V128" i="16"/>
  <c r="AV56" i="16"/>
  <c r="S56" i="16"/>
  <c r="BY56" i="16"/>
  <c r="R161" i="16"/>
  <c r="R129" i="16"/>
  <c r="Z161" i="16"/>
  <c r="Z129" i="16"/>
  <c r="V162" i="16"/>
  <c r="V130" i="16"/>
  <c r="S58" i="16"/>
  <c r="AV58" i="16"/>
  <c r="BY58" i="16"/>
  <c r="R163" i="16"/>
  <c r="R131" i="16"/>
  <c r="Z163" i="16"/>
  <c r="Z131" i="16"/>
  <c r="V164" i="16"/>
  <c r="V132" i="16"/>
  <c r="DB60" i="16"/>
  <c r="BY60" i="16"/>
  <c r="S60" i="16"/>
  <c r="AV60" i="16"/>
  <c r="R165" i="16"/>
  <c r="R133" i="16"/>
  <c r="Z165" i="16"/>
  <c r="Z133" i="16"/>
  <c r="V166" i="16"/>
  <c r="V134" i="16"/>
  <c r="DB62" i="16"/>
  <c r="BY62" i="16"/>
  <c r="AV62" i="16"/>
  <c r="S62" i="16"/>
  <c r="R167" i="16"/>
  <c r="R135" i="16"/>
  <c r="Z167" i="16"/>
  <c r="Z135" i="16"/>
  <c r="V168" i="16"/>
  <c r="V136" i="16"/>
  <c r="DB64" i="16"/>
  <c r="BY64" i="16"/>
  <c r="AV64" i="16"/>
  <c r="S64" i="16"/>
  <c r="R169" i="16"/>
  <c r="R137" i="16"/>
  <c r="Z169" i="16"/>
  <c r="Z137" i="16"/>
  <c r="V170" i="16"/>
  <c r="V138" i="16"/>
  <c r="DB66" i="16"/>
  <c r="BY66" i="16"/>
  <c r="AV66" i="16"/>
  <c r="S66" i="16"/>
  <c r="R171" i="16"/>
  <c r="R139" i="16"/>
  <c r="Z171" i="16"/>
  <c r="Z139" i="16"/>
  <c r="V172" i="16"/>
  <c r="V140" i="16"/>
  <c r="DB68" i="16"/>
  <c r="BY68" i="16"/>
  <c r="AV68" i="16"/>
  <c r="S68" i="16"/>
  <c r="R173" i="16"/>
  <c r="R141" i="16"/>
  <c r="Z173" i="16"/>
  <c r="Z141" i="16"/>
  <c r="V174" i="16"/>
  <c r="V142" i="16"/>
  <c r="DB70" i="16"/>
  <c r="BY70" i="16"/>
  <c r="AV70" i="16"/>
  <c r="S70" i="16"/>
  <c r="L32" i="16"/>
  <c r="W146" i="16"/>
  <c r="W114" i="16"/>
  <c r="I32" i="16"/>
  <c r="S115" i="16"/>
  <c r="S147" i="16"/>
  <c r="AA147" i="16"/>
  <c r="AA115" i="16"/>
  <c r="DD43" i="16"/>
  <c r="CA43" i="16"/>
  <c r="AX43" i="16"/>
  <c r="U43" i="16"/>
  <c r="W148" i="16"/>
  <c r="W116" i="16"/>
  <c r="S149" i="16"/>
  <c r="S117" i="16"/>
  <c r="AA117" i="16"/>
  <c r="AA149" i="16"/>
  <c r="DD45" i="16"/>
  <c r="CA45" i="16"/>
  <c r="AX45" i="16"/>
  <c r="U45" i="16"/>
  <c r="W150" i="16"/>
  <c r="W118" i="16"/>
  <c r="S119" i="16"/>
  <c r="S151" i="16"/>
  <c r="AA151" i="16"/>
  <c r="AA119" i="16"/>
  <c r="DD47" i="16"/>
  <c r="CA47" i="16"/>
  <c r="AX47" i="16"/>
  <c r="U47" i="16"/>
  <c r="W152" i="16"/>
  <c r="W120" i="16"/>
  <c r="S121" i="16"/>
  <c r="S153" i="16"/>
  <c r="AA121" i="16"/>
  <c r="AA153" i="16"/>
  <c r="DD49" i="16"/>
  <c r="CA49" i="16"/>
  <c r="AX49" i="16"/>
  <c r="U49" i="16"/>
  <c r="W154" i="16"/>
  <c r="W122" i="16"/>
  <c r="S123" i="16"/>
  <c r="S155" i="16"/>
  <c r="AA155" i="16"/>
  <c r="DD51" i="16"/>
  <c r="CA51" i="16"/>
  <c r="AX51" i="16"/>
  <c r="U51" i="16"/>
  <c r="AA123" i="16"/>
  <c r="W156" i="16"/>
  <c r="W124" i="16"/>
  <c r="S157" i="16"/>
  <c r="S125" i="16"/>
  <c r="AA157" i="16"/>
  <c r="AA125" i="16"/>
  <c r="DD53" i="16"/>
  <c r="CA53" i="16"/>
  <c r="AX53" i="16"/>
  <c r="U53" i="16"/>
  <c r="W158" i="16"/>
  <c r="W126" i="16"/>
  <c r="S159" i="16"/>
  <c r="S127" i="16"/>
  <c r="AA159" i="16"/>
  <c r="AA127" i="16"/>
  <c r="DD55" i="16"/>
  <c r="CA55" i="16"/>
  <c r="AX55" i="16"/>
  <c r="U55" i="16"/>
  <c r="W160" i="16"/>
  <c r="W128" i="16"/>
  <c r="S161" i="16"/>
  <c r="S129" i="16"/>
  <c r="CZ57" i="16"/>
  <c r="Q57" i="16"/>
  <c r="AT57" i="16"/>
  <c r="AA161" i="16"/>
  <c r="AA129" i="16"/>
  <c r="AX57" i="16"/>
  <c r="CA57" i="16"/>
  <c r="DD57" i="16"/>
  <c r="W162" i="16"/>
  <c r="W130" i="16"/>
  <c r="S163" i="16"/>
  <c r="S131" i="16"/>
  <c r="CZ59" i="16"/>
  <c r="Q59" i="16"/>
  <c r="AT59" i="16"/>
  <c r="AA163" i="16"/>
  <c r="AX59" i="16"/>
  <c r="CA59" i="16"/>
  <c r="AA131" i="16"/>
  <c r="DD59" i="16"/>
  <c r="W164" i="16"/>
  <c r="W132" i="16"/>
  <c r="S165" i="16"/>
  <c r="CZ61" i="16"/>
  <c r="BW61" i="16"/>
  <c r="AT61" i="16"/>
  <c r="Q61" i="16"/>
  <c r="S133" i="16"/>
  <c r="AA165" i="16"/>
  <c r="AA133" i="16"/>
  <c r="DD61" i="16"/>
  <c r="AX61" i="16"/>
  <c r="W166" i="16"/>
  <c r="W134" i="16"/>
  <c r="S167" i="16"/>
  <c r="CZ63" i="16"/>
  <c r="BW63" i="16"/>
  <c r="AT63" i="16"/>
  <c r="Q63" i="16"/>
  <c r="AA167" i="16"/>
  <c r="DD63" i="16"/>
  <c r="AA135" i="16"/>
  <c r="AX63" i="16"/>
  <c r="W168" i="16"/>
  <c r="W136" i="16"/>
  <c r="S169" i="16"/>
  <c r="S137" i="16"/>
  <c r="CZ65" i="16"/>
  <c r="BW65" i="16"/>
  <c r="AT65" i="16"/>
  <c r="Q65" i="16"/>
  <c r="AA169" i="16"/>
  <c r="DD65" i="16"/>
  <c r="CA65" i="16"/>
  <c r="AX65" i="16"/>
  <c r="U65" i="16"/>
  <c r="AA137" i="16"/>
  <c r="W170" i="16"/>
  <c r="W138" i="16"/>
  <c r="S171" i="16"/>
  <c r="S139" i="16"/>
  <c r="CZ67" i="16"/>
  <c r="BW67" i="16"/>
  <c r="AT67" i="16"/>
  <c r="Q67" i="16"/>
  <c r="AA171" i="16"/>
  <c r="DD67" i="16"/>
  <c r="CA67" i="16"/>
  <c r="AX67" i="16"/>
  <c r="U67" i="16"/>
  <c r="W172" i="16"/>
  <c r="W140" i="16"/>
  <c r="S173" i="16"/>
  <c r="CZ69" i="16"/>
  <c r="BW69" i="16"/>
  <c r="AT69" i="16"/>
  <c r="Q69" i="16"/>
  <c r="S141" i="16"/>
  <c r="AA173" i="16"/>
  <c r="AA141" i="16"/>
  <c r="DD69" i="16"/>
  <c r="CA69" i="16"/>
  <c r="AX69" i="16"/>
  <c r="U69" i="16"/>
  <c r="W174" i="16"/>
  <c r="W142" i="16"/>
  <c r="M32" i="16"/>
  <c r="W194" i="16"/>
  <c r="W196" i="16"/>
  <c r="BL71" i="16"/>
  <c r="T180" i="16"/>
  <c r="T181" i="16"/>
  <c r="T182" i="16"/>
  <c r="T184" i="16"/>
  <c r="T185" i="16"/>
  <c r="T187" i="16"/>
  <c r="T188" i="16"/>
  <c r="T190" i="16"/>
  <c r="AV211" i="16"/>
  <c r="AV179" i="16"/>
  <c r="AI71" i="16"/>
  <c r="CO71" i="16"/>
  <c r="AV180" i="16"/>
  <c r="AV212" i="16"/>
  <c r="AV213" i="16"/>
  <c r="AV181" i="16"/>
  <c r="AV214" i="16"/>
  <c r="AV182" i="16"/>
  <c r="AV215" i="16"/>
  <c r="AV183" i="16"/>
  <c r="AV216" i="16"/>
  <c r="AV184" i="16"/>
  <c r="CY47" i="16"/>
  <c r="AV217" i="16"/>
  <c r="AV185" i="16"/>
  <c r="AV218" i="16"/>
  <c r="AV186" i="16"/>
  <c r="CY49" i="16"/>
  <c r="AV219" i="16"/>
  <c r="AV187" i="16"/>
  <c r="AV220" i="16"/>
  <c r="AV188" i="16"/>
  <c r="CY51" i="16"/>
  <c r="AV221" i="16"/>
  <c r="AV189" i="16"/>
  <c r="AV222" i="16"/>
  <c r="AV190" i="16"/>
  <c r="CY53" i="16"/>
  <c r="AV223" i="16"/>
  <c r="AV191" i="16"/>
  <c r="AV224" i="16"/>
  <c r="AV192" i="16"/>
  <c r="CY55" i="16"/>
  <c r="AV225" i="16"/>
  <c r="AV193" i="16"/>
  <c r="AS227" i="16"/>
  <c r="AS195" i="16"/>
  <c r="BA227" i="16"/>
  <c r="BA195" i="16"/>
  <c r="AT229" i="16"/>
  <c r="AT197" i="16"/>
  <c r="BB229" i="16"/>
  <c r="BB197" i="16"/>
  <c r="AU233" i="16"/>
  <c r="AU201" i="16"/>
  <c r="BC233" i="16"/>
  <c r="BC201" i="16"/>
  <c r="AT234" i="16"/>
  <c r="AT202" i="16"/>
  <c r="BB234" i="16"/>
  <c r="BB202" i="16"/>
  <c r="AT235" i="16"/>
  <c r="AT203" i="16"/>
  <c r="BB235" i="16"/>
  <c r="BB203" i="16"/>
  <c r="AT236" i="16"/>
  <c r="AT204" i="16"/>
  <c r="BB236" i="16"/>
  <c r="BB204" i="16"/>
  <c r="AT237" i="16"/>
  <c r="AT205" i="16"/>
  <c r="BB237" i="16"/>
  <c r="BB205" i="16"/>
  <c r="AT238" i="16"/>
  <c r="AT206" i="16"/>
  <c r="BB238" i="16"/>
  <c r="BB206" i="16"/>
  <c r="AT239" i="16"/>
  <c r="AT207" i="16"/>
  <c r="BB239" i="16"/>
  <c r="BB207" i="16"/>
  <c r="AW211" i="16"/>
  <c r="AW179" i="16"/>
  <c r="AJ71" i="16"/>
  <c r="AT42" i="16"/>
  <c r="CP71" i="16"/>
  <c r="CZ42" i="16"/>
  <c r="AW212" i="16"/>
  <c r="AW180" i="16"/>
  <c r="AT43" i="16"/>
  <c r="CZ43" i="16"/>
  <c r="AW213" i="16"/>
  <c r="AW181" i="16"/>
  <c r="AT44" i="16"/>
  <c r="CZ44" i="16"/>
  <c r="AW214" i="16"/>
  <c r="AW182" i="16"/>
  <c r="AT45" i="16"/>
  <c r="CZ45" i="16"/>
  <c r="AW215" i="16"/>
  <c r="AW183" i="16"/>
  <c r="AT46" i="16"/>
  <c r="CZ46" i="16"/>
  <c r="AW216" i="16"/>
  <c r="AW184" i="16"/>
  <c r="AT47" i="16"/>
  <c r="CZ47" i="16"/>
  <c r="AW217" i="16"/>
  <c r="AW185" i="16"/>
  <c r="AT48" i="16"/>
  <c r="CZ48" i="16"/>
  <c r="AW218" i="16"/>
  <c r="AW186" i="16"/>
  <c r="AT49" i="16"/>
  <c r="CZ49" i="16"/>
  <c r="AW219" i="16"/>
  <c r="AW187" i="16"/>
  <c r="AT50" i="16"/>
  <c r="CZ50" i="16"/>
  <c r="AW220" i="16"/>
  <c r="AW188" i="16"/>
  <c r="AT51" i="16"/>
  <c r="CZ51" i="16"/>
  <c r="AW189" i="16"/>
  <c r="AW221" i="16"/>
  <c r="AT52" i="16"/>
  <c r="CZ52" i="16"/>
  <c r="AW222" i="16"/>
  <c r="AW190" i="16"/>
  <c r="AT53" i="16"/>
  <c r="CZ53" i="16"/>
  <c r="AW223" i="16"/>
  <c r="AW191" i="16"/>
  <c r="AT54" i="16"/>
  <c r="CZ54" i="16"/>
  <c r="AW224" i="16"/>
  <c r="AW192" i="16"/>
  <c r="AT55" i="16"/>
  <c r="CZ55" i="16"/>
  <c r="AW225" i="16"/>
  <c r="AW193" i="16"/>
  <c r="AT56" i="16"/>
  <c r="DB56" i="16"/>
  <c r="BW57" i="16"/>
  <c r="AT195" i="16"/>
  <c r="AT227" i="16"/>
  <c r="BB227" i="16"/>
  <c r="BB195" i="16"/>
  <c r="DB58" i="16"/>
  <c r="BW59" i="16"/>
  <c r="AU229" i="16"/>
  <c r="AU197" i="16"/>
  <c r="BC229" i="16"/>
  <c r="BC197" i="16"/>
  <c r="U61" i="16"/>
  <c r="AS230" i="16"/>
  <c r="AS198" i="16"/>
  <c r="BA230" i="16"/>
  <c r="BA198" i="16"/>
  <c r="V201" i="16"/>
  <c r="T179" i="16"/>
  <c r="F71" i="16"/>
  <c r="T183" i="16"/>
  <c r="T191" i="16"/>
  <c r="CA58" i="16"/>
  <c r="BK71" i="16"/>
  <c r="BS71" i="16"/>
  <c r="W195" i="16"/>
  <c r="W197" i="16"/>
  <c r="AS231" i="16"/>
  <c r="AS199" i="16"/>
  <c r="BA231" i="16"/>
  <c r="BA199" i="16"/>
  <c r="V198" i="16"/>
  <c r="V199" i="16"/>
  <c r="V200" i="16"/>
  <c r="BB232" i="16"/>
  <c r="BB200" i="16"/>
  <c r="AU236" i="16"/>
  <c r="AU204" i="16"/>
  <c r="AU237" i="16"/>
  <c r="AU205" i="16"/>
  <c r="AU239" i="16"/>
  <c r="AU207" i="16"/>
  <c r="B93" i="16"/>
  <c r="V179" i="16"/>
  <c r="H71" i="16"/>
  <c r="R42" i="16"/>
  <c r="AX211" i="16"/>
  <c r="AX179" i="16"/>
  <c r="AU42" i="16"/>
  <c r="BN71" i="16"/>
  <c r="BX42" i="16"/>
  <c r="DA42" i="16"/>
  <c r="V180" i="16"/>
  <c r="R43" i="16"/>
  <c r="AX212" i="16"/>
  <c r="AX180" i="16"/>
  <c r="AU43" i="16"/>
  <c r="BX43" i="16"/>
  <c r="V181" i="16"/>
  <c r="R44" i="16"/>
  <c r="AX213" i="16"/>
  <c r="AX181" i="16"/>
  <c r="AU44" i="16"/>
  <c r="BX44" i="16"/>
  <c r="DA44" i="16"/>
  <c r="V182" i="16"/>
  <c r="R45" i="16"/>
  <c r="AX214" i="16"/>
  <c r="AX182" i="16"/>
  <c r="AU45" i="16"/>
  <c r="BX45" i="16"/>
  <c r="V183" i="16"/>
  <c r="R46" i="16"/>
  <c r="AX215" i="16"/>
  <c r="AX183" i="16"/>
  <c r="AU46" i="16"/>
  <c r="BX46" i="16"/>
  <c r="DA46" i="16"/>
  <c r="V184" i="16"/>
  <c r="R47" i="16"/>
  <c r="AX216" i="16"/>
  <c r="AX184" i="16"/>
  <c r="AU47" i="16"/>
  <c r="BX47" i="16"/>
  <c r="V185" i="16"/>
  <c r="R48" i="16"/>
  <c r="AX217" i="16"/>
  <c r="AX185" i="16"/>
  <c r="AU48" i="16"/>
  <c r="BX48" i="16"/>
  <c r="V186" i="16"/>
  <c r="R49" i="16"/>
  <c r="AX218" i="16"/>
  <c r="AX186" i="16"/>
  <c r="AU49" i="16"/>
  <c r="BX49" i="16"/>
  <c r="V187" i="16"/>
  <c r="R50" i="16"/>
  <c r="AX219" i="16"/>
  <c r="AX187" i="16"/>
  <c r="AU50" i="16"/>
  <c r="BX50" i="16"/>
  <c r="DA50" i="16"/>
  <c r="V188" i="16"/>
  <c r="R51" i="16"/>
  <c r="AX220" i="16"/>
  <c r="AX188" i="16"/>
  <c r="AU51" i="16"/>
  <c r="BX51" i="16"/>
  <c r="V189" i="16"/>
  <c r="R52" i="16"/>
  <c r="AX221" i="16"/>
  <c r="AX189" i="16"/>
  <c r="AU52" i="16"/>
  <c r="BX52" i="16"/>
  <c r="DA52" i="16"/>
  <c r="V190" i="16"/>
  <c r="R53" i="16"/>
  <c r="AX222" i="16"/>
  <c r="AX190" i="16"/>
  <c r="AU53" i="16"/>
  <c r="BX53" i="16"/>
  <c r="V191" i="16"/>
  <c r="R54" i="16"/>
  <c r="AX223" i="16"/>
  <c r="AX191" i="16"/>
  <c r="AU54" i="16"/>
  <c r="BX54" i="16"/>
  <c r="V192" i="16"/>
  <c r="R55" i="16"/>
  <c r="AX224" i="16"/>
  <c r="AX192" i="16"/>
  <c r="AU55" i="16"/>
  <c r="BX55" i="16"/>
  <c r="V193" i="16"/>
  <c r="R56" i="16"/>
  <c r="AX225" i="16"/>
  <c r="AX193" i="16"/>
  <c r="DD56" i="16"/>
  <c r="Q194" i="16"/>
  <c r="Y194" i="16"/>
  <c r="AU226" i="16"/>
  <c r="AU194" i="16"/>
  <c r="BC226" i="16"/>
  <c r="BC194" i="16"/>
  <c r="Q195" i="16"/>
  <c r="Y195" i="16"/>
  <c r="AU227" i="16"/>
  <c r="AU195" i="16"/>
  <c r="BC227" i="16"/>
  <c r="BC195" i="16"/>
  <c r="BX58" i="16"/>
  <c r="DD58" i="16"/>
  <c r="Q196" i="16"/>
  <c r="Y196" i="16"/>
  <c r="AU228" i="16"/>
  <c r="AU196" i="16"/>
  <c r="BC228" i="16"/>
  <c r="BC196" i="16"/>
  <c r="Q197" i="16"/>
  <c r="Y197" i="16"/>
  <c r="AU60" i="16"/>
  <c r="AU230" i="16"/>
  <c r="AU198" i="16"/>
  <c r="BC230" i="16"/>
  <c r="BC198" i="16"/>
  <c r="AU231" i="16"/>
  <c r="AU199" i="16"/>
  <c r="BC231" i="16"/>
  <c r="BC199" i="16"/>
  <c r="AU232" i="16"/>
  <c r="AU200" i="16"/>
  <c r="BC232" i="16"/>
  <c r="BC200" i="16"/>
  <c r="B82" i="16"/>
  <c r="B105" i="16"/>
  <c r="BB231" i="16"/>
  <c r="BB199" i="16"/>
  <c r="AT232" i="16"/>
  <c r="AT200" i="16"/>
  <c r="BC234" i="16"/>
  <c r="BC202" i="16"/>
  <c r="BC235" i="16"/>
  <c r="BC203" i="16"/>
  <c r="P146" i="16"/>
  <c r="T115" i="16"/>
  <c r="T147" i="16"/>
  <c r="X148" i="16"/>
  <c r="X116" i="16"/>
  <c r="P150" i="16"/>
  <c r="P118" i="16"/>
  <c r="T151" i="16"/>
  <c r="X120" i="16"/>
  <c r="X152" i="16"/>
  <c r="P154" i="16"/>
  <c r="T155" i="16"/>
  <c r="T123" i="16"/>
  <c r="X156" i="16"/>
  <c r="X124" i="16"/>
  <c r="P126" i="16"/>
  <c r="X158" i="16"/>
  <c r="P160" i="16"/>
  <c r="P128" i="16"/>
  <c r="T161" i="16"/>
  <c r="T129" i="16"/>
  <c r="X162" i="16"/>
  <c r="DC58" i="16"/>
  <c r="BZ58" i="16"/>
  <c r="AW58" i="16"/>
  <c r="T58" i="16"/>
  <c r="X130" i="16"/>
  <c r="P132" i="16"/>
  <c r="P164" i="16"/>
  <c r="CY60" i="16"/>
  <c r="BV60" i="16"/>
  <c r="T165" i="16"/>
  <c r="T133" i="16"/>
  <c r="DC62" i="16"/>
  <c r="BZ62" i="16"/>
  <c r="AW62" i="16"/>
  <c r="T62" i="16"/>
  <c r="X166" i="16"/>
  <c r="P168" i="16"/>
  <c r="P136" i="16"/>
  <c r="CY64" i="16"/>
  <c r="BV64" i="16"/>
  <c r="T169" i="16"/>
  <c r="T137" i="16"/>
  <c r="DC68" i="16"/>
  <c r="BZ68" i="16"/>
  <c r="AW68" i="16"/>
  <c r="T68" i="16"/>
  <c r="X140" i="16"/>
  <c r="X172" i="16"/>
  <c r="F32" i="16"/>
  <c r="Q146" i="16"/>
  <c r="Q114" i="16"/>
  <c r="Y146" i="16"/>
  <c r="Y114" i="16"/>
  <c r="U115" i="16"/>
  <c r="U147" i="16"/>
  <c r="Q148" i="16"/>
  <c r="Q116" i="16"/>
  <c r="Y148" i="16"/>
  <c r="Y116" i="16"/>
  <c r="U149" i="16"/>
  <c r="U117" i="16"/>
  <c r="Q150" i="16"/>
  <c r="Q118" i="16"/>
  <c r="Y150" i="16"/>
  <c r="Y118" i="16"/>
  <c r="U151" i="16"/>
  <c r="U119" i="16"/>
  <c r="Q152" i="16"/>
  <c r="Q120" i="16"/>
  <c r="Y152" i="16"/>
  <c r="Y120" i="16"/>
  <c r="U153" i="16"/>
  <c r="Q154" i="16"/>
  <c r="Q122" i="16"/>
  <c r="Y154" i="16"/>
  <c r="Y122" i="16"/>
  <c r="U123" i="16"/>
  <c r="U155" i="16"/>
  <c r="Q156" i="16"/>
  <c r="Q124" i="16"/>
  <c r="Y156" i="16"/>
  <c r="Y124" i="16"/>
  <c r="U125" i="16"/>
  <c r="U157" i="16"/>
  <c r="Q158" i="16"/>
  <c r="Q126" i="16"/>
  <c r="Y158" i="16"/>
  <c r="Y126" i="16"/>
  <c r="U127" i="16"/>
  <c r="Q160" i="16"/>
  <c r="Q128" i="16"/>
  <c r="Y160" i="16"/>
  <c r="Y128" i="16"/>
  <c r="U161" i="16"/>
  <c r="Q162" i="16"/>
  <c r="Q130" i="16"/>
  <c r="Y162" i="16"/>
  <c r="Y130" i="16"/>
  <c r="U131" i="16"/>
  <c r="U163" i="16"/>
  <c r="Q164" i="16"/>
  <c r="Q132" i="16"/>
  <c r="Y164" i="16"/>
  <c r="Y132" i="16"/>
  <c r="U133" i="16"/>
  <c r="U165" i="16"/>
  <c r="Q166" i="16"/>
  <c r="Q134" i="16"/>
  <c r="Y166" i="16"/>
  <c r="Y134" i="16"/>
  <c r="U135" i="16"/>
  <c r="Q168" i="16"/>
  <c r="Q136" i="16"/>
  <c r="Y168" i="16"/>
  <c r="Y136" i="16"/>
  <c r="U169" i="16"/>
  <c r="DA65" i="16"/>
  <c r="BX65" i="16"/>
  <c r="AU65" i="16"/>
  <c r="R65" i="16"/>
  <c r="Q170" i="16"/>
  <c r="Q138" i="16"/>
  <c r="Y170" i="16"/>
  <c r="Y138" i="16"/>
  <c r="U171" i="16"/>
  <c r="U139" i="16"/>
  <c r="DA67" i="16"/>
  <c r="BX67" i="16"/>
  <c r="AU67" i="16"/>
  <c r="R67" i="16"/>
  <c r="Q172" i="16"/>
  <c r="Q140" i="16"/>
  <c r="Y172" i="16"/>
  <c r="Y140" i="16"/>
  <c r="U173" i="16"/>
  <c r="U141" i="16"/>
  <c r="DA69" i="16"/>
  <c r="BX69" i="16"/>
  <c r="AU69" i="16"/>
  <c r="R69" i="16"/>
  <c r="Q174" i="16"/>
  <c r="Q142" i="16"/>
  <c r="Y174" i="16"/>
  <c r="Y142" i="16"/>
  <c r="W179" i="16"/>
  <c r="I71" i="16"/>
  <c r="AY211" i="16"/>
  <c r="AY179" i="16"/>
  <c r="BO71" i="16"/>
  <c r="W180" i="16"/>
  <c r="S43" i="16"/>
  <c r="AY212" i="16"/>
  <c r="AY180" i="16"/>
  <c r="AV43" i="16"/>
  <c r="BY43" i="16"/>
  <c r="DB43" i="16"/>
  <c r="W181" i="16"/>
  <c r="AY213" i="16"/>
  <c r="AY181" i="16"/>
  <c r="W182" i="16"/>
  <c r="S45" i="16"/>
  <c r="AY214" i="16"/>
  <c r="AY182" i="16"/>
  <c r="AV45" i="16"/>
  <c r="BY45" i="16"/>
  <c r="DB45" i="16"/>
  <c r="W183" i="16"/>
  <c r="AY215" i="16"/>
  <c r="AY183" i="16"/>
  <c r="W184" i="16"/>
  <c r="S47" i="16"/>
  <c r="AY216" i="16"/>
  <c r="AY184" i="16"/>
  <c r="AV47" i="16"/>
  <c r="BY47" i="16"/>
  <c r="W185" i="16"/>
  <c r="AY217" i="16"/>
  <c r="AY185" i="16"/>
  <c r="W186" i="16"/>
  <c r="S49" i="16"/>
  <c r="AY218" i="16"/>
  <c r="AY186" i="16"/>
  <c r="AV49" i="16"/>
  <c r="BY49" i="16"/>
  <c r="W187" i="16"/>
  <c r="AY219" i="16"/>
  <c r="AY187" i="16"/>
  <c r="W188" i="16"/>
  <c r="S51" i="16"/>
  <c r="AY220" i="16"/>
  <c r="AY188" i="16"/>
  <c r="AV51" i="16"/>
  <c r="BY51" i="16"/>
  <c r="W189" i="16"/>
  <c r="AY221" i="16"/>
  <c r="AY189" i="16"/>
  <c r="W190" i="16"/>
  <c r="S53" i="16"/>
  <c r="AY222" i="16"/>
  <c r="AY190" i="16"/>
  <c r="AV53" i="16"/>
  <c r="BY53" i="16"/>
  <c r="W191" i="16"/>
  <c r="AY223" i="16"/>
  <c r="AY191" i="16"/>
  <c r="W192" i="16"/>
  <c r="S55" i="16"/>
  <c r="AY224" i="16"/>
  <c r="AY192" i="16"/>
  <c r="AV55" i="16"/>
  <c r="BY55" i="16"/>
  <c r="W193" i="16"/>
  <c r="AY225" i="16"/>
  <c r="AY193" i="16"/>
  <c r="CA56" i="16"/>
  <c r="R194" i="16"/>
  <c r="Z194" i="16"/>
  <c r="R195" i="16"/>
  <c r="Z195" i="16"/>
  <c r="AT58" i="16"/>
  <c r="R196" i="16"/>
  <c r="Z196" i="16"/>
  <c r="R197" i="16"/>
  <c r="Z197" i="16"/>
  <c r="DA60" i="16"/>
  <c r="AU61" i="16"/>
  <c r="DA61" i="16"/>
  <c r="AU62" i="16"/>
  <c r="AU63" i="16"/>
  <c r="DA63" i="16"/>
  <c r="AX233" i="16"/>
  <c r="AX201" i="16"/>
  <c r="X123" i="16"/>
  <c r="X134" i="16"/>
  <c r="U137" i="16"/>
  <c r="P157" i="16"/>
  <c r="U172" i="16"/>
  <c r="X114" i="16"/>
  <c r="X146" i="16"/>
  <c r="P116" i="16"/>
  <c r="P148" i="16"/>
  <c r="T149" i="16"/>
  <c r="T117" i="16"/>
  <c r="X150" i="16"/>
  <c r="P152" i="16"/>
  <c r="P120" i="16"/>
  <c r="T121" i="16"/>
  <c r="T153" i="16"/>
  <c r="X122" i="16"/>
  <c r="X154" i="16"/>
  <c r="P124" i="16"/>
  <c r="T157" i="16"/>
  <c r="T125" i="16"/>
  <c r="T159" i="16"/>
  <c r="X128" i="16"/>
  <c r="DC56" i="16"/>
  <c r="BZ56" i="16"/>
  <c r="AW56" i="16"/>
  <c r="P162" i="16"/>
  <c r="CY58" i="16"/>
  <c r="BV58" i="16"/>
  <c r="T163" i="16"/>
  <c r="T131" i="16"/>
  <c r="DC60" i="16"/>
  <c r="BZ60" i="16"/>
  <c r="AW60" i="16"/>
  <c r="T60" i="16"/>
  <c r="X164" i="16"/>
  <c r="X132" i="16"/>
  <c r="P134" i="16"/>
  <c r="CY62" i="16"/>
  <c r="BV62" i="16"/>
  <c r="T167" i="16"/>
  <c r="X136" i="16"/>
  <c r="DC64" i="16"/>
  <c r="BZ64" i="16"/>
  <c r="AW64" i="16"/>
  <c r="T64" i="16"/>
  <c r="P170" i="16"/>
  <c r="CY66" i="16"/>
  <c r="BV66" i="16"/>
  <c r="X170" i="16"/>
  <c r="DC66" i="16"/>
  <c r="BZ66" i="16"/>
  <c r="AW66" i="16"/>
  <c r="T66" i="16"/>
  <c r="X138" i="16"/>
  <c r="T139" i="16"/>
  <c r="T171" i="16"/>
  <c r="P172" i="16"/>
  <c r="P140" i="16"/>
  <c r="CY68" i="16"/>
  <c r="BV68" i="16"/>
  <c r="X174" i="16"/>
  <c r="DC70" i="16"/>
  <c r="BZ70" i="16"/>
  <c r="AW70" i="16"/>
  <c r="T70" i="16"/>
  <c r="R146" i="16"/>
  <c r="R114" i="16"/>
  <c r="Z146" i="16"/>
  <c r="Z114" i="16"/>
  <c r="V147" i="16"/>
  <c r="V115" i="16"/>
  <c r="R148" i="16"/>
  <c r="R116" i="16"/>
  <c r="Z148" i="16"/>
  <c r="Z116" i="16"/>
  <c r="V149" i="16"/>
  <c r="V117" i="16"/>
  <c r="R150" i="16"/>
  <c r="R118" i="16"/>
  <c r="Z150" i="16"/>
  <c r="Z118" i="16"/>
  <c r="V151" i="16"/>
  <c r="V119" i="16"/>
  <c r="R152" i="16"/>
  <c r="R120" i="16"/>
  <c r="Z152" i="16"/>
  <c r="Z120" i="16"/>
  <c r="V153" i="16"/>
  <c r="V121" i="16"/>
  <c r="R154" i="16"/>
  <c r="R122" i="16"/>
  <c r="Z154" i="16"/>
  <c r="Z122" i="16"/>
  <c r="V155" i="16"/>
  <c r="V123" i="16"/>
  <c r="R156" i="16"/>
  <c r="R124" i="16"/>
  <c r="Z156" i="16"/>
  <c r="Z124" i="16"/>
  <c r="V157" i="16"/>
  <c r="V125" i="16"/>
  <c r="R158" i="16"/>
  <c r="R126" i="16"/>
  <c r="Z158" i="16"/>
  <c r="Z126" i="16"/>
  <c r="V159" i="16"/>
  <c r="V127" i="16"/>
  <c r="R160" i="16"/>
  <c r="R128" i="16"/>
  <c r="Z160" i="16"/>
  <c r="Z128" i="16"/>
  <c r="V161" i="16"/>
  <c r="V129" i="16"/>
  <c r="R162" i="16"/>
  <c r="R130" i="16"/>
  <c r="Z162" i="16"/>
  <c r="Z130" i="16"/>
  <c r="V163" i="16"/>
  <c r="V131" i="16"/>
  <c r="R164" i="16"/>
  <c r="R132" i="16"/>
  <c r="Z164" i="16"/>
  <c r="Z132" i="16"/>
  <c r="V165" i="16"/>
  <c r="V133" i="16"/>
  <c r="DB61" i="16"/>
  <c r="BY61" i="16"/>
  <c r="AV61" i="16"/>
  <c r="S61" i="16"/>
  <c r="R166" i="16"/>
  <c r="R134" i="16"/>
  <c r="Z166" i="16"/>
  <c r="Z134" i="16"/>
  <c r="V167" i="16"/>
  <c r="V135" i="16"/>
  <c r="DB63" i="16"/>
  <c r="BY63" i="16"/>
  <c r="AV63" i="16"/>
  <c r="S63" i="16"/>
  <c r="R168" i="16"/>
  <c r="R136" i="16"/>
  <c r="Z168" i="16"/>
  <c r="Z136" i="16"/>
  <c r="V169" i="16"/>
  <c r="V137" i="16"/>
  <c r="DB65" i="16"/>
  <c r="BY65" i="16"/>
  <c r="AV65" i="16"/>
  <c r="S65" i="16"/>
  <c r="R170" i="16"/>
  <c r="R138" i="16"/>
  <c r="Z170" i="16"/>
  <c r="Z138" i="16"/>
  <c r="V171" i="16"/>
  <c r="V139" i="16"/>
  <c r="DB67" i="16"/>
  <c r="BY67" i="16"/>
  <c r="AV67" i="16"/>
  <c r="S67" i="16"/>
  <c r="R172" i="16"/>
  <c r="R140" i="16"/>
  <c r="Z172" i="16"/>
  <c r="Z140" i="16"/>
  <c r="V173" i="16"/>
  <c r="V141" i="16"/>
  <c r="DB69" i="16"/>
  <c r="BY69" i="16"/>
  <c r="AV69" i="16"/>
  <c r="S69" i="16"/>
  <c r="R174" i="16"/>
  <c r="R142" i="16"/>
  <c r="Z174" i="16"/>
  <c r="Z142" i="16"/>
  <c r="P179" i="16"/>
  <c r="B71" i="16"/>
  <c r="X179" i="16"/>
  <c r="J71" i="16"/>
  <c r="T42" i="16"/>
  <c r="AR211" i="16"/>
  <c r="AE71" i="16"/>
  <c r="AZ211" i="16"/>
  <c r="AZ179" i="16"/>
  <c r="AM71" i="16"/>
  <c r="AW42" i="16"/>
  <c r="BH71" i="16"/>
  <c r="BP71" i="16"/>
  <c r="BZ42" i="16"/>
  <c r="CK71" i="16"/>
  <c r="CS71" i="16"/>
  <c r="DC42" i="16"/>
  <c r="P180" i="16"/>
  <c r="X180" i="16"/>
  <c r="T43" i="16"/>
  <c r="AR212" i="16"/>
  <c r="AR180" i="16"/>
  <c r="AZ212" i="16"/>
  <c r="AZ180" i="16"/>
  <c r="AW43" i="16"/>
  <c r="BZ43" i="16"/>
  <c r="DC43" i="16"/>
  <c r="P181" i="16"/>
  <c r="X181" i="16"/>
  <c r="T44" i="16"/>
  <c r="AR213" i="16"/>
  <c r="AR181" i="16"/>
  <c r="AZ213" i="16"/>
  <c r="AZ181" i="16"/>
  <c r="AW44" i="16"/>
  <c r="BZ44" i="16"/>
  <c r="DC44" i="16"/>
  <c r="P182" i="16"/>
  <c r="X182" i="16"/>
  <c r="T45" i="16"/>
  <c r="AR214" i="16"/>
  <c r="AR182" i="16"/>
  <c r="AZ214" i="16"/>
  <c r="AZ182" i="16"/>
  <c r="AW45" i="16"/>
  <c r="BZ45" i="16"/>
  <c r="P183" i="16"/>
  <c r="X183" i="16"/>
  <c r="T46" i="16"/>
  <c r="AR215" i="16"/>
  <c r="AR183" i="16"/>
  <c r="AZ215" i="16"/>
  <c r="AZ183" i="16"/>
  <c r="AW46" i="16"/>
  <c r="BZ46" i="16"/>
  <c r="DC46" i="16"/>
  <c r="P184" i="16"/>
  <c r="X184" i="16"/>
  <c r="T47" i="16"/>
  <c r="AR216" i="16"/>
  <c r="AR184" i="16"/>
  <c r="AZ216" i="16"/>
  <c r="AZ184" i="16"/>
  <c r="AW47" i="16"/>
  <c r="BZ47" i="16"/>
  <c r="P185" i="16"/>
  <c r="X185" i="16"/>
  <c r="T48" i="16"/>
  <c r="AR217" i="16"/>
  <c r="AR185" i="16"/>
  <c r="AZ217" i="16"/>
  <c r="AZ185" i="16"/>
  <c r="AW48" i="16"/>
  <c r="BZ48" i="16"/>
  <c r="DC48" i="16"/>
  <c r="P186" i="16"/>
  <c r="X186" i="16"/>
  <c r="T49" i="16"/>
  <c r="AR218" i="16"/>
  <c r="AR186" i="16"/>
  <c r="AZ218" i="16"/>
  <c r="AZ186" i="16"/>
  <c r="AW49" i="16"/>
  <c r="BZ49" i="16"/>
  <c r="DC49" i="16"/>
  <c r="P187" i="16"/>
  <c r="X187" i="16"/>
  <c r="T50" i="16"/>
  <c r="AR219" i="16"/>
  <c r="AR187" i="16"/>
  <c r="AZ219" i="16"/>
  <c r="AZ187" i="16"/>
  <c r="AW50" i="16"/>
  <c r="BZ50" i="16"/>
  <c r="DC50" i="16"/>
  <c r="P188" i="16"/>
  <c r="X188" i="16"/>
  <c r="T51" i="16"/>
  <c r="AR220" i="16"/>
  <c r="AR188" i="16"/>
  <c r="AZ220" i="16"/>
  <c r="AZ188" i="16"/>
  <c r="AW51" i="16"/>
  <c r="BZ51" i="16"/>
  <c r="P189" i="16"/>
  <c r="X189" i="16"/>
  <c r="T52" i="16"/>
  <c r="AR221" i="16"/>
  <c r="AR189" i="16"/>
  <c r="AZ221" i="16"/>
  <c r="AZ189" i="16"/>
  <c r="AW52" i="16"/>
  <c r="BZ52" i="16"/>
  <c r="DC52" i="16"/>
  <c r="P190" i="16"/>
  <c r="X190" i="16"/>
  <c r="T53" i="16"/>
  <c r="AR222" i="16"/>
  <c r="AR190" i="16"/>
  <c r="AZ222" i="16"/>
  <c r="AZ190" i="16"/>
  <c r="AW53" i="16"/>
  <c r="BZ53" i="16"/>
  <c r="P191" i="16"/>
  <c r="X191" i="16"/>
  <c r="T54" i="16"/>
  <c r="AR223" i="16"/>
  <c r="AR191" i="16"/>
  <c r="AZ223" i="16"/>
  <c r="AZ191" i="16"/>
  <c r="AW54" i="16"/>
  <c r="BZ54" i="16"/>
  <c r="DC54" i="16"/>
  <c r="P192" i="16"/>
  <c r="X192" i="16"/>
  <c r="T55" i="16"/>
  <c r="AR224" i="16"/>
  <c r="AR192" i="16"/>
  <c r="AZ224" i="16"/>
  <c r="AZ192" i="16"/>
  <c r="AW55" i="16"/>
  <c r="BZ55" i="16"/>
  <c r="P193" i="16"/>
  <c r="X193" i="16"/>
  <c r="T56" i="16"/>
  <c r="AR225" i="16"/>
  <c r="AR193" i="16"/>
  <c r="S194" i="16"/>
  <c r="AA194" i="16"/>
  <c r="AW226" i="16"/>
  <c r="AW194" i="16"/>
  <c r="AU57" i="16"/>
  <c r="S195" i="16"/>
  <c r="AA195" i="16"/>
  <c r="AW227" i="16"/>
  <c r="AW195" i="16"/>
  <c r="AU58" i="16"/>
  <c r="S196" i="16"/>
  <c r="AW228" i="16"/>
  <c r="AW196" i="16"/>
  <c r="AU59" i="16"/>
  <c r="S197" i="16"/>
  <c r="AA197" i="16"/>
  <c r="AX229" i="16"/>
  <c r="AX197" i="16"/>
  <c r="AX60" i="16"/>
  <c r="Q198" i="16"/>
  <c r="Y198" i="16"/>
  <c r="Q199" i="16"/>
  <c r="Y199" i="16"/>
  <c r="AX62" i="16"/>
  <c r="Q200" i="16"/>
  <c r="Y200" i="16"/>
  <c r="R201" i="16"/>
  <c r="Z201" i="16"/>
  <c r="B106" i="16"/>
  <c r="X160" i="16"/>
  <c r="U167" i="16"/>
  <c r="BB230" i="16"/>
  <c r="BB198" i="16"/>
  <c r="AU235" i="16"/>
  <c r="AU203" i="16"/>
  <c r="BC236" i="16"/>
  <c r="BC204" i="16"/>
  <c r="BC237" i="16"/>
  <c r="BC205" i="16"/>
  <c r="AU238" i="16"/>
  <c r="AU206" i="16"/>
  <c r="BC239" i="16"/>
  <c r="BC207" i="16"/>
  <c r="S146" i="16"/>
  <c r="AA114" i="16"/>
  <c r="AA146" i="16"/>
  <c r="W147" i="16"/>
  <c r="W115" i="16"/>
  <c r="S116" i="16"/>
  <c r="S148" i="16"/>
  <c r="AA148" i="16"/>
  <c r="AA116" i="16"/>
  <c r="W149" i="16"/>
  <c r="W117" i="16"/>
  <c r="S150" i="16"/>
  <c r="S118" i="16"/>
  <c r="AA150" i="16"/>
  <c r="AA118" i="16"/>
  <c r="W151" i="16"/>
  <c r="W119" i="16"/>
  <c r="S152" i="16"/>
  <c r="S120" i="16"/>
  <c r="AA152" i="16"/>
  <c r="W153" i="16"/>
  <c r="S154" i="16"/>
  <c r="AA122" i="16"/>
  <c r="AA154" i="16"/>
  <c r="W155" i="16"/>
  <c r="W123" i="16"/>
  <c r="S124" i="16"/>
  <c r="S156" i="16"/>
  <c r="AA156" i="16"/>
  <c r="AA124" i="16"/>
  <c r="W157" i="16"/>
  <c r="W125" i="16"/>
  <c r="S158" i="16"/>
  <c r="S126" i="16"/>
  <c r="AA158" i="16"/>
  <c r="AA126" i="16"/>
  <c r="W159" i="16"/>
  <c r="W127" i="16"/>
  <c r="S160" i="16"/>
  <c r="S128" i="16"/>
  <c r="AA160" i="16"/>
  <c r="W161" i="16"/>
  <c r="S162" i="16"/>
  <c r="AA162" i="16"/>
  <c r="AA130" i="16"/>
  <c r="W163" i="16"/>
  <c r="W131" i="16"/>
  <c r="S164" i="16"/>
  <c r="S132" i="16"/>
  <c r="CZ60" i="16"/>
  <c r="BW60" i="16"/>
  <c r="AT60" i="16"/>
  <c r="Q60" i="16"/>
  <c r="AA164" i="16"/>
  <c r="AA132" i="16"/>
  <c r="W165" i="16"/>
  <c r="W133" i="16"/>
  <c r="S166" i="16"/>
  <c r="S134" i="16"/>
  <c r="CZ62" i="16"/>
  <c r="BW62" i="16"/>
  <c r="AT62" i="16"/>
  <c r="Q62" i="16"/>
  <c r="AA166" i="16"/>
  <c r="AA134" i="16"/>
  <c r="W167" i="16"/>
  <c r="W135" i="16"/>
  <c r="S168" i="16"/>
  <c r="S136" i="16"/>
  <c r="CZ64" i="16"/>
  <c r="BW64" i="16"/>
  <c r="AT64" i="16"/>
  <c r="Q64" i="16"/>
  <c r="AA168" i="16"/>
  <c r="DD64" i="16"/>
  <c r="CA64" i="16"/>
  <c r="AX64" i="16"/>
  <c r="U64" i="16"/>
  <c r="W169" i="16"/>
  <c r="S170" i="16"/>
  <c r="CZ66" i="16"/>
  <c r="BW66" i="16"/>
  <c r="AT66" i="16"/>
  <c r="Q66" i="16"/>
  <c r="AA170" i="16"/>
  <c r="DD66" i="16"/>
  <c r="CA66" i="16"/>
  <c r="AX66" i="16"/>
  <c r="U66" i="16"/>
  <c r="AA138" i="16"/>
  <c r="W171" i="16"/>
  <c r="W139" i="16"/>
  <c r="S172" i="16"/>
  <c r="S140" i="16"/>
  <c r="CZ68" i="16"/>
  <c r="BW68" i="16"/>
  <c r="AT68" i="16"/>
  <c r="Q68" i="16"/>
  <c r="AA172" i="16"/>
  <c r="DD68" i="16"/>
  <c r="CA68" i="16"/>
  <c r="AX68" i="16"/>
  <c r="U68" i="16"/>
  <c r="AA140" i="16"/>
  <c r="W173" i="16"/>
  <c r="W141" i="16"/>
  <c r="S174" i="16"/>
  <c r="S142" i="16"/>
  <c r="CZ70" i="16"/>
  <c r="BW70" i="16"/>
  <c r="AT70" i="16"/>
  <c r="Q70" i="16"/>
  <c r="AA174" i="16"/>
  <c r="DD70" i="16"/>
  <c r="CA70" i="16"/>
  <c r="AX70" i="16"/>
  <c r="U70" i="16"/>
  <c r="Q179" i="16"/>
  <c r="C71" i="16"/>
  <c r="K71" i="16"/>
  <c r="U42" i="16"/>
  <c r="AS211" i="16"/>
  <c r="AF71" i="16"/>
  <c r="BA211" i="16"/>
  <c r="BA179" i="16"/>
  <c r="AN71" i="16"/>
  <c r="AX42" i="16"/>
  <c r="BI71" i="16"/>
  <c r="BQ71" i="16"/>
  <c r="CA42" i="16"/>
  <c r="CL71" i="16"/>
  <c r="CT71" i="16"/>
  <c r="DD42" i="16"/>
  <c r="Q180" i="16"/>
  <c r="Y180" i="16"/>
  <c r="AS212" i="16"/>
  <c r="AS180" i="16"/>
  <c r="BA212" i="16"/>
  <c r="BA180" i="16"/>
  <c r="Q181" i="16"/>
  <c r="U44" i="16"/>
  <c r="AS213" i="16"/>
  <c r="AS181" i="16"/>
  <c r="BA213" i="16"/>
  <c r="BA181" i="16"/>
  <c r="AX44" i="16"/>
  <c r="CA44" i="16"/>
  <c r="DD44" i="16"/>
  <c r="Q182" i="16"/>
  <c r="Y182" i="16"/>
  <c r="AS214" i="16"/>
  <c r="AS182" i="16"/>
  <c r="BA214" i="16"/>
  <c r="BA182" i="16"/>
  <c r="Q183" i="16"/>
  <c r="Y183" i="16"/>
  <c r="U46" i="16"/>
  <c r="AS215" i="16"/>
  <c r="AS183" i="16"/>
  <c r="BA215" i="16"/>
  <c r="BA183" i="16"/>
  <c r="AX46" i="16"/>
  <c r="CA46" i="16"/>
  <c r="DD46" i="16"/>
  <c r="Q184" i="16"/>
  <c r="Y184" i="16"/>
  <c r="AS216" i="16"/>
  <c r="AS184" i="16"/>
  <c r="BA216" i="16"/>
  <c r="BA184" i="16"/>
  <c r="Q185" i="16"/>
  <c r="Y185" i="16"/>
  <c r="U48" i="16"/>
  <c r="AS217" i="16"/>
  <c r="AS185" i="16"/>
  <c r="BA217" i="16"/>
  <c r="BA185" i="16"/>
  <c r="AX48" i="16"/>
  <c r="CA48" i="16"/>
  <c r="DD48" i="16"/>
  <c r="Q186" i="16"/>
  <c r="Y186" i="16"/>
  <c r="AS218" i="16"/>
  <c r="AS186" i="16"/>
  <c r="BA218" i="16"/>
  <c r="BA186" i="16"/>
  <c r="Q187" i="16"/>
  <c r="Y187" i="16"/>
  <c r="U50" i="16"/>
  <c r="AS219" i="16"/>
  <c r="AS187" i="16"/>
  <c r="BA219" i="16"/>
  <c r="BA187" i="16"/>
  <c r="AX50" i="16"/>
  <c r="CA50" i="16"/>
  <c r="DD50" i="16"/>
  <c r="Q188" i="16"/>
  <c r="Y188" i="16"/>
  <c r="AS220" i="16"/>
  <c r="AS188" i="16"/>
  <c r="BA220" i="16"/>
  <c r="BA188" i="16"/>
  <c r="Q189" i="16"/>
  <c r="Y189" i="16"/>
  <c r="U52" i="16"/>
  <c r="AS221" i="16"/>
  <c r="AS189" i="16"/>
  <c r="BA221" i="16"/>
  <c r="BA189" i="16"/>
  <c r="AX52" i="16"/>
  <c r="CA52" i="16"/>
  <c r="DD52" i="16"/>
  <c r="Q190" i="16"/>
  <c r="Y190" i="16"/>
  <c r="AS222" i="16"/>
  <c r="AS190" i="16"/>
  <c r="BA222" i="16"/>
  <c r="BA190" i="16"/>
  <c r="Q191" i="16"/>
  <c r="Y191" i="16"/>
  <c r="U54" i="16"/>
  <c r="AS223" i="16"/>
  <c r="AS191" i="16"/>
  <c r="BA223" i="16"/>
  <c r="BA191" i="16"/>
  <c r="AX54" i="16"/>
  <c r="CA54" i="16"/>
  <c r="DD54" i="16"/>
  <c r="Q192" i="16"/>
  <c r="Y192" i="16"/>
  <c r="AS224" i="16"/>
  <c r="AS192" i="16"/>
  <c r="BA224" i="16"/>
  <c r="BA192" i="16"/>
  <c r="Q193" i="16"/>
  <c r="Y193" i="16"/>
  <c r="U56" i="16"/>
  <c r="AS225" i="16"/>
  <c r="AS193" i="16"/>
  <c r="BA225" i="16"/>
  <c r="BA193" i="16"/>
  <c r="AX226" i="16"/>
  <c r="AX194" i="16"/>
  <c r="AV57" i="16"/>
  <c r="Q58" i="16"/>
  <c r="AX227" i="16"/>
  <c r="AX195" i="16"/>
  <c r="AX228" i="16"/>
  <c r="AX196" i="16"/>
  <c r="AV59" i="16"/>
  <c r="AY229" i="16"/>
  <c r="AY197" i="16"/>
  <c r="R198" i="16"/>
  <c r="Z198" i="16"/>
  <c r="AX230" i="16"/>
  <c r="AX198" i="16"/>
  <c r="R199" i="16"/>
  <c r="Z199" i="16"/>
  <c r="AX231" i="16"/>
  <c r="AX199" i="16"/>
  <c r="R200" i="16"/>
  <c r="Z200" i="16"/>
  <c r="AX232" i="16"/>
  <c r="AX200" i="16"/>
  <c r="S201" i="16"/>
  <c r="AA201" i="16"/>
  <c r="T119" i="16"/>
  <c r="P122" i="16"/>
  <c r="X126" i="16"/>
  <c r="U129" i="16"/>
  <c r="T173" i="16"/>
  <c r="T141" i="16"/>
  <c r="T114" i="16"/>
  <c r="P115" i="16"/>
  <c r="X147" i="16"/>
  <c r="T148" i="16"/>
  <c r="P149" i="16"/>
  <c r="X117" i="16"/>
  <c r="T118" i="16"/>
  <c r="P119" i="16"/>
  <c r="X151" i="16"/>
  <c r="X119" i="16"/>
  <c r="T152" i="16"/>
  <c r="T120" i="16"/>
  <c r="P121" i="16"/>
  <c r="P153" i="16"/>
  <c r="X121" i="16"/>
  <c r="T122" i="16"/>
  <c r="P123" i="16"/>
  <c r="X155" i="16"/>
  <c r="T156" i="16"/>
  <c r="X125" i="16"/>
  <c r="X157" i="16"/>
  <c r="T158" i="16"/>
  <c r="T126" i="16"/>
  <c r="P159" i="16"/>
  <c r="P127" i="16"/>
  <c r="X127" i="16"/>
  <c r="T160" i="16"/>
  <c r="T128" i="16"/>
  <c r="P161" i="16"/>
  <c r="P129" i="16"/>
  <c r="CY57" i="16"/>
  <c r="BV57" i="16"/>
  <c r="X161" i="16"/>
  <c r="DC57" i="16"/>
  <c r="BZ57" i="16"/>
  <c r="AW57" i="16"/>
  <c r="T57" i="16"/>
  <c r="X129" i="16"/>
  <c r="T162" i="16"/>
  <c r="T130" i="16"/>
  <c r="P163" i="16"/>
  <c r="P131" i="16"/>
  <c r="CY59" i="16"/>
  <c r="BV59" i="16"/>
  <c r="DC59" i="16"/>
  <c r="BZ59" i="16"/>
  <c r="AW59" i="16"/>
  <c r="T59" i="16"/>
  <c r="X163" i="16"/>
  <c r="T164" i="16"/>
  <c r="CY61" i="16"/>
  <c r="BV61" i="16"/>
  <c r="X133" i="16"/>
  <c r="DC61" i="16"/>
  <c r="BZ61" i="16"/>
  <c r="AW61" i="16"/>
  <c r="T61" i="16"/>
  <c r="X165" i="16"/>
  <c r="T166" i="16"/>
  <c r="T134" i="16"/>
  <c r="P167" i="16"/>
  <c r="P135" i="16"/>
  <c r="CY63" i="16"/>
  <c r="BV63" i="16"/>
  <c r="DC63" i="16"/>
  <c r="BZ63" i="16"/>
  <c r="AW63" i="16"/>
  <c r="T63" i="16"/>
  <c r="X135" i="16"/>
  <c r="T168" i="16"/>
  <c r="T136" i="16"/>
  <c r="P169" i="16"/>
  <c r="P137" i="16"/>
  <c r="CY65" i="16"/>
  <c r="BV65" i="16"/>
  <c r="X169" i="16"/>
  <c r="DC65" i="16"/>
  <c r="BZ65" i="16"/>
  <c r="AW65" i="16"/>
  <c r="T65" i="16"/>
  <c r="X137" i="16"/>
  <c r="T170" i="16"/>
  <c r="T138" i="16"/>
  <c r="P171" i="16"/>
  <c r="P139" i="16"/>
  <c r="CY67" i="16"/>
  <c r="BV67" i="16"/>
  <c r="X171" i="16"/>
  <c r="DC67" i="16"/>
  <c r="BZ67" i="16"/>
  <c r="AW67" i="16"/>
  <c r="T67" i="16"/>
  <c r="T172" i="16"/>
  <c r="P173" i="16"/>
  <c r="CY69" i="16"/>
  <c r="BV69" i="16"/>
  <c r="X173" i="16"/>
  <c r="X141" i="16"/>
  <c r="DC69" i="16"/>
  <c r="BZ69" i="16"/>
  <c r="AW69" i="16"/>
  <c r="T69" i="16"/>
  <c r="T174" i="16"/>
  <c r="T142" i="16"/>
  <c r="B32" i="16"/>
  <c r="J32" i="16"/>
  <c r="R179" i="16"/>
  <c r="Z179" i="16"/>
  <c r="AT211" i="16"/>
  <c r="AT179" i="16"/>
  <c r="AG71" i="16"/>
  <c r="BB211" i="16"/>
  <c r="BB179" i="16"/>
  <c r="AO71" i="16"/>
  <c r="CM71" i="16"/>
  <c r="CU71" i="16"/>
  <c r="R180" i="16"/>
  <c r="Z180" i="16"/>
  <c r="AT212" i="16"/>
  <c r="AT180" i="16"/>
  <c r="BB212" i="16"/>
  <c r="BB180" i="16"/>
  <c r="R181" i="16"/>
  <c r="Z181" i="16"/>
  <c r="AT213" i="16"/>
  <c r="AT181" i="16"/>
  <c r="BB213" i="16"/>
  <c r="BB181" i="16"/>
  <c r="R182" i="16"/>
  <c r="Z182" i="16"/>
  <c r="AT214" i="16"/>
  <c r="AT182" i="16"/>
  <c r="BB214" i="16"/>
  <c r="BB182" i="16"/>
  <c r="R183" i="16"/>
  <c r="Z183" i="16"/>
  <c r="AT215" i="16"/>
  <c r="AT183" i="16"/>
  <c r="BB215" i="16"/>
  <c r="BB183" i="16"/>
  <c r="R184" i="16"/>
  <c r="Z184" i="16"/>
  <c r="AT216" i="16"/>
  <c r="AT184" i="16"/>
  <c r="BB216" i="16"/>
  <c r="BB184" i="16"/>
  <c r="R185" i="16"/>
  <c r="Z185" i="16"/>
  <c r="AT217" i="16"/>
  <c r="AT185" i="16"/>
  <c r="BB217" i="16"/>
  <c r="BB185" i="16"/>
  <c r="R186" i="16"/>
  <c r="Z186" i="16"/>
  <c r="AT218" i="16"/>
  <c r="AT186" i="16"/>
  <c r="BB218" i="16"/>
  <c r="BB186" i="16"/>
  <c r="R187" i="16"/>
  <c r="Z187" i="16"/>
  <c r="AT219" i="16"/>
  <c r="AT187" i="16"/>
  <c r="BB219" i="16"/>
  <c r="BB187" i="16"/>
  <c r="R188" i="16"/>
  <c r="Z188" i="16"/>
  <c r="AT220" i="16"/>
  <c r="AT188" i="16"/>
  <c r="BB220" i="16"/>
  <c r="BB188" i="16"/>
  <c r="R189" i="16"/>
  <c r="Z189" i="16"/>
  <c r="AT221" i="16"/>
  <c r="AT189" i="16"/>
  <c r="BB221" i="16"/>
  <c r="BB189" i="16"/>
  <c r="R190" i="16"/>
  <c r="Z190" i="16"/>
  <c r="AT222" i="16"/>
  <c r="AT190" i="16"/>
  <c r="BB190" i="16"/>
  <c r="BB222" i="16"/>
  <c r="R191" i="16"/>
  <c r="Z191" i="16"/>
  <c r="AT223" i="16"/>
  <c r="AT191" i="16"/>
  <c r="BB223" i="16"/>
  <c r="BB191" i="16"/>
  <c r="R192" i="16"/>
  <c r="Z192" i="16"/>
  <c r="AT224" i="16"/>
  <c r="AT192" i="16"/>
  <c r="BB224" i="16"/>
  <c r="BB192" i="16"/>
  <c r="R193" i="16"/>
  <c r="Z193" i="16"/>
  <c r="AT225" i="16"/>
  <c r="AT193" i="16"/>
  <c r="BB225" i="16"/>
  <c r="BB193" i="16"/>
  <c r="CY56" i="16"/>
  <c r="U194" i="16"/>
  <c r="R57" i="16"/>
  <c r="AY226" i="16"/>
  <c r="AY194" i="16"/>
  <c r="U195" i="16"/>
  <c r="AY227" i="16"/>
  <c r="AY195" i="16"/>
  <c r="AX58" i="16"/>
  <c r="U196" i="16"/>
  <c r="R59" i="16"/>
  <c r="AY228" i="16"/>
  <c r="AY196" i="16"/>
  <c r="U197" i="16"/>
  <c r="S198" i="16"/>
  <c r="AA198" i="16"/>
  <c r="S199" i="16"/>
  <c r="AA199" i="16"/>
  <c r="S200" i="16"/>
  <c r="AA200" i="16"/>
  <c r="R202" i="16"/>
  <c r="Z202" i="16"/>
  <c r="R203" i="16"/>
  <c r="Z203" i="16"/>
  <c r="R204" i="16"/>
  <c r="Z204" i="16"/>
  <c r="R205" i="16"/>
  <c r="Z205" i="16"/>
  <c r="R206" i="16"/>
  <c r="Z206" i="16"/>
  <c r="R207" i="16"/>
  <c r="Z207" i="16"/>
  <c r="L71" i="16"/>
  <c r="CQ71" i="16"/>
  <c r="S122" i="16"/>
  <c r="B89" i="16"/>
  <c r="W129" i="16"/>
  <c r="B98" i="16"/>
  <c r="AA136" i="16"/>
  <c r="T146" i="16"/>
  <c r="X149" i="16"/>
  <c r="P156" i="16"/>
  <c r="U159" i="16"/>
  <c r="P166" i="16"/>
  <c r="Y179" i="16"/>
  <c r="AT230" i="16"/>
  <c r="AT198" i="16"/>
  <c r="AT231" i="16"/>
  <c r="AT199" i="16"/>
  <c r="AU234" i="16"/>
  <c r="AU202" i="16"/>
  <c r="BC238" i="16"/>
  <c r="BC206" i="16"/>
  <c r="P174" i="16"/>
  <c r="P142" i="16"/>
  <c r="CY70" i="16"/>
  <c r="BV70" i="16"/>
  <c r="U114" i="16"/>
  <c r="Q147" i="16"/>
  <c r="Q115" i="16"/>
  <c r="Y147" i="16"/>
  <c r="Y115" i="16"/>
  <c r="U148" i="16"/>
  <c r="Q149" i="16"/>
  <c r="Q117" i="16"/>
  <c r="Y149" i="16"/>
  <c r="Y117" i="16"/>
  <c r="U118" i="16"/>
  <c r="Q151" i="16"/>
  <c r="Q119" i="16"/>
  <c r="Y151" i="16"/>
  <c r="Y119" i="16"/>
  <c r="U152" i="16"/>
  <c r="U120" i="16"/>
  <c r="Q153" i="16"/>
  <c r="Q121" i="16"/>
  <c r="Y153" i="16"/>
  <c r="Y121" i="16"/>
  <c r="U122" i="16"/>
  <c r="Q155" i="16"/>
  <c r="Q123" i="16"/>
  <c r="Y155" i="16"/>
  <c r="Y123" i="16"/>
  <c r="U156" i="16"/>
  <c r="Q157" i="16"/>
  <c r="Q125" i="16"/>
  <c r="Y157" i="16"/>
  <c r="Y125" i="16"/>
  <c r="U126" i="16"/>
  <c r="Q159" i="16"/>
  <c r="Q127" i="16"/>
  <c r="Y159" i="16"/>
  <c r="Y127" i="16"/>
  <c r="U160" i="16"/>
  <c r="U128" i="16"/>
  <c r="Q161" i="16"/>
  <c r="Q129" i="16"/>
  <c r="Y161" i="16"/>
  <c r="Y129" i="16"/>
  <c r="U162" i="16"/>
  <c r="U130" i="16"/>
  <c r="Q163" i="16"/>
  <c r="Q131" i="16"/>
  <c r="Y163" i="16"/>
  <c r="Y131" i="16"/>
  <c r="U164" i="16"/>
  <c r="Q165" i="16"/>
  <c r="Q133" i="16"/>
  <c r="Y165" i="16"/>
  <c r="Y133" i="16"/>
  <c r="U134" i="16"/>
  <c r="Q167" i="16"/>
  <c r="Q135" i="16"/>
  <c r="Y167" i="16"/>
  <c r="Y135" i="16"/>
  <c r="U168" i="16"/>
  <c r="U136" i="16"/>
  <c r="DA64" i="16"/>
  <c r="BX64" i="16"/>
  <c r="Q169" i="16"/>
  <c r="Q137" i="16"/>
  <c r="Y169" i="16"/>
  <c r="Y137" i="16"/>
  <c r="U170" i="16"/>
  <c r="DA66" i="16"/>
  <c r="BX66" i="16"/>
  <c r="AU66" i="16"/>
  <c r="R66" i="16"/>
  <c r="U138" i="16"/>
  <c r="Q139" i="16"/>
  <c r="Q171" i="16"/>
  <c r="Y139" i="16"/>
  <c r="Y171" i="16"/>
  <c r="DA68" i="16"/>
  <c r="BX68" i="16"/>
  <c r="AU68" i="16"/>
  <c r="R68" i="16"/>
  <c r="Q141" i="16"/>
  <c r="Q173" i="16"/>
  <c r="Y141" i="16"/>
  <c r="U142" i="16"/>
  <c r="U174" i="16"/>
  <c r="DA70" i="16"/>
  <c r="BX70" i="16"/>
  <c r="AU70" i="16"/>
  <c r="R70" i="16"/>
  <c r="C32" i="16"/>
  <c r="K32" i="16"/>
  <c r="S179" i="16"/>
  <c r="AA179" i="16"/>
  <c r="AU211" i="16"/>
  <c r="AU179" i="16"/>
  <c r="AH71" i="16"/>
  <c r="BC211" i="16"/>
  <c r="BC179" i="16"/>
  <c r="AP71" i="16"/>
  <c r="CN71" i="16"/>
  <c r="CV71" i="16"/>
  <c r="S180" i="16"/>
  <c r="AA180" i="16"/>
  <c r="AU212" i="16"/>
  <c r="AU180" i="16"/>
  <c r="BC212" i="16"/>
  <c r="BC180" i="16"/>
  <c r="S181" i="16"/>
  <c r="AA181" i="16"/>
  <c r="AU213" i="16"/>
  <c r="AU181" i="16"/>
  <c r="BC213" i="16"/>
  <c r="BC181" i="16"/>
  <c r="S182" i="16"/>
  <c r="AA182" i="16"/>
  <c r="AU214" i="16"/>
  <c r="AU182" i="16"/>
  <c r="BC214" i="16"/>
  <c r="BC182" i="16"/>
  <c r="S183" i="16"/>
  <c r="AA183" i="16"/>
  <c r="AU215" i="16"/>
  <c r="AU183" i="16"/>
  <c r="BC215" i="16"/>
  <c r="BC183" i="16"/>
  <c r="S184" i="16"/>
  <c r="AA184" i="16"/>
  <c r="AU216" i="16"/>
  <c r="AU184" i="16"/>
  <c r="BC216" i="16"/>
  <c r="BC184" i="16"/>
  <c r="S185" i="16"/>
  <c r="AA185" i="16"/>
  <c r="AU217" i="16"/>
  <c r="AU185" i="16"/>
  <c r="BC217" i="16"/>
  <c r="BC185" i="16"/>
  <c r="S186" i="16"/>
  <c r="AA186" i="16"/>
  <c r="AU218" i="16"/>
  <c r="AU186" i="16"/>
  <c r="BC218" i="16"/>
  <c r="BC186" i="16"/>
  <c r="S187" i="16"/>
  <c r="AA187" i="16"/>
  <c r="AU219" i="16"/>
  <c r="AU187" i="16"/>
  <c r="BC219" i="16"/>
  <c r="BC187" i="16"/>
  <c r="S188" i="16"/>
  <c r="AA188" i="16"/>
  <c r="AU220" i="16"/>
  <c r="AU188" i="16"/>
  <c r="BC220" i="16"/>
  <c r="BC188" i="16"/>
  <c r="S189" i="16"/>
  <c r="AA189" i="16"/>
  <c r="AU221" i="16"/>
  <c r="AU189" i="16"/>
  <c r="BC221" i="16"/>
  <c r="BC189" i="16"/>
  <c r="S190" i="16"/>
  <c r="AA190" i="16"/>
  <c r="AU222" i="16"/>
  <c r="AU190" i="16"/>
  <c r="BC222" i="16"/>
  <c r="BC190" i="16"/>
  <c r="S191" i="16"/>
  <c r="AA191" i="16"/>
  <c r="AU223" i="16"/>
  <c r="AU191" i="16"/>
  <c r="BC223" i="16"/>
  <c r="BC191" i="16"/>
  <c r="S192" i="16"/>
  <c r="AA192" i="16"/>
  <c r="AU224" i="16"/>
  <c r="AU192" i="16"/>
  <c r="BC224" i="16"/>
  <c r="BC192" i="16"/>
  <c r="S193" i="16"/>
  <c r="AA193" i="16"/>
  <c r="AU225" i="16"/>
  <c r="AU193" i="16"/>
  <c r="BC225" i="16"/>
  <c r="BC193" i="16"/>
  <c r="BV56" i="16"/>
  <c r="CZ56" i="16"/>
  <c r="V194" i="16"/>
  <c r="S57" i="16"/>
  <c r="V195" i="16"/>
  <c r="CZ58" i="16"/>
  <c r="V196" i="16"/>
  <c r="S59" i="16"/>
  <c r="V197" i="16"/>
  <c r="U60" i="16"/>
  <c r="AS229" i="16"/>
  <c r="AS197" i="16"/>
  <c r="BA229" i="16"/>
  <c r="BA197" i="16"/>
  <c r="BX60" i="16"/>
  <c r="R61" i="16"/>
  <c r="BX61" i="16"/>
  <c r="R62" i="16"/>
  <c r="BX62" i="16"/>
  <c r="R63" i="16"/>
  <c r="BX63" i="16"/>
  <c r="AT233" i="16"/>
  <c r="AT201" i="16"/>
  <c r="BB233" i="16"/>
  <c r="BB201" i="16"/>
  <c r="S202" i="16"/>
  <c r="AA202" i="16"/>
  <c r="S203" i="16"/>
  <c r="AA203" i="16"/>
  <c r="S204" i="16"/>
  <c r="AA204" i="16"/>
  <c r="S205" i="16"/>
  <c r="AA205" i="16"/>
  <c r="S206" i="16"/>
  <c r="AA206" i="16"/>
  <c r="S207" i="16"/>
  <c r="AA207" i="16"/>
  <c r="M71" i="16"/>
  <c r="CR71" i="16"/>
  <c r="P114" i="16"/>
  <c r="X118" i="16"/>
  <c r="U121" i="16"/>
  <c r="P125" i="16"/>
  <c r="T132" i="16"/>
  <c r="X139" i="16"/>
  <c r="U146" i="16"/>
  <c r="X159" i="16"/>
  <c r="U166" i="16"/>
  <c r="T194" i="16"/>
  <c r="AV226" i="16"/>
  <c r="AV194" i="16"/>
  <c r="T195" i="16"/>
  <c r="AV227" i="16"/>
  <c r="AV195" i="16"/>
  <c r="T196" i="16"/>
  <c r="AV196" i="16"/>
  <c r="AV228" i="16"/>
  <c r="T197" i="16"/>
  <c r="AV229" i="16"/>
  <c r="AV197" i="16"/>
  <c r="T198" i="16"/>
  <c r="AV230" i="16"/>
  <c r="AV198" i="16"/>
  <c r="T199" i="16"/>
  <c r="AV231" i="16"/>
  <c r="AV199" i="16"/>
  <c r="T200" i="16"/>
  <c r="AV232" i="16"/>
  <c r="AV200" i="16"/>
  <c r="T201" i="16"/>
  <c r="AV233" i="16"/>
  <c r="AV201" i="16"/>
  <c r="T202" i="16"/>
  <c r="AV234" i="16"/>
  <c r="AV202" i="16"/>
  <c r="T203" i="16"/>
  <c r="AV235" i="16"/>
  <c r="AV203" i="16"/>
  <c r="T204" i="16"/>
  <c r="AV236" i="16"/>
  <c r="AV204" i="16"/>
  <c r="T205" i="16"/>
  <c r="AV237" i="16"/>
  <c r="AV205" i="16"/>
  <c r="T206" i="16"/>
  <c r="AV238" i="16"/>
  <c r="AV206" i="16"/>
  <c r="T207" i="16"/>
  <c r="AV239" i="16"/>
  <c r="AV207" i="16"/>
  <c r="AW229" i="16"/>
  <c r="AW197" i="16"/>
  <c r="U198" i="16"/>
  <c r="AW230" i="16"/>
  <c r="AW198" i="16"/>
  <c r="U199" i="16"/>
  <c r="AW231" i="16"/>
  <c r="AW199" i="16"/>
  <c r="U200" i="16"/>
  <c r="AW232" i="16"/>
  <c r="AW200" i="16"/>
  <c r="U201" i="16"/>
  <c r="AW233" i="16"/>
  <c r="AW201" i="16"/>
  <c r="U202" i="16"/>
  <c r="AW234" i="16"/>
  <c r="AW202" i="16"/>
  <c r="U203" i="16"/>
  <c r="AW235" i="16"/>
  <c r="AW203" i="16"/>
  <c r="U204" i="16"/>
  <c r="AW236" i="16"/>
  <c r="AW204" i="16"/>
  <c r="U205" i="16"/>
  <c r="AW237" i="16"/>
  <c r="AW205" i="16"/>
  <c r="U206" i="16"/>
  <c r="AW238" i="16"/>
  <c r="AW206" i="16"/>
  <c r="U207" i="16"/>
  <c r="AW239" i="16"/>
  <c r="AW207" i="16"/>
  <c r="B99" i="16"/>
  <c r="V202" i="16"/>
  <c r="AX234" i="16"/>
  <c r="AX202" i="16"/>
  <c r="V203" i="16"/>
  <c r="AX235" i="16"/>
  <c r="AX203" i="16"/>
  <c r="V204" i="16"/>
  <c r="AX236" i="16"/>
  <c r="AX204" i="16"/>
  <c r="V205" i="16"/>
  <c r="AX237" i="16"/>
  <c r="AX205" i="16"/>
  <c r="V206" i="16"/>
  <c r="AX238" i="16"/>
  <c r="AX206" i="16"/>
  <c r="V207" i="16"/>
  <c r="AX239" i="16"/>
  <c r="AX207" i="16"/>
  <c r="W198" i="16"/>
  <c r="AY230" i="16"/>
  <c r="AY198" i="16"/>
  <c r="W199" i="16"/>
  <c r="AY231" i="16"/>
  <c r="AY199" i="16"/>
  <c r="W200" i="16"/>
  <c r="AY232" i="16"/>
  <c r="AY200" i="16"/>
  <c r="W201" i="16"/>
  <c r="AY233" i="16"/>
  <c r="AY201" i="16"/>
  <c r="W202" i="16"/>
  <c r="AY234" i="16"/>
  <c r="AY202" i="16"/>
  <c r="W203" i="16"/>
  <c r="AY235" i="16"/>
  <c r="AY203" i="16"/>
  <c r="W204" i="16"/>
  <c r="AY236" i="16"/>
  <c r="AY204" i="16"/>
  <c r="W205" i="16"/>
  <c r="AY237" i="16"/>
  <c r="AY205" i="16"/>
  <c r="W206" i="16"/>
  <c r="AY238" i="16"/>
  <c r="AY206" i="16"/>
  <c r="W207" i="16"/>
  <c r="AY239" i="16"/>
  <c r="AY207" i="16"/>
  <c r="AZ225" i="16"/>
  <c r="AZ193" i="16"/>
  <c r="P194" i="16"/>
  <c r="X194" i="16"/>
  <c r="AR226" i="16"/>
  <c r="AR194" i="16"/>
  <c r="AZ226" i="16"/>
  <c r="AZ194" i="16"/>
  <c r="P195" i="16"/>
  <c r="X195" i="16"/>
  <c r="AR227" i="16"/>
  <c r="AR195" i="16"/>
  <c r="AZ227" i="16"/>
  <c r="AZ195" i="16"/>
  <c r="P196" i="16"/>
  <c r="X196" i="16"/>
  <c r="AR228" i="16"/>
  <c r="AR196" i="16"/>
  <c r="AZ228" i="16"/>
  <c r="AZ196" i="16"/>
  <c r="P197" i="16"/>
  <c r="X197" i="16"/>
  <c r="AR229" i="16"/>
  <c r="AR197" i="16"/>
  <c r="AZ229" i="16"/>
  <c r="AZ197" i="16"/>
  <c r="P198" i="16"/>
  <c r="X198" i="16"/>
  <c r="AR230" i="16"/>
  <c r="AR198" i="16"/>
  <c r="AZ230" i="16"/>
  <c r="AZ198" i="16"/>
  <c r="P199" i="16"/>
  <c r="X199" i="16"/>
  <c r="AR231" i="16"/>
  <c r="AR199" i="16"/>
  <c r="AZ231" i="16"/>
  <c r="AZ199" i="16"/>
  <c r="P200" i="16"/>
  <c r="X200" i="16"/>
  <c r="AR232" i="16"/>
  <c r="AR200" i="16"/>
  <c r="AZ232" i="16"/>
  <c r="AZ200" i="16"/>
  <c r="P201" i="16"/>
  <c r="X201" i="16"/>
  <c r="AR233" i="16"/>
  <c r="AR201" i="16"/>
  <c r="AZ233" i="16"/>
  <c r="AZ201" i="16"/>
  <c r="P202" i="16"/>
  <c r="X202" i="16"/>
  <c r="AR234" i="16"/>
  <c r="AR202" i="16"/>
  <c r="AZ234" i="16"/>
  <c r="AZ202" i="16"/>
  <c r="P203" i="16"/>
  <c r="X203" i="16"/>
  <c r="AR235" i="16"/>
  <c r="AR203" i="16"/>
  <c r="AZ235" i="16"/>
  <c r="AZ203" i="16"/>
  <c r="P204" i="16"/>
  <c r="X204" i="16"/>
  <c r="AR236" i="16"/>
  <c r="AR204" i="16"/>
  <c r="AZ236" i="16"/>
  <c r="AZ204" i="16"/>
  <c r="P205" i="16"/>
  <c r="X205" i="16"/>
  <c r="AR237" i="16"/>
  <c r="AR205" i="16"/>
  <c r="AZ237" i="16"/>
  <c r="AZ205" i="16"/>
  <c r="P206" i="16"/>
  <c r="X206" i="16"/>
  <c r="AR238" i="16"/>
  <c r="AR206" i="16"/>
  <c r="AZ238" i="16"/>
  <c r="AZ206" i="16"/>
  <c r="P207" i="16"/>
  <c r="X207" i="16"/>
  <c r="AR239" i="16"/>
  <c r="AR207" i="16"/>
  <c r="AZ239" i="16"/>
  <c r="AZ207" i="16"/>
  <c r="Q201" i="16"/>
  <c r="Y201" i="16"/>
  <c r="AS233" i="16"/>
  <c r="AS201" i="16"/>
  <c r="BA233" i="16"/>
  <c r="BA201" i="16"/>
  <c r="Q202" i="16"/>
  <c r="Y202" i="16"/>
  <c r="AS234" i="16"/>
  <c r="AS202" i="16"/>
  <c r="BA234" i="16"/>
  <c r="BA202" i="16"/>
  <c r="Q203" i="16"/>
  <c r="Y203" i="16"/>
  <c r="AS235" i="16"/>
  <c r="AS203" i="16"/>
  <c r="BA235" i="16"/>
  <c r="BA203" i="16"/>
  <c r="Q204" i="16"/>
  <c r="Y204" i="16"/>
  <c r="AS236" i="16"/>
  <c r="AS204" i="16"/>
  <c r="BA236" i="16"/>
  <c r="BA204" i="16"/>
  <c r="Q205" i="16"/>
  <c r="Y205" i="16"/>
  <c r="AS237" i="16"/>
  <c r="AS205" i="16"/>
  <c r="BA237" i="16"/>
  <c r="BA205" i="16"/>
  <c r="Q206" i="16"/>
  <c r="Y206" i="16"/>
  <c r="AS238" i="16"/>
  <c r="AS206" i="16"/>
  <c r="BA238" i="16"/>
  <c r="BA206" i="16"/>
  <c r="Q207" i="16"/>
  <c r="Y207" i="16"/>
  <c r="AS239" i="16"/>
  <c r="AS207" i="16"/>
  <c r="BA239" i="16"/>
  <c r="BA207" i="16"/>
  <c r="B95" i="16"/>
  <c r="B103" i="16"/>
  <c r="BA206" i="13"/>
  <c r="BA190" i="13"/>
  <c r="BU203" i="13"/>
  <c r="BU239" i="13"/>
  <c r="BU225" i="13"/>
  <c r="AW199" i="13"/>
  <c r="AW237" i="13"/>
  <c r="BY202" i="13"/>
  <c r="BY196" i="13"/>
  <c r="BY224" i="13"/>
  <c r="CC201" i="13"/>
  <c r="CC233" i="13"/>
  <c r="BU219" i="13"/>
  <c r="CW208" i="13"/>
  <c r="AW201" i="13"/>
  <c r="BA194" i="13"/>
  <c r="BA184" i="13"/>
  <c r="AS228" i="13"/>
  <c r="CC205" i="13"/>
  <c r="BU199" i="13"/>
  <c r="BY240" i="13"/>
  <c r="BY216" i="13"/>
  <c r="BA208" i="13"/>
  <c r="BA192" i="13"/>
  <c r="AW227" i="13"/>
  <c r="CC239" i="13"/>
  <c r="BY228" i="13"/>
  <c r="AW207" i="13"/>
  <c r="AS238" i="13"/>
  <c r="CC203" i="13"/>
  <c r="BY198" i="13"/>
  <c r="BU207" i="13"/>
  <c r="BX206" i="13"/>
  <c r="BA204" i="13"/>
  <c r="CB201" i="13"/>
  <c r="AV229" i="13"/>
  <c r="CD227" i="13"/>
  <c r="CB227" i="13"/>
  <c r="BA226" i="13"/>
  <c r="CC221" i="13"/>
  <c r="CB221" i="13"/>
  <c r="BA185" i="13"/>
  <c r="DA196" i="13"/>
  <c r="AW208" i="13"/>
  <c r="CW197" i="13"/>
  <c r="AW192" i="13"/>
  <c r="AS183" i="13"/>
  <c r="DA182" i="13"/>
  <c r="BZ212" i="13"/>
  <c r="CW213" i="13"/>
  <c r="AW206" i="13"/>
  <c r="AW238" i="13"/>
  <c r="BU205" i="13"/>
  <c r="AV235" i="13"/>
  <c r="AW233" i="13"/>
  <c r="BY230" i="13"/>
  <c r="CB229" i="13"/>
  <c r="BT229" i="13"/>
  <c r="AW229" i="13"/>
  <c r="BX194" i="13"/>
  <c r="AS194" i="13"/>
  <c r="BY192" i="13"/>
  <c r="AZ223" i="13"/>
  <c r="AV223" i="13"/>
  <c r="CV190" i="13"/>
  <c r="BY190" i="13"/>
  <c r="CB189" i="13"/>
  <c r="BV189" i="13"/>
  <c r="BU189" i="13"/>
  <c r="AW221" i="13"/>
  <c r="BY188" i="13"/>
  <c r="AR220" i="13"/>
  <c r="BX184" i="13"/>
  <c r="BA216" i="13"/>
  <c r="CY45" i="13"/>
  <c r="CZ214" i="13"/>
  <c r="DD193" i="13"/>
  <c r="DD181" i="13"/>
  <c r="BZ198" i="13"/>
  <c r="DB197" i="13"/>
  <c r="BB190" i="13"/>
  <c r="CD201" i="13"/>
  <c r="DB201" i="13"/>
  <c r="AX233" i="13"/>
  <c r="CX190" i="13"/>
  <c r="BV225" i="13"/>
  <c r="BB200" i="13"/>
  <c r="CD199" i="13"/>
  <c r="DF208" i="13"/>
  <c r="DB195" i="13"/>
  <c r="CX216" i="13"/>
  <c r="AV207" i="13"/>
  <c r="AV239" i="13"/>
  <c r="AZ206" i="13"/>
  <c r="AZ238" i="13"/>
  <c r="CW205" i="13"/>
  <c r="CB205" i="13"/>
  <c r="BT237" i="13"/>
  <c r="BV203" i="13"/>
  <c r="BT203" i="13"/>
  <c r="BT235" i="13"/>
  <c r="DB231" i="13"/>
  <c r="CB197" i="13"/>
  <c r="BT197" i="13"/>
  <c r="AR195" i="13"/>
  <c r="AZ194" i="13"/>
  <c r="BA193" i="13"/>
  <c r="BX224" i="13"/>
  <c r="DE223" i="13"/>
  <c r="AS191" i="13"/>
  <c r="AW222" i="13"/>
  <c r="AR190" i="13"/>
  <c r="BA189" i="13"/>
  <c r="AV221" i="13"/>
  <c r="AS221" i="13"/>
  <c r="AZ220" i="13"/>
  <c r="CZ219" i="13"/>
  <c r="CV219" i="13"/>
  <c r="BT219" i="13"/>
  <c r="BA187" i="13"/>
  <c r="AV187" i="13"/>
  <c r="BX218" i="13"/>
  <c r="AZ186" i="13"/>
  <c r="AR186" i="13"/>
  <c r="BT217" i="13"/>
  <c r="BX216" i="13"/>
  <c r="CB215" i="13"/>
  <c r="BV183" i="13"/>
  <c r="AV215" i="13"/>
  <c r="BT213" i="13"/>
  <c r="AV213" i="13"/>
  <c r="AS181" i="13"/>
  <c r="DA180" i="13"/>
  <c r="CE193" i="13"/>
  <c r="CA236" i="13"/>
  <c r="CX240" i="13"/>
  <c r="AZ208" i="13"/>
  <c r="AS208" i="13"/>
  <c r="AS240" i="13"/>
  <c r="CB207" i="13"/>
  <c r="AW239" i="13"/>
  <c r="DD206" i="13"/>
  <c r="BX238" i="13"/>
  <c r="BU237" i="13"/>
  <c r="AV237" i="13"/>
  <c r="DD236" i="13"/>
  <c r="BZ236" i="13"/>
  <c r="BY204" i="13"/>
  <c r="BY236" i="13"/>
  <c r="BA236" i="13"/>
  <c r="CC235" i="13"/>
  <c r="CB203" i="13"/>
  <c r="CB235" i="13"/>
  <c r="CZ234" i="13"/>
  <c r="AT234" i="13"/>
  <c r="AS234" i="13"/>
  <c r="AR234" i="13"/>
  <c r="BU233" i="13"/>
  <c r="DF232" i="13"/>
  <c r="DD232" i="13"/>
  <c r="BY232" i="13"/>
  <c r="BX200" i="13"/>
  <c r="BX232" i="13"/>
  <c r="AZ232" i="13"/>
  <c r="AV232" i="13"/>
  <c r="AS232" i="13"/>
  <c r="CD231" i="13"/>
  <c r="CB231" i="13"/>
  <c r="BV231" i="13"/>
  <c r="BU231" i="13"/>
  <c r="BV229" i="13"/>
  <c r="BU197" i="13"/>
  <c r="BA196" i="13"/>
  <c r="AT228" i="13"/>
  <c r="CC195" i="13"/>
  <c r="CB195" i="13"/>
  <c r="BT195" i="13"/>
  <c r="BX226" i="13"/>
  <c r="AZ226" i="13"/>
  <c r="CE225" i="13"/>
  <c r="CC225" i="13"/>
  <c r="CC193" i="13"/>
  <c r="AW225" i="13"/>
  <c r="AV225" i="13"/>
  <c r="DD191" i="13"/>
  <c r="DD223" i="13"/>
  <c r="CB223" i="13"/>
  <c r="BU223" i="13"/>
  <c r="CV222" i="13"/>
  <c r="BX190" i="13"/>
  <c r="BA222" i="13"/>
  <c r="AS222" i="13"/>
  <c r="DA221" i="13"/>
  <c r="DF220" i="13"/>
  <c r="CZ220" i="13"/>
  <c r="CX188" i="13"/>
  <c r="BZ220" i="13"/>
  <c r="AZ188" i="13"/>
  <c r="CZ218" i="13"/>
  <c r="BY218" i="13"/>
  <c r="AZ218" i="13"/>
  <c r="AS218" i="13"/>
  <c r="AR218" i="13"/>
  <c r="DB217" i="13"/>
  <c r="CD217" i="13"/>
  <c r="BU217" i="13"/>
  <c r="AX185" i="13"/>
  <c r="BB184" i="13"/>
  <c r="AR183" i="13"/>
  <c r="BX214" i="13"/>
  <c r="AZ214" i="13"/>
  <c r="AR182" i="13"/>
  <c r="BV213" i="13"/>
  <c r="AX181" i="13"/>
  <c r="AV181" i="13"/>
  <c r="CE212" i="13"/>
  <c r="CD180" i="13"/>
  <c r="AX235" i="13"/>
  <c r="AX229" i="13"/>
  <c r="BB240" i="13"/>
  <c r="BW207" i="13"/>
  <c r="BV239" i="13"/>
  <c r="BT207" i="13"/>
  <c r="BZ206" i="13"/>
  <c r="BY238" i="13"/>
  <c r="DB237" i="13"/>
  <c r="CB237" i="13"/>
  <c r="BT205" i="13"/>
  <c r="DF204" i="13"/>
  <c r="AT236" i="13"/>
  <c r="AR204" i="13"/>
  <c r="BZ234" i="13"/>
  <c r="BB234" i="13"/>
  <c r="BA234" i="13"/>
  <c r="AV202" i="13"/>
  <c r="BB232" i="13"/>
  <c r="BA200" i="13"/>
  <c r="BA232" i="13"/>
  <c r="AV200" i="13"/>
  <c r="AT200" i="13"/>
  <c r="CC199" i="13"/>
  <c r="CB199" i="13"/>
  <c r="AX199" i="13"/>
  <c r="BB198" i="13"/>
  <c r="BB230" i="13"/>
  <c r="BA198" i="13"/>
  <c r="BA230" i="13"/>
  <c r="AT230" i="13"/>
  <c r="CX228" i="13"/>
  <c r="BA228" i="13"/>
  <c r="AZ228" i="13"/>
  <c r="AR196" i="13"/>
  <c r="BU195" i="13"/>
  <c r="BU227" i="13"/>
  <c r="DB225" i="13"/>
  <c r="AX225" i="13"/>
  <c r="BZ192" i="13"/>
  <c r="AT224" i="13"/>
  <c r="AS224" i="13"/>
  <c r="AR224" i="13"/>
  <c r="CD191" i="13"/>
  <c r="CC191" i="13"/>
  <c r="CC223" i="13"/>
  <c r="CB191" i="13"/>
  <c r="BT191" i="13"/>
  <c r="AZ191" i="13"/>
  <c r="AX191" i="13"/>
  <c r="AW191" i="13"/>
  <c r="AV191" i="13"/>
  <c r="DF222" i="13"/>
  <c r="BZ222" i="13"/>
  <c r="AZ222" i="13"/>
  <c r="AT190" i="13"/>
  <c r="AS190" i="13"/>
  <c r="CE221" i="13"/>
  <c r="CD221" i="13"/>
  <c r="BU221" i="13"/>
  <c r="CW220" i="13"/>
  <c r="BZ188" i="13"/>
  <c r="BX188" i="13"/>
  <c r="BA188" i="13"/>
  <c r="AS220" i="13"/>
  <c r="CB187" i="13"/>
  <c r="BV187" i="13"/>
  <c r="BT187" i="13"/>
  <c r="AW187" i="13"/>
  <c r="DD186" i="13"/>
  <c r="DE218" i="13"/>
  <c r="CZ186" i="13"/>
  <c r="CX186" i="13"/>
  <c r="BX186" i="13"/>
  <c r="AW185" i="13"/>
  <c r="CZ184" i="13"/>
  <c r="AZ216" i="13"/>
  <c r="AZ184" i="13"/>
  <c r="AT184" i="13"/>
  <c r="CB183" i="13"/>
  <c r="AW183" i="13"/>
  <c r="CX214" i="13"/>
  <c r="BB182" i="13"/>
  <c r="BA182" i="13"/>
  <c r="CV181" i="13"/>
  <c r="CV213" i="13"/>
  <c r="CC181" i="13"/>
  <c r="CB181" i="13"/>
  <c r="CB213" i="13"/>
  <c r="BT181" i="13"/>
  <c r="DD212" i="13"/>
  <c r="DA212" i="13"/>
  <c r="BY212" i="13"/>
  <c r="BV212" i="13"/>
  <c r="AW212" i="13"/>
  <c r="V101" i="13"/>
  <c r="AW202" i="13"/>
  <c r="BA195" i="13"/>
  <c r="AW218" i="13"/>
  <c r="BA213" i="13"/>
  <c r="DA208" i="13"/>
  <c r="CW203" i="13"/>
  <c r="DE193" i="13"/>
  <c r="DA188" i="13"/>
  <c r="CW183" i="13"/>
  <c r="CW237" i="13"/>
  <c r="DE227" i="13"/>
  <c r="AS199" i="13"/>
  <c r="BA191" i="13"/>
  <c r="AW220" i="13"/>
  <c r="AS213" i="13"/>
  <c r="DE207" i="13"/>
  <c r="CW193" i="13"/>
  <c r="DA190" i="13"/>
  <c r="DE187" i="13"/>
  <c r="DE185" i="13"/>
  <c r="DE181" i="13"/>
  <c r="DA240" i="13"/>
  <c r="DE235" i="13"/>
  <c r="DA226" i="13"/>
  <c r="DA222" i="13"/>
  <c r="DE219" i="13"/>
  <c r="AW190" i="13"/>
  <c r="AS189" i="13"/>
  <c r="AW182" i="13"/>
  <c r="BB212" i="13"/>
  <c r="AW228" i="13"/>
  <c r="AW226" i="13"/>
  <c r="AS225" i="13"/>
  <c r="BA215" i="13"/>
  <c r="CW207" i="13"/>
  <c r="DE201" i="13"/>
  <c r="CW199" i="13"/>
  <c r="DE195" i="13"/>
  <c r="CW185" i="13"/>
  <c r="BA201" i="13"/>
  <c r="AS235" i="13"/>
  <c r="DA192" i="13"/>
  <c r="CW187" i="13"/>
  <c r="DA184" i="13"/>
  <c r="CW181" i="13"/>
  <c r="DE239" i="13"/>
  <c r="DE215" i="13"/>
  <c r="AW196" i="13"/>
  <c r="AS185" i="13"/>
  <c r="BA229" i="13"/>
  <c r="BZ180" i="13"/>
  <c r="DF180" i="13"/>
  <c r="DA204" i="13"/>
  <c r="CW201" i="13"/>
  <c r="DE197" i="13"/>
  <c r="CW195" i="13"/>
  <c r="DE189" i="13"/>
  <c r="CW225" i="13"/>
  <c r="AT180" i="13"/>
  <c r="BA199" i="13"/>
  <c r="AW188" i="13"/>
  <c r="AS223" i="13"/>
  <c r="DA206" i="13"/>
  <c r="DA186" i="13"/>
  <c r="DF212" i="13"/>
  <c r="CW221" i="13"/>
  <c r="DA214" i="13"/>
  <c r="AS205" i="13"/>
  <c r="AS201" i="13"/>
  <c r="AS233" i="13"/>
  <c r="DA200" i="13"/>
  <c r="AW200" i="13"/>
  <c r="AW232" i="13"/>
  <c r="DE231" i="13"/>
  <c r="DE199" i="13"/>
  <c r="AZ198" i="13"/>
  <c r="AZ230" i="13"/>
  <c r="AW230" i="13"/>
  <c r="AS195" i="13"/>
  <c r="AY218" i="13"/>
  <c r="BB189" i="13"/>
  <c r="AX218" i="13"/>
  <c r="BB213" i="13"/>
  <c r="CD198" i="13"/>
  <c r="BV240" i="13"/>
  <c r="AX198" i="13"/>
  <c r="BB215" i="13"/>
  <c r="BZ193" i="13"/>
  <c r="BC180" i="13"/>
  <c r="BB206" i="13"/>
  <c r="AX205" i="13"/>
  <c r="BB201" i="13"/>
  <c r="BB196" i="13"/>
  <c r="AX195" i="13"/>
  <c r="BB191" i="13"/>
  <c r="BB186" i="13"/>
  <c r="BB238" i="13"/>
  <c r="AX237" i="13"/>
  <c r="AT232" i="13"/>
  <c r="AX221" i="13"/>
  <c r="AT220" i="13"/>
  <c r="CE180" i="13"/>
  <c r="CD207" i="13"/>
  <c r="BZ196" i="13"/>
  <c r="BZ194" i="13"/>
  <c r="BV193" i="13"/>
  <c r="CD189" i="13"/>
  <c r="BV185" i="13"/>
  <c r="BZ182" i="13"/>
  <c r="CD239" i="13"/>
  <c r="CD235" i="13"/>
  <c r="BZ232" i="13"/>
  <c r="CD230" i="13"/>
  <c r="BZ226" i="13"/>
  <c r="BV223" i="13"/>
  <c r="DB208" i="13"/>
  <c r="CX202" i="13"/>
  <c r="DF198" i="13"/>
  <c r="DB239" i="13"/>
  <c r="CX234" i="13"/>
  <c r="DF230" i="13"/>
  <c r="DF224" i="13"/>
  <c r="AT208" i="13"/>
  <c r="AT194" i="13"/>
  <c r="BB192" i="13"/>
  <c r="AT240" i="13"/>
  <c r="BB228" i="13"/>
  <c r="AX227" i="13"/>
  <c r="BB223" i="13"/>
  <c r="AX215" i="13"/>
  <c r="AX213" i="13"/>
  <c r="BZ204" i="13"/>
  <c r="BV201" i="13"/>
  <c r="BZ230" i="13"/>
  <c r="BZ228" i="13"/>
  <c r="BV217" i="13"/>
  <c r="BZ214" i="13"/>
  <c r="CX200" i="13"/>
  <c r="DB187" i="13"/>
  <c r="CX224" i="13"/>
  <c r="CX222" i="13"/>
  <c r="AY180" i="13"/>
  <c r="AX183" i="13"/>
  <c r="AT182" i="13"/>
  <c r="BB235" i="13"/>
  <c r="BB224" i="13"/>
  <c r="CD205" i="13"/>
  <c r="BZ202" i="13"/>
  <c r="CD197" i="13"/>
  <c r="BV191" i="13"/>
  <c r="CD184" i="13"/>
  <c r="BV237" i="13"/>
  <c r="CX208" i="13"/>
  <c r="CX206" i="13"/>
  <c r="CX204" i="13"/>
  <c r="DB191" i="13"/>
  <c r="DB189" i="13"/>
  <c r="DF226" i="13"/>
  <c r="AT237" i="13"/>
  <c r="AT205" i="13"/>
  <c r="DB238" i="13"/>
  <c r="AT206" i="13"/>
  <c r="BB187" i="13"/>
  <c r="AY212" i="13"/>
  <c r="BB239" i="13"/>
  <c r="BB236" i="13"/>
  <c r="AX231" i="13"/>
  <c r="AX228" i="13"/>
  <c r="AX223" i="13"/>
  <c r="BB220" i="13"/>
  <c r="CD203" i="13"/>
  <c r="BZ200" i="13"/>
  <c r="CD193" i="13"/>
  <c r="CD183" i="13"/>
  <c r="BV181" i="13"/>
  <c r="CD218" i="13"/>
  <c r="BZ216" i="13"/>
  <c r="DB203" i="13"/>
  <c r="DF188" i="13"/>
  <c r="DB213" i="13"/>
  <c r="R45" i="13"/>
  <c r="BB203" i="13"/>
  <c r="AX238" i="13"/>
  <c r="DG221" i="13"/>
  <c r="AX207" i="13"/>
  <c r="AT197" i="13"/>
  <c r="BB194" i="13"/>
  <c r="AT238" i="13"/>
  <c r="AT214" i="13"/>
  <c r="BZ208" i="13"/>
  <c r="BV195" i="13"/>
  <c r="BV227" i="13"/>
  <c r="CD220" i="13"/>
  <c r="DF196" i="13"/>
  <c r="DF228" i="13"/>
  <c r="DB223" i="13"/>
  <c r="AT207" i="13"/>
  <c r="AX202" i="13"/>
  <c r="AX200" i="13"/>
  <c r="BB193" i="13"/>
  <c r="AX182" i="13"/>
  <c r="AX234" i="13"/>
  <c r="CE186" i="13"/>
  <c r="BV182" i="13"/>
  <c r="CK71" i="13"/>
  <c r="BB205" i="13"/>
  <c r="BB195" i="13"/>
  <c r="AX190" i="13"/>
  <c r="AX188" i="13"/>
  <c r="AX224" i="13"/>
  <c r="AT221" i="13"/>
  <c r="BV220" i="13"/>
  <c r="BW218" i="13"/>
  <c r="AU180" i="13"/>
  <c r="AT199" i="13"/>
  <c r="AX192" i="13"/>
  <c r="AT239" i="13"/>
  <c r="AX230" i="13"/>
  <c r="AT229" i="13"/>
  <c r="AX226" i="13"/>
  <c r="BZ183" i="13"/>
  <c r="CO71" i="13"/>
  <c r="CQ71" i="13"/>
  <c r="BB207" i="13"/>
  <c r="AX204" i="13"/>
  <c r="AT203" i="13"/>
  <c r="AT201" i="13"/>
  <c r="AX194" i="13"/>
  <c r="AT183" i="13"/>
  <c r="BC212" i="13"/>
  <c r="BB237" i="13"/>
  <c r="AX236" i="13"/>
  <c r="AT235" i="13"/>
  <c r="BV204" i="13"/>
  <c r="BV188" i="13"/>
  <c r="BZ185" i="13"/>
  <c r="BW228" i="13"/>
  <c r="DF205" i="13"/>
  <c r="DC202" i="13"/>
  <c r="CU71" i="13"/>
  <c r="AX206" i="13"/>
  <c r="AT189" i="13"/>
  <c r="BB181" i="13"/>
  <c r="AT225" i="13"/>
  <c r="BB221" i="13"/>
  <c r="AT193" i="13"/>
  <c r="AX186" i="13"/>
  <c r="AT185" i="13"/>
  <c r="BB183" i="13"/>
  <c r="AX232" i="13"/>
  <c r="CD206" i="13"/>
  <c r="CD190" i="13"/>
  <c r="CD182" i="13"/>
  <c r="BZ229" i="13"/>
  <c r="AX208" i="13"/>
  <c r="AX240" i="13"/>
  <c r="BA239" i="13"/>
  <c r="BA207" i="13"/>
  <c r="AS239" i="13"/>
  <c r="AS207" i="13"/>
  <c r="C71" i="13"/>
  <c r="CS71" i="13"/>
  <c r="DD205" i="13"/>
  <c r="DE205" i="13"/>
  <c r="BA237" i="13"/>
  <c r="BA205" i="13"/>
  <c r="G71" i="13"/>
  <c r="AW236" i="13"/>
  <c r="AW204" i="13"/>
  <c r="AN71" i="13"/>
  <c r="BA203" i="13"/>
  <c r="DF202" i="13"/>
  <c r="DE202" i="13"/>
  <c r="DF234" i="13"/>
  <c r="DB234" i="13"/>
  <c r="DA202" i="13"/>
  <c r="BZ201" i="13"/>
  <c r="CP71" i="13"/>
  <c r="BZ231" i="13"/>
  <c r="BB231" i="13"/>
  <c r="BB199" i="13"/>
  <c r="L71" i="13"/>
  <c r="DA198" i="13"/>
  <c r="CX230" i="13"/>
  <c r="AR198" i="13"/>
  <c r="DB229" i="13"/>
  <c r="CC229" i="13"/>
  <c r="CA197" i="13"/>
  <c r="CA229" i="13"/>
  <c r="BM71" i="13"/>
  <c r="BB197" i="13"/>
  <c r="BB229" i="13"/>
  <c r="AS229" i="13"/>
  <c r="CE228" i="13"/>
  <c r="BX196" i="13"/>
  <c r="BV196" i="13"/>
  <c r="CC227" i="13"/>
  <c r="AT195" i="13"/>
  <c r="AT227" i="13"/>
  <c r="CX194" i="13"/>
  <c r="CX226" i="13"/>
  <c r="CE226" i="13"/>
  <c r="CA193" i="13"/>
  <c r="CA225" i="13"/>
  <c r="CE192" i="13"/>
  <c r="BW224" i="13"/>
  <c r="D71" i="13"/>
  <c r="CA191" i="13"/>
  <c r="CA223" i="13"/>
  <c r="AT191" i="13"/>
  <c r="CE222" i="13"/>
  <c r="BW222" i="13"/>
  <c r="CW189" i="13"/>
  <c r="BR71" i="13"/>
  <c r="CD219" i="13"/>
  <c r="CC219" i="13"/>
  <c r="AX187" i="13"/>
  <c r="AX219" i="13"/>
  <c r="AW219" i="13"/>
  <c r="AT219" i="13"/>
  <c r="AT187" i="13"/>
  <c r="AS187" i="13"/>
  <c r="DF218" i="13"/>
  <c r="BZ186" i="13"/>
  <c r="BZ218" i="13"/>
  <c r="BJ71" i="13"/>
  <c r="BA218" i="13"/>
  <c r="DB185" i="13"/>
  <c r="CL71" i="13"/>
  <c r="CE185" i="13"/>
  <c r="BN71" i="13"/>
  <c r="BB185" i="13"/>
  <c r="F71" i="13"/>
  <c r="B71" i="13"/>
  <c r="DF184" i="13"/>
  <c r="BW184" i="13"/>
  <c r="AJ71" i="13"/>
  <c r="AX216" i="13"/>
  <c r="AX184" i="13"/>
  <c r="AW216" i="13"/>
  <c r="K71" i="13"/>
  <c r="CT71" i="13"/>
  <c r="DB183" i="13"/>
  <c r="DB215" i="13"/>
  <c r="CD215" i="13"/>
  <c r="CC183" i="13"/>
  <c r="BW183" i="13"/>
  <c r="BU215" i="13"/>
  <c r="H71" i="13"/>
  <c r="DF214" i="13"/>
  <c r="BY182" i="13"/>
  <c r="AO71" i="13"/>
  <c r="BB214" i="13"/>
  <c r="AS214" i="13"/>
  <c r="AS182" i="13"/>
  <c r="CD213" i="13"/>
  <c r="BU181" i="13"/>
  <c r="AW213" i="13"/>
  <c r="AW181" i="13"/>
  <c r="AT213" i="13"/>
  <c r="AG71" i="13"/>
  <c r="AT181" i="13"/>
  <c r="AF71" i="13"/>
  <c r="CN71" i="13"/>
  <c r="CM71" i="13"/>
  <c r="CX180" i="13"/>
  <c r="CX212" i="13"/>
  <c r="BW212" i="13"/>
  <c r="BW180" i="13"/>
  <c r="M104" i="13"/>
  <c r="G102" i="13"/>
  <c r="G94" i="13"/>
  <c r="G86" i="13"/>
  <c r="AV180" i="13"/>
  <c r="BC239" i="13"/>
  <c r="AY238" i="13"/>
  <c r="AY206" i="13"/>
  <c r="AU237" i="13"/>
  <c r="AU205" i="13"/>
  <c r="BC203" i="13"/>
  <c r="AY234" i="13"/>
  <c r="AU233" i="13"/>
  <c r="AU201" i="13"/>
  <c r="BC195" i="13"/>
  <c r="BC227" i="13"/>
  <c r="AY194" i="13"/>
  <c r="AY226" i="13"/>
  <c r="AU225" i="13"/>
  <c r="AU193" i="13"/>
  <c r="BC223" i="13"/>
  <c r="AY190" i="13"/>
  <c r="AU189" i="13"/>
  <c r="BC219" i="13"/>
  <c r="BC187" i="13"/>
  <c r="AY216" i="13"/>
  <c r="AY184" i="13"/>
  <c r="CB212" i="13"/>
  <c r="BW206" i="13"/>
  <c r="BW238" i="13"/>
  <c r="CE202" i="13"/>
  <c r="CA201" i="13"/>
  <c r="BW204" i="13"/>
  <c r="AR212" i="13"/>
  <c r="AR180" i="13"/>
  <c r="AY240" i="13"/>
  <c r="AY208" i="13"/>
  <c r="AU207" i="13"/>
  <c r="BC237" i="13"/>
  <c r="BC205" i="13"/>
  <c r="AY236" i="13"/>
  <c r="AU235" i="13"/>
  <c r="AU203" i="13"/>
  <c r="BC201" i="13"/>
  <c r="AY232" i="13"/>
  <c r="AY200" i="13"/>
  <c r="BC231" i="13"/>
  <c r="BC199" i="13"/>
  <c r="AY198" i="13"/>
  <c r="AY230" i="13"/>
  <c r="BC197" i="13"/>
  <c r="AY196" i="13"/>
  <c r="AY228" i="13"/>
  <c r="AU195" i="13"/>
  <c r="BC225" i="13"/>
  <c r="AY224" i="13"/>
  <c r="AY192" i="13"/>
  <c r="AU191" i="13"/>
  <c r="AU223" i="13"/>
  <c r="BC189" i="13"/>
  <c r="BC221" i="13"/>
  <c r="AY220" i="13"/>
  <c r="AU219" i="13"/>
  <c r="AU187" i="13"/>
  <c r="AU185" i="13"/>
  <c r="AU217" i="13"/>
  <c r="BC215" i="13"/>
  <c r="BC183" i="13"/>
  <c r="AU215" i="13"/>
  <c r="AY182" i="13"/>
  <c r="AU181" i="13"/>
  <c r="AU213" i="13"/>
  <c r="CE240" i="13"/>
  <c r="CE208" i="13"/>
  <c r="CA239" i="13"/>
  <c r="CA207" i="13"/>
  <c r="CE206" i="13"/>
  <c r="CA205" i="13"/>
  <c r="CE204" i="13"/>
  <c r="CE236" i="13"/>
  <c r="CA235" i="13"/>
  <c r="BW234" i="13"/>
  <c r="AE71" i="13"/>
  <c r="BK71" i="13"/>
  <c r="AV212" i="13"/>
  <c r="AU239" i="13"/>
  <c r="AU221" i="13"/>
  <c r="BW240" i="13"/>
  <c r="BC181" i="13"/>
  <c r="AU227" i="13"/>
  <c r="U180" i="13"/>
  <c r="X208" i="13"/>
  <c r="T207" i="13"/>
  <c r="T205" i="13"/>
  <c r="X204" i="13"/>
  <c r="P204" i="13"/>
  <c r="T203" i="13"/>
  <c r="X202" i="13"/>
  <c r="P202" i="13"/>
  <c r="T201" i="13"/>
  <c r="X200" i="13"/>
  <c r="P200" i="13"/>
  <c r="T199" i="13"/>
  <c r="X198" i="13"/>
  <c r="P198" i="13"/>
  <c r="X196" i="13"/>
  <c r="P196" i="13"/>
  <c r="X194" i="13"/>
  <c r="P194" i="13"/>
  <c r="T193" i="13"/>
  <c r="X192" i="13"/>
  <c r="P192" i="13"/>
  <c r="X190" i="13"/>
  <c r="P190" i="13"/>
  <c r="T189" i="13"/>
  <c r="X188" i="13"/>
  <c r="P188" i="13"/>
  <c r="X186" i="13"/>
  <c r="P186" i="13"/>
  <c r="T185" i="13"/>
  <c r="X184" i="13"/>
  <c r="P184" i="13"/>
  <c r="T183" i="13"/>
  <c r="X182" i="13"/>
  <c r="P182" i="13"/>
  <c r="T181" i="13"/>
  <c r="BA180" i="13"/>
  <c r="AS212" i="13"/>
  <c r="AS180" i="13"/>
  <c r="AV240" i="13"/>
  <c r="AV208" i="13"/>
  <c r="AZ239" i="13"/>
  <c r="AV238" i="13"/>
  <c r="AV206" i="13"/>
  <c r="AZ237" i="13"/>
  <c r="AR205" i="13"/>
  <c r="AV236" i="13"/>
  <c r="AV204" i="13"/>
  <c r="AZ235" i="13"/>
  <c r="AZ203" i="13"/>
  <c r="AR235" i="13"/>
  <c r="AR203" i="13"/>
  <c r="AZ201" i="13"/>
  <c r="AR233" i="13"/>
  <c r="AR201" i="13"/>
  <c r="AZ231" i="13"/>
  <c r="AZ199" i="13"/>
  <c r="AR199" i="13"/>
  <c r="AR231" i="13"/>
  <c r="AV198" i="13"/>
  <c r="AV230" i="13"/>
  <c r="AZ197" i="13"/>
  <c r="AR229" i="13"/>
  <c r="AV196" i="13"/>
  <c r="AV228" i="13"/>
  <c r="AZ227" i="13"/>
  <c r="AZ195" i="13"/>
  <c r="AV194" i="13"/>
  <c r="AV226" i="13"/>
  <c r="AZ193" i="13"/>
  <c r="AR193" i="13"/>
  <c r="AR225" i="13"/>
  <c r="AV192" i="13"/>
  <c r="AV224" i="13"/>
  <c r="AR223" i="13"/>
  <c r="AR191" i="13"/>
  <c r="AV222" i="13"/>
  <c r="AV190" i="13"/>
  <c r="AZ221" i="13"/>
  <c r="AV188" i="13"/>
  <c r="AV220" i="13"/>
  <c r="AZ187" i="13"/>
  <c r="AR219" i="13"/>
  <c r="AR187" i="13"/>
  <c r="AV218" i="13"/>
  <c r="AZ217" i="13"/>
  <c r="AZ185" i="13"/>
  <c r="AR185" i="13"/>
  <c r="AV216" i="13"/>
  <c r="AZ183" i="13"/>
  <c r="AZ215" i="13"/>
  <c r="AV214" i="13"/>
  <c r="AV182" i="13"/>
  <c r="AZ213" i="13"/>
  <c r="AR213" i="13"/>
  <c r="AR181" i="13"/>
  <c r="DE212" i="13"/>
  <c r="DE180" i="13"/>
  <c r="CW212" i="13"/>
  <c r="CW180" i="13"/>
  <c r="CZ208" i="13"/>
  <c r="CZ240" i="13"/>
  <c r="DD239" i="13"/>
  <c r="DD207" i="13"/>
  <c r="CV239" i="13"/>
  <c r="CV207" i="13"/>
  <c r="CZ238" i="13"/>
  <c r="CZ206" i="13"/>
  <c r="CV237" i="13"/>
  <c r="CZ204" i="13"/>
  <c r="CZ236" i="13"/>
  <c r="DD203" i="13"/>
  <c r="DD235" i="13"/>
  <c r="CV203" i="13"/>
  <c r="DD233" i="13"/>
  <c r="DD201" i="13"/>
  <c r="CV233" i="13"/>
  <c r="CV201" i="13"/>
  <c r="CZ232" i="13"/>
  <c r="DD231" i="13"/>
  <c r="DD199" i="13"/>
  <c r="CV231" i="13"/>
  <c r="CV199" i="13"/>
  <c r="CZ198" i="13"/>
  <c r="DD229" i="13"/>
  <c r="DD197" i="13"/>
  <c r="CV197" i="13"/>
  <c r="CV229" i="13"/>
  <c r="CZ228" i="13"/>
  <c r="CZ196" i="13"/>
  <c r="DD195" i="13"/>
  <c r="CV227" i="13"/>
  <c r="CV195" i="13"/>
  <c r="CZ226" i="13"/>
  <c r="CZ194" i="13"/>
  <c r="CV225" i="13"/>
  <c r="CZ224" i="13"/>
  <c r="CV191" i="13"/>
  <c r="CV223" i="13"/>
  <c r="CZ190" i="13"/>
  <c r="DD189" i="13"/>
  <c r="DD221" i="13"/>
  <c r="CV221" i="13"/>
  <c r="DD219" i="13"/>
  <c r="DD187" i="13"/>
  <c r="AA196" i="13"/>
  <c r="BC185" i="13"/>
  <c r="BC217" i="13"/>
  <c r="BC207" i="13"/>
  <c r="AU199" i="13"/>
  <c r="AU197" i="13"/>
  <c r="AY188" i="13"/>
  <c r="AY186" i="13"/>
  <c r="AU231" i="13"/>
  <c r="BY180" i="13"/>
  <c r="AI71" i="13"/>
  <c r="AR239" i="13"/>
  <c r="AR237" i="13"/>
  <c r="AR221" i="13"/>
  <c r="BW202" i="13"/>
  <c r="CA233" i="13"/>
  <c r="BS71" i="13"/>
  <c r="BC235" i="13"/>
  <c r="BC233" i="13"/>
  <c r="BC229" i="13"/>
  <c r="AY214" i="13"/>
  <c r="CA203" i="13"/>
  <c r="CE234" i="13"/>
  <c r="J71" i="13"/>
  <c r="BW236" i="13"/>
  <c r="BW196" i="13"/>
  <c r="CA185" i="13"/>
  <c r="CE220" i="13"/>
  <c r="CY189" i="13"/>
  <c r="DC186" i="13"/>
  <c r="DD185" i="13"/>
  <c r="DC238" i="13"/>
  <c r="DC230" i="13"/>
  <c r="DC216" i="13"/>
  <c r="AV60" i="13"/>
  <c r="H81" i="13"/>
  <c r="H89" i="13"/>
  <c r="H97" i="13"/>
  <c r="H105" i="13"/>
  <c r="CE200" i="13"/>
  <c r="CA199" i="13"/>
  <c r="CE194" i="13"/>
  <c r="CE188" i="13"/>
  <c r="BW182" i="13"/>
  <c r="BW232" i="13"/>
  <c r="CE230" i="13"/>
  <c r="CA219" i="13"/>
  <c r="CE216" i="13"/>
  <c r="CA215" i="13"/>
  <c r="BW214" i="13"/>
  <c r="CV183" i="13"/>
  <c r="BW198" i="13"/>
  <c r="BW192" i="13"/>
  <c r="CA187" i="13"/>
  <c r="BW186" i="13"/>
  <c r="DC198" i="13"/>
  <c r="DD183" i="13"/>
  <c r="CV180" i="13"/>
  <c r="CZ212" i="13"/>
  <c r="CE190" i="13"/>
  <c r="CE182" i="13"/>
  <c r="CE232" i="13"/>
  <c r="CA221" i="13"/>
  <c r="BW220" i="13"/>
  <c r="DG189" i="13"/>
  <c r="CV185" i="13"/>
  <c r="CV212" i="13"/>
  <c r="DC236" i="13"/>
  <c r="BW200" i="13"/>
  <c r="CA195" i="13"/>
  <c r="BW194" i="13"/>
  <c r="CA189" i="13"/>
  <c r="CE218" i="13"/>
  <c r="CA217" i="13"/>
  <c r="BW216" i="13"/>
  <c r="CE214" i="13"/>
  <c r="CA213" i="13"/>
  <c r="DG227" i="13"/>
  <c r="CE198" i="13"/>
  <c r="BW188" i="13"/>
  <c r="CA183" i="13"/>
  <c r="CA181" i="13"/>
  <c r="CA227" i="13"/>
  <c r="BW226" i="13"/>
  <c r="CZ180" i="13"/>
  <c r="CY195" i="13"/>
  <c r="CY221" i="13"/>
  <c r="W180" i="13"/>
  <c r="Z208" i="13"/>
  <c r="R208" i="13"/>
  <c r="V207" i="13"/>
  <c r="Z206" i="13"/>
  <c r="R206" i="13"/>
  <c r="Z204" i="13"/>
  <c r="R204" i="13"/>
  <c r="V203" i="13"/>
  <c r="Z202" i="13"/>
  <c r="R202" i="13"/>
  <c r="V201" i="13"/>
  <c r="Z200" i="13"/>
  <c r="R200" i="13"/>
  <c r="V199" i="13"/>
  <c r="Z198" i="13"/>
  <c r="R198" i="13"/>
  <c r="V197" i="13"/>
  <c r="Z196" i="13"/>
  <c r="R196" i="13"/>
  <c r="V195" i="13"/>
  <c r="Z194" i="13"/>
  <c r="R194" i="13"/>
  <c r="V193" i="13"/>
  <c r="Z192" i="13"/>
  <c r="P180" i="13"/>
  <c r="T180" i="13"/>
  <c r="AA207" i="13"/>
  <c r="S207" i="13"/>
  <c r="W206" i="13"/>
  <c r="AA205" i="13"/>
  <c r="S205" i="13"/>
  <c r="W204" i="13"/>
  <c r="AA203" i="13"/>
  <c r="S203" i="13"/>
  <c r="W202" i="13"/>
  <c r="AA201" i="13"/>
  <c r="S201" i="13"/>
  <c r="W200" i="13"/>
  <c r="AA199" i="13"/>
  <c r="S199" i="13"/>
  <c r="W198" i="13"/>
  <c r="AA197" i="13"/>
  <c r="S197" i="13"/>
  <c r="W196" i="13"/>
  <c r="AA195" i="13"/>
  <c r="S195" i="13"/>
  <c r="AA193" i="13"/>
  <c r="S193" i="13"/>
  <c r="W192" i="13"/>
  <c r="AA191" i="13"/>
  <c r="S191" i="13"/>
  <c r="W190" i="13"/>
  <c r="AA189" i="13"/>
  <c r="S189" i="13"/>
  <c r="W188" i="13"/>
  <c r="AA187" i="13"/>
  <c r="W186" i="13"/>
  <c r="AA185" i="13"/>
  <c r="S185" i="13"/>
  <c r="W184" i="13"/>
  <c r="AA183" i="13"/>
  <c r="S183" i="13"/>
  <c r="W182" i="13"/>
  <c r="S181" i="13"/>
  <c r="AZ212" i="13"/>
  <c r="BT212" i="13"/>
  <c r="BT180" i="13"/>
  <c r="BX212" i="13"/>
  <c r="BX180" i="13"/>
  <c r="CA208" i="13"/>
  <c r="CA240" i="13"/>
  <c r="CE207" i="13"/>
  <c r="CE239" i="13"/>
  <c r="CA238" i="13"/>
  <c r="CA206" i="13"/>
  <c r="CE205" i="13"/>
  <c r="CE237" i="13"/>
  <c r="BW205" i="13"/>
  <c r="BW237" i="13"/>
  <c r="CE235" i="13"/>
  <c r="CE203" i="13"/>
  <c r="BW203" i="13"/>
  <c r="BW235" i="13"/>
  <c r="CA202" i="13"/>
  <c r="CE233" i="13"/>
  <c r="BW201" i="13"/>
  <c r="CA200" i="13"/>
  <c r="CE231" i="13"/>
  <c r="CE199" i="13"/>
  <c r="BW231" i="13"/>
  <c r="CA230" i="13"/>
  <c r="CA198" i="13"/>
  <c r="CE197" i="13"/>
  <c r="CE229" i="13"/>
  <c r="BW197" i="13"/>
  <c r="BW229" i="13"/>
  <c r="CA228" i="13"/>
  <c r="CE227" i="13"/>
  <c r="CE195" i="13"/>
  <c r="BW195" i="13"/>
  <c r="BW227" i="13"/>
  <c r="CA194" i="13"/>
  <c r="CA226" i="13"/>
  <c r="BW225" i="13"/>
  <c r="BW193" i="13"/>
  <c r="CA192" i="13"/>
  <c r="CA224" i="13"/>
  <c r="CE191" i="13"/>
  <c r="BW223" i="13"/>
  <c r="CA190" i="13"/>
  <c r="BW221" i="13"/>
  <c r="BW189" i="13"/>
  <c r="CA220" i="13"/>
  <c r="CE219" i="13"/>
  <c r="CE187" i="13"/>
  <c r="BW187" i="13"/>
  <c r="BW219" i="13"/>
  <c r="CA186" i="13"/>
  <c r="CA218" i="13"/>
  <c r="BW217" i="13"/>
  <c r="BW185" i="13"/>
  <c r="CA184" i="13"/>
  <c r="CA216" i="13"/>
  <c r="CE183" i="13"/>
  <c r="CE215" i="13"/>
  <c r="CA214" i="13"/>
  <c r="CA182" i="13"/>
  <c r="CE181" i="13"/>
  <c r="CE213" i="13"/>
  <c r="BW181" i="13"/>
  <c r="BZ239" i="13"/>
  <c r="BZ237" i="13"/>
  <c r="CD228" i="13"/>
  <c r="CD226" i="13"/>
  <c r="BV218" i="13"/>
  <c r="BV216" i="13"/>
  <c r="DB202" i="13"/>
  <c r="DF197" i="13"/>
  <c r="DB192" i="13"/>
  <c r="DF223" i="13"/>
  <c r="CX221" i="13"/>
  <c r="DB218" i="13"/>
  <c r="V105" i="13"/>
  <c r="V103" i="13"/>
  <c r="V99" i="13"/>
  <c r="V97" i="13"/>
  <c r="V95" i="13"/>
  <c r="V93" i="13"/>
  <c r="V91" i="13"/>
  <c r="V89" i="13"/>
  <c r="V87" i="13"/>
  <c r="V85" i="13"/>
  <c r="V83" i="13"/>
  <c r="V81" i="13"/>
  <c r="V79" i="13"/>
  <c r="W82" i="13"/>
  <c r="W90" i="13"/>
  <c r="W98" i="13"/>
  <c r="W106" i="13"/>
  <c r="M80" i="13"/>
  <c r="M96" i="13"/>
  <c r="BZ207" i="13"/>
  <c r="CD204" i="13"/>
  <c r="BV202" i="13"/>
  <c r="CD196" i="13"/>
  <c r="BV194" i="13"/>
  <c r="BZ191" i="13"/>
  <c r="CD188" i="13"/>
  <c r="BV186" i="13"/>
  <c r="CD222" i="13"/>
  <c r="DB182" i="13"/>
  <c r="DF229" i="13"/>
  <c r="DF213" i="13"/>
  <c r="AT231" i="13"/>
  <c r="BB225" i="13"/>
  <c r="AX220" i="13"/>
  <c r="AT215" i="13"/>
  <c r="BV208" i="13"/>
  <c r="CD202" i="13"/>
  <c r="BV200" i="13"/>
  <c r="CD194" i="13"/>
  <c r="BV192" i="13"/>
  <c r="BZ189" i="13"/>
  <c r="CD186" i="13"/>
  <c r="BV184" i="13"/>
  <c r="BZ181" i="13"/>
  <c r="BV236" i="13"/>
  <c r="BZ225" i="13"/>
  <c r="CD214" i="13"/>
  <c r="CY180" i="13"/>
  <c r="DF233" i="13"/>
  <c r="BZ223" i="13"/>
  <c r="DF191" i="13"/>
  <c r="DF185" i="13"/>
  <c r="DG212" i="13"/>
  <c r="CY212" i="13"/>
  <c r="CD208" i="13"/>
  <c r="BV206" i="13"/>
  <c r="BZ203" i="13"/>
  <c r="CD200" i="13"/>
  <c r="BV198" i="13"/>
  <c r="BZ195" i="13"/>
  <c r="CD192" i="13"/>
  <c r="BV190" i="13"/>
  <c r="BZ187" i="13"/>
  <c r="CD238" i="13"/>
  <c r="BV228" i="13"/>
  <c r="BZ217" i="13"/>
  <c r="CX189" i="13"/>
  <c r="DF231" i="13"/>
  <c r="DB214" i="13"/>
  <c r="AT233" i="13"/>
  <c r="BB227" i="13"/>
  <c r="AX222" i="13"/>
  <c r="AT217" i="13"/>
  <c r="CD236" i="13"/>
  <c r="CD234" i="13"/>
  <c r="BV226" i="13"/>
  <c r="BZ215" i="13"/>
  <c r="CA63" i="13"/>
  <c r="BT231" i="13"/>
  <c r="BT223" i="13"/>
  <c r="CD216" i="13"/>
  <c r="DG201" i="13"/>
  <c r="DG195" i="13"/>
  <c r="CZ193" i="13"/>
  <c r="DB188" i="13"/>
  <c r="DC182" i="13"/>
  <c r="DC234" i="13"/>
  <c r="DD240" i="13"/>
  <c r="DD208" i="13"/>
  <c r="CV208" i="13"/>
  <c r="CV240" i="13"/>
  <c r="CZ207" i="13"/>
  <c r="CV238" i="13"/>
  <c r="CZ205" i="13"/>
  <c r="CV236" i="13"/>
  <c r="CV204" i="13"/>
  <c r="CZ235" i="13"/>
  <c r="CV202" i="13"/>
  <c r="CV234" i="13"/>
  <c r="CZ201" i="13"/>
  <c r="CZ233" i="13"/>
  <c r="CZ231" i="13"/>
  <c r="DD198" i="13"/>
  <c r="CV230" i="13"/>
  <c r="CV198" i="13"/>
  <c r="CZ229" i="13"/>
  <c r="CZ197" i="13"/>
  <c r="DD196" i="13"/>
  <c r="CV228" i="13"/>
  <c r="CZ195" i="13"/>
  <c r="CZ227" i="13"/>
  <c r="DD194" i="13"/>
  <c r="CV194" i="13"/>
  <c r="DD224" i="13"/>
  <c r="CV192" i="13"/>
  <c r="CZ223" i="13"/>
  <c r="CZ191" i="13"/>
  <c r="DD222" i="13"/>
  <c r="DD190" i="13"/>
  <c r="CZ221" i="13"/>
  <c r="CZ189" i="13"/>
  <c r="DD188" i="13"/>
  <c r="DD220" i="13"/>
  <c r="CV188" i="13"/>
  <c r="CV220" i="13"/>
  <c r="CV218" i="13"/>
  <c r="CZ185" i="13"/>
  <c r="CV216" i="13"/>
  <c r="CZ215" i="13"/>
  <c r="CV214" i="13"/>
  <c r="CV182" i="13"/>
  <c r="CZ213" i="13"/>
  <c r="CZ181" i="13"/>
  <c r="DC240" i="13"/>
  <c r="DC208" i="13"/>
  <c r="DG207" i="13"/>
  <c r="DG239" i="13"/>
  <c r="CY207" i="13"/>
  <c r="CY239" i="13"/>
  <c r="DG237" i="13"/>
  <c r="CY205" i="13"/>
  <c r="CY237" i="13"/>
  <c r="DG235" i="13"/>
  <c r="DG203" i="13"/>
  <c r="CY235" i="13"/>
  <c r="CY201" i="13"/>
  <c r="CY233" i="13"/>
  <c r="DC200" i="13"/>
  <c r="DG231" i="13"/>
  <c r="DG199" i="13"/>
  <c r="CY231" i="13"/>
  <c r="DG197" i="13"/>
  <c r="CY229" i="13"/>
  <c r="CY197" i="13"/>
  <c r="DC196" i="13"/>
  <c r="DC228" i="13"/>
  <c r="DC194" i="13"/>
  <c r="DC226" i="13"/>
  <c r="DG193" i="13"/>
  <c r="CY225" i="13"/>
  <c r="CY193" i="13"/>
  <c r="DC224" i="13"/>
  <c r="DG191" i="13"/>
  <c r="CY223" i="13"/>
  <c r="CY191" i="13"/>
  <c r="DC222" i="13"/>
  <c r="DC190" i="13"/>
  <c r="DC188" i="13"/>
  <c r="DC220" i="13"/>
  <c r="DG187" i="13"/>
  <c r="DG219" i="13"/>
  <c r="CY187" i="13"/>
  <c r="DG217" i="13"/>
  <c r="CY185" i="13"/>
  <c r="CY217" i="13"/>
  <c r="DG215" i="13"/>
  <c r="DG183" i="13"/>
  <c r="CY215" i="13"/>
  <c r="DG213" i="13"/>
  <c r="DG181" i="13"/>
  <c r="CY213" i="13"/>
  <c r="CY181" i="13"/>
  <c r="DF207" i="13"/>
  <c r="DF239" i="13"/>
  <c r="CX207" i="13"/>
  <c r="CX239" i="13"/>
  <c r="CX237" i="13"/>
  <c r="DB204" i="13"/>
  <c r="DF235" i="13"/>
  <c r="DF203" i="13"/>
  <c r="CX235" i="13"/>
  <c r="CX203" i="13"/>
  <c r="CX201" i="13"/>
  <c r="CX233" i="13"/>
  <c r="DB200" i="13"/>
  <c r="DB232" i="13"/>
  <c r="CX231" i="13"/>
  <c r="CX199" i="13"/>
  <c r="DB230" i="13"/>
  <c r="CX229" i="13"/>
  <c r="CX197" i="13"/>
  <c r="DB196" i="13"/>
  <c r="DB228" i="13"/>
  <c r="DF195" i="13"/>
  <c r="CX227" i="13"/>
  <c r="DB194" i="13"/>
  <c r="DB226" i="13"/>
  <c r="DF193" i="13"/>
  <c r="CX225" i="13"/>
  <c r="CX193" i="13"/>
  <c r="CX191" i="13"/>
  <c r="DB222" i="13"/>
  <c r="DB190" i="13"/>
  <c r="DF221" i="13"/>
  <c r="DF189" i="13"/>
  <c r="DF187" i="13"/>
  <c r="DF219" i="13"/>
  <c r="CX187" i="13"/>
  <c r="CX219" i="13"/>
  <c r="CX217" i="13"/>
  <c r="DB184" i="13"/>
  <c r="DF215" i="13"/>
  <c r="DF183" i="13"/>
  <c r="CX215" i="13"/>
  <c r="CX183" i="13"/>
  <c r="CX213" i="13"/>
  <c r="CX181" i="13"/>
  <c r="P67" i="13"/>
  <c r="H78" i="13"/>
  <c r="H79" i="13"/>
  <c r="H80" i="13"/>
  <c r="H82" i="13"/>
  <c r="H83" i="13"/>
  <c r="H84" i="13"/>
  <c r="H85" i="13"/>
  <c r="H86" i="13"/>
  <c r="H87" i="13"/>
  <c r="H88" i="13"/>
  <c r="H90" i="13"/>
  <c r="H91" i="13"/>
  <c r="H92" i="13"/>
  <c r="H93" i="13"/>
  <c r="H94" i="13"/>
  <c r="H95" i="13"/>
  <c r="H96" i="13"/>
  <c r="H98" i="13"/>
  <c r="H99" i="13"/>
  <c r="H100" i="13"/>
  <c r="H101" i="13"/>
  <c r="H102" i="13"/>
  <c r="H103" i="13"/>
  <c r="H104" i="13"/>
  <c r="H106" i="13"/>
  <c r="BZ66" i="13"/>
  <c r="AS54" i="13"/>
  <c r="CW200" i="13"/>
  <c r="CW240" i="13"/>
  <c r="DA237" i="13"/>
  <c r="DE234" i="13"/>
  <c r="DA229" i="13"/>
  <c r="DE226" i="13"/>
  <c r="CW224" i="13"/>
  <c r="DA70" i="13"/>
  <c r="BX70" i="13"/>
  <c r="AU70" i="13"/>
  <c r="R70" i="13"/>
  <c r="DA68" i="13"/>
  <c r="BX68" i="13"/>
  <c r="AU68" i="13"/>
  <c r="R68" i="13"/>
  <c r="BX66" i="13"/>
  <c r="AU66" i="13"/>
  <c r="DA66" i="13"/>
  <c r="R66" i="13"/>
  <c r="AU64" i="13"/>
  <c r="DA64" i="13"/>
  <c r="BX64" i="13"/>
  <c r="R64" i="13"/>
  <c r="DA62" i="13"/>
  <c r="BX62" i="13"/>
  <c r="AU62" i="13"/>
  <c r="R62" i="13"/>
  <c r="DA60" i="13"/>
  <c r="BX60" i="13"/>
  <c r="AU60" i="13"/>
  <c r="R60" i="13"/>
  <c r="BX58" i="13"/>
  <c r="AU58" i="13"/>
  <c r="DA58" i="13"/>
  <c r="R58" i="13"/>
  <c r="AU56" i="13"/>
  <c r="DA56" i="13"/>
  <c r="BX56" i="13"/>
  <c r="R56" i="13"/>
  <c r="DA54" i="13"/>
  <c r="BX54" i="13"/>
  <c r="AU54" i="13"/>
  <c r="R54" i="13"/>
  <c r="DA52" i="13"/>
  <c r="BX52" i="13"/>
  <c r="AU52" i="13"/>
  <c r="R52" i="13"/>
  <c r="BX50" i="13"/>
  <c r="AU50" i="13"/>
  <c r="R50" i="13"/>
  <c r="DA50" i="13"/>
  <c r="AU48" i="13"/>
  <c r="DA48" i="13"/>
  <c r="BX48" i="13"/>
  <c r="R48" i="13"/>
  <c r="DA46" i="13"/>
  <c r="BX46" i="13"/>
  <c r="R46" i="13"/>
  <c r="AU46" i="13"/>
  <c r="DA44" i="13"/>
  <c r="BX44" i="13"/>
  <c r="AU44" i="13"/>
  <c r="R44" i="13"/>
  <c r="DE214" i="13"/>
  <c r="P59" i="13"/>
  <c r="CY57" i="13"/>
  <c r="P51" i="13"/>
  <c r="DC42" i="13"/>
  <c r="AW42" i="13"/>
  <c r="BZ42" i="13"/>
  <c r="T42" i="13"/>
  <c r="AX70" i="13"/>
  <c r="U70" i="13"/>
  <c r="CA70" i="13"/>
  <c r="DD70" i="13"/>
  <c r="Q70" i="13"/>
  <c r="BW70" i="13"/>
  <c r="AT70" i="13"/>
  <c r="CZ70" i="13"/>
  <c r="AX68" i="13"/>
  <c r="DD68" i="13"/>
  <c r="CA68" i="13"/>
  <c r="U68" i="13"/>
  <c r="BW68" i="13"/>
  <c r="AT68" i="13"/>
  <c r="CZ68" i="13"/>
  <c r="Q68" i="13"/>
  <c r="AX66" i="13"/>
  <c r="U66" i="13"/>
  <c r="CA66" i="13"/>
  <c r="DD66" i="13"/>
  <c r="CZ66" i="13"/>
  <c r="Q66" i="13"/>
  <c r="AT66" i="13"/>
  <c r="BW66" i="13"/>
  <c r="CA64" i="13"/>
  <c r="DD64" i="13"/>
  <c r="AX64" i="13"/>
  <c r="U64" i="13"/>
  <c r="CZ64" i="13"/>
  <c r="BW64" i="13"/>
  <c r="AT64" i="13"/>
  <c r="Q64" i="13"/>
  <c r="AX62" i="13"/>
  <c r="U62" i="13"/>
  <c r="DD62" i="13"/>
  <c r="CA62" i="13"/>
  <c r="Q62" i="13"/>
  <c r="BW62" i="13"/>
  <c r="AT62" i="13"/>
  <c r="CZ62" i="13"/>
  <c r="AX60" i="13"/>
  <c r="DD60" i="13"/>
  <c r="U60" i="13"/>
  <c r="CA60" i="13"/>
  <c r="BW60" i="13"/>
  <c r="AT60" i="13"/>
  <c r="CZ60" i="13"/>
  <c r="Q60" i="13"/>
  <c r="AX58" i="13"/>
  <c r="U58" i="13"/>
  <c r="CA58" i="13"/>
  <c r="DD58" i="13"/>
  <c r="CZ58" i="13"/>
  <c r="Q58" i="13"/>
  <c r="BW58" i="13"/>
  <c r="AT58" i="13"/>
  <c r="CA56" i="13"/>
  <c r="DD56" i="13"/>
  <c r="AX56" i="13"/>
  <c r="U56" i="13"/>
  <c r="CZ56" i="13"/>
  <c r="BW56" i="13"/>
  <c r="AT56" i="13"/>
  <c r="Q56" i="13"/>
  <c r="AX54" i="13"/>
  <c r="U54" i="13"/>
  <c r="CA54" i="13"/>
  <c r="DD54" i="13"/>
  <c r="Q54" i="13"/>
  <c r="BW54" i="13"/>
  <c r="AT54" i="13"/>
  <c r="CZ54" i="13"/>
  <c r="AX52" i="13"/>
  <c r="DD52" i="13"/>
  <c r="U52" i="13"/>
  <c r="CA52" i="13"/>
  <c r="BW52" i="13"/>
  <c r="AT52" i="13"/>
  <c r="CZ52" i="13"/>
  <c r="Q52" i="13"/>
  <c r="AX50" i="13"/>
  <c r="U50" i="13"/>
  <c r="CA50" i="13"/>
  <c r="DD50" i="13"/>
  <c r="CZ50" i="13"/>
  <c r="Q50" i="13"/>
  <c r="BW50" i="13"/>
  <c r="AT50" i="13"/>
  <c r="CA48" i="13"/>
  <c r="DD48" i="13"/>
  <c r="AX48" i="13"/>
  <c r="U48" i="13"/>
  <c r="CZ48" i="13"/>
  <c r="BW48" i="13"/>
  <c r="AT48" i="13"/>
  <c r="Q48" i="13"/>
  <c r="AX46" i="13"/>
  <c r="U46" i="13"/>
  <c r="DD46" i="13"/>
  <c r="CA46" i="13"/>
  <c r="Q46" i="13"/>
  <c r="BW46" i="13"/>
  <c r="AT46" i="13"/>
  <c r="CZ46" i="13"/>
  <c r="AX44" i="13"/>
  <c r="DD44" i="13"/>
  <c r="U44" i="13"/>
  <c r="CA44" i="13"/>
  <c r="BW44" i="13"/>
  <c r="AT44" i="13"/>
  <c r="CZ44" i="13"/>
  <c r="Q44" i="13"/>
  <c r="V106" i="13"/>
  <c r="V104" i="13"/>
  <c r="V102" i="13"/>
  <c r="V100" i="13"/>
  <c r="V98" i="13"/>
  <c r="V96" i="13"/>
  <c r="V94" i="13"/>
  <c r="V92" i="13"/>
  <c r="V90" i="13"/>
  <c r="V88" i="13"/>
  <c r="V86" i="13"/>
  <c r="V84" i="13"/>
  <c r="V82" i="13"/>
  <c r="V80" i="13"/>
  <c r="CW236" i="13"/>
  <c r="DE230" i="13"/>
  <c r="DA225" i="13"/>
  <c r="S63" i="13"/>
  <c r="S53" i="13"/>
  <c r="BY42" i="13"/>
  <c r="AV42" i="13"/>
  <c r="DB42" i="13"/>
  <c r="S42" i="13"/>
  <c r="DA69" i="13"/>
  <c r="BX69" i="13"/>
  <c r="AU69" i="13"/>
  <c r="R69" i="13"/>
  <c r="R67" i="13"/>
  <c r="BX67" i="13"/>
  <c r="AU67" i="13"/>
  <c r="DA67" i="13"/>
  <c r="BX65" i="13"/>
  <c r="AU65" i="13"/>
  <c r="DA65" i="13"/>
  <c r="R65" i="13"/>
  <c r="DA63" i="13"/>
  <c r="R63" i="13"/>
  <c r="AU63" i="13"/>
  <c r="BX63" i="13"/>
  <c r="DA61" i="13"/>
  <c r="BX61" i="13"/>
  <c r="AU61" i="13"/>
  <c r="R61" i="13"/>
  <c r="R59" i="13"/>
  <c r="BX59" i="13"/>
  <c r="AU59" i="13"/>
  <c r="DA59" i="13"/>
  <c r="BX57" i="13"/>
  <c r="AU57" i="13"/>
  <c r="DA57" i="13"/>
  <c r="R57" i="13"/>
  <c r="DA55" i="13"/>
  <c r="R55" i="13"/>
  <c r="BX55" i="13"/>
  <c r="AU55" i="13"/>
  <c r="DA53" i="13"/>
  <c r="BX53" i="13"/>
  <c r="AU53" i="13"/>
  <c r="R53" i="13"/>
  <c r="R51" i="13"/>
  <c r="BX51" i="13"/>
  <c r="AU51" i="13"/>
  <c r="DA51" i="13"/>
  <c r="BX49" i="13"/>
  <c r="AU49" i="13"/>
  <c r="DA49" i="13"/>
  <c r="R49" i="13"/>
  <c r="DA47" i="13"/>
  <c r="R47" i="13"/>
  <c r="BX47" i="13"/>
  <c r="AU47" i="13"/>
  <c r="DA45" i="13"/>
  <c r="BX45" i="13"/>
  <c r="AU45" i="13"/>
  <c r="R43" i="13"/>
  <c r="BX43" i="13"/>
  <c r="AU43" i="13"/>
  <c r="DA43" i="13"/>
  <c r="DB180" i="13"/>
  <c r="DE240" i="13"/>
  <c r="DA239" i="13"/>
  <c r="DE206" i="13"/>
  <c r="CW238" i="13"/>
  <c r="DE236" i="13"/>
  <c r="DA235" i="13"/>
  <c r="CW234" i="13"/>
  <c r="DA201" i="13"/>
  <c r="DE232" i="13"/>
  <c r="DA231" i="13"/>
  <c r="CW230" i="13"/>
  <c r="DE228" i="13"/>
  <c r="CW196" i="13"/>
  <c r="DA227" i="13"/>
  <c r="CW226" i="13"/>
  <c r="DE224" i="13"/>
  <c r="DA223" i="13"/>
  <c r="DE190" i="13"/>
  <c r="DE222" i="13"/>
  <c r="CW222" i="13"/>
  <c r="DE220" i="13"/>
  <c r="DA219" i="13"/>
  <c r="CW218" i="13"/>
  <c r="DA185" i="13"/>
  <c r="DA217" i="13"/>
  <c r="DE216" i="13"/>
  <c r="DA215" i="13"/>
  <c r="CW214" i="13"/>
  <c r="DA207" i="13"/>
  <c r="DA203" i="13"/>
  <c r="DA195" i="13"/>
  <c r="DE184" i="13"/>
  <c r="CW216" i="13"/>
  <c r="DA213" i="13"/>
  <c r="CW235" i="13"/>
  <c r="DE229" i="13"/>
  <c r="DA224" i="13"/>
  <c r="CW219" i="13"/>
  <c r="DE213" i="13"/>
  <c r="DA42" i="13"/>
  <c r="R42" i="13"/>
  <c r="AU42" i="13"/>
  <c r="BX42" i="13"/>
  <c r="AW70" i="13"/>
  <c r="BZ70" i="13"/>
  <c r="DC70" i="13"/>
  <c r="T70" i="13"/>
  <c r="CY70" i="13"/>
  <c r="BV70" i="13"/>
  <c r="AS70" i="13"/>
  <c r="BZ68" i="13"/>
  <c r="DC68" i="13"/>
  <c r="AW68" i="13"/>
  <c r="T68" i="13"/>
  <c r="CY68" i="13"/>
  <c r="BV68" i="13"/>
  <c r="P68" i="13"/>
  <c r="AS68" i="13"/>
  <c r="AW66" i="13"/>
  <c r="DC66" i="13"/>
  <c r="T66" i="13"/>
  <c r="CY66" i="13"/>
  <c r="BV66" i="13"/>
  <c r="AS66" i="13"/>
  <c r="P66" i="13"/>
  <c r="DC64" i="13"/>
  <c r="AW64" i="13"/>
  <c r="BZ64" i="13"/>
  <c r="T64" i="13"/>
  <c r="BV64" i="13"/>
  <c r="AS64" i="13"/>
  <c r="CY64" i="13"/>
  <c r="P64" i="13"/>
  <c r="AW62" i="13"/>
  <c r="BZ62" i="13"/>
  <c r="DC62" i="13"/>
  <c r="T62" i="13"/>
  <c r="CY62" i="13"/>
  <c r="AS62" i="13"/>
  <c r="P62" i="13"/>
  <c r="BV62" i="13"/>
  <c r="BZ60" i="13"/>
  <c r="DC60" i="13"/>
  <c r="AW60" i="13"/>
  <c r="CY60" i="13"/>
  <c r="BV60" i="13"/>
  <c r="AS60" i="13"/>
  <c r="P60" i="13"/>
  <c r="AW58" i="13"/>
  <c r="BZ58" i="13"/>
  <c r="T58" i="13"/>
  <c r="DC58" i="13"/>
  <c r="CY58" i="13"/>
  <c r="BV58" i="13"/>
  <c r="AS58" i="13"/>
  <c r="P58" i="13"/>
  <c r="DC56" i="13"/>
  <c r="AW56" i="13"/>
  <c r="BZ56" i="13"/>
  <c r="T56" i="13"/>
  <c r="BV56" i="13"/>
  <c r="AS56" i="13"/>
  <c r="P56" i="13"/>
  <c r="CY56" i="13"/>
  <c r="BZ54" i="13"/>
  <c r="T54" i="13"/>
  <c r="DC54" i="13"/>
  <c r="CY54" i="13"/>
  <c r="BV54" i="13"/>
  <c r="P54" i="13"/>
  <c r="BZ52" i="13"/>
  <c r="DC52" i="13"/>
  <c r="T52" i="13"/>
  <c r="CY52" i="13"/>
  <c r="BV52" i="13"/>
  <c r="P52" i="13"/>
  <c r="AS52" i="13"/>
  <c r="AW50" i="13"/>
  <c r="DC50" i="13"/>
  <c r="BZ50" i="13"/>
  <c r="CY50" i="13"/>
  <c r="BV50" i="13"/>
  <c r="AS50" i="13"/>
  <c r="P50" i="13"/>
  <c r="DC48" i="13"/>
  <c r="AW48" i="13"/>
  <c r="BZ48" i="13"/>
  <c r="T48" i="13"/>
  <c r="BV48" i="13"/>
  <c r="AS48" i="13"/>
  <c r="CY48" i="13"/>
  <c r="P48" i="13"/>
  <c r="AW46" i="13"/>
  <c r="BZ46" i="13"/>
  <c r="DC46" i="13"/>
  <c r="T46" i="13"/>
  <c r="CY46" i="13"/>
  <c r="P46" i="13"/>
  <c r="AS46" i="13"/>
  <c r="BZ44" i="13"/>
  <c r="DC44" i="13"/>
  <c r="T44" i="13"/>
  <c r="AW44" i="13"/>
  <c r="CY44" i="13"/>
  <c r="BV44" i="13"/>
  <c r="AS44" i="13"/>
  <c r="P44" i="13"/>
  <c r="X180" i="13"/>
  <c r="V78" i="13"/>
  <c r="BV42" i="13"/>
  <c r="AS42" i="13"/>
  <c r="CY42" i="13"/>
  <c r="AX69" i="13"/>
  <c r="U69" i="13"/>
  <c r="DD69" i="13"/>
  <c r="CA69" i="13"/>
  <c r="BW69" i="13"/>
  <c r="AT69" i="13"/>
  <c r="CZ69" i="13"/>
  <c r="DD67" i="13"/>
  <c r="AX67" i="13"/>
  <c r="CA67" i="13"/>
  <c r="AT67" i="13"/>
  <c r="CZ67" i="13"/>
  <c r="BW67" i="13"/>
  <c r="Q67" i="13"/>
  <c r="CA65" i="13"/>
  <c r="DD65" i="13"/>
  <c r="AX65" i="13"/>
  <c r="U65" i="13"/>
  <c r="CZ65" i="13"/>
  <c r="BW65" i="13"/>
  <c r="AT65" i="13"/>
  <c r="Q65" i="13"/>
  <c r="DD63" i="13"/>
  <c r="AX63" i="13"/>
  <c r="U63" i="13"/>
  <c r="CZ63" i="13"/>
  <c r="BW63" i="13"/>
  <c r="AT63" i="13"/>
  <c r="Q63" i="13"/>
  <c r="AX61" i="13"/>
  <c r="U61" i="13"/>
  <c r="DD61" i="13"/>
  <c r="CA61" i="13"/>
  <c r="BW61" i="13"/>
  <c r="AT61" i="13"/>
  <c r="CZ61" i="13"/>
  <c r="Q61" i="13"/>
  <c r="DD59" i="13"/>
  <c r="AX59" i="13"/>
  <c r="U59" i="13"/>
  <c r="CA59" i="13"/>
  <c r="AT59" i="13"/>
  <c r="CZ59" i="13"/>
  <c r="BW59" i="13"/>
  <c r="CA57" i="13"/>
  <c r="DD57" i="13"/>
  <c r="AX57" i="13"/>
  <c r="U57" i="13"/>
  <c r="CZ57" i="13"/>
  <c r="BW57" i="13"/>
  <c r="AT57" i="13"/>
  <c r="Q57" i="13"/>
  <c r="DD55" i="13"/>
  <c r="AX55" i="13"/>
  <c r="U55" i="13"/>
  <c r="CA55" i="13"/>
  <c r="CZ55" i="13"/>
  <c r="BW55" i="13"/>
  <c r="AT55" i="13"/>
  <c r="Q55" i="13"/>
  <c r="AX53" i="13"/>
  <c r="U53" i="13"/>
  <c r="DD53" i="13"/>
  <c r="CA53" i="13"/>
  <c r="BW53" i="13"/>
  <c r="AT53" i="13"/>
  <c r="Q53" i="13"/>
  <c r="CZ53" i="13"/>
  <c r="DD51" i="13"/>
  <c r="AX51" i="13"/>
  <c r="U51" i="13"/>
  <c r="CA51" i="13"/>
  <c r="AT51" i="13"/>
  <c r="CZ51" i="13"/>
  <c r="BW51" i="13"/>
  <c r="Q51" i="13"/>
  <c r="CA49" i="13"/>
  <c r="DD49" i="13"/>
  <c r="U49" i="13"/>
  <c r="CZ49" i="13"/>
  <c r="Q49" i="13"/>
  <c r="AT49" i="13"/>
  <c r="DD47" i="13"/>
  <c r="AX47" i="13"/>
  <c r="CA47" i="13"/>
  <c r="U47" i="13"/>
  <c r="CZ47" i="13"/>
  <c r="BW47" i="13"/>
  <c r="AT47" i="13"/>
  <c r="Q47" i="13"/>
  <c r="AX45" i="13"/>
  <c r="U45" i="13"/>
  <c r="DD45" i="13"/>
  <c r="CA45" i="13"/>
  <c r="BW45" i="13"/>
  <c r="AT45" i="13"/>
  <c r="CZ45" i="13"/>
  <c r="Q45" i="13"/>
  <c r="DD43" i="13"/>
  <c r="AX43" i="13"/>
  <c r="U43" i="13"/>
  <c r="CA43" i="13"/>
  <c r="AT43" i="13"/>
  <c r="CZ43" i="13"/>
  <c r="Q43" i="13"/>
  <c r="M71" i="13"/>
  <c r="E71" i="13"/>
  <c r="B78" i="13"/>
  <c r="DA236" i="13"/>
  <c r="CW231" i="13"/>
  <c r="DE225" i="13"/>
  <c r="DA220" i="13"/>
  <c r="CW215" i="13"/>
  <c r="DD42" i="13"/>
  <c r="AX42" i="13"/>
  <c r="CA42" i="13"/>
  <c r="U42" i="13"/>
  <c r="CZ42" i="13"/>
  <c r="BW42" i="13"/>
  <c r="AT42" i="13"/>
  <c r="Q42" i="13"/>
  <c r="BY70" i="13"/>
  <c r="AV70" i="13"/>
  <c r="DB70" i="13"/>
  <c r="S70" i="13"/>
  <c r="DB68" i="13"/>
  <c r="S68" i="13"/>
  <c r="AV68" i="13"/>
  <c r="BY68" i="13"/>
  <c r="DB66" i="13"/>
  <c r="BY66" i="13"/>
  <c r="AV66" i="13"/>
  <c r="S66" i="13"/>
  <c r="S64" i="13"/>
  <c r="BY64" i="13"/>
  <c r="AV64" i="13"/>
  <c r="DB64" i="13"/>
  <c r="BY62" i="13"/>
  <c r="AV62" i="13"/>
  <c r="DB62" i="13"/>
  <c r="S62" i="13"/>
  <c r="DB60" i="13"/>
  <c r="S60" i="13"/>
  <c r="BY60" i="13"/>
  <c r="DB58" i="13"/>
  <c r="BY58" i="13"/>
  <c r="AV58" i="13"/>
  <c r="S58" i="13"/>
  <c r="S56" i="13"/>
  <c r="BY56" i="13"/>
  <c r="AV56" i="13"/>
  <c r="DB56" i="13"/>
  <c r="BY54" i="13"/>
  <c r="AV54" i="13"/>
  <c r="DB54" i="13"/>
  <c r="S54" i="13"/>
  <c r="DB52" i="13"/>
  <c r="S52" i="13"/>
  <c r="BY52" i="13"/>
  <c r="AV52" i="13"/>
  <c r="DB50" i="13"/>
  <c r="BY50" i="13"/>
  <c r="AV50" i="13"/>
  <c r="S50" i="13"/>
  <c r="S48" i="13"/>
  <c r="BY48" i="13"/>
  <c r="AV48" i="13"/>
  <c r="BY46" i="13"/>
  <c r="AV46" i="13"/>
  <c r="DB46" i="13"/>
  <c r="S46" i="13"/>
  <c r="DB44" i="13"/>
  <c r="S44" i="13"/>
  <c r="BY44" i="13"/>
  <c r="AV44" i="13"/>
  <c r="BO71" i="13"/>
  <c r="Q69" i="13"/>
  <c r="AW52" i="13"/>
  <c r="W78" i="13"/>
  <c r="W79" i="13"/>
  <c r="W80" i="13"/>
  <c r="W81" i="13"/>
  <c r="W83" i="13"/>
  <c r="W84" i="13"/>
  <c r="W85" i="13"/>
  <c r="W86" i="13"/>
  <c r="W87" i="13"/>
  <c r="W88" i="13"/>
  <c r="W89" i="13"/>
  <c r="W91" i="13"/>
  <c r="W92" i="13"/>
  <c r="W93" i="13"/>
  <c r="W94" i="13"/>
  <c r="W95" i="13"/>
  <c r="W96" i="13"/>
  <c r="W97" i="13"/>
  <c r="W99" i="13"/>
  <c r="W100" i="13"/>
  <c r="W101" i="13"/>
  <c r="W102" i="13"/>
  <c r="W103" i="13"/>
  <c r="W104" i="13"/>
  <c r="W105" i="13"/>
  <c r="Q59" i="13"/>
  <c r="T60" i="13"/>
  <c r="AX49" i="13"/>
  <c r="DE237" i="13"/>
  <c r="DA232" i="13"/>
  <c r="CW227" i="13"/>
  <c r="DE221" i="13"/>
  <c r="DA216" i="13"/>
  <c r="AW69" i="13"/>
  <c r="T69" i="13"/>
  <c r="BZ69" i="13"/>
  <c r="DC69" i="13"/>
  <c r="CY69" i="13"/>
  <c r="P69" i="13"/>
  <c r="BV69" i="13"/>
  <c r="AS69" i="13"/>
  <c r="DC67" i="13"/>
  <c r="BZ67" i="13"/>
  <c r="AW67" i="13"/>
  <c r="T67" i="13"/>
  <c r="CY67" i="13"/>
  <c r="BV67" i="13"/>
  <c r="AS67" i="13"/>
  <c r="DC65" i="13"/>
  <c r="AW65" i="13"/>
  <c r="T65" i="13"/>
  <c r="BZ65" i="13"/>
  <c r="BV65" i="13"/>
  <c r="AS65" i="13"/>
  <c r="CY65" i="13"/>
  <c r="P65" i="13"/>
  <c r="DC63" i="13"/>
  <c r="AW63" i="13"/>
  <c r="BZ63" i="13"/>
  <c r="T63" i="13"/>
  <c r="BV63" i="13"/>
  <c r="AS63" i="13"/>
  <c r="CY63" i="13"/>
  <c r="P63" i="13"/>
  <c r="AW61" i="13"/>
  <c r="T61" i="13"/>
  <c r="BZ61" i="13"/>
  <c r="DC61" i="13"/>
  <c r="CY61" i="13"/>
  <c r="AS61" i="13"/>
  <c r="P61" i="13"/>
  <c r="BV61" i="13"/>
  <c r="DC59" i="13"/>
  <c r="BZ59" i="13"/>
  <c r="AW59" i="13"/>
  <c r="T59" i="13"/>
  <c r="CY59" i="13"/>
  <c r="BV59" i="13"/>
  <c r="AS59" i="13"/>
  <c r="DC57" i="13"/>
  <c r="AW57" i="13"/>
  <c r="T57" i="13"/>
  <c r="BZ57" i="13"/>
  <c r="BV57" i="13"/>
  <c r="AS57" i="13"/>
  <c r="P57" i="13"/>
  <c r="DC55" i="13"/>
  <c r="AW55" i="13"/>
  <c r="BZ55" i="13"/>
  <c r="T55" i="13"/>
  <c r="BV55" i="13"/>
  <c r="AS55" i="13"/>
  <c r="CY55" i="13"/>
  <c r="P55" i="13"/>
  <c r="AW53" i="13"/>
  <c r="T53" i="13"/>
  <c r="BZ53" i="13"/>
  <c r="DC53" i="13"/>
  <c r="CY53" i="13"/>
  <c r="BV53" i="13"/>
  <c r="P53" i="13"/>
  <c r="AS53" i="13"/>
  <c r="DC51" i="13"/>
  <c r="BZ51" i="13"/>
  <c r="T51" i="13"/>
  <c r="AW51" i="13"/>
  <c r="CY51" i="13"/>
  <c r="BV51" i="13"/>
  <c r="AS51" i="13"/>
  <c r="DC49" i="13"/>
  <c r="AW49" i="13"/>
  <c r="T49" i="13"/>
  <c r="BZ49" i="13"/>
  <c r="P49" i="13"/>
  <c r="BV49" i="13"/>
  <c r="AS49" i="13"/>
  <c r="CY49" i="13"/>
  <c r="DC47" i="13"/>
  <c r="AW47" i="13"/>
  <c r="BZ47" i="13"/>
  <c r="T47" i="13"/>
  <c r="BV47" i="13"/>
  <c r="AS47" i="13"/>
  <c r="CY47" i="13"/>
  <c r="P47" i="13"/>
  <c r="AW45" i="13"/>
  <c r="T45" i="13"/>
  <c r="BZ45" i="13"/>
  <c r="DC45" i="13"/>
  <c r="P45" i="13"/>
  <c r="AS45" i="13"/>
  <c r="BV45" i="13"/>
  <c r="DC43" i="13"/>
  <c r="BZ43" i="13"/>
  <c r="T43" i="13"/>
  <c r="AW43" i="13"/>
  <c r="CY43" i="13"/>
  <c r="BV43" i="13"/>
  <c r="AS43" i="13"/>
  <c r="P43" i="13"/>
  <c r="T50" i="13"/>
  <c r="BV46" i="13"/>
  <c r="AH71" i="13"/>
  <c r="CV71" i="13"/>
  <c r="H38" i="13" s="1"/>
  <c r="G106" i="13"/>
  <c r="G105" i="13"/>
  <c r="G104" i="13"/>
  <c r="G103" i="13"/>
  <c r="G101" i="13"/>
  <c r="G100" i="13"/>
  <c r="G99" i="13"/>
  <c r="G98" i="13"/>
  <c r="G97" i="13"/>
  <c r="G96" i="13"/>
  <c r="G95" i="13"/>
  <c r="G93" i="13"/>
  <c r="G92" i="13"/>
  <c r="G91" i="13"/>
  <c r="G90" i="13"/>
  <c r="G89" i="13"/>
  <c r="G88" i="13"/>
  <c r="G87" i="13"/>
  <c r="G85" i="13"/>
  <c r="G84" i="13"/>
  <c r="G83" i="13"/>
  <c r="G82" i="13"/>
  <c r="G81" i="13"/>
  <c r="G80" i="13"/>
  <c r="G79" i="13"/>
  <c r="AA208" i="13"/>
  <c r="S208" i="13"/>
  <c r="W207" i="13"/>
  <c r="AA206" i="13"/>
  <c r="W205" i="13"/>
  <c r="S204" i="13"/>
  <c r="W203" i="13"/>
  <c r="AA202" i="13"/>
  <c r="S202" i="13"/>
  <c r="AA200" i="13"/>
  <c r="S200" i="13"/>
  <c r="W199" i="13"/>
  <c r="AA198" i="13"/>
  <c r="W197" i="13"/>
  <c r="S196" i="13"/>
  <c r="W195" i="13"/>
  <c r="AA194" i="13"/>
  <c r="S194" i="13"/>
  <c r="AA192" i="13"/>
  <c r="S192" i="13"/>
  <c r="W191" i="13"/>
  <c r="AA190" i="13"/>
  <c r="W189" i="13"/>
  <c r="S188" i="13"/>
  <c r="W187" i="13"/>
  <c r="AA186" i="13"/>
  <c r="S186" i="13"/>
  <c r="AA184" i="13"/>
  <c r="S184" i="13"/>
  <c r="W183" i="13"/>
  <c r="AA182" i="13"/>
  <c r="S182" i="13"/>
  <c r="W181" i="13"/>
  <c r="U67" i="13"/>
  <c r="BW43" i="13"/>
  <c r="DB48" i="13"/>
  <c r="CW239" i="13"/>
  <c r="DE233" i="13"/>
  <c r="DA228" i="13"/>
  <c r="CW223" i="13"/>
  <c r="DE217" i="13"/>
  <c r="AV69" i="13"/>
  <c r="DB69" i="13"/>
  <c r="S69" i="13"/>
  <c r="DB67" i="13"/>
  <c r="BY67" i="13"/>
  <c r="AV67" i="13"/>
  <c r="S67" i="13"/>
  <c r="DB65" i="13"/>
  <c r="BY65" i="13"/>
  <c r="AV65" i="13"/>
  <c r="S65" i="13"/>
  <c r="BY63" i="13"/>
  <c r="AV63" i="13"/>
  <c r="DB63" i="13"/>
  <c r="AV61" i="13"/>
  <c r="DB61" i="13"/>
  <c r="BY61" i="13"/>
  <c r="S61" i="13"/>
  <c r="DB59" i="13"/>
  <c r="BY59" i="13"/>
  <c r="S59" i="13"/>
  <c r="AV59" i="13"/>
  <c r="DB57" i="13"/>
  <c r="BY57" i="13"/>
  <c r="AV57" i="13"/>
  <c r="S57" i="13"/>
  <c r="BY55" i="13"/>
  <c r="AV55" i="13"/>
  <c r="DB55" i="13"/>
  <c r="S55" i="13"/>
  <c r="AV53" i="13"/>
  <c r="DB53" i="13"/>
  <c r="BY53" i="13"/>
  <c r="DB51" i="13"/>
  <c r="BY51" i="13"/>
  <c r="AV51" i="13"/>
  <c r="S51" i="13"/>
  <c r="DB49" i="13"/>
  <c r="BY49" i="13"/>
  <c r="AV49" i="13"/>
  <c r="S49" i="13"/>
  <c r="BY47" i="13"/>
  <c r="AV47" i="13"/>
  <c r="S47" i="13"/>
  <c r="DB47" i="13"/>
  <c r="AV45" i="13"/>
  <c r="DB45" i="13"/>
  <c r="BY45" i="13"/>
  <c r="S45" i="13"/>
  <c r="DB43" i="13"/>
  <c r="BY43" i="13"/>
  <c r="S43" i="13"/>
  <c r="AV43" i="13"/>
  <c r="BY69" i="13"/>
  <c r="M78" i="13"/>
  <c r="M79" i="13"/>
  <c r="M81" i="13"/>
  <c r="M82" i="13"/>
  <c r="M83" i="13"/>
  <c r="M84" i="13"/>
  <c r="M85" i="13"/>
  <c r="M86" i="13"/>
  <c r="M89" i="13"/>
  <c r="M90" i="13"/>
  <c r="M91" i="13"/>
  <c r="M92" i="13"/>
  <c r="M93" i="13"/>
  <c r="M94" i="13"/>
  <c r="M95" i="13"/>
  <c r="M97" i="13"/>
  <c r="M98" i="13"/>
  <c r="M99" i="13"/>
  <c r="M100" i="13"/>
  <c r="M101" i="13"/>
  <c r="M102" i="13"/>
  <c r="M103" i="13"/>
  <c r="M105" i="13"/>
  <c r="M106" i="13"/>
  <c r="CR71" i="13"/>
  <c r="DG240" i="13"/>
  <c r="CY240" i="13"/>
  <c r="DC239" i="13"/>
  <c r="DG238" i="13"/>
  <c r="CY238" i="13"/>
  <c r="DC237" i="13"/>
  <c r="DG236" i="13"/>
  <c r="CY236" i="13"/>
  <c r="DC235" i="13"/>
  <c r="DG234" i="13"/>
  <c r="CY234" i="13"/>
  <c r="DC233" i="13"/>
  <c r="DG232" i="13"/>
  <c r="CY232" i="13"/>
  <c r="DC231" i="13"/>
  <c r="DG230" i="13"/>
  <c r="CY230" i="13"/>
  <c r="DC229" i="13"/>
  <c r="DG228" i="13"/>
  <c r="CY228" i="13"/>
  <c r="DC227" i="13"/>
  <c r="DG226" i="13"/>
  <c r="CY226" i="13"/>
  <c r="DC225" i="13"/>
  <c r="DG224" i="13"/>
  <c r="CY224" i="13"/>
  <c r="DC223" i="13"/>
  <c r="DG222" i="13"/>
  <c r="CY222" i="13"/>
  <c r="DC221" i="13"/>
  <c r="DG220" i="13"/>
  <c r="CY220" i="13"/>
  <c r="DC219" i="13"/>
  <c r="DG218" i="13"/>
  <c r="CY218" i="13"/>
  <c r="DC217" i="13"/>
  <c r="DG216" i="13"/>
  <c r="CY216" i="13"/>
  <c r="DC215" i="13"/>
  <c r="DG214" i="13"/>
  <c r="CY214" i="13"/>
  <c r="DC213" i="13"/>
  <c r="DG182" i="13"/>
  <c r="DD180" i="13"/>
  <c r="DC180" i="13"/>
  <c r="CB208" i="13"/>
  <c r="BT208" i="13"/>
  <c r="BX207" i="13"/>
  <c r="CB206" i="13"/>
  <c r="BT206" i="13"/>
  <c r="BX205" i="13"/>
  <c r="CB204" i="13"/>
  <c r="BT204" i="13"/>
  <c r="BX203" i="13"/>
  <c r="CB202" i="13"/>
  <c r="BT202" i="13"/>
  <c r="BX201" i="13"/>
  <c r="CB200" i="13"/>
  <c r="BT200" i="13"/>
  <c r="BX199" i="13"/>
  <c r="CB198" i="13"/>
  <c r="BT198" i="13"/>
  <c r="BX197" i="13"/>
  <c r="CB196" i="13"/>
  <c r="BT196" i="13"/>
  <c r="BX195" i="13"/>
  <c r="CB194" i="13"/>
  <c r="BT194" i="13"/>
  <c r="BX193" i="13"/>
  <c r="CB192" i="13"/>
  <c r="BT192" i="13"/>
  <c r="BX191" i="13"/>
  <c r="CB190" i="13"/>
  <c r="BT190" i="13"/>
  <c r="BX189" i="13"/>
  <c r="CB188" i="13"/>
  <c r="BT188" i="13"/>
  <c r="BX187" i="13"/>
  <c r="CB186" i="13"/>
  <c r="BT186" i="13"/>
  <c r="BX185" i="13"/>
  <c r="CB184" i="13"/>
  <c r="BT184" i="13"/>
  <c r="BX183" i="13"/>
  <c r="CB182" i="13"/>
  <c r="BT182" i="13"/>
  <c r="BX181" i="13"/>
  <c r="BL71" i="13"/>
  <c r="BP71" i="13"/>
  <c r="CC240" i="13"/>
  <c r="BU240" i="13"/>
  <c r="BY239" i="13"/>
  <c r="CC238" i="13"/>
  <c r="BU238" i="13"/>
  <c r="BY237" i="13"/>
  <c r="CC236" i="13"/>
  <c r="BU236" i="13"/>
  <c r="BY235" i="13"/>
  <c r="CC234" i="13"/>
  <c r="BU234" i="13"/>
  <c r="BY233" i="13"/>
  <c r="CC232" i="13"/>
  <c r="BU232" i="13"/>
  <c r="BY231" i="13"/>
  <c r="CC230" i="13"/>
  <c r="BU230" i="13"/>
  <c r="BY229" i="13"/>
  <c r="CC228" i="13"/>
  <c r="BU228" i="13"/>
  <c r="BY227" i="13"/>
  <c r="CC226" i="13"/>
  <c r="BU226" i="13"/>
  <c r="BY225" i="13"/>
  <c r="CC224" i="13"/>
  <c r="BU224" i="13"/>
  <c r="BY223" i="13"/>
  <c r="CC222" i="13"/>
  <c r="BU222" i="13"/>
  <c r="BY221" i="13"/>
  <c r="CC220" i="13"/>
  <c r="BU220" i="13"/>
  <c r="BY219" i="13"/>
  <c r="CC218" i="13"/>
  <c r="BU218" i="13"/>
  <c r="BY217" i="13"/>
  <c r="CC216" i="13"/>
  <c r="BU216" i="13"/>
  <c r="BY215" i="13"/>
  <c r="CC214" i="13"/>
  <c r="BU214" i="13"/>
  <c r="BY213" i="13"/>
  <c r="BH71" i="13"/>
  <c r="BQ71" i="13"/>
  <c r="CB240" i="13"/>
  <c r="BT240" i="13"/>
  <c r="BX239" i="13"/>
  <c r="CB238" i="13"/>
  <c r="BT238" i="13"/>
  <c r="BX237" i="13"/>
  <c r="CB236" i="13"/>
  <c r="BT236" i="13"/>
  <c r="BX235" i="13"/>
  <c r="CB234" i="13"/>
  <c r="BT234" i="13"/>
  <c r="BX233" i="13"/>
  <c r="CB232" i="13"/>
  <c r="BT232" i="13"/>
  <c r="BX231" i="13"/>
  <c r="CB230" i="13"/>
  <c r="BT230" i="13"/>
  <c r="BX229" i="13"/>
  <c r="CB228" i="13"/>
  <c r="BT228" i="13"/>
  <c r="BX227" i="13"/>
  <c r="CB226" i="13"/>
  <c r="BT226" i="13"/>
  <c r="BX225" i="13"/>
  <c r="CB224" i="13"/>
  <c r="BT224" i="13"/>
  <c r="BX223" i="13"/>
  <c r="CB222" i="13"/>
  <c r="BT222" i="13"/>
  <c r="BX221" i="13"/>
  <c r="CB220" i="13"/>
  <c r="BT220" i="13"/>
  <c r="BX219" i="13"/>
  <c r="CB218" i="13"/>
  <c r="BT218" i="13"/>
  <c r="BX217" i="13"/>
  <c r="CB216" i="13"/>
  <c r="BT216" i="13"/>
  <c r="BX215" i="13"/>
  <c r="CB214" i="13"/>
  <c r="BT214" i="13"/>
  <c r="BX213" i="13"/>
  <c r="BI71" i="13"/>
  <c r="CB180" i="13"/>
  <c r="CA180" i="13"/>
  <c r="AL71" i="13"/>
  <c r="BC240" i="13"/>
  <c r="AU240" i="13"/>
  <c r="AY239" i="13"/>
  <c r="BC238" i="13"/>
  <c r="AU238" i="13"/>
  <c r="AY237" i="13"/>
  <c r="BC236" i="13"/>
  <c r="AU236" i="13"/>
  <c r="AY235" i="13"/>
  <c r="BC234" i="13"/>
  <c r="AU234" i="13"/>
  <c r="AY233" i="13"/>
  <c r="BC232" i="13"/>
  <c r="AU232" i="13"/>
  <c r="AY231" i="13"/>
  <c r="BC230" i="13"/>
  <c r="AU230" i="13"/>
  <c r="AY229" i="13"/>
  <c r="BC228" i="13"/>
  <c r="AU228" i="13"/>
  <c r="AY227" i="13"/>
  <c r="BC226" i="13"/>
  <c r="AU226" i="13"/>
  <c r="AY225" i="13"/>
  <c r="BC224" i="13"/>
  <c r="AU224" i="13"/>
  <c r="AY223" i="13"/>
  <c r="BC222" i="13"/>
  <c r="AU222" i="13"/>
  <c r="AY221" i="13"/>
  <c r="BC220" i="13"/>
  <c r="AU220" i="13"/>
  <c r="AY219" i="13"/>
  <c r="BC218" i="13"/>
  <c r="AU218" i="13"/>
  <c r="AY217" i="13"/>
  <c r="BC216" i="13"/>
  <c r="AU216" i="13"/>
  <c r="AY215" i="13"/>
  <c r="BC214" i="13"/>
  <c r="AU214" i="13"/>
  <c r="AY213" i="13"/>
  <c r="AP71" i="13"/>
  <c r="AU182" i="13"/>
  <c r="AZ180" i="13"/>
  <c r="AM71" i="13"/>
  <c r="AX180" i="13"/>
  <c r="AK71" i="13"/>
  <c r="I71" i="13"/>
  <c r="L78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C106" i="13"/>
  <c r="B106" i="13"/>
  <c r="C105" i="13"/>
  <c r="B105" i="13"/>
  <c r="C104" i="13"/>
  <c r="B104" i="13"/>
  <c r="C103" i="13"/>
  <c r="B103" i="13"/>
  <c r="C102" i="13"/>
  <c r="B102" i="13"/>
  <c r="C101" i="13"/>
  <c r="B101" i="13"/>
  <c r="C100" i="13"/>
  <c r="B100" i="13"/>
  <c r="C99" i="13"/>
  <c r="B99" i="13"/>
  <c r="C98" i="13"/>
  <c r="B98" i="13"/>
  <c r="C97" i="13"/>
  <c r="B97" i="13"/>
  <c r="C96" i="13"/>
  <c r="B96" i="13"/>
  <c r="C95" i="13"/>
  <c r="B95" i="13"/>
  <c r="C94" i="13"/>
  <c r="B94" i="13"/>
  <c r="C93" i="13"/>
  <c r="B93" i="13"/>
  <c r="C92" i="13"/>
  <c r="B92" i="13"/>
  <c r="C91" i="13"/>
  <c r="B91" i="13"/>
  <c r="C90" i="13"/>
  <c r="B90" i="13"/>
  <c r="C89" i="13"/>
  <c r="B89" i="13"/>
  <c r="C88" i="13"/>
  <c r="B88" i="13"/>
  <c r="C87" i="13"/>
  <c r="B87" i="13"/>
  <c r="C86" i="13"/>
  <c r="B86" i="13"/>
  <c r="C85" i="13"/>
  <c r="B85" i="13"/>
  <c r="C84" i="13"/>
  <c r="B84" i="13"/>
  <c r="C83" i="13"/>
  <c r="B83" i="13"/>
  <c r="C82" i="13"/>
  <c r="B82" i="13"/>
  <c r="C81" i="13"/>
  <c r="B81" i="13"/>
  <c r="C80" i="13"/>
  <c r="B80" i="13"/>
  <c r="C79" i="13"/>
  <c r="B79" i="13"/>
  <c r="C78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M38" i="16" l="1"/>
  <c r="H37" i="13"/>
  <c r="B37" i="13" a="1"/>
  <c r="B37" i="13" s="1"/>
  <c r="B37" i="16" a="1"/>
  <c r="B37" i="16" s="1"/>
  <c r="Q107" i="16"/>
  <c r="G107" i="16"/>
  <c r="H107" i="16"/>
  <c r="R107" i="13"/>
  <c r="W107" i="13"/>
  <c r="M107" i="13"/>
  <c r="Q107" i="13"/>
  <c r="B107" i="13"/>
  <c r="M37" i="13" s="1"/>
  <c r="G107" i="13"/>
  <c r="H107" i="13"/>
  <c r="L107" i="13"/>
  <c r="C107" i="16"/>
  <c r="V107" i="16"/>
  <c r="M107" i="16"/>
  <c r="L107" i="16"/>
  <c r="W107" i="16"/>
  <c r="B107" i="16"/>
  <c r="V107" i="13"/>
  <c r="C107" i="13"/>
  <c r="M66" i="11"/>
  <c r="T31" i="6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R2" i="11"/>
  <c r="Q3" i="11"/>
  <c r="Q4" i="11"/>
  <c r="Q5" i="11"/>
  <c r="Q2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38" i="11"/>
  <c r="Q4" i="6"/>
  <c r="T4" i="6"/>
  <c r="Q5" i="6"/>
  <c r="T5" i="6"/>
  <c r="Q6" i="6"/>
  <c r="T6" i="6"/>
  <c r="Q7" i="6"/>
  <c r="T7" i="6"/>
  <c r="Q8" i="6"/>
  <c r="T8" i="6"/>
  <c r="Q9" i="6"/>
  <c r="T9" i="6"/>
  <c r="Q10" i="6"/>
  <c r="T10" i="6"/>
  <c r="Q11" i="6"/>
  <c r="T11" i="6"/>
  <c r="Q12" i="6"/>
  <c r="T12" i="6"/>
  <c r="Q13" i="6"/>
  <c r="T13" i="6"/>
  <c r="Q14" i="6"/>
  <c r="T14" i="6"/>
  <c r="Q15" i="6"/>
  <c r="T15" i="6"/>
  <c r="Q16" i="6"/>
  <c r="T16" i="6"/>
  <c r="Q17" i="6"/>
  <c r="T17" i="6"/>
  <c r="Q18" i="6"/>
  <c r="T18" i="6"/>
  <c r="Q19" i="6"/>
  <c r="T19" i="6"/>
  <c r="Q20" i="6"/>
  <c r="T20" i="6"/>
  <c r="Q21" i="6"/>
  <c r="T21" i="6"/>
  <c r="Q22" i="6"/>
  <c r="T22" i="6"/>
  <c r="Q23" i="6"/>
  <c r="T23" i="6"/>
  <c r="Q24" i="6"/>
  <c r="T24" i="6"/>
  <c r="Q25" i="6"/>
  <c r="T25" i="6"/>
  <c r="T26" i="6"/>
  <c r="Q27" i="6"/>
  <c r="T27" i="6"/>
  <c r="Q28" i="6"/>
  <c r="T28" i="6"/>
  <c r="Q29" i="6"/>
  <c r="T29" i="6"/>
  <c r="Q30" i="6"/>
  <c r="T30" i="6"/>
  <c r="Q31" i="6"/>
  <c r="Q3" i="6"/>
  <c r="T3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41" i="6"/>
  <c r="M37" i="16" l="1"/>
  <c r="M92" i="11"/>
  <c r="G23" i="11" s="1"/>
  <c r="M84" i="11"/>
  <c r="G15" i="11" s="1"/>
  <c r="M76" i="11"/>
  <c r="G7" i="11" s="1"/>
  <c r="M88" i="11"/>
  <c r="G19" i="11" s="1"/>
  <c r="M71" i="11"/>
  <c r="G2" i="11" s="1"/>
  <c r="M91" i="11"/>
  <c r="G22" i="11" s="1"/>
  <c r="M83" i="11"/>
  <c r="G14" i="11" s="1"/>
  <c r="M75" i="11"/>
  <c r="G6" i="11" s="1"/>
  <c r="M98" i="11"/>
  <c r="G29" i="11" s="1"/>
  <c r="M90" i="11"/>
  <c r="G21" i="11" s="1"/>
  <c r="M82" i="11"/>
  <c r="G13" i="11" s="1"/>
  <c r="M74" i="11"/>
  <c r="G5" i="11" s="1"/>
  <c r="M97" i="11"/>
  <c r="G28" i="11" s="1"/>
  <c r="M89" i="11"/>
  <c r="G20" i="11" s="1"/>
  <c r="M81" i="11"/>
  <c r="G12" i="11" s="1"/>
  <c r="M73" i="11"/>
  <c r="G4" i="11" s="1"/>
  <c r="M72" i="11"/>
  <c r="G3" i="11" s="1"/>
  <c r="M95" i="11"/>
  <c r="G26" i="11" s="1"/>
  <c r="M87" i="11"/>
  <c r="G18" i="11" s="1"/>
  <c r="M79" i="11"/>
  <c r="G10" i="11" s="1"/>
  <c r="M80" i="11"/>
  <c r="G11" i="11" s="1"/>
  <c r="M86" i="11"/>
  <c r="G17" i="11" s="1"/>
  <c r="M78" i="11"/>
  <c r="G9" i="11" s="1"/>
  <c r="M96" i="11"/>
  <c r="G27" i="11" s="1"/>
  <c r="M93" i="11"/>
  <c r="G24" i="11" s="1"/>
  <c r="M85" i="11"/>
  <c r="G16" i="11" s="1"/>
  <c r="M77" i="11"/>
  <c r="G8" i="11" s="1"/>
  <c r="R107" i="16"/>
  <c r="M94" i="11"/>
  <c r="G25" i="11" s="1"/>
  <c r="M99" i="11"/>
  <c r="G30" i="11" s="1"/>
  <c r="R30" i="6"/>
  <c r="R28" i="6"/>
  <c r="R26" i="6"/>
  <c r="R24" i="6"/>
  <c r="R22" i="6"/>
  <c r="R20" i="6"/>
  <c r="R18" i="6"/>
  <c r="R16" i="6"/>
  <c r="R14" i="6"/>
  <c r="R12" i="6"/>
  <c r="R10" i="6"/>
  <c r="R8" i="6"/>
  <c r="R6" i="6"/>
  <c r="R4" i="6"/>
  <c r="S31" i="6"/>
  <c r="O31" i="6"/>
  <c r="S29" i="6"/>
  <c r="O29" i="6"/>
  <c r="S27" i="6"/>
  <c r="O27" i="6"/>
  <c r="S25" i="6"/>
  <c r="O25" i="6"/>
  <c r="S23" i="6"/>
  <c r="O23" i="6"/>
  <c r="S21" i="6"/>
  <c r="O21" i="6"/>
  <c r="S19" i="6"/>
  <c r="O19" i="6"/>
  <c r="S17" i="6"/>
  <c r="O17" i="6"/>
  <c r="S15" i="6"/>
  <c r="O15" i="6"/>
  <c r="S13" i="6"/>
  <c r="O13" i="6"/>
  <c r="S11" i="6"/>
  <c r="O11" i="6"/>
  <c r="S9" i="6"/>
  <c r="O9" i="6"/>
  <c r="S7" i="6"/>
  <c r="O7" i="6"/>
  <c r="O5" i="6"/>
  <c r="P30" i="6"/>
  <c r="P28" i="6"/>
  <c r="P26" i="6"/>
  <c r="P24" i="6"/>
  <c r="P22" i="6"/>
  <c r="P20" i="6"/>
  <c r="P18" i="6"/>
  <c r="P16" i="6"/>
  <c r="P14" i="6"/>
  <c r="P12" i="6"/>
  <c r="P10" i="6"/>
  <c r="P8" i="6"/>
  <c r="P6" i="6"/>
  <c r="P4" i="6"/>
  <c r="R25" i="6"/>
  <c r="R19" i="6"/>
  <c r="R15" i="6"/>
  <c r="R13" i="6"/>
  <c r="S30" i="6"/>
  <c r="O28" i="6"/>
  <c r="O26" i="6"/>
  <c r="O24" i="6"/>
  <c r="S22" i="6"/>
  <c r="O22" i="6"/>
  <c r="O20" i="6"/>
  <c r="S18" i="6"/>
  <c r="O18" i="6"/>
  <c r="O16" i="6"/>
  <c r="S14" i="6"/>
  <c r="O14" i="6"/>
  <c r="S12" i="6"/>
  <c r="O12" i="6"/>
  <c r="S10" i="6"/>
  <c r="O10" i="6"/>
  <c r="S8" i="6"/>
  <c r="O8" i="6"/>
  <c r="O6" i="6"/>
  <c r="S4" i="6"/>
  <c r="O4" i="6"/>
  <c r="P31" i="6"/>
  <c r="P29" i="6"/>
  <c r="P27" i="6"/>
  <c r="P25" i="6"/>
  <c r="P23" i="6"/>
  <c r="P21" i="6"/>
  <c r="P19" i="6"/>
  <c r="P17" i="6"/>
  <c r="P15" i="6"/>
  <c r="P13" i="6"/>
  <c r="P11" i="6"/>
  <c r="P9" i="6"/>
  <c r="P7" i="6"/>
  <c r="P5" i="6"/>
  <c r="R9" i="6"/>
  <c r="R29" i="6"/>
  <c r="R21" i="6"/>
  <c r="R11" i="6"/>
  <c r="R5" i="6"/>
  <c r="R3" i="6"/>
  <c r="R31" i="6"/>
  <c r="R27" i="6"/>
  <c r="R17" i="6"/>
  <c r="R7" i="6"/>
  <c r="R23" i="6"/>
  <c r="O30" i="6"/>
  <c r="S28" i="6"/>
  <c r="S26" i="6"/>
  <c r="S24" i="6"/>
  <c r="S20" i="6"/>
  <c r="S16" i="6"/>
  <c r="B43" i="6"/>
  <c r="B42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4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11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U80" i="6"/>
  <c r="V80" i="6"/>
  <c r="W80" i="6"/>
  <c r="X80" i="6"/>
  <c r="Y80" i="6"/>
  <c r="Z80" i="6"/>
  <c r="AA80" i="6"/>
  <c r="AB80" i="6"/>
  <c r="AC80" i="6"/>
  <c r="U81" i="6"/>
  <c r="V81" i="6"/>
  <c r="W81" i="6"/>
  <c r="X81" i="6"/>
  <c r="Y81" i="6"/>
  <c r="Z81" i="6"/>
  <c r="AA81" i="6"/>
  <c r="AB81" i="6"/>
  <c r="AC81" i="6"/>
  <c r="U82" i="6"/>
  <c r="V82" i="6"/>
  <c r="W82" i="6"/>
  <c r="X82" i="6"/>
  <c r="Y82" i="6"/>
  <c r="Z82" i="6"/>
  <c r="AA82" i="6"/>
  <c r="AB82" i="6"/>
  <c r="AC82" i="6"/>
  <c r="U83" i="6"/>
  <c r="V83" i="6"/>
  <c r="W83" i="6"/>
  <c r="X83" i="6"/>
  <c r="Y83" i="6"/>
  <c r="Z83" i="6"/>
  <c r="AA83" i="6"/>
  <c r="AB83" i="6"/>
  <c r="AC83" i="6"/>
  <c r="U84" i="6"/>
  <c r="V84" i="6"/>
  <c r="W84" i="6"/>
  <c r="X84" i="6"/>
  <c r="Y84" i="6"/>
  <c r="Z84" i="6"/>
  <c r="AA84" i="6"/>
  <c r="AB84" i="6"/>
  <c r="AC84" i="6"/>
  <c r="U85" i="6"/>
  <c r="V85" i="6"/>
  <c r="W85" i="6"/>
  <c r="X85" i="6"/>
  <c r="Y85" i="6"/>
  <c r="Z85" i="6"/>
  <c r="AA85" i="6"/>
  <c r="AB85" i="6"/>
  <c r="AC85" i="6"/>
  <c r="U86" i="6"/>
  <c r="V86" i="6"/>
  <c r="W86" i="6"/>
  <c r="X86" i="6"/>
  <c r="Y86" i="6"/>
  <c r="Z86" i="6"/>
  <c r="AA86" i="6"/>
  <c r="AB86" i="6"/>
  <c r="AC86" i="6"/>
  <c r="U87" i="6"/>
  <c r="V87" i="6"/>
  <c r="W87" i="6"/>
  <c r="X87" i="6"/>
  <c r="Y87" i="6"/>
  <c r="Z87" i="6"/>
  <c r="AA87" i="6"/>
  <c r="AB87" i="6"/>
  <c r="AC87" i="6"/>
  <c r="U88" i="6"/>
  <c r="V88" i="6"/>
  <c r="W88" i="6"/>
  <c r="X88" i="6"/>
  <c r="Y88" i="6"/>
  <c r="Z88" i="6"/>
  <c r="AA88" i="6"/>
  <c r="AB88" i="6"/>
  <c r="AC88" i="6"/>
  <c r="U89" i="6"/>
  <c r="V89" i="6"/>
  <c r="W89" i="6"/>
  <c r="X89" i="6"/>
  <c r="Y89" i="6"/>
  <c r="Z89" i="6"/>
  <c r="AA89" i="6"/>
  <c r="AB89" i="6"/>
  <c r="AC89" i="6"/>
  <c r="U90" i="6"/>
  <c r="V90" i="6"/>
  <c r="W90" i="6"/>
  <c r="X90" i="6"/>
  <c r="Y90" i="6"/>
  <c r="Z90" i="6"/>
  <c r="AA90" i="6"/>
  <c r="AB90" i="6"/>
  <c r="AC90" i="6"/>
  <c r="U91" i="6"/>
  <c r="V91" i="6"/>
  <c r="W91" i="6"/>
  <c r="X91" i="6"/>
  <c r="Y91" i="6"/>
  <c r="Z91" i="6"/>
  <c r="AA91" i="6"/>
  <c r="AB91" i="6"/>
  <c r="AC91" i="6"/>
  <c r="U92" i="6"/>
  <c r="V92" i="6"/>
  <c r="W92" i="6"/>
  <c r="X92" i="6"/>
  <c r="Y92" i="6"/>
  <c r="Z92" i="6"/>
  <c r="AA92" i="6"/>
  <c r="AB92" i="6"/>
  <c r="AC92" i="6"/>
  <c r="U93" i="6"/>
  <c r="V93" i="6"/>
  <c r="W93" i="6"/>
  <c r="X93" i="6"/>
  <c r="Y93" i="6"/>
  <c r="Z93" i="6"/>
  <c r="AA93" i="6"/>
  <c r="AB93" i="6"/>
  <c r="AC93" i="6"/>
  <c r="U94" i="6"/>
  <c r="V94" i="6"/>
  <c r="W94" i="6"/>
  <c r="X94" i="6"/>
  <c r="Y94" i="6"/>
  <c r="Z94" i="6"/>
  <c r="AA94" i="6"/>
  <c r="AB94" i="6"/>
  <c r="AC94" i="6"/>
  <c r="U95" i="6"/>
  <c r="V95" i="6"/>
  <c r="W95" i="6"/>
  <c r="X95" i="6"/>
  <c r="Y95" i="6"/>
  <c r="Z95" i="6"/>
  <c r="AA95" i="6"/>
  <c r="AB95" i="6"/>
  <c r="AC95" i="6"/>
  <c r="U96" i="6"/>
  <c r="V96" i="6"/>
  <c r="W96" i="6"/>
  <c r="X96" i="6"/>
  <c r="Y96" i="6"/>
  <c r="Z96" i="6"/>
  <c r="AA96" i="6"/>
  <c r="AB96" i="6"/>
  <c r="AC96" i="6"/>
  <c r="U97" i="6"/>
  <c r="V97" i="6"/>
  <c r="W97" i="6"/>
  <c r="X97" i="6"/>
  <c r="Y97" i="6"/>
  <c r="Z97" i="6"/>
  <c r="AA97" i="6"/>
  <c r="AB97" i="6"/>
  <c r="AC97" i="6"/>
  <c r="U98" i="6"/>
  <c r="V98" i="6"/>
  <c r="W98" i="6"/>
  <c r="X98" i="6"/>
  <c r="Y98" i="6"/>
  <c r="Z98" i="6"/>
  <c r="AA98" i="6"/>
  <c r="AB98" i="6"/>
  <c r="AC98" i="6"/>
  <c r="U99" i="6"/>
  <c r="V99" i="6"/>
  <c r="W99" i="6"/>
  <c r="X99" i="6"/>
  <c r="Y99" i="6"/>
  <c r="Z99" i="6"/>
  <c r="AA99" i="6"/>
  <c r="AB99" i="6"/>
  <c r="AC99" i="6"/>
  <c r="U100" i="6"/>
  <c r="V100" i="6"/>
  <c r="W100" i="6"/>
  <c r="X100" i="6"/>
  <c r="Y100" i="6"/>
  <c r="Z100" i="6"/>
  <c r="AA100" i="6"/>
  <c r="AB100" i="6"/>
  <c r="AC100" i="6"/>
  <c r="U101" i="6"/>
  <c r="V101" i="6"/>
  <c r="W101" i="6"/>
  <c r="X101" i="6"/>
  <c r="Y101" i="6"/>
  <c r="Z101" i="6"/>
  <c r="AA101" i="6"/>
  <c r="AB101" i="6"/>
  <c r="AC101" i="6"/>
  <c r="U102" i="6"/>
  <c r="V102" i="6"/>
  <c r="W102" i="6"/>
  <c r="X102" i="6"/>
  <c r="Y102" i="6"/>
  <c r="Z102" i="6"/>
  <c r="AA102" i="6"/>
  <c r="AB102" i="6"/>
  <c r="AC102" i="6"/>
  <c r="U103" i="6"/>
  <c r="V103" i="6"/>
  <c r="W103" i="6"/>
  <c r="X103" i="6"/>
  <c r="Y103" i="6"/>
  <c r="Z103" i="6"/>
  <c r="AA103" i="6"/>
  <c r="AB103" i="6"/>
  <c r="AC103" i="6"/>
  <c r="U104" i="6"/>
  <c r="V104" i="6"/>
  <c r="W104" i="6"/>
  <c r="X104" i="6"/>
  <c r="Y104" i="6"/>
  <c r="Z104" i="6"/>
  <c r="AA104" i="6"/>
  <c r="AB104" i="6"/>
  <c r="AC104" i="6"/>
  <c r="U105" i="6"/>
  <c r="V105" i="6"/>
  <c r="W105" i="6"/>
  <c r="X105" i="6"/>
  <c r="Y105" i="6"/>
  <c r="Z105" i="6"/>
  <c r="AA105" i="6"/>
  <c r="AB105" i="6"/>
  <c r="AC105" i="6"/>
  <c r="U106" i="6"/>
  <c r="V106" i="6"/>
  <c r="W106" i="6"/>
  <c r="X106" i="6"/>
  <c r="Y106" i="6"/>
  <c r="Z106" i="6"/>
  <c r="AA106" i="6"/>
  <c r="AB106" i="6"/>
  <c r="AC106" i="6"/>
  <c r="U107" i="6"/>
  <c r="V107" i="6"/>
  <c r="W107" i="6"/>
  <c r="X107" i="6"/>
  <c r="Y107" i="6"/>
  <c r="Z107" i="6"/>
  <c r="AA107" i="6"/>
  <c r="AB107" i="6"/>
  <c r="AC107" i="6"/>
  <c r="AC79" i="6"/>
  <c r="AB79" i="6"/>
  <c r="AA79" i="6"/>
  <c r="Z79" i="6"/>
  <c r="Y79" i="6"/>
  <c r="X79" i="6"/>
  <c r="W79" i="6"/>
  <c r="V79" i="6"/>
  <c r="U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79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C70" i="6"/>
  <c r="C32" i="6"/>
  <c r="D32" i="6"/>
  <c r="E32" i="6"/>
  <c r="F32" i="6"/>
  <c r="G32" i="6"/>
  <c r="H32" i="6"/>
  <c r="I32" i="6"/>
  <c r="J32" i="6"/>
  <c r="K32" i="6"/>
  <c r="L32" i="6"/>
  <c r="M32" i="6"/>
  <c r="B32" i="6"/>
  <c r="AB56" i="28" l="1"/>
  <c r="DK56" i="28"/>
  <c r="CH56" i="28"/>
  <c r="BE56" i="28"/>
  <c r="AB56" i="26"/>
  <c r="BE56" i="26"/>
  <c r="CH56" i="26"/>
  <c r="DK56" i="26"/>
  <c r="AB66" i="28"/>
  <c r="DK66" i="28"/>
  <c r="CH66" i="28"/>
  <c r="BE66" i="28"/>
  <c r="BE66" i="26"/>
  <c r="CH66" i="26"/>
  <c r="DK66" i="26"/>
  <c r="AB66" i="26"/>
  <c r="AB61" i="28"/>
  <c r="DK61" i="28"/>
  <c r="CH61" i="28"/>
  <c r="BE61" i="28"/>
  <c r="BE61" i="26"/>
  <c r="CH61" i="26"/>
  <c r="DK61" i="26"/>
  <c r="AB61" i="26"/>
  <c r="AB55" i="28"/>
  <c r="DK55" i="28"/>
  <c r="CH55" i="28"/>
  <c r="BE55" i="28"/>
  <c r="AB55" i="26"/>
  <c r="BE55" i="26"/>
  <c r="CH55" i="26"/>
  <c r="DK55" i="26"/>
  <c r="AB64" i="28"/>
  <c r="DK64" i="28"/>
  <c r="CH64" i="28"/>
  <c r="BE64" i="28"/>
  <c r="BE64" i="26"/>
  <c r="CH64" i="26"/>
  <c r="DK64" i="26"/>
  <c r="AB64" i="26"/>
  <c r="AB69" i="28"/>
  <c r="DK69" i="28"/>
  <c r="CH69" i="28"/>
  <c r="BE69" i="28"/>
  <c r="BE69" i="26"/>
  <c r="CH69" i="26"/>
  <c r="DK69" i="26"/>
  <c r="AB69" i="26"/>
  <c r="AB63" i="28"/>
  <c r="DK63" i="28"/>
  <c r="CH63" i="28"/>
  <c r="BE63" i="28"/>
  <c r="BE63" i="26"/>
  <c r="CH63" i="26"/>
  <c r="DK63" i="26"/>
  <c r="AB63" i="26"/>
  <c r="AB49" i="28"/>
  <c r="DK49" i="28"/>
  <c r="CH49" i="28"/>
  <c r="BE49" i="28"/>
  <c r="AB49" i="26"/>
  <c r="CH49" i="26"/>
  <c r="DK49" i="26"/>
  <c r="BE49" i="26"/>
  <c r="AB52" i="28"/>
  <c r="DK52" i="28"/>
  <c r="CH52" i="28"/>
  <c r="BE52" i="28"/>
  <c r="AB52" i="26"/>
  <c r="CH52" i="26"/>
  <c r="BE52" i="26"/>
  <c r="DK52" i="26"/>
  <c r="AB54" i="28"/>
  <c r="DK54" i="28"/>
  <c r="CH54" i="28"/>
  <c r="BE54" i="28"/>
  <c r="AB54" i="26"/>
  <c r="CH54" i="26"/>
  <c r="BE54" i="26"/>
  <c r="DK54" i="26"/>
  <c r="AB44" i="28"/>
  <c r="DK44" i="28"/>
  <c r="CH44" i="28"/>
  <c r="BE44" i="28"/>
  <c r="DK44" i="26"/>
  <c r="AB44" i="26"/>
  <c r="BE44" i="26"/>
  <c r="CH44" i="26"/>
  <c r="AB57" i="28"/>
  <c r="DK57" i="28"/>
  <c r="CH57" i="28"/>
  <c r="BE57" i="28"/>
  <c r="BE57" i="26"/>
  <c r="DK57" i="26"/>
  <c r="CH57" i="26"/>
  <c r="AB57" i="26"/>
  <c r="AB60" i="28"/>
  <c r="DK60" i="28"/>
  <c r="CH60" i="28"/>
  <c r="BE60" i="28"/>
  <c r="BE60" i="26"/>
  <c r="CH60" i="26"/>
  <c r="DK60" i="26"/>
  <c r="AB60" i="26"/>
  <c r="AB62" i="28"/>
  <c r="DK62" i="28"/>
  <c r="CH62" i="28"/>
  <c r="BE62" i="28"/>
  <c r="BE62" i="26"/>
  <c r="CH62" i="26"/>
  <c r="DK62" i="26"/>
  <c r="AB62" i="26"/>
  <c r="AB46" i="28"/>
  <c r="DK46" i="28"/>
  <c r="CH46" i="28"/>
  <c r="BE46" i="28"/>
  <c r="AB46" i="26"/>
  <c r="CH46" i="26"/>
  <c r="DK46" i="26"/>
  <c r="BE46" i="26"/>
  <c r="DK42" i="28"/>
  <c r="AB42" i="28"/>
  <c r="CH42" i="28"/>
  <c r="BE42" i="28"/>
  <c r="DK42" i="26"/>
  <c r="AB42" i="26"/>
  <c r="CH42" i="26"/>
  <c r="BE42" i="26"/>
  <c r="AB70" i="28"/>
  <c r="DK70" i="28"/>
  <c r="CH70" i="28"/>
  <c r="BE70" i="28"/>
  <c r="BE70" i="26"/>
  <c r="CH70" i="26"/>
  <c r="DK70" i="26"/>
  <c r="AB70" i="26"/>
  <c r="AB50" i="28"/>
  <c r="DK50" i="28"/>
  <c r="CH50" i="28"/>
  <c r="BE50" i="28"/>
  <c r="AB50" i="26"/>
  <c r="CH50" i="26"/>
  <c r="DK50" i="26"/>
  <c r="BE50" i="26"/>
  <c r="AB59" i="28"/>
  <c r="DK59" i="28"/>
  <c r="CH59" i="28"/>
  <c r="BE59" i="28"/>
  <c r="BE59" i="26"/>
  <c r="CH59" i="26"/>
  <c r="DK59" i="26"/>
  <c r="AB59" i="26"/>
  <c r="AB67" i="28"/>
  <c r="DK67" i="28"/>
  <c r="CH67" i="28"/>
  <c r="BE67" i="28"/>
  <c r="BE67" i="26"/>
  <c r="CH67" i="26"/>
  <c r="DK67" i="26"/>
  <c r="AB67" i="26"/>
  <c r="AB48" i="28"/>
  <c r="DK48" i="28"/>
  <c r="CH48" i="28"/>
  <c r="BE48" i="28"/>
  <c r="AB48" i="26"/>
  <c r="CH48" i="26"/>
  <c r="DK48" i="26"/>
  <c r="BE48" i="26"/>
  <c r="AB58" i="28"/>
  <c r="DK58" i="28"/>
  <c r="CH58" i="28"/>
  <c r="BE58" i="28"/>
  <c r="BE58" i="26"/>
  <c r="DK58" i="26"/>
  <c r="CH58" i="26"/>
  <c r="AB58" i="26"/>
  <c r="AB53" i="28"/>
  <c r="DK53" i="28"/>
  <c r="CH53" i="28"/>
  <c r="BE53" i="28"/>
  <c r="AB53" i="26"/>
  <c r="CH53" i="26"/>
  <c r="BE53" i="26"/>
  <c r="DK53" i="26"/>
  <c r="AB68" i="28"/>
  <c r="DK68" i="28"/>
  <c r="CH68" i="28"/>
  <c r="BE68" i="28"/>
  <c r="BE68" i="26"/>
  <c r="CH68" i="26"/>
  <c r="DK68" i="26"/>
  <c r="AB68" i="26"/>
  <c r="AB43" i="28"/>
  <c r="CH43" i="28"/>
  <c r="BE43" i="28"/>
  <c r="DK43" i="28"/>
  <c r="DK43" i="26"/>
  <c r="AB43" i="26"/>
  <c r="BE43" i="26"/>
  <c r="CH43" i="26"/>
  <c r="AB45" i="28"/>
  <c r="DK45" i="28"/>
  <c r="CH45" i="28"/>
  <c r="BE45" i="28"/>
  <c r="AB45" i="26"/>
  <c r="BE45" i="26"/>
  <c r="CH45" i="26"/>
  <c r="DK45" i="26"/>
  <c r="AB47" i="28"/>
  <c r="DK47" i="28"/>
  <c r="CH47" i="28"/>
  <c r="BE47" i="28"/>
  <c r="AB47" i="26"/>
  <c r="CH47" i="26"/>
  <c r="DK47" i="26"/>
  <c r="BE47" i="26"/>
  <c r="AB65" i="28"/>
  <c r="DK65" i="28"/>
  <c r="CH65" i="28"/>
  <c r="BE65" i="28"/>
  <c r="BE65" i="26"/>
  <c r="CH65" i="26"/>
  <c r="DK65" i="26"/>
  <c r="AB65" i="26"/>
  <c r="AB51" i="28"/>
  <c r="DK51" i="28"/>
  <c r="CH51" i="28"/>
  <c r="BE51" i="28"/>
  <c r="AB51" i="26"/>
  <c r="CH51" i="26"/>
  <c r="BE51" i="26"/>
  <c r="DK51" i="26"/>
  <c r="AA31" i="6"/>
  <c r="AA28" i="6"/>
  <c r="AA7" i="6"/>
  <c r="AA26" i="6"/>
  <c r="AA10" i="6"/>
  <c r="AA13" i="6"/>
  <c r="AA15" i="6"/>
  <c r="AA23" i="6"/>
  <c r="AA12" i="6"/>
  <c r="AA29" i="6"/>
  <c r="AA3" i="6"/>
  <c r="AA21" i="6"/>
  <c r="AA11" i="6"/>
  <c r="AA6" i="6"/>
  <c r="AA20" i="6"/>
  <c r="AA9" i="6"/>
  <c r="AA19" i="6"/>
  <c r="AA14" i="6"/>
  <c r="AA8" i="6"/>
  <c r="AA18" i="6"/>
  <c r="AA17" i="6"/>
  <c r="AA27" i="6"/>
  <c r="AA22" i="6"/>
  <c r="AA16" i="6"/>
  <c r="AA4" i="6"/>
  <c r="AA30" i="6"/>
  <c r="AA24" i="6"/>
  <c r="BE60" i="16"/>
  <c r="CH60" i="16"/>
  <c r="DK60" i="16"/>
  <c r="BE60" i="13"/>
  <c r="AB60" i="16"/>
  <c r="CH60" i="13"/>
  <c r="DK60" i="13"/>
  <c r="AB60" i="13"/>
  <c r="BE62" i="16"/>
  <c r="CH62" i="16"/>
  <c r="DK62" i="16"/>
  <c r="DK62" i="13"/>
  <c r="BE62" i="13"/>
  <c r="AB62" i="16"/>
  <c r="CH62" i="13"/>
  <c r="AB62" i="13"/>
  <c r="AB56" i="16"/>
  <c r="BE56" i="16"/>
  <c r="CH56" i="16"/>
  <c r="DK56" i="16"/>
  <c r="CH56" i="13"/>
  <c r="DK56" i="13"/>
  <c r="BE56" i="13"/>
  <c r="AB56" i="13"/>
  <c r="BE68" i="16"/>
  <c r="CH68" i="16"/>
  <c r="DK68" i="16"/>
  <c r="AB68" i="16"/>
  <c r="BE68" i="13"/>
  <c r="CH68" i="13"/>
  <c r="DK68" i="13"/>
  <c r="AB68" i="13"/>
  <c r="BE42" i="16"/>
  <c r="DK42" i="13"/>
  <c r="CH42" i="16"/>
  <c r="DK42" i="16"/>
  <c r="BE42" i="13"/>
  <c r="AB42" i="16"/>
  <c r="CH42" i="13"/>
  <c r="AB42" i="13"/>
  <c r="BE67" i="16"/>
  <c r="CH67" i="16"/>
  <c r="DK67" i="16"/>
  <c r="AB67" i="16"/>
  <c r="BE67" i="13"/>
  <c r="CH67" i="13"/>
  <c r="DK67" i="13"/>
  <c r="AB67" i="13"/>
  <c r="BE66" i="16"/>
  <c r="CH66" i="16"/>
  <c r="DK66" i="16"/>
  <c r="AB66" i="16"/>
  <c r="CH66" i="13"/>
  <c r="DK66" i="13"/>
  <c r="BE66" i="13"/>
  <c r="AB66" i="13"/>
  <c r="AB45" i="16"/>
  <c r="BE45" i="16"/>
  <c r="CH45" i="16"/>
  <c r="DK45" i="16"/>
  <c r="AB45" i="13"/>
  <c r="BE45" i="13"/>
  <c r="CH45" i="13"/>
  <c r="DK45" i="13"/>
  <c r="BE59" i="16"/>
  <c r="CH59" i="16"/>
  <c r="DK59" i="16"/>
  <c r="BE59" i="13"/>
  <c r="CH59" i="13"/>
  <c r="DK59" i="13"/>
  <c r="AB59" i="16"/>
  <c r="AB59" i="13"/>
  <c r="AB46" i="16"/>
  <c r="BE46" i="16"/>
  <c r="CH46" i="16"/>
  <c r="DK46" i="16"/>
  <c r="DK46" i="13"/>
  <c r="BE46" i="13"/>
  <c r="CH46" i="13"/>
  <c r="AB46" i="13"/>
  <c r="AB54" i="16"/>
  <c r="BE54" i="16"/>
  <c r="CH54" i="16"/>
  <c r="DK54" i="16"/>
  <c r="DK54" i="13"/>
  <c r="BE54" i="13"/>
  <c r="CH54" i="13"/>
  <c r="AB54" i="13"/>
  <c r="AB49" i="16"/>
  <c r="BE49" i="16"/>
  <c r="CH49" i="16"/>
  <c r="DK49" i="16"/>
  <c r="CH49" i="13"/>
  <c r="DK49" i="13"/>
  <c r="BE49" i="13"/>
  <c r="AB49" i="13"/>
  <c r="BE43" i="16"/>
  <c r="BE43" i="13"/>
  <c r="CH43" i="16"/>
  <c r="CH43" i="13"/>
  <c r="DK43" i="16"/>
  <c r="DK43" i="13"/>
  <c r="AB43" i="16"/>
  <c r="AB43" i="13"/>
  <c r="AB53" i="16"/>
  <c r="BE53" i="16"/>
  <c r="CH53" i="16"/>
  <c r="DK53" i="16"/>
  <c r="BE53" i="13"/>
  <c r="CH53" i="13"/>
  <c r="DK53" i="13"/>
  <c r="AB53" i="13"/>
  <c r="AB47" i="16"/>
  <c r="BE47" i="16"/>
  <c r="CH47" i="16"/>
  <c r="DK47" i="16"/>
  <c r="DK47" i="13"/>
  <c r="BE47" i="13"/>
  <c r="CH47" i="13"/>
  <c r="AB47" i="13"/>
  <c r="BE70" i="16"/>
  <c r="CH70" i="16"/>
  <c r="DK70" i="16"/>
  <c r="AB70" i="16"/>
  <c r="DK70" i="13"/>
  <c r="BE70" i="13"/>
  <c r="CH70" i="13"/>
  <c r="AB70" i="13"/>
  <c r="AB57" i="16"/>
  <c r="BE57" i="16"/>
  <c r="CH57" i="16"/>
  <c r="DK57" i="16"/>
  <c r="CH57" i="13"/>
  <c r="DK57" i="13"/>
  <c r="BE57" i="13"/>
  <c r="AB57" i="13"/>
  <c r="BE61" i="16"/>
  <c r="CH61" i="16"/>
  <c r="DK61" i="16"/>
  <c r="AB61" i="16"/>
  <c r="BE61" i="13"/>
  <c r="CH61" i="13"/>
  <c r="DK61" i="13"/>
  <c r="AB61" i="13"/>
  <c r="AB55" i="16"/>
  <c r="BE55" i="16"/>
  <c r="CH55" i="16"/>
  <c r="DK55" i="16"/>
  <c r="DK55" i="13"/>
  <c r="BE55" i="13"/>
  <c r="CH55" i="13"/>
  <c r="AB55" i="13"/>
  <c r="AB48" i="16"/>
  <c r="BE48" i="16"/>
  <c r="CH48" i="16"/>
  <c r="DK48" i="16"/>
  <c r="CH48" i="13"/>
  <c r="DK48" i="13"/>
  <c r="BE48" i="13"/>
  <c r="AB48" i="13"/>
  <c r="AB51" i="16"/>
  <c r="BE51" i="16"/>
  <c r="CH51" i="16"/>
  <c r="DK51" i="16"/>
  <c r="BE51" i="13"/>
  <c r="CH51" i="13"/>
  <c r="DK51" i="13"/>
  <c r="AB51" i="13"/>
  <c r="BE69" i="16"/>
  <c r="CH69" i="16"/>
  <c r="DK69" i="16"/>
  <c r="AB69" i="16"/>
  <c r="BE69" i="13"/>
  <c r="CH69" i="13"/>
  <c r="DK69" i="13"/>
  <c r="AB69" i="13"/>
  <c r="BE63" i="16"/>
  <c r="CH63" i="16"/>
  <c r="DK63" i="16"/>
  <c r="DK63" i="13"/>
  <c r="AB63" i="16"/>
  <c r="BE63" i="13"/>
  <c r="CH63" i="13"/>
  <c r="AB63" i="13"/>
  <c r="BE58" i="16"/>
  <c r="CH58" i="16"/>
  <c r="DK58" i="16"/>
  <c r="AB58" i="16"/>
  <c r="CH58" i="13"/>
  <c r="DK58" i="13"/>
  <c r="BE58" i="13"/>
  <c r="AB58" i="13"/>
  <c r="AB52" i="16"/>
  <c r="BE52" i="16"/>
  <c r="CH52" i="16"/>
  <c r="DK52" i="16"/>
  <c r="BE52" i="13"/>
  <c r="CH52" i="13"/>
  <c r="DK52" i="13"/>
  <c r="AB52" i="13"/>
  <c r="AB50" i="16"/>
  <c r="BE50" i="16"/>
  <c r="CH50" i="16"/>
  <c r="DK50" i="16"/>
  <c r="CH50" i="13"/>
  <c r="DK50" i="13"/>
  <c r="BE50" i="13"/>
  <c r="AB50" i="13"/>
  <c r="B70" i="6"/>
  <c r="L39" i="11"/>
  <c r="L72" i="11" s="1"/>
  <c r="L40" i="11"/>
  <c r="L73" i="11" s="1"/>
  <c r="L41" i="11"/>
  <c r="L74" i="11" s="1"/>
  <c r="L42" i="11"/>
  <c r="L75" i="11" s="1"/>
  <c r="L43" i="11"/>
  <c r="L76" i="11" s="1"/>
  <c r="L44" i="11"/>
  <c r="L77" i="11" s="1"/>
  <c r="L45" i="11"/>
  <c r="L78" i="11" s="1"/>
  <c r="L46" i="11"/>
  <c r="L79" i="11" s="1"/>
  <c r="L47" i="11"/>
  <c r="L80" i="11" s="1"/>
  <c r="L48" i="11"/>
  <c r="L81" i="11" s="1"/>
  <c r="L49" i="11"/>
  <c r="L82" i="11" s="1"/>
  <c r="L50" i="11"/>
  <c r="L83" i="11" s="1"/>
  <c r="L51" i="11"/>
  <c r="L84" i="11" s="1"/>
  <c r="L52" i="11"/>
  <c r="L85" i="11" s="1"/>
  <c r="L53" i="11"/>
  <c r="L86" i="11" s="1"/>
  <c r="L54" i="11"/>
  <c r="L87" i="11" s="1"/>
  <c r="L55" i="11"/>
  <c r="L88" i="11" s="1"/>
  <c r="L56" i="11"/>
  <c r="L89" i="11" s="1"/>
  <c r="L57" i="11"/>
  <c r="L90" i="11" s="1"/>
  <c r="L58" i="11"/>
  <c r="L91" i="11" s="1"/>
  <c r="L59" i="11"/>
  <c r="L92" i="11" s="1"/>
  <c r="L60" i="11"/>
  <c r="L93" i="11" s="1"/>
  <c r="L61" i="11"/>
  <c r="L94" i="11" s="1"/>
  <c r="L62" i="11"/>
  <c r="L95" i="11" s="1"/>
  <c r="L63" i="11"/>
  <c r="L96" i="11" s="1"/>
  <c r="L64" i="11"/>
  <c r="L97" i="11" s="1"/>
  <c r="L65" i="11"/>
  <c r="L98" i="11" s="1"/>
  <c r="L66" i="11"/>
  <c r="L99" i="11" s="1"/>
  <c r="L38" i="11"/>
  <c r="L71" i="11" s="1"/>
  <c r="K39" i="11"/>
  <c r="K72" i="11" s="1"/>
  <c r="K40" i="11"/>
  <c r="K73" i="11" s="1"/>
  <c r="K41" i="11"/>
  <c r="K74" i="11" s="1"/>
  <c r="K42" i="11"/>
  <c r="K75" i="11" s="1"/>
  <c r="K43" i="11"/>
  <c r="K76" i="11" s="1"/>
  <c r="K44" i="11"/>
  <c r="K77" i="11" s="1"/>
  <c r="K45" i="11"/>
  <c r="K78" i="11" s="1"/>
  <c r="K46" i="11"/>
  <c r="K79" i="11" s="1"/>
  <c r="K47" i="11"/>
  <c r="K80" i="11" s="1"/>
  <c r="K48" i="11"/>
  <c r="K81" i="11" s="1"/>
  <c r="K49" i="11"/>
  <c r="K82" i="11" s="1"/>
  <c r="K50" i="11"/>
  <c r="K83" i="11" s="1"/>
  <c r="K51" i="11"/>
  <c r="K84" i="11" s="1"/>
  <c r="K52" i="11"/>
  <c r="K85" i="11" s="1"/>
  <c r="K53" i="11"/>
  <c r="K86" i="11" s="1"/>
  <c r="K54" i="11"/>
  <c r="K87" i="11" s="1"/>
  <c r="K55" i="11"/>
  <c r="K88" i="11" s="1"/>
  <c r="K56" i="11"/>
  <c r="K89" i="11" s="1"/>
  <c r="K57" i="11"/>
  <c r="K90" i="11" s="1"/>
  <c r="K58" i="11"/>
  <c r="K91" i="11" s="1"/>
  <c r="K59" i="11"/>
  <c r="K92" i="11" s="1"/>
  <c r="K60" i="11"/>
  <c r="K93" i="11" s="1"/>
  <c r="K61" i="11"/>
  <c r="K94" i="11" s="1"/>
  <c r="K62" i="11"/>
  <c r="K95" i="11" s="1"/>
  <c r="K63" i="11"/>
  <c r="K96" i="11" s="1"/>
  <c r="K64" i="11"/>
  <c r="K97" i="11" s="1"/>
  <c r="K65" i="11"/>
  <c r="K98" i="11" s="1"/>
  <c r="K66" i="11"/>
  <c r="K99" i="11" s="1"/>
  <c r="K38" i="11"/>
  <c r="K71" i="11" s="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38" i="11"/>
  <c r="I39" i="11"/>
  <c r="I72" i="11" s="1"/>
  <c r="I40" i="11"/>
  <c r="I73" i="11" s="1"/>
  <c r="I41" i="11"/>
  <c r="I74" i="11" s="1"/>
  <c r="I42" i="11"/>
  <c r="I75" i="11" s="1"/>
  <c r="I43" i="11"/>
  <c r="I76" i="11" s="1"/>
  <c r="I44" i="11"/>
  <c r="I77" i="11" s="1"/>
  <c r="I45" i="11"/>
  <c r="I78" i="11" s="1"/>
  <c r="I46" i="11"/>
  <c r="I79" i="11" s="1"/>
  <c r="I47" i="11"/>
  <c r="I80" i="11" s="1"/>
  <c r="I48" i="11"/>
  <c r="I81" i="11" s="1"/>
  <c r="I49" i="11"/>
  <c r="I82" i="11" s="1"/>
  <c r="I50" i="11"/>
  <c r="I83" i="11" s="1"/>
  <c r="I51" i="11"/>
  <c r="I84" i="11" s="1"/>
  <c r="I52" i="11"/>
  <c r="I85" i="11" s="1"/>
  <c r="I53" i="11"/>
  <c r="I86" i="11" s="1"/>
  <c r="I54" i="11"/>
  <c r="I87" i="11" s="1"/>
  <c r="I55" i="11"/>
  <c r="I88" i="11" s="1"/>
  <c r="I56" i="11"/>
  <c r="I89" i="11" s="1"/>
  <c r="I57" i="11"/>
  <c r="I90" i="11" s="1"/>
  <c r="I58" i="11"/>
  <c r="I91" i="11" s="1"/>
  <c r="I59" i="11"/>
  <c r="I92" i="11" s="1"/>
  <c r="I60" i="11"/>
  <c r="I93" i="11" s="1"/>
  <c r="I61" i="11"/>
  <c r="I94" i="11" s="1"/>
  <c r="I62" i="11"/>
  <c r="I95" i="11" s="1"/>
  <c r="I63" i="11"/>
  <c r="I96" i="11" s="1"/>
  <c r="I64" i="11"/>
  <c r="I97" i="11" s="1"/>
  <c r="I65" i="11"/>
  <c r="I98" i="11" s="1"/>
  <c r="I66" i="11"/>
  <c r="I99" i="11" s="1"/>
  <c r="I38" i="11"/>
  <c r="I71" i="11" s="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38" i="11"/>
  <c r="F49" i="11"/>
  <c r="F82" i="11" s="1"/>
  <c r="F39" i="11"/>
  <c r="F72" i="11" s="1"/>
  <c r="F40" i="11"/>
  <c r="F73" i="11" s="1"/>
  <c r="F41" i="11"/>
  <c r="F74" i="11" s="1"/>
  <c r="F42" i="11"/>
  <c r="F75" i="11" s="1"/>
  <c r="F43" i="11"/>
  <c r="F76" i="11" s="1"/>
  <c r="F44" i="11"/>
  <c r="F77" i="11" s="1"/>
  <c r="F45" i="11"/>
  <c r="F78" i="11" s="1"/>
  <c r="F46" i="11"/>
  <c r="F79" i="11" s="1"/>
  <c r="F47" i="11"/>
  <c r="F80" i="11" s="1"/>
  <c r="F48" i="11"/>
  <c r="F81" i="11" s="1"/>
  <c r="F50" i="11"/>
  <c r="F83" i="11" s="1"/>
  <c r="F51" i="11"/>
  <c r="F84" i="11" s="1"/>
  <c r="F52" i="11"/>
  <c r="F85" i="11" s="1"/>
  <c r="F53" i="11"/>
  <c r="F86" i="11" s="1"/>
  <c r="F54" i="11"/>
  <c r="F87" i="11" s="1"/>
  <c r="F55" i="11"/>
  <c r="F88" i="11" s="1"/>
  <c r="F56" i="11"/>
  <c r="F89" i="11" s="1"/>
  <c r="F57" i="11"/>
  <c r="F90" i="11" s="1"/>
  <c r="F58" i="11"/>
  <c r="F91" i="11" s="1"/>
  <c r="F59" i="11"/>
  <c r="F92" i="11" s="1"/>
  <c r="F60" i="11"/>
  <c r="F93" i="11" s="1"/>
  <c r="F61" i="11"/>
  <c r="F94" i="11" s="1"/>
  <c r="F62" i="11"/>
  <c r="F95" i="11" s="1"/>
  <c r="F63" i="11"/>
  <c r="F96" i="11" s="1"/>
  <c r="F64" i="11"/>
  <c r="F97" i="11" s="1"/>
  <c r="F65" i="11"/>
  <c r="F98" i="11" s="1"/>
  <c r="F66" i="11"/>
  <c r="F99" i="11" s="1"/>
  <c r="F38" i="11"/>
  <c r="F71" i="11" s="1"/>
  <c r="E38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39" i="11"/>
  <c r="D61" i="11"/>
  <c r="D94" i="11" s="1"/>
  <c r="D40" i="11"/>
  <c r="D73" i="11" s="1"/>
  <c r="D42" i="11"/>
  <c r="D75" i="11" s="1"/>
  <c r="D41" i="11"/>
  <c r="D74" i="11" s="1"/>
  <c r="D43" i="11"/>
  <c r="D76" i="11" s="1"/>
  <c r="D44" i="11"/>
  <c r="D77" i="11" s="1"/>
  <c r="D45" i="11"/>
  <c r="D78" i="11" s="1"/>
  <c r="D46" i="11"/>
  <c r="D79" i="11" s="1"/>
  <c r="D47" i="11"/>
  <c r="D80" i="11" s="1"/>
  <c r="D48" i="11"/>
  <c r="D81" i="11" s="1"/>
  <c r="D49" i="11"/>
  <c r="D82" i="11" s="1"/>
  <c r="D50" i="11"/>
  <c r="D83" i="11" s="1"/>
  <c r="D51" i="11"/>
  <c r="D84" i="11" s="1"/>
  <c r="D52" i="11"/>
  <c r="D85" i="11" s="1"/>
  <c r="D53" i="11"/>
  <c r="D86" i="11" s="1"/>
  <c r="D54" i="11"/>
  <c r="D87" i="11" s="1"/>
  <c r="D55" i="11"/>
  <c r="D88" i="11" s="1"/>
  <c r="D56" i="11"/>
  <c r="D89" i="11" s="1"/>
  <c r="D57" i="11"/>
  <c r="D90" i="11" s="1"/>
  <c r="D58" i="11"/>
  <c r="D91" i="11" s="1"/>
  <c r="D59" i="11"/>
  <c r="D92" i="11" s="1"/>
  <c r="D60" i="11"/>
  <c r="D93" i="11" s="1"/>
  <c r="D62" i="11"/>
  <c r="D95" i="11" s="1"/>
  <c r="D63" i="11"/>
  <c r="D96" i="11" s="1"/>
  <c r="D64" i="11"/>
  <c r="D97" i="11" s="1"/>
  <c r="D65" i="11"/>
  <c r="D98" i="11" s="1"/>
  <c r="D66" i="11"/>
  <c r="D99" i="11" s="1"/>
  <c r="D39" i="11"/>
  <c r="D72" i="11" s="1"/>
  <c r="D38" i="11"/>
  <c r="D71" i="11" s="1"/>
  <c r="C40" i="11"/>
  <c r="C73" i="11" s="1"/>
  <c r="C41" i="11"/>
  <c r="C74" i="11" s="1"/>
  <c r="C42" i="11"/>
  <c r="C75" i="11" s="1"/>
  <c r="C43" i="11"/>
  <c r="C76" i="11" s="1"/>
  <c r="C44" i="11"/>
  <c r="C77" i="11" s="1"/>
  <c r="C45" i="11"/>
  <c r="C78" i="11" s="1"/>
  <c r="C46" i="11"/>
  <c r="C79" i="11" s="1"/>
  <c r="C47" i="11"/>
  <c r="C80" i="11" s="1"/>
  <c r="C48" i="11"/>
  <c r="C81" i="11" s="1"/>
  <c r="C49" i="11"/>
  <c r="C82" i="11" s="1"/>
  <c r="C50" i="11"/>
  <c r="C83" i="11" s="1"/>
  <c r="C51" i="11"/>
  <c r="C84" i="11" s="1"/>
  <c r="C52" i="11"/>
  <c r="C85" i="11" s="1"/>
  <c r="C53" i="11"/>
  <c r="C86" i="11" s="1"/>
  <c r="C54" i="11"/>
  <c r="C87" i="11" s="1"/>
  <c r="C55" i="11"/>
  <c r="C88" i="11" s="1"/>
  <c r="C56" i="11"/>
  <c r="C89" i="11" s="1"/>
  <c r="C57" i="11"/>
  <c r="C90" i="11" s="1"/>
  <c r="C58" i="11"/>
  <c r="C91" i="11" s="1"/>
  <c r="C59" i="11"/>
  <c r="C92" i="11" s="1"/>
  <c r="C60" i="11"/>
  <c r="C93" i="11" s="1"/>
  <c r="C61" i="11"/>
  <c r="C94" i="11" s="1"/>
  <c r="C62" i="11"/>
  <c r="C95" i="11" s="1"/>
  <c r="C63" i="11"/>
  <c r="C96" i="11" s="1"/>
  <c r="C64" i="11"/>
  <c r="C97" i="11" s="1"/>
  <c r="C65" i="11"/>
  <c r="C98" i="11" s="1"/>
  <c r="C66" i="11"/>
  <c r="C99" i="11" s="1"/>
  <c r="C39" i="11"/>
  <c r="C72" i="11" s="1"/>
  <c r="C38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39" i="11"/>
  <c r="C71" i="11" l="1"/>
  <c r="B2" i="11"/>
  <c r="W42" i="26" s="1"/>
  <c r="AZ42" i="26"/>
  <c r="CC42" i="26"/>
  <c r="AA25" i="6"/>
  <c r="AA5" i="6"/>
  <c r="BE64" i="16"/>
  <c r="DK64" i="13"/>
  <c r="CH44" i="16"/>
  <c r="BE44" i="13"/>
  <c r="DK44" i="16"/>
  <c r="BE44" i="16"/>
  <c r="DK44" i="13"/>
  <c r="AB44" i="16"/>
  <c r="AB44" i="13"/>
  <c r="AB64" i="16"/>
  <c r="CH44" i="13"/>
  <c r="CH64" i="13"/>
  <c r="DK64" i="16"/>
  <c r="CH64" i="16"/>
  <c r="AB64" i="13"/>
  <c r="BE64" i="13"/>
  <c r="B79" i="11"/>
  <c r="B10" i="11" s="1"/>
  <c r="J87" i="11"/>
  <c r="F18" i="11" s="1"/>
  <c r="B87" i="11"/>
  <c r="B18" i="11" s="1"/>
  <c r="G80" i="11"/>
  <c r="D11" i="11" s="1"/>
  <c r="J79" i="11"/>
  <c r="F10" i="11" s="1"/>
  <c r="BE65" i="16"/>
  <c r="CH65" i="16"/>
  <c r="DK65" i="16"/>
  <c r="AB65" i="16"/>
  <c r="CH65" i="13"/>
  <c r="DK65" i="13"/>
  <c r="BE65" i="13"/>
  <c r="AB65" i="13"/>
  <c r="B86" i="11"/>
  <c r="B17" i="11" s="1"/>
  <c r="B78" i="11"/>
  <c r="B9" i="11" s="1"/>
  <c r="E93" i="11"/>
  <c r="C24" i="11" s="1"/>
  <c r="E85" i="11"/>
  <c r="C16" i="11" s="1"/>
  <c r="E77" i="11"/>
  <c r="C8" i="11" s="1"/>
  <c r="G95" i="11"/>
  <c r="D26" i="11" s="1"/>
  <c r="G87" i="11"/>
  <c r="D18" i="11" s="1"/>
  <c r="G79" i="11"/>
  <c r="D10" i="11" s="1"/>
  <c r="H99" i="11"/>
  <c r="E30" i="11" s="1"/>
  <c r="H91" i="11"/>
  <c r="E22" i="11" s="1"/>
  <c r="H83" i="11"/>
  <c r="E14" i="11" s="1"/>
  <c r="H75" i="11"/>
  <c r="E6" i="11" s="1"/>
  <c r="J94" i="11"/>
  <c r="F25" i="11" s="1"/>
  <c r="J86" i="11"/>
  <c r="F17" i="11" s="1"/>
  <c r="J78" i="11"/>
  <c r="F9" i="11" s="1"/>
  <c r="G96" i="11"/>
  <c r="D27" i="11" s="1"/>
  <c r="B94" i="11"/>
  <c r="B25" i="11" s="1"/>
  <c r="B93" i="11"/>
  <c r="B24" i="11" s="1"/>
  <c r="B85" i="11"/>
  <c r="B16" i="11" s="1"/>
  <c r="B77" i="11"/>
  <c r="B8" i="11" s="1"/>
  <c r="E72" i="11"/>
  <c r="C3" i="11" s="1"/>
  <c r="E92" i="11"/>
  <c r="C23" i="11" s="1"/>
  <c r="E84" i="11"/>
  <c r="C15" i="11" s="1"/>
  <c r="E76" i="11"/>
  <c r="C7" i="11" s="1"/>
  <c r="G94" i="11"/>
  <c r="D25" i="11" s="1"/>
  <c r="G86" i="11"/>
  <c r="D17" i="11" s="1"/>
  <c r="G78" i="11"/>
  <c r="D9" i="11" s="1"/>
  <c r="H98" i="11"/>
  <c r="E29" i="11" s="1"/>
  <c r="H90" i="11"/>
  <c r="E21" i="11" s="1"/>
  <c r="H82" i="11"/>
  <c r="E13" i="11" s="1"/>
  <c r="H74" i="11"/>
  <c r="E5" i="11" s="1"/>
  <c r="J93" i="11"/>
  <c r="F24" i="11" s="1"/>
  <c r="J85" i="11"/>
  <c r="F16" i="11" s="1"/>
  <c r="J77" i="11"/>
  <c r="F8" i="11" s="1"/>
  <c r="E78" i="11"/>
  <c r="C9" i="11" s="1"/>
  <c r="G72" i="11"/>
  <c r="D3" i="11" s="1"/>
  <c r="H92" i="11"/>
  <c r="E23" i="11" s="1"/>
  <c r="H84" i="11"/>
  <c r="E15" i="11" s="1"/>
  <c r="H76" i="11"/>
  <c r="E7" i="11" s="1"/>
  <c r="J95" i="11"/>
  <c r="F26" i="11" s="1"/>
  <c r="B84" i="11"/>
  <c r="B15" i="11" s="1"/>
  <c r="B76" i="11"/>
  <c r="B7" i="11" s="1"/>
  <c r="E99" i="11"/>
  <c r="C30" i="11" s="1"/>
  <c r="E91" i="11"/>
  <c r="C22" i="11" s="1"/>
  <c r="E83" i="11"/>
  <c r="C14" i="11" s="1"/>
  <c r="E75" i="11"/>
  <c r="C6" i="11" s="1"/>
  <c r="G93" i="11"/>
  <c r="D24" i="11" s="1"/>
  <c r="G85" i="11"/>
  <c r="D16" i="11" s="1"/>
  <c r="G77" i="11"/>
  <c r="D8" i="11" s="1"/>
  <c r="H97" i="11"/>
  <c r="E28" i="11" s="1"/>
  <c r="H89" i="11"/>
  <c r="E20" i="11" s="1"/>
  <c r="H81" i="11"/>
  <c r="E12" i="11" s="1"/>
  <c r="H73" i="11"/>
  <c r="E4" i="11" s="1"/>
  <c r="J71" i="11"/>
  <c r="F2" i="11" s="1"/>
  <c r="J92" i="11"/>
  <c r="F23" i="11" s="1"/>
  <c r="J84" i="11"/>
  <c r="F15" i="11" s="1"/>
  <c r="J76" i="11"/>
  <c r="F7" i="11" s="1"/>
  <c r="G88" i="11"/>
  <c r="D19" i="11" s="1"/>
  <c r="B72" i="11"/>
  <c r="B3" i="11" s="1"/>
  <c r="B99" i="11"/>
  <c r="B30" i="11" s="1"/>
  <c r="B91" i="11"/>
  <c r="B22" i="11" s="1"/>
  <c r="B83" i="11"/>
  <c r="B14" i="11" s="1"/>
  <c r="B75" i="11"/>
  <c r="B6" i="11" s="1"/>
  <c r="E98" i="11"/>
  <c r="C29" i="11" s="1"/>
  <c r="E90" i="11"/>
  <c r="C21" i="11" s="1"/>
  <c r="E82" i="11"/>
  <c r="C13" i="11" s="1"/>
  <c r="E74" i="11"/>
  <c r="C5" i="11" s="1"/>
  <c r="G71" i="11"/>
  <c r="D2" i="11" s="1"/>
  <c r="G92" i="11"/>
  <c r="D23" i="11" s="1"/>
  <c r="G84" i="11"/>
  <c r="D15" i="11" s="1"/>
  <c r="G76" i="11"/>
  <c r="D7" i="11" s="1"/>
  <c r="H96" i="11"/>
  <c r="E27" i="11" s="1"/>
  <c r="H88" i="11"/>
  <c r="E19" i="11" s="1"/>
  <c r="H80" i="11"/>
  <c r="E11" i="11" s="1"/>
  <c r="H72" i="11"/>
  <c r="E3" i="11" s="1"/>
  <c r="J99" i="11"/>
  <c r="F30" i="11" s="1"/>
  <c r="J91" i="11"/>
  <c r="F22" i="11" s="1"/>
  <c r="J83" i="11"/>
  <c r="F14" i="11" s="1"/>
  <c r="J75" i="11"/>
  <c r="F6" i="11" s="1"/>
  <c r="B92" i="11"/>
  <c r="B23" i="11" s="1"/>
  <c r="B98" i="11"/>
  <c r="B29" i="11" s="1"/>
  <c r="B90" i="11"/>
  <c r="B21" i="11" s="1"/>
  <c r="B82" i="11"/>
  <c r="B13" i="11" s="1"/>
  <c r="B74" i="11"/>
  <c r="B5" i="11" s="1"/>
  <c r="E97" i="11"/>
  <c r="C28" i="11" s="1"/>
  <c r="E89" i="11"/>
  <c r="C20" i="11" s="1"/>
  <c r="E81" i="11"/>
  <c r="C12" i="11" s="1"/>
  <c r="E73" i="11"/>
  <c r="C4" i="11" s="1"/>
  <c r="G99" i="11"/>
  <c r="D30" i="11" s="1"/>
  <c r="G91" i="11"/>
  <c r="D22" i="11" s="1"/>
  <c r="G83" i="11"/>
  <c r="D14" i="11" s="1"/>
  <c r="G75" i="11"/>
  <c r="D6" i="11" s="1"/>
  <c r="H95" i="11"/>
  <c r="E26" i="11" s="1"/>
  <c r="H87" i="11"/>
  <c r="E18" i="11" s="1"/>
  <c r="H79" i="11"/>
  <c r="E10" i="11" s="1"/>
  <c r="H71" i="11"/>
  <c r="E2" i="11" s="1"/>
  <c r="J98" i="11"/>
  <c r="F29" i="11" s="1"/>
  <c r="J90" i="11"/>
  <c r="F21" i="11" s="1"/>
  <c r="J82" i="11"/>
  <c r="F13" i="11" s="1"/>
  <c r="J74" i="11"/>
  <c r="F5" i="11" s="1"/>
  <c r="E94" i="11"/>
  <c r="C25" i="11" s="1"/>
  <c r="B97" i="11"/>
  <c r="B28" i="11" s="1"/>
  <c r="B89" i="11"/>
  <c r="B20" i="11" s="1"/>
  <c r="B81" i="11"/>
  <c r="B12" i="11" s="1"/>
  <c r="B73" i="11"/>
  <c r="B4" i="11" s="1"/>
  <c r="E96" i="11"/>
  <c r="C27" i="11" s="1"/>
  <c r="E88" i="11"/>
  <c r="C19" i="11" s="1"/>
  <c r="E80" i="11"/>
  <c r="C11" i="11" s="1"/>
  <c r="E71" i="11"/>
  <c r="C2" i="11" s="1"/>
  <c r="G98" i="11"/>
  <c r="D29" i="11" s="1"/>
  <c r="G90" i="11"/>
  <c r="D21" i="11" s="1"/>
  <c r="G82" i="11"/>
  <c r="D13" i="11" s="1"/>
  <c r="H94" i="11"/>
  <c r="E25" i="11" s="1"/>
  <c r="H86" i="11"/>
  <c r="E17" i="11" s="1"/>
  <c r="H78" i="11"/>
  <c r="E9" i="11" s="1"/>
  <c r="J97" i="11"/>
  <c r="F28" i="11" s="1"/>
  <c r="J89" i="11"/>
  <c r="F20" i="11" s="1"/>
  <c r="J81" i="11"/>
  <c r="F12" i="11" s="1"/>
  <c r="J73" i="11"/>
  <c r="F4" i="11" s="1"/>
  <c r="E86" i="11"/>
  <c r="C17" i="11" s="1"/>
  <c r="B96" i="11"/>
  <c r="B27" i="11" s="1"/>
  <c r="B88" i="11"/>
  <c r="B19" i="11" s="1"/>
  <c r="B80" i="11"/>
  <c r="B11" i="11" s="1"/>
  <c r="E95" i="11"/>
  <c r="C26" i="11" s="1"/>
  <c r="E87" i="11"/>
  <c r="C18" i="11" s="1"/>
  <c r="E79" i="11"/>
  <c r="C10" i="11" s="1"/>
  <c r="G97" i="11"/>
  <c r="D28" i="11" s="1"/>
  <c r="G89" i="11"/>
  <c r="D20" i="11" s="1"/>
  <c r="G81" i="11"/>
  <c r="D12" i="11" s="1"/>
  <c r="G73" i="11"/>
  <c r="D4" i="11" s="1"/>
  <c r="H93" i="11"/>
  <c r="E24" i="11" s="1"/>
  <c r="H85" i="11"/>
  <c r="E16" i="11" s="1"/>
  <c r="H77" i="11"/>
  <c r="E8" i="11" s="1"/>
  <c r="J96" i="11"/>
  <c r="F27" i="11" s="1"/>
  <c r="J88" i="11"/>
  <c r="F19" i="11" s="1"/>
  <c r="J80" i="11"/>
  <c r="F11" i="11" s="1"/>
  <c r="J72" i="11"/>
  <c r="F3" i="11" s="1"/>
  <c r="B95" i="11"/>
  <c r="B26" i="11" s="1"/>
  <c r="G74" i="11"/>
  <c r="D5" i="11" s="1"/>
  <c r="AZ42" i="13" l="1"/>
  <c r="DF42" i="26"/>
  <c r="W42" i="28"/>
  <c r="AZ42" i="28"/>
  <c r="DF42" i="28"/>
  <c r="CC42" i="28"/>
  <c r="BB60" i="28"/>
  <c r="Y60" i="28"/>
  <c r="CE60" i="28"/>
  <c r="DH60" i="28"/>
  <c r="Y60" i="26"/>
  <c r="CE60" i="26"/>
  <c r="BB60" i="26"/>
  <c r="DH60" i="26"/>
  <c r="AA55" i="28"/>
  <c r="DJ55" i="28"/>
  <c r="BD55" i="28"/>
  <c r="CG55" i="28"/>
  <c r="AA55" i="26"/>
  <c r="CG55" i="26"/>
  <c r="DJ55" i="26"/>
  <c r="BD55" i="26"/>
  <c r="AA66" i="28"/>
  <c r="DJ66" i="28"/>
  <c r="BD66" i="28"/>
  <c r="CG66" i="28"/>
  <c r="AA66" i="26"/>
  <c r="BD66" i="26"/>
  <c r="CG66" i="26"/>
  <c r="DJ66" i="26"/>
  <c r="AA64" i="28"/>
  <c r="DJ64" i="28"/>
  <c r="BD64" i="28"/>
  <c r="CG64" i="28"/>
  <c r="BD64" i="26"/>
  <c r="DJ64" i="26"/>
  <c r="CG64" i="26"/>
  <c r="AA64" i="26"/>
  <c r="CD47" i="28"/>
  <c r="BA47" i="28"/>
  <c r="X47" i="28"/>
  <c r="DG47" i="28"/>
  <c r="CD47" i="26"/>
  <c r="X47" i="26"/>
  <c r="BA47" i="26"/>
  <c r="DG47" i="26"/>
  <c r="BB67" i="28"/>
  <c r="Y67" i="28"/>
  <c r="CE67" i="28"/>
  <c r="DH67" i="28"/>
  <c r="DH67" i="26"/>
  <c r="Y67" i="26"/>
  <c r="BB67" i="26"/>
  <c r="CE67" i="26"/>
  <c r="BB50" i="28"/>
  <c r="Y50" i="28"/>
  <c r="CE50" i="28"/>
  <c r="DH50" i="28"/>
  <c r="CE50" i="26"/>
  <c r="DH50" i="26"/>
  <c r="Y50" i="26"/>
  <c r="BB50" i="26"/>
  <c r="AA50" i="28"/>
  <c r="DJ50" i="28"/>
  <c r="BD50" i="28"/>
  <c r="CG50" i="28"/>
  <c r="DJ50" i="26"/>
  <c r="AA50" i="26"/>
  <c r="BD50" i="26"/>
  <c r="CG50" i="26"/>
  <c r="CD57" i="28"/>
  <c r="BA57" i="28"/>
  <c r="X57" i="28"/>
  <c r="DG57" i="28"/>
  <c r="DG57" i="26"/>
  <c r="BA57" i="26"/>
  <c r="CD57" i="26"/>
  <c r="X57" i="26"/>
  <c r="CC60" i="28"/>
  <c r="AZ60" i="28"/>
  <c r="DF60" i="28"/>
  <c r="W60" i="28"/>
  <c r="DF60" i="26"/>
  <c r="AZ60" i="26"/>
  <c r="W60" i="26"/>
  <c r="CC60" i="26"/>
  <c r="CC46" i="28"/>
  <c r="AZ46" i="28"/>
  <c r="DF46" i="28"/>
  <c r="W46" i="28"/>
  <c r="AZ46" i="26"/>
  <c r="CC46" i="26"/>
  <c r="DF46" i="26"/>
  <c r="W46" i="26"/>
  <c r="AA63" i="28"/>
  <c r="DJ63" i="28"/>
  <c r="BD63" i="28"/>
  <c r="CG63" i="28"/>
  <c r="BD63" i="26"/>
  <c r="DJ63" i="26"/>
  <c r="CG63" i="26"/>
  <c r="AA63" i="26"/>
  <c r="BB64" i="28"/>
  <c r="Y64" i="28"/>
  <c r="CE64" i="28"/>
  <c r="DH64" i="28"/>
  <c r="Y64" i="26"/>
  <c r="CE64" i="26"/>
  <c r="DH64" i="26"/>
  <c r="BB64" i="26"/>
  <c r="BC47" i="28"/>
  <c r="Z47" i="28"/>
  <c r="DI47" i="28"/>
  <c r="CF47" i="28"/>
  <c r="DI47" i="26"/>
  <c r="BC47" i="26"/>
  <c r="Z47" i="26"/>
  <c r="CF47" i="26"/>
  <c r="BC45" i="28"/>
  <c r="Z45" i="28"/>
  <c r="DI45" i="28"/>
  <c r="CF45" i="28"/>
  <c r="DI45" i="26"/>
  <c r="Z45" i="26"/>
  <c r="BC45" i="26"/>
  <c r="CF45" i="26"/>
  <c r="CD55" i="28"/>
  <c r="BA55" i="28"/>
  <c r="X55" i="28"/>
  <c r="DG55" i="28"/>
  <c r="CD55" i="26"/>
  <c r="DG55" i="26"/>
  <c r="X55" i="26"/>
  <c r="BA55" i="26"/>
  <c r="AA49" i="28"/>
  <c r="DJ49" i="28"/>
  <c r="BD49" i="28"/>
  <c r="CG49" i="28"/>
  <c r="DJ49" i="26"/>
  <c r="AA49" i="26"/>
  <c r="BD49" i="26"/>
  <c r="CG49" i="26"/>
  <c r="BB58" i="28"/>
  <c r="Y58" i="28"/>
  <c r="CE58" i="28"/>
  <c r="DH58" i="28"/>
  <c r="DH58" i="26"/>
  <c r="Y58" i="26"/>
  <c r="BB58" i="26"/>
  <c r="CE58" i="26"/>
  <c r="BB51" i="28"/>
  <c r="Y51" i="28"/>
  <c r="CE51" i="28"/>
  <c r="DH51" i="28"/>
  <c r="CE51" i="26"/>
  <c r="DH51" i="26"/>
  <c r="Y51" i="26"/>
  <c r="BB51" i="26"/>
  <c r="CD44" i="28"/>
  <c r="BA44" i="28"/>
  <c r="X44" i="28"/>
  <c r="DG44" i="28"/>
  <c r="BA44" i="26"/>
  <c r="CD44" i="26"/>
  <c r="DG44" i="26"/>
  <c r="X44" i="26"/>
  <c r="BB56" i="28"/>
  <c r="Y56" i="28"/>
  <c r="CE56" i="28"/>
  <c r="DH56" i="28"/>
  <c r="DH56" i="26"/>
  <c r="BB56" i="26"/>
  <c r="CE56" i="26"/>
  <c r="Y56" i="26"/>
  <c r="BC50" i="28"/>
  <c r="Z50" i="28"/>
  <c r="DI50" i="28"/>
  <c r="CF50" i="28"/>
  <c r="DI50" i="26"/>
  <c r="BC50" i="26"/>
  <c r="CF50" i="26"/>
  <c r="Z50" i="26"/>
  <c r="AA52" i="28"/>
  <c r="DJ52" i="28"/>
  <c r="BD52" i="28"/>
  <c r="CG52" i="28"/>
  <c r="DJ52" i="26"/>
  <c r="AA52" i="26"/>
  <c r="BD52" i="26"/>
  <c r="CG52" i="26"/>
  <c r="BB69" i="28"/>
  <c r="Y69" i="28"/>
  <c r="CE69" i="28"/>
  <c r="DH69" i="28"/>
  <c r="DH69" i="26"/>
  <c r="Y69" i="26"/>
  <c r="BB69" i="26"/>
  <c r="CE69" i="26"/>
  <c r="CC68" i="28"/>
  <c r="AZ68" i="28"/>
  <c r="DF68" i="28"/>
  <c r="W68" i="28"/>
  <c r="CC68" i="26"/>
  <c r="DF68" i="26"/>
  <c r="W68" i="26"/>
  <c r="AZ68" i="26"/>
  <c r="BC58" i="28"/>
  <c r="Z58" i="28"/>
  <c r="DI58" i="28"/>
  <c r="CF58" i="28"/>
  <c r="Z58" i="26"/>
  <c r="CF58" i="26"/>
  <c r="BC58" i="26"/>
  <c r="DI58" i="26"/>
  <c r="CD60" i="28"/>
  <c r="BA60" i="28"/>
  <c r="X60" i="28"/>
  <c r="DG60" i="28"/>
  <c r="DG60" i="26"/>
  <c r="X60" i="26"/>
  <c r="BA60" i="26"/>
  <c r="CD60" i="26"/>
  <c r="AA54" i="28"/>
  <c r="DJ54" i="28"/>
  <c r="BD54" i="28"/>
  <c r="CG54" i="28"/>
  <c r="DJ54" i="26"/>
  <c r="AA54" i="26"/>
  <c r="BD54" i="26"/>
  <c r="CG54" i="26"/>
  <c r="BB55" i="28"/>
  <c r="Y55" i="28"/>
  <c r="CE55" i="28"/>
  <c r="DH55" i="28"/>
  <c r="DH55" i="26"/>
  <c r="BB55" i="26"/>
  <c r="Y55" i="26"/>
  <c r="CE55" i="26"/>
  <c r="CC54" i="28"/>
  <c r="AZ54" i="28"/>
  <c r="DF54" i="28"/>
  <c r="W54" i="28"/>
  <c r="AZ54" i="26"/>
  <c r="CC54" i="26"/>
  <c r="DF54" i="26"/>
  <c r="W54" i="26"/>
  <c r="DJ42" i="28"/>
  <c r="CG42" i="28"/>
  <c r="BD42" i="28"/>
  <c r="AA42" i="28"/>
  <c r="DJ42" i="26"/>
  <c r="BD42" i="26"/>
  <c r="AA42" i="26"/>
  <c r="CG42" i="26"/>
  <c r="CD46" i="28"/>
  <c r="BA46" i="28"/>
  <c r="X46" i="28"/>
  <c r="DG46" i="28"/>
  <c r="CD46" i="26"/>
  <c r="X46" i="26"/>
  <c r="BA46" i="26"/>
  <c r="DG46" i="26"/>
  <c r="BC55" i="28"/>
  <c r="Z55" i="28"/>
  <c r="DI55" i="28"/>
  <c r="CF55" i="28"/>
  <c r="DI55" i="26"/>
  <c r="Z55" i="26"/>
  <c r="BC55" i="26"/>
  <c r="CF55" i="26"/>
  <c r="BC53" i="28"/>
  <c r="Z53" i="28"/>
  <c r="DI53" i="28"/>
  <c r="CF53" i="28"/>
  <c r="DI53" i="26"/>
  <c r="BC53" i="26"/>
  <c r="CF53" i="26"/>
  <c r="Z53" i="26"/>
  <c r="CD63" i="28"/>
  <c r="BA63" i="28"/>
  <c r="X63" i="28"/>
  <c r="DG63" i="28"/>
  <c r="DG63" i="26"/>
  <c r="X63" i="26"/>
  <c r="BA63" i="26"/>
  <c r="CD63" i="26"/>
  <c r="AA57" i="28"/>
  <c r="DJ57" i="28"/>
  <c r="BD57" i="28"/>
  <c r="CG57" i="28"/>
  <c r="AA57" i="26"/>
  <c r="BD57" i="26"/>
  <c r="CG57" i="26"/>
  <c r="DJ57" i="26"/>
  <c r="BB66" i="28"/>
  <c r="Y66" i="28"/>
  <c r="CE66" i="28"/>
  <c r="DH66" i="28"/>
  <c r="DH66" i="26"/>
  <c r="Y66" i="26"/>
  <c r="BB66" i="26"/>
  <c r="CE66" i="26"/>
  <c r="CC58" i="28"/>
  <c r="AZ58" i="28"/>
  <c r="DF58" i="28"/>
  <c r="W58" i="28"/>
  <c r="CC58" i="26"/>
  <c r="DF58" i="26"/>
  <c r="W58" i="26"/>
  <c r="AZ58" i="26"/>
  <c r="AA51" i="28"/>
  <c r="DJ51" i="28"/>
  <c r="BD51" i="28"/>
  <c r="CG51" i="28"/>
  <c r="DJ51" i="26"/>
  <c r="AA51" i="26"/>
  <c r="BD51" i="26"/>
  <c r="CG51" i="26"/>
  <c r="DI42" i="28"/>
  <c r="CF42" i="28"/>
  <c r="BC42" i="28"/>
  <c r="Z42" i="28"/>
  <c r="CF42" i="26"/>
  <c r="DI42" i="26"/>
  <c r="Z42" i="26"/>
  <c r="BC42" i="26"/>
  <c r="AA59" i="28"/>
  <c r="DJ59" i="28"/>
  <c r="BD59" i="28"/>
  <c r="CG59" i="28"/>
  <c r="BD59" i="26"/>
  <c r="DJ59" i="26"/>
  <c r="AA59" i="26"/>
  <c r="CG59" i="26"/>
  <c r="AA46" i="28"/>
  <c r="DJ46" i="28"/>
  <c r="BD46" i="28"/>
  <c r="CG46" i="28"/>
  <c r="DJ46" i="26"/>
  <c r="AA46" i="26"/>
  <c r="BD46" i="26"/>
  <c r="CG46" i="26"/>
  <c r="CD50" i="28"/>
  <c r="BA50" i="28"/>
  <c r="X50" i="28"/>
  <c r="DG50" i="28"/>
  <c r="CD50" i="26"/>
  <c r="X50" i="26"/>
  <c r="DG50" i="26"/>
  <c r="BA50" i="26"/>
  <c r="AA60" i="28"/>
  <c r="DJ60" i="28"/>
  <c r="BD60" i="28"/>
  <c r="CG60" i="28"/>
  <c r="BD60" i="26"/>
  <c r="DJ60" i="26"/>
  <c r="AA60" i="26"/>
  <c r="CG60" i="26"/>
  <c r="CD42" i="28"/>
  <c r="DG42" i="28"/>
  <c r="BA42" i="28"/>
  <c r="X42" i="28"/>
  <c r="BA42" i="26"/>
  <c r="CD42" i="26"/>
  <c r="DG42" i="26"/>
  <c r="X42" i="26"/>
  <c r="CD65" i="28"/>
  <c r="BA65" i="28"/>
  <c r="X65" i="28"/>
  <c r="DG65" i="28"/>
  <c r="DG65" i="26"/>
  <c r="X65" i="26"/>
  <c r="BA65" i="26"/>
  <c r="CD65" i="26"/>
  <c r="BC66" i="28"/>
  <c r="Z66" i="28"/>
  <c r="DI66" i="28"/>
  <c r="CF66" i="28"/>
  <c r="Z66" i="26"/>
  <c r="BC66" i="26"/>
  <c r="CF66" i="26"/>
  <c r="DI66" i="26"/>
  <c r="CD68" i="28"/>
  <c r="BA68" i="28"/>
  <c r="X68" i="28"/>
  <c r="DG68" i="28"/>
  <c r="DG68" i="26"/>
  <c r="X68" i="26"/>
  <c r="BA68" i="26"/>
  <c r="CD68" i="26"/>
  <c r="AA62" i="28"/>
  <c r="DJ62" i="28"/>
  <c r="BD62" i="28"/>
  <c r="CG62" i="28"/>
  <c r="BD62" i="26"/>
  <c r="DJ62" i="26"/>
  <c r="AA62" i="26"/>
  <c r="CG62" i="26"/>
  <c r="BB63" i="28"/>
  <c r="Y63" i="28"/>
  <c r="CE63" i="28"/>
  <c r="DH63" i="28"/>
  <c r="Y63" i="26"/>
  <c r="CE63" i="26"/>
  <c r="BB63" i="26"/>
  <c r="DH63" i="26"/>
  <c r="CC62" i="28"/>
  <c r="AZ62" i="28"/>
  <c r="DF62" i="28"/>
  <c r="W62" i="28"/>
  <c r="DF62" i="26"/>
  <c r="AZ62" i="26"/>
  <c r="W62" i="26"/>
  <c r="CC62" i="26"/>
  <c r="BC44" i="28"/>
  <c r="Z44" i="28"/>
  <c r="DI44" i="28"/>
  <c r="CF44" i="28"/>
  <c r="CF44" i="26"/>
  <c r="DI44" i="26"/>
  <c r="Z44" i="26"/>
  <c r="BC44" i="26"/>
  <c r="CD54" i="28"/>
  <c r="BA54" i="28"/>
  <c r="X54" i="28"/>
  <c r="DG54" i="28"/>
  <c r="CD54" i="26"/>
  <c r="X54" i="26"/>
  <c r="DG54" i="26"/>
  <c r="BA54" i="26"/>
  <c r="BC63" i="28"/>
  <c r="Z63" i="28"/>
  <c r="DI63" i="28"/>
  <c r="CF63" i="28"/>
  <c r="Z63" i="26"/>
  <c r="BC63" i="26"/>
  <c r="CF63" i="26"/>
  <c r="DI63" i="26"/>
  <c r="BC61" i="28"/>
  <c r="Z61" i="28"/>
  <c r="DI61" i="28"/>
  <c r="CF61" i="28"/>
  <c r="Z61" i="26"/>
  <c r="BC61" i="26"/>
  <c r="CF61" i="26"/>
  <c r="DI61" i="26"/>
  <c r="CD43" i="28"/>
  <c r="X43" i="28"/>
  <c r="DG43" i="28"/>
  <c r="BA43" i="28"/>
  <c r="BA43" i="26"/>
  <c r="CD43" i="26"/>
  <c r="DG43" i="26"/>
  <c r="X43" i="26"/>
  <c r="AA65" i="28"/>
  <c r="DJ65" i="28"/>
  <c r="BD65" i="28"/>
  <c r="CG65" i="28"/>
  <c r="AA65" i="26"/>
  <c r="BD65" i="26"/>
  <c r="CG65" i="26"/>
  <c r="DJ65" i="26"/>
  <c r="CD48" i="28"/>
  <c r="BA48" i="28"/>
  <c r="X48" i="28"/>
  <c r="DG48" i="28"/>
  <c r="CD48" i="26"/>
  <c r="X48" i="26"/>
  <c r="DG48" i="26"/>
  <c r="BA48" i="26"/>
  <c r="AA58" i="28"/>
  <c r="DJ58" i="28"/>
  <c r="BD58" i="28"/>
  <c r="CG58" i="28"/>
  <c r="AA58" i="26"/>
  <c r="BD58" i="26"/>
  <c r="CG58" i="26"/>
  <c r="DJ58" i="26"/>
  <c r="BB53" i="28"/>
  <c r="Y53" i="28"/>
  <c r="CE53" i="28"/>
  <c r="DH53" i="28"/>
  <c r="CE53" i="26"/>
  <c r="DH53" i="26"/>
  <c r="Y53" i="26"/>
  <c r="BB53" i="26"/>
  <c r="CD69" i="28"/>
  <c r="BA69" i="28"/>
  <c r="X69" i="28"/>
  <c r="DG69" i="28"/>
  <c r="DG69" i="26"/>
  <c r="X69" i="26"/>
  <c r="BA69" i="26"/>
  <c r="CD69" i="26"/>
  <c r="BB61" i="28"/>
  <c r="Y61" i="28"/>
  <c r="CE61" i="28"/>
  <c r="DH61" i="28"/>
  <c r="Y61" i="26"/>
  <c r="CE61" i="26"/>
  <c r="DH61" i="26"/>
  <c r="BB61" i="26"/>
  <c r="BB47" i="28"/>
  <c r="Y47" i="28"/>
  <c r="CE47" i="28"/>
  <c r="DH47" i="28"/>
  <c r="CE47" i="26"/>
  <c r="DH47" i="26"/>
  <c r="Y47" i="26"/>
  <c r="BB47" i="26"/>
  <c r="CD58" i="28"/>
  <c r="BA58" i="28"/>
  <c r="X58" i="28"/>
  <c r="DG58" i="28"/>
  <c r="DG58" i="26"/>
  <c r="BA58" i="26"/>
  <c r="CD58" i="26"/>
  <c r="X58" i="26"/>
  <c r="BC56" i="28"/>
  <c r="Z56" i="28"/>
  <c r="DI56" i="28"/>
  <c r="CF56" i="28"/>
  <c r="DI56" i="26"/>
  <c r="Z56" i="26"/>
  <c r="BC56" i="26"/>
  <c r="CF56" i="26"/>
  <c r="CD66" i="28"/>
  <c r="BA66" i="28"/>
  <c r="X66" i="28"/>
  <c r="DG66" i="28"/>
  <c r="DG66" i="26"/>
  <c r="X66" i="26"/>
  <c r="BA66" i="26"/>
  <c r="CD66" i="26"/>
  <c r="AA68" i="28"/>
  <c r="DJ68" i="28"/>
  <c r="BD68" i="28"/>
  <c r="CG68" i="28"/>
  <c r="AA68" i="26"/>
  <c r="BD68" i="26"/>
  <c r="CG68" i="26"/>
  <c r="DJ68" i="26"/>
  <c r="CD51" i="28"/>
  <c r="BA51" i="28"/>
  <c r="X51" i="28"/>
  <c r="DG51" i="28"/>
  <c r="CD51" i="26"/>
  <c r="X51" i="26"/>
  <c r="DG51" i="26"/>
  <c r="BA51" i="26"/>
  <c r="AA45" i="28"/>
  <c r="DJ45" i="28"/>
  <c r="BD45" i="28"/>
  <c r="CG45" i="28"/>
  <c r="DJ45" i="26"/>
  <c r="BD45" i="26"/>
  <c r="AA45" i="26"/>
  <c r="CG45" i="26"/>
  <c r="BB46" i="28"/>
  <c r="Y46" i="28"/>
  <c r="CE46" i="28"/>
  <c r="DH46" i="28"/>
  <c r="CE46" i="26"/>
  <c r="DH46" i="26"/>
  <c r="Y46" i="26"/>
  <c r="BB46" i="26"/>
  <c r="CC45" i="28"/>
  <c r="AZ45" i="28"/>
  <c r="DF45" i="28"/>
  <c r="W45" i="28"/>
  <c r="AZ45" i="26"/>
  <c r="CC45" i="26"/>
  <c r="DF45" i="26"/>
  <c r="W45" i="26"/>
  <c r="AA70" i="28"/>
  <c r="DJ70" i="28"/>
  <c r="BD70" i="28"/>
  <c r="CG70" i="28"/>
  <c r="AA70" i="26"/>
  <c r="BD70" i="26"/>
  <c r="CG70" i="26"/>
  <c r="DJ70" i="26"/>
  <c r="DH42" i="28"/>
  <c r="CE42" i="28"/>
  <c r="BB42" i="28"/>
  <c r="Y42" i="28"/>
  <c r="Y42" i="26"/>
  <c r="DH42" i="26"/>
  <c r="CE42" i="26"/>
  <c r="BB42" i="26"/>
  <c r="CC70" i="28"/>
  <c r="AZ70" i="28"/>
  <c r="DF70" i="28"/>
  <c r="W70" i="28"/>
  <c r="CC70" i="26"/>
  <c r="DF70" i="26"/>
  <c r="W70" i="26"/>
  <c r="AZ70" i="26"/>
  <c r="BC52" i="28"/>
  <c r="Z52" i="28"/>
  <c r="DI52" i="28"/>
  <c r="CF52" i="28"/>
  <c r="DI52" i="26"/>
  <c r="BC52" i="26"/>
  <c r="CF52" i="26"/>
  <c r="Z52" i="26"/>
  <c r="CD62" i="28"/>
  <c r="BA62" i="28"/>
  <c r="X62" i="28"/>
  <c r="DG62" i="28"/>
  <c r="DG62" i="26"/>
  <c r="X62" i="26"/>
  <c r="BA62" i="26"/>
  <c r="CD62" i="26"/>
  <c r="BB43" i="28"/>
  <c r="Y43" i="28"/>
  <c r="CE43" i="28"/>
  <c r="DH43" i="28"/>
  <c r="CE43" i="26"/>
  <c r="Y43" i="26"/>
  <c r="DH43" i="26"/>
  <c r="BB43" i="26"/>
  <c r="BC69" i="28"/>
  <c r="Z69" i="28"/>
  <c r="DI69" i="28"/>
  <c r="CF69" i="28"/>
  <c r="Z69" i="26"/>
  <c r="BC69" i="26"/>
  <c r="CF69" i="26"/>
  <c r="DI69" i="26"/>
  <c r="CC48" i="28"/>
  <c r="AZ48" i="28"/>
  <c r="DF48" i="28"/>
  <c r="W48" i="28"/>
  <c r="AZ48" i="26"/>
  <c r="CC48" i="26"/>
  <c r="DF48" i="26"/>
  <c r="W48" i="26"/>
  <c r="BC46" i="28"/>
  <c r="Z46" i="28"/>
  <c r="DI46" i="28"/>
  <c r="CF46" i="28"/>
  <c r="DI46" i="26"/>
  <c r="BC46" i="26"/>
  <c r="Z46" i="26"/>
  <c r="CF46" i="26"/>
  <c r="CD56" i="28"/>
  <c r="BA56" i="28"/>
  <c r="X56" i="28"/>
  <c r="DG56" i="28"/>
  <c r="CD56" i="26"/>
  <c r="DG56" i="26"/>
  <c r="X56" i="26"/>
  <c r="BA56" i="26"/>
  <c r="CC50" i="28"/>
  <c r="AZ50" i="28"/>
  <c r="DF50" i="28"/>
  <c r="W50" i="28"/>
  <c r="AZ50" i="26"/>
  <c r="CC50" i="26"/>
  <c r="DF50" i="26"/>
  <c r="W50" i="26"/>
  <c r="AA43" i="28"/>
  <c r="DJ43" i="28"/>
  <c r="BD43" i="28"/>
  <c r="CG43" i="28"/>
  <c r="DJ43" i="26"/>
  <c r="BD43" i="26"/>
  <c r="CG43" i="26"/>
  <c r="AA43" i="26"/>
  <c r="CC63" i="28"/>
  <c r="AZ63" i="28"/>
  <c r="DF63" i="28"/>
  <c r="W63" i="28"/>
  <c r="DF63" i="26"/>
  <c r="AZ63" i="26"/>
  <c r="W63" i="26"/>
  <c r="CC63" i="26"/>
  <c r="AA44" i="28"/>
  <c r="DJ44" i="28"/>
  <c r="BD44" i="28"/>
  <c r="CG44" i="28"/>
  <c r="DJ44" i="26"/>
  <c r="BD44" i="26"/>
  <c r="CG44" i="26"/>
  <c r="AA44" i="26"/>
  <c r="AA67" i="28"/>
  <c r="DJ67" i="28"/>
  <c r="BD67" i="28"/>
  <c r="CG67" i="28"/>
  <c r="AA67" i="26"/>
  <c r="BD67" i="26"/>
  <c r="CG67" i="26"/>
  <c r="DJ67" i="26"/>
  <c r="BC48" i="28"/>
  <c r="Z48" i="28"/>
  <c r="DI48" i="28"/>
  <c r="CF48" i="28"/>
  <c r="DI48" i="26"/>
  <c r="BC48" i="26"/>
  <c r="Z48" i="26"/>
  <c r="CF48" i="26"/>
  <c r="BB45" i="28"/>
  <c r="Y45" i="28"/>
  <c r="CE45" i="28"/>
  <c r="DH45" i="28"/>
  <c r="CE45" i="26"/>
  <c r="DH45" i="26"/>
  <c r="Y45" i="26"/>
  <c r="BB45" i="26"/>
  <c r="BC64" i="28"/>
  <c r="Z64" i="28"/>
  <c r="DI64" i="28"/>
  <c r="CF64" i="28"/>
  <c r="Z64" i="26"/>
  <c r="BC64" i="26"/>
  <c r="CF64" i="26"/>
  <c r="DI64" i="26"/>
  <c r="CC51" i="28"/>
  <c r="AZ51" i="28"/>
  <c r="DF51" i="28"/>
  <c r="W51" i="28"/>
  <c r="AZ51" i="26"/>
  <c r="CC51" i="26"/>
  <c r="DF51" i="26"/>
  <c r="W51" i="26"/>
  <c r="BC49" i="28"/>
  <c r="Z49" i="28"/>
  <c r="DI49" i="28"/>
  <c r="CF49" i="28"/>
  <c r="DI49" i="26"/>
  <c r="BC49" i="26"/>
  <c r="Z49" i="26"/>
  <c r="CF49" i="26"/>
  <c r="CD59" i="28"/>
  <c r="BA59" i="28"/>
  <c r="X59" i="28"/>
  <c r="DG59" i="28"/>
  <c r="DG59" i="26"/>
  <c r="X59" i="26"/>
  <c r="BA59" i="26"/>
  <c r="CD59" i="26"/>
  <c r="AA53" i="28"/>
  <c r="DJ53" i="28"/>
  <c r="BD53" i="28"/>
  <c r="CG53" i="28"/>
  <c r="DJ53" i="26"/>
  <c r="AA53" i="26"/>
  <c r="BD53" i="26"/>
  <c r="CG53" i="26"/>
  <c r="BB54" i="28"/>
  <c r="Y54" i="28"/>
  <c r="CE54" i="28"/>
  <c r="DH54" i="28"/>
  <c r="CE54" i="26"/>
  <c r="DH54" i="26"/>
  <c r="Y54" i="26"/>
  <c r="BB54" i="26"/>
  <c r="CC53" i="28"/>
  <c r="AZ53" i="28"/>
  <c r="DF53" i="28"/>
  <c r="W53" i="28"/>
  <c r="AZ53" i="26"/>
  <c r="CC53" i="26"/>
  <c r="DF53" i="26"/>
  <c r="W53" i="26"/>
  <c r="BC43" i="28"/>
  <c r="DI43" i="28"/>
  <c r="CF43" i="28"/>
  <c r="Z43" i="28"/>
  <c r="CF43" i="26"/>
  <c r="DI43" i="26"/>
  <c r="Z43" i="26"/>
  <c r="BC43" i="26"/>
  <c r="CD45" i="28"/>
  <c r="BA45" i="28"/>
  <c r="X45" i="28"/>
  <c r="DG45" i="28"/>
  <c r="BA45" i="26"/>
  <c r="CD45" i="26"/>
  <c r="DG45" i="26"/>
  <c r="X45" i="26"/>
  <c r="CC43" i="28"/>
  <c r="AZ43" i="28"/>
  <c r="DF43" i="28"/>
  <c r="W43" i="28"/>
  <c r="AZ43" i="26"/>
  <c r="DF43" i="26"/>
  <c r="CC43" i="26"/>
  <c r="W43" i="26"/>
  <c r="BC60" i="28"/>
  <c r="Z60" i="28"/>
  <c r="DI60" i="28"/>
  <c r="CF60" i="28"/>
  <c r="Z60" i="26"/>
  <c r="BC60" i="26"/>
  <c r="CF60" i="26"/>
  <c r="DI60" i="26"/>
  <c r="CD70" i="28"/>
  <c r="BA70" i="28"/>
  <c r="X70" i="28"/>
  <c r="DG70" i="28"/>
  <c r="DG70" i="26"/>
  <c r="X70" i="26"/>
  <c r="BA70" i="26"/>
  <c r="CD70" i="26"/>
  <c r="CD49" i="28"/>
  <c r="BA49" i="28"/>
  <c r="X49" i="28"/>
  <c r="DG49" i="28"/>
  <c r="CD49" i="26"/>
  <c r="X49" i="26"/>
  <c r="DG49" i="26"/>
  <c r="BA49" i="26"/>
  <c r="BB49" i="28"/>
  <c r="Y49" i="28"/>
  <c r="CE49" i="28"/>
  <c r="DH49" i="28"/>
  <c r="CE49" i="26"/>
  <c r="DH49" i="26"/>
  <c r="Y49" i="26"/>
  <c r="BB49" i="26"/>
  <c r="CC56" i="28"/>
  <c r="AZ56" i="28"/>
  <c r="DF56" i="28"/>
  <c r="W56" i="28"/>
  <c r="CC56" i="26"/>
  <c r="W56" i="26"/>
  <c r="AZ56" i="26"/>
  <c r="DF56" i="26"/>
  <c r="BC54" i="28"/>
  <c r="Z54" i="28"/>
  <c r="DI54" i="28"/>
  <c r="CF54" i="28"/>
  <c r="DI54" i="26"/>
  <c r="BC54" i="26"/>
  <c r="Z54" i="26"/>
  <c r="CF54" i="26"/>
  <c r="CD64" i="28"/>
  <c r="BA64" i="28"/>
  <c r="X64" i="28"/>
  <c r="DG64" i="28"/>
  <c r="DG64" i="26"/>
  <c r="X64" i="26"/>
  <c r="BA64" i="26"/>
  <c r="CD64" i="26"/>
  <c r="CC52" i="28"/>
  <c r="AZ52" i="28"/>
  <c r="DF52" i="28"/>
  <c r="W52" i="28"/>
  <c r="AZ52" i="26"/>
  <c r="CC52" i="26"/>
  <c r="DF52" i="26"/>
  <c r="W52" i="26"/>
  <c r="BC67" i="28"/>
  <c r="Z67" i="28"/>
  <c r="DI67" i="28"/>
  <c r="CF67" i="28"/>
  <c r="Z67" i="26"/>
  <c r="BC67" i="26"/>
  <c r="CF67" i="26"/>
  <c r="DI67" i="26"/>
  <c r="BB68" i="28"/>
  <c r="Y68" i="28"/>
  <c r="CE68" i="28"/>
  <c r="DH68" i="28"/>
  <c r="DH68" i="26"/>
  <c r="Y68" i="26"/>
  <c r="BB68" i="26"/>
  <c r="CE68" i="26"/>
  <c r="CD52" i="28"/>
  <c r="BA52" i="28"/>
  <c r="X52" i="28"/>
  <c r="DG52" i="28"/>
  <c r="CD52" i="26"/>
  <c r="X52" i="26"/>
  <c r="BA52" i="26"/>
  <c r="DG52" i="26"/>
  <c r="CC66" i="28"/>
  <c r="AZ66" i="28"/>
  <c r="DF66" i="28"/>
  <c r="W66" i="28"/>
  <c r="CC66" i="26"/>
  <c r="DF66" i="26"/>
  <c r="W66" i="26"/>
  <c r="AZ66" i="26"/>
  <c r="BB44" i="28"/>
  <c r="Y44" i="28"/>
  <c r="CE44" i="28"/>
  <c r="DH44" i="28"/>
  <c r="CE44" i="26"/>
  <c r="Y44" i="26"/>
  <c r="BB44" i="26"/>
  <c r="DH44" i="26"/>
  <c r="CC59" i="28"/>
  <c r="AZ59" i="28"/>
  <c r="DF59" i="28"/>
  <c r="W59" i="28"/>
  <c r="DF59" i="26"/>
  <c r="AZ59" i="26"/>
  <c r="CC59" i="26"/>
  <c r="W59" i="26"/>
  <c r="BC57" i="28"/>
  <c r="Z57" i="28"/>
  <c r="DI57" i="28"/>
  <c r="CF57" i="28"/>
  <c r="Z57" i="26"/>
  <c r="CF57" i="26"/>
  <c r="DI57" i="26"/>
  <c r="BC57" i="26"/>
  <c r="CD67" i="28"/>
  <c r="BA67" i="28"/>
  <c r="X67" i="28"/>
  <c r="DG67" i="28"/>
  <c r="DG67" i="26"/>
  <c r="X67" i="26"/>
  <c r="BA67" i="26"/>
  <c r="CD67" i="26"/>
  <c r="AA61" i="28"/>
  <c r="DJ61" i="28"/>
  <c r="BD61" i="28"/>
  <c r="CG61" i="28"/>
  <c r="BD61" i="26"/>
  <c r="DJ61" i="26"/>
  <c r="AA61" i="26"/>
  <c r="CG61" i="26"/>
  <c r="BB62" i="28"/>
  <c r="Y62" i="28"/>
  <c r="CE62" i="28"/>
  <c r="DH62" i="28"/>
  <c r="Y62" i="26"/>
  <c r="CE62" i="26"/>
  <c r="DH62" i="26"/>
  <c r="BB62" i="26"/>
  <c r="CC61" i="28"/>
  <c r="AZ61" i="28"/>
  <c r="DF61" i="28"/>
  <c r="W61" i="28"/>
  <c r="DF61" i="26"/>
  <c r="AZ61" i="26"/>
  <c r="W61" i="26"/>
  <c r="CC61" i="26"/>
  <c r="BC51" i="28"/>
  <c r="Z51" i="28"/>
  <c r="DI51" i="28"/>
  <c r="CF51" i="28"/>
  <c r="DI51" i="26"/>
  <c r="BC51" i="26"/>
  <c r="CF51" i="26"/>
  <c r="Z51" i="26"/>
  <c r="CD53" i="28"/>
  <c r="BA53" i="28"/>
  <c r="X53" i="28"/>
  <c r="DG53" i="28"/>
  <c r="CD53" i="26"/>
  <c r="X53" i="26"/>
  <c r="BA53" i="26"/>
  <c r="DG53" i="26"/>
  <c r="BB59" i="28"/>
  <c r="Y59" i="28"/>
  <c r="CE59" i="28"/>
  <c r="DH59" i="28"/>
  <c r="Y59" i="26"/>
  <c r="CE59" i="26"/>
  <c r="DH59" i="26"/>
  <c r="BB59" i="26"/>
  <c r="BC68" i="28"/>
  <c r="Z68" i="28"/>
  <c r="DI68" i="28"/>
  <c r="CF68" i="28"/>
  <c r="Z68" i="26"/>
  <c r="BC68" i="26"/>
  <c r="CF68" i="26"/>
  <c r="DI68" i="26"/>
  <c r="CC47" i="28"/>
  <c r="AZ47" i="28"/>
  <c r="DF47" i="28"/>
  <c r="W47" i="28"/>
  <c r="AZ47" i="26"/>
  <c r="CC47" i="26"/>
  <c r="DF47" i="26"/>
  <c r="W47" i="26"/>
  <c r="AA48" i="28"/>
  <c r="DJ48" i="28"/>
  <c r="BD48" i="28"/>
  <c r="CG48" i="28"/>
  <c r="DJ48" i="26"/>
  <c r="AA48" i="26"/>
  <c r="BD48" i="26"/>
  <c r="CG48" i="26"/>
  <c r="BB57" i="28"/>
  <c r="Y57" i="28"/>
  <c r="CE57" i="28"/>
  <c r="DH57" i="28"/>
  <c r="DH57" i="26"/>
  <c r="Y57" i="26"/>
  <c r="BB57" i="26"/>
  <c r="CE57" i="26"/>
  <c r="CC64" i="28"/>
  <c r="AZ64" i="28"/>
  <c r="DF64" i="28"/>
  <c r="W64" i="28"/>
  <c r="DF64" i="26"/>
  <c r="AZ64" i="26"/>
  <c r="CC64" i="26"/>
  <c r="W64" i="26"/>
  <c r="BC62" i="28"/>
  <c r="Z62" i="28"/>
  <c r="DI62" i="28"/>
  <c r="CF62" i="28"/>
  <c r="Z62" i="26"/>
  <c r="BC62" i="26"/>
  <c r="CF62" i="26"/>
  <c r="DI62" i="26"/>
  <c r="CC49" i="28"/>
  <c r="AZ49" i="28"/>
  <c r="DF49" i="28"/>
  <c r="W49" i="28"/>
  <c r="AZ49" i="26"/>
  <c r="CC49" i="26"/>
  <c r="DF49" i="26"/>
  <c r="W49" i="26"/>
  <c r="BB52" i="28"/>
  <c r="Y52" i="28"/>
  <c r="CE52" i="28"/>
  <c r="DH52" i="28"/>
  <c r="CE52" i="26"/>
  <c r="DH52" i="26"/>
  <c r="Y52" i="26"/>
  <c r="BB52" i="26"/>
  <c r="CC67" i="28"/>
  <c r="AZ67" i="28"/>
  <c r="DF67" i="28"/>
  <c r="W67" i="28"/>
  <c r="CC67" i="26"/>
  <c r="DF67" i="26"/>
  <c r="W67" i="26"/>
  <c r="AZ67" i="26"/>
  <c r="BC65" i="28"/>
  <c r="Z65" i="28"/>
  <c r="DI65" i="28"/>
  <c r="CF65" i="28"/>
  <c r="Z65" i="26"/>
  <c r="BC65" i="26"/>
  <c r="CF65" i="26"/>
  <c r="DI65" i="26"/>
  <c r="CC44" i="28"/>
  <c r="AZ44" i="28"/>
  <c r="DF44" i="28"/>
  <c r="W44" i="28"/>
  <c r="AZ44" i="26"/>
  <c r="DF44" i="26"/>
  <c r="CC44" i="26"/>
  <c r="W44" i="26"/>
  <c r="AA69" i="28"/>
  <c r="DJ69" i="28"/>
  <c r="BD69" i="28"/>
  <c r="CG69" i="28"/>
  <c r="AA69" i="26"/>
  <c r="BD69" i="26"/>
  <c r="CG69" i="26"/>
  <c r="DJ69" i="26"/>
  <c r="BB70" i="28"/>
  <c r="Y70" i="28"/>
  <c r="CE70" i="28"/>
  <c r="DH70" i="28"/>
  <c r="DH70" i="26"/>
  <c r="Y70" i="26"/>
  <c r="BB70" i="26"/>
  <c r="CE70" i="26"/>
  <c r="CC69" i="28"/>
  <c r="AZ69" i="28"/>
  <c r="DF69" i="28"/>
  <c r="W69" i="28"/>
  <c r="CC69" i="26"/>
  <c r="DF69" i="26"/>
  <c r="W69" i="26"/>
  <c r="AZ69" i="26"/>
  <c r="BC59" i="28"/>
  <c r="Z59" i="28"/>
  <c r="DI59" i="28"/>
  <c r="CF59" i="28"/>
  <c r="Z59" i="26"/>
  <c r="BC59" i="26"/>
  <c r="CF59" i="26"/>
  <c r="DI59" i="26"/>
  <c r="CD61" i="28"/>
  <c r="BA61" i="28"/>
  <c r="X61" i="28"/>
  <c r="DG61" i="28"/>
  <c r="DG61" i="26"/>
  <c r="X61" i="26"/>
  <c r="BA61" i="26"/>
  <c r="CD61" i="26"/>
  <c r="AA47" i="28"/>
  <c r="DJ47" i="28"/>
  <c r="BD47" i="28"/>
  <c r="CG47" i="28"/>
  <c r="DJ47" i="26"/>
  <c r="AA47" i="26"/>
  <c r="BD47" i="26"/>
  <c r="CG47" i="26"/>
  <c r="BB48" i="28"/>
  <c r="Y48" i="28"/>
  <c r="CE48" i="28"/>
  <c r="DH48" i="28"/>
  <c r="CE48" i="26"/>
  <c r="DH48" i="26"/>
  <c r="Y48" i="26"/>
  <c r="BB48" i="26"/>
  <c r="CC55" i="28"/>
  <c r="AZ55" i="28"/>
  <c r="DF55" i="28"/>
  <c r="W55" i="28"/>
  <c r="CC55" i="26"/>
  <c r="W55" i="26"/>
  <c r="AZ55" i="26"/>
  <c r="DF55" i="26"/>
  <c r="AA56" i="28"/>
  <c r="DJ56" i="28"/>
  <c r="BD56" i="28"/>
  <c r="CG56" i="28"/>
  <c r="AA56" i="26"/>
  <c r="CG56" i="26"/>
  <c r="DJ56" i="26"/>
  <c r="BD56" i="26"/>
  <c r="BB65" i="28"/>
  <c r="Y65" i="28"/>
  <c r="CE65" i="28"/>
  <c r="DH65" i="28"/>
  <c r="DH65" i="26"/>
  <c r="Y65" i="26"/>
  <c r="BB65" i="26"/>
  <c r="CE65" i="26"/>
  <c r="CC65" i="28"/>
  <c r="AZ65" i="28"/>
  <c r="DF65" i="28"/>
  <c r="W65" i="28"/>
  <c r="CC65" i="26"/>
  <c r="DF65" i="26"/>
  <c r="W65" i="26"/>
  <c r="AZ65" i="26"/>
  <c r="BC70" i="28"/>
  <c r="Z70" i="28"/>
  <c r="DI70" i="28"/>
  <c r="CF70" i="28"/>
  <c r="Z70" i="26"/>
  <c r="BC70" i="26"/>
  <c r="CF70" i="26"/>
  <c r="DI70" i="26"/>
  <c r="CC57" i="28"/>
  <c r="AZ57" i="28"/>
  <c r="DF57" i="28"/>
  <c r="W57" i="28"/>
  <c r="CC57" i="26"/>
  <c r="DF57" i="26"/>
  <c r="W57" i="26"/>
  <c r="AZ57" i="26"/>
  <c r="V21" i="6"/>
  <c r="X8" i="6"/>
  <c r="Z4" i="6"/>
  <c r="Y26" i="6"/>
  <c r="Z30" i="6"/>
  <c r="X31" i="6"/>
  <c r="V30" i="6"/>
  <c r="Y20" i="6"/>
  <c r="W22" i="6"/>
  <c r="Z8" i="6"/>
  <c r="X9" i="6"/>
  <c r="V16" i="6"/>
  <c r="Z17" i="6"/>
  <c r="Y31" i="6"/>
  <c r="V18" i="6"/>
  <c r="Z20" i="6"/>
  <c r="V7" i="6"/>
  <c r="X13" i="6"/>
  <c r="V5" i="6"/>
  <c r="Z12" i="6"/>
  <c r="X21" i="6"/>
  <c r="X14" i="6"/>
  <c r="V13" i="6"/>
  <c r="Y3" i="6"/>
  <c r="W5" i="6"/>
  <c r="Z16" i="6"/>
  <c r="X17" i="6"/>
  <c r="Z27" i="6"/>
  <c r="Z25" i="6"/>
  <c r="X28" i="6"/>
  <c r="X11" i="6"/>
  <c r="Z11" i="6"/>
  <c r="X29" i="6"/>
  <c r="Z7" i="6"/>
  <c r="Z10" i="6"/>
  <c r="X12" i="6"/>
  <c r="Z28" i="6"/>
  <c r="W11" i="6"/>
  <c r="Z13" i="6"/>
  <c r="X30" i="6"/>
  <c r="V29" i="6"/>
  <c r="Y19" i="6"/>
  <c r="W21" i="6"/>
  <c r="Z15" i="6"/>
  <c r="X16" i="6"/>
  <c r="V15" i="6"/>
  <c r="Z3" i="6"/>
  <c r="W7" i="6"/>
  <c r="Y16" i="6"/>
  <c r="Z18" i="6"/>
  <c r="X27" i="6"/>
  <c r="V19" i="6"/>
  <c r="Z5" i="6"/>
  <c r="Z24" i="6"/>
  <c r="X19" i="6"/>
  <c r="W3" i="6"/>
  <c r="Y27" i="6"/>
  <c r="W29" i="6"/>
  <c r="Z23" i="6"/>
  <c r="X24" i="6"/>
  <c r="V23" i="6"/>
  <c r="Y5" i="6"/>
  <c r="W15" i="6"/>
  <c r="Y24" i="6"/>
  <c r="Z26" i="6"/>
  <c r="W9" i="6"/>
  <c r="Z19" i="6"/>
  <c r="X22" i="6"/>
  <c r="Y8" i="6"/>
  <c r="W19" i="6"/>
  <c r="Y17" i="6"/>
  <c r="Z29" i="6"/>
  <c r="W12" i="6"/>
  <c r="Z6" i="6"/>
  <c r="X7" i="6"/>
  <c r="V6" i="6"/>
  <c r="Z31" i="6"/>
  <c r="X3" i="6"/>
  <c r="V31" i="6"/>
  <c r="Y13" i="6"/>
  <c r="W23" i="6"/>
  <c r="X4" i="6"/>
  <c r="Y7" i="6"/>
  <c r="W17" i="6"/>
  <c r="V11" i="6"/>
  <c r="CC50" i="13"/>
  <c r="Y11" i="6"/>
  <c r="X25" i="6"/>
  <c r="Y9" i="6"/>
  <c r="W26" i="6"/>
  <c r="W27" i="6"/>
  <c r="X6" i="6"/>
  <c r="Y25" i="6"/>
  <c r="Y10" i="6"/>
  <c r="W20" i="6"/>
  <c r="Z14" i="6"/>
  <c r="X15" i="6"/>
  <c r="V14" i="6"/>
  <c r="Y4" i="6"/>
  <c r="W6" i="6"/>
  <c r="Y21" i="6"/>
  <c r="W31" i="6"/>
  <c r="W10" i="6"/>
  <c r="Y15" i="6"/>
  <c r="W25" i="6"/>
  <c r="W13" i="6"/>
  <c r="Z21" i="6"/>
  <c r="V27" i="6"/>
  <c r="X5" i="6"/>
  <c r="V20" i="6"/>
  <c r="Y18" i="6"/>
  <c r="W28" i="6"/>
  <c r="Z22" i="6"/>
  <c r="X23" i="6"/>
  <c r="V22" i="6"/>
  <c r="Y12" i="6"/>
  <c r="W14" i="6"/>
  <c r="Y29" i="6"/>
  <c r="V8" i="6"/>
  <c r="Z9" i="6"/>
  <c r="Y23" i="6"/>
  <c r="V10" i="6"/>
  <c r="BB65" i="13"/>
  <c r="X26" i="6"/>
  <c r="BB65" i="16"/>
  <c r="W42" i="13"/>
  <c r="V3" i="6"/>
  <c r="V28" i="6"/>
  <c r="CC64" i="16"/>
  <c r="X57" i="13"/>
  <c r="BA43" i="13"/>
  <c r="DI69" i="13"/>
  <c r="DF56" i="16"/>
  <c r="DG58" i="16"/>
  <c r="X58" i="16"/>
  <c r="BA58" i="16"/>
  <c r="CD58" i="16"/>
  <c r="DG58" i="13"/>
  <c r="BA58" i="13"/>
  <c r="CD58" i="13"/>
  <c r="X58" i="13"/>
  <c r="CC44" i="16"/>
  <c r="AZ44" i="13"/>
  <c r="W44" i="16"/>
  <c r="DF44" i="16"/>
  <c r="CC44" i="13"/>
  <c r="AZ44" i="16"/>
  <c r="DF44" i="13"/>
  <c r="W44" i="13"/>
  <c r="BD69" i="16"/>
  <c r="CG69" i="16"/>
  <c r="DJ69" i="16"/>
  <c r="CG69" i="13"/>
  <c r="DJ69" i="13"/>
  <c r="AA69" i="16"/>
  <c r="BD69" i="13"/>
  <c r="AA69" i="13"/>
  <c r="Y70" i="16"/>
  <c r="BB70" i="16"/>
  <c r="CE70" i="16"/>
  <c r="DH70" i="16"/>
  <c r="BB70" i="13"/>
  <c r="CE70" i="13"/>
  <c r="DH70" i="13"/>
  <c r="Y70" i="13"/>
  <c r="CC61" i="16"/>
  <c r="DF61" i="16"/>
  <c r="W61" i="16"/>
  <c r="AZ61" i="16"/>
  <c r="DF61" i="13"/>
  <c r="AZ61" i="13"/>
  <c r="CC61" i="13"/>
  <c r="W61" i="13"/>
  <c r="DH63" i="16"/>
  <c r="Y63" i="16"/>
  <c r="BB63" i="16"/>
  <c r="CE63" i="16"/>
  <c r="DH63" i="13"/>
  <c r="BB63" i="13"/>
  <c r="CE63" i="13"/>
  <c r="Y63" i="13"/>
  <c r="CC46" i="16"/>
  <c r="DF46" i="16"/>
  <c r="W46" i="16"/>
  <c r="DF46" i="13"/>
  <c r="AZ46" i="13"/>
  <c r="AZ46" i="16"/>
  <c r="CC46" i="13"/>
  <c r="W46" i="13"/>
  <c r="DI52" i="16"/>
  <c r="Z52" i="16"/>
  <c r="BC52" i="16"/>
  <c r="CF52" i="16"/>
  <c r="DI52" i="13"/>
  <c r="BC52" i="13"/>
  <c r="CF52" i="13"/>
  <c r="Z52" i="13"/>
  <c r="DG62" i="16"/>
  <c r="X62" i="16"/>
  <c r="BA62" i="16"/>
  <c r="CD62" i="13"/>
  <c r="CD62" i="16"/>
  <c r="DG62" i="13"/>
  <c r="BA62" i="13"/>
  <c r="X62" i="13"/>
  <c r="DI54" i="16"/>
  <c r="Z54" i="16"/>
  <c r="BC54" i="16"/>
  <c r="CF54" i="16"/>
  <c r="CF54" i="13"/>
  <c r="DI54" i="13"/>
  <c r="BC54" i="13"/>
  <c r="Z54" i="13"/>
  <c r="DG64" i="16"/>
  <c r="X64" i="16"/>
  <c r="BA64" i="16"/>
  <c r="CD64" i="16"/>
  <c r="BA64" i="13"/>
  <c r="CD64" i="13"/>
  <c r="DG64" i="13"/>
  <c r="X64" i="13"/>
  <c r="DI56" i="16"/>
  <c r="Z56" i="16"/>
  <c r="BC56" i="16"/>
  <c r="CF56" i="16"/>
  <c r="CF56" i="13"/>
  <c r="DI56" i="13"/>
  <c r="BC56" i="13"/>
  <c r="Z56" i="13"/>
  <c r="DG66" i="16"/>
  <c r="X66" i="16"/>
  <c r="BA66" i="16"/>
  <c r="CD66" i="16"/>
  <c r="DG66" i="13"/>
  <c r="BA66" i="13"/>
  <c r="CD66" i="13"/>
  <c r="X66" i="13"/>
  <c r="DH53" i="16"/>
  <c r="Y53" i="16"/>
  <c r="BB53" i="16"/>
  <c r="CE53" i="16"/>
  <c r="BB53" i="13"/>
  <c r="CE53" i="13"/>
  <c r="DH53" i="13"/>
  <c r="Y53" i="13"/>
  <c r="CC52" i="16"/>
  <c r="DF52" i="16"/>
  <c r="W52" i="16"/>
  <c r="AZ52" i="13"/>
  <c r="AZ52" i="16"/>
  <c r="CC52" i="13"/>
  <c r="DF52" i="13"/>
  <c r="W52" i="13"/>
  <c r="Z42" i="16"/>
  <c r="CF42" i="13"/>
  <c r="BC42" i="16"/>
  <c r="DI42" i="13"/>
  <c r="CF42" i="16"/>
  <c r="DI42" i="16"/>
  <c r="BC42" i="13"/>
  <c r="Z42" i="13"/>
  <c r="CD44" i="16"/>
  <c r="DG44" i="16"/>
  <c r="CD44" i="13"/>
  <c r="X44" i="16"/>
  <c r="DG44" i="13"/>
  <c r="BA44" i="16"/>
  <c r="BA44" i="13"/>
  <c r="X44" i="13"/>
  <c r="DF69" i="16"/>
  <c r="W69" i="16"/>
  <c r="AZ69" i="16"/>
  <c r="DF69" i="13"/>
  <c r="AZ69" i="13"/>
  <c r="CC69" i="13"/>
  <c r="CC69" i="16"/>
  <c r="W69" i="13"/>
  <c r="Z43" i="16"/>
  <c r="BC43" i="16"/>
  <c r="BC43" i="13"/>
  <c r="CF43" i="16"/>
  <c r="CF43" i="13"/>
  <c r="DI43" i="16"/>
  <c r="DI43" i="13"/>
  <c r="Z43" i="13"/>
  <c r="Z60" i="16"/>
  <c r="BC60" i="16"/>
  <c r="CF60" i="16"/>
  <c r="DI60" i="13"/>
  <c r="DI60" i="16"/>
  <c r="BC60" i="13"/>
  <c r="CF60" i="13"/>
  <c r="Z60" i="13"/>
  <c r="DG70" i="16"/>
  <c r="X70" i="16"/>
  <c r="BA70" i="16"/>
  <c r="CD70" i="16"/>
  <c r="CD70" i="13"/>
  <c r="DG70" i="13"/>
  <c r="BA70" i="13"/>
  <c r="X70" i="13"/>
  <c r="Z62" i="16"/>
  <c r="BC62" i="16"/>
  <c r="CF62" i="16"/>
  <c r="CF62" i="13"/>
  <c r="DI62" i="13"/>
  <c r="DI62" i="16"/>
  <c r="BC62" i="13"/>
  <c r="Z62" i="13"/>
  <c r="CC49" i="16"/>
  <c r="DF49" i="16"/>
  <c r="W49" i="16"/>
  <c r="CC49" i="13"/>
  <c r="DF49" i="13"/>
  <c r="AZ49" i="16"/>
  <c r="AZ49" i="13"/>
  <c r="W49" i="13"/>
  <c r="DH45" i="16"/>
  <c r="CE45" i="16"/>
  <c r="BB45" i="13"/>
  <c r="BB45" i="16"/>
  <c r="CE45" i="13"/>
  <c r="Y45" i="16"/>
  <c r="DH45" i="13"/>
  <c r="Y45" i="13"/>
  <c r="Z64" i="16"/>
  <c r="BC64" i="16"/>
  <c r="CF64" i="16"/>
  <c r="DI64" i="16"/>
  <c r="CF64" i="13"/>
  <c r="DI64" i="13"/>
  <c r="BC64" i="13"/>
  <c r="Z64" i="13"/>
  <c r="DH61" i="16"/>
  <c r="Y61" i="16"/>
  <c r="BB61" i="16"/>
  <c r="CE61" i="16"/>
  <c r="BB61" i="13"/>
  <c r="CE61" i="13"/>
  <c r="DH61" i="13"/>
  <c r="Y61" i="13"/>
  <c r="CC60" i="16"/>
  <c r="DF60" i="16"/>
  <c r="W60" i="16"/>
  <c r="AZ60" i="16"/>
  <c r="AZ60" i="13"/>
  <c r="CC60" i="13"/>
  <c r="DF60" i="13"/>
  <c r="W60" i="13"/>
  <c r="DI50" i="16"/>
  <c r="Z50" i="16"/>
  <c r="BC50" i="16"/>
  <c r="CF50" i="16"/>
  <c r="BC50" i="13"/>
  <c r="CF50" i="13"/>
  <c r="DI50" i="13"/>
  <c r="Z50" i="13"/>
  <c r="CD52" i="16"/>
  <c r="DG52" i="16"/>
  <c r="X52" i="16"/>
  <c r="BA52" i="16"/>
  <c r="DG52" i="13"/>
  <c r="BA52" i="13"/>
  <c r="CD52" i="13"/>
  <c r="X52" i="13"/>
  <c r="DI51" i="16"/>
  <c r="Z51" i="16"/>
  <c r="BC51" i="16"/>
  <c r="CF51" i="16"/>
  <c r="BC51" i="13"/>
  <c r="CF51" i="13"/>
  <c r="DI51" i="13"/>
  <c r="Z51" i="13"/>
  <c r="Z68" i="16"/>
  <c r="BC68" i="16"/>
  <c r="CF68" i="16"/>
  <c r="DI68" i="16"/>
  <c r="DI68" i="13"/>
  <c r="BC68" i="13"/>
  <c r="CF68" i="13"/>
  <c r="Z68" i="13"/>
  <c r="CC47" i="16"/>
  <c r="DF47" i="16"/>
  <c r="W47" i="16"/>
  <c r="DF47" i="13"/>
  <c r="AZ47" i="16"/>
  <c r="AZ47" i="13"/>
  <c r="CC47" i="13"/>
  <c r="W47" i="13"/>
  <c r="Z70" i="16"/>
  <c r="BC70" i="16"/>
  <c r="CF70" i="16"/>
  <c r="DI70" i="16"/>
  <c r="CF70" i="13"/>
  <c r="DI70" i="13"/>
  <c r="BC70" i="13"/>
  <c r="Z70" i="13"/>
  <c r="CC57" i="16"/>
  <c r="DF57" i="16"/>
  <c r="W57" i="16"/>
  <c r="CC57" i="13"/>
  <c r="DF57" i="13"/>
  <c r="AZ57" i="16"/>
  <c r="AZ57" i="13"/>
  <c r="W57" i="13"/>
  <c r="DI48" i="16"/>
  <c r="Z48" i="16"/>
  <c r="BC48" i="16"/>
  <c r="CF48" i="16"/>
  <c r="CF48" i="13"/>
  <c r="DI48" i="13"/>
  <c r="BC48" i="13"/>
  <c r="Z48" i="13"/>
  <c r="Y69" i="16"/>
  <c r="BB69" i="16"/>
  <c r="CE69" i="16"/>
  <c r="BB69" i="13"/>
  <c r="CE69" i="13"/>
  <c r="DH69" i="16"/>
  <c r="DH69" i="13"/>
  <c r="Y69" i="13"/>
  <c r="DF68" i="16"/>
  <c r="W68" i="16"/>
  <c r="AZ68" i="16"/>
  <c r="CC68" i="16"/>
  <c r="AZ68" i="13"/>
  <c r="CC68" i="13"/>
  <c r="DF68" i="13"/>
  <c r="W68" i="13"/>
  <c r="Z58" i="16"/>
  <c r="BC58" i="16"/>
  <c r="CF58" i="16"/>
  <c r="BC58" i="13"/>
  <c r="CF58" i="13"/>
  <c r="DI58" i="13"/>
  <c r="DI58" i="16"/>
  <c r="Z58" i="13"/>
  <c r="DG60" i="16"/>
  <c r="X60" i="16"/>
  <c r="BA60" i="16"/>
  <c r="CD60" i="16"/>
  <c r="DG60" i="13"/>
  <c r="BA60" i="13"/>
  <c r="CD60" i="13"/>
  <c r="X60" i="13"/>
  <c r="Z59" i="16"/>
  <c r="BC59" i="16"/>
  <c r="CF59" i="16"/>
  <c r="BC59" i="13"/>
  <c r="DI59" i="16"/>
  <c r="CF59" i="13"/>
  <c r="DI59" i="13"/>
  <c r="Z59" i="13"/>
  <c r="CD45" i="16"/>
  <c r="DG45" i="16"/>
  <c r="CD45" i="13"/>
  <c r="BA45" i="16"/>
  <c r="DG45" i="13"/>
  <c r="BA45" i="13"/>
  <c r="X45" i="16"/>
  <c r="X45" i="13"/>
  <c r="AA47" i="16"/>
  <c r="BD47" i="16"/>
  <c r="CG47" i="16"/>
  <c r="DJ47" i="16"/>
  <c r="BD47" i="13"/>
  <c r="CG47" i="13"/>
  <c r="DJ47" i="13"/>
  <c r="AA47" i="13"/>
  <c r="DH48" i="16"/>
  <c r="Y48" i="16"/>
  <c r="BB48" i="16"/>
  <c r="DH48" i="13"/>
  <c r="BB48" i="13"/>
  <c r="CE48" i="16"/>
  <c r="CE48" i="13"/>
  <c r="Y48" i="13"/>
  <c r="CC55" i="16"/>
  <c r="DF55" i="16"/>
  <c r="W55" i="16"/>
  <c r="DF55" i="13"/>
  <c r="AZ55" i="16"/>
  <c r="AZ55" i="13"/>
  <c r="CC55" i="13"/>
  <c r="W55" i="13"/>
  <c r="DH50" i="16"/>
  <c r="Y50" i="16"/>
  <c r="BB50" i="16"/>
  <c r="CE50" i="16"/>
  <c r="CE50" i="13"/>
  <c r="DH50" i="13"/>
  <c r="BB50" i="13"/>
  <c r="Y50" i="13"/>
  <c r="AA50" i="16"/>
  <c r="BD50" i="16"/>
  <c r="CG50" i="16"/>
  <c r="DJ50" i="16"/>
  <c r="DJ50" i="13"/>
  <c r="BD50" i="13"/>
  <c r="CG50" i="13"/>
  <c r="AA50" i="13"/>
  <c r="CG43" i="13"/>
  <c r="BD43" i="16"/>
  <c r="DJ43" i="13"/>
  <c r="CG43" i="16"/>
  <c r="DJ43" i="16"/>
  <c r="BD43" i="13"/>
  <c r="AA43" i="16"/>
  <c r="AA43" i="13"/>
  <c r="DG65" i="16"/>
  <c r="X65" i="16"/>
  <c r="BA65" i="16"/>
  <c r="CD65" i="16"/>
  <c r="BA65" i="13"/>
  <c r="CD65" i="13"/>
  <c r="DG65" i="13"/>
  <c r="X65" i="13"/>
  <c r="Z66" i="16"/>
  <c r="BC66" i="16"/>
  <c r="CF66" i="16"/>
  <c r="DI66" i="16"/>
  <c r="BC66" i="13"/>
  <c r="CF66" i="13"/>
  <c r="DI66" i="13"/>
  <c r="Z66" i="13"/>
  <c r="DG68" i="16"/>
  <c r="X68" i="16"/>
  <c r="BA68" i="16"/>
  <c r="CD68" i="16"/>
  <c r="DG68" i="13"/>
  <c r="BA68" i="13"/>
  <c r="CD68" i="13"/>
  <c r="X68" i="13"/>
  <c r="AA46" i="16"/>
  <c r="BD46" i="16"/>
  <c r="CG46" i="16"/>
  <c r="BD46" i="13"/>
  <c r="CG46" i="13"/>
  <c r="DJ46" i="16"/>
  <c r="DJ46" i="13"/>
  <c r="AA46" i="13"/>
  <c r="CD53" i="16"/>
  <c r="DG53" i="16"/>
  <c r="X53" i="16"/>
  <c r="BA53" i="16"/>
  <c r="CD53" i="13"/>
  <c r="DG53" i="13"/>
  <c r="BA53" i="13"/>
  <c r="X53" i="13"/>
  <c r="AA55" i="16"/>
  <c r="BD55" i="16"/>
  <c r="CG55" i="16"/>
  <c r="DJ55" i="16"/>
  <c r="BD55" i="13"/>
  <c r="CG55" i="13"/>
  <c r="DJ55" i="13"/>
  <c r="AA55" i="13"/>
  <c r="DH56" i="16"/>
  <c r="Y56" i="16"/>
  <c r="BB56" i="16"/>
  <c r="DH56" i="13"/>
  <c r="BB56" i="13"/>
  <c r="CE56" i="16"/>
  <c r="CE56" i="13"/>
  <c r="Y56" i="13"/>
  <c r="BD66" i="16"/>
  <c r="CG66" i="16"/>
  <c r="DJ66" i="16"/>
  <c r="AA66" i="16"/>
  <c r="DJ66" i="13"/>
  <c r="BD66" i="13"/>
  <c r="CG66" i="13"/>
  <c r="AA66" i="13"/>
  <c r="CD49" i="16"/>
  <c r="CD49" i="13"/>
  <c r="DG49" i="16"/>
  <c r="X49" i="16"/>
  <c r="BA49" i="16"/>
  <c r="BA49" i="13"/>
  <c r="DG49" i="13"/>
  <c r="X49" i="13"/>
  <c r="AA49" i="16"/>
  <c r="BD49" i="16"/>
  <c r="CG49" i="16"/>
  <c r="DJ49" i="13"/>
  <c r="DJ49" i="16"/>
  <c r="BD49" i="13"/>
  <c r="CG49" i="13"/>
  <c r="AA49" i="13"/>
  <c r="DH58" i="16"/>
  <c r="Y58" i="16"/>
  <c r="BB58" i="16"/>
  <c r="CE58" i="16"/>
  <c r="CE58" i="13"/>
  <c r="DH58" i="13"/>
  <c r="BB58" i="13"/>
  <c r="Y58" i="13"/>
  <c r="DH51" i="16"/>
  <c r="Y51" i="16"/>
  <c r="BB51" i="16"/>
  <c r="CE51" i="13"/>
  <c r="DH51" i="13"/>
  <c r="CE51" i="16"/>
  <c r="BB51" i="13"/>
  <c r="Y51" i="13"/>
  <c r="CE44" i="16"/>
  <c r="BB44" i="13"/>
  <c r="Y44" i="16"/>
  <c r="DH44" i="16"/>
  <c r="CE44" i="13"/>
  <c r="BB44" i="16"/>
  <c r="DH44" i="13"/>
  <c r="Y44" i="13"/>
  <c r="BD45" i="16"/>
  <c r="CG45" i="16"/>
  <c r="CG45" i="13"/>
  <c r="DJ45" i="13"/>
  <c r="AA45" i="16"/>
  <c r="DJ45" i="16"/>
  <c r="BD45" i="13"/>
  <c r="AA45" i="13"/>
  <c r="DH46" i="16"/>
  <c r="Y46" i="16"/>
  <c r="BB46" i="16"/>
  <c r="BB46" i="13"/>
  <c r="CE46" i="16"/>
  <c r="CE46" i="13"/>
  <c r="DH46" i="13"/>
  <c r="Y46" i="13"/>
  <c r="AA54" i="16"/>
  <c r="BD54" i="16"/>
  <c r="CG54" i="16"/>
  <c r="BD54" i="13"/>
  <c r="CG54" i="13"/>
  <c r="DJ54" i="16"/>
  <c r="DJ54" i="13"/>
  <c r="AA54" i="13"/>
  <c r="DG61" i="16"/>
  <c r="X61" i="16"/>
  <c r="BA61" i="16"/>
  <c r="CD61" i="13"/>
  <c r="DG61" i="13"/>
  <c r="BA61" i="13"/>
  <c r="CD61" i="16"/>
  <c r="X61" i="13"/>
  <c r="AA63" i="16"/>
  <c r="BD63" i="16"/>
  <c r="CG63" i="16"/>
  <c r="DJ63" i="16"/>
  <c r="BD63" i="13"/>
  <c r="CG63" i="13"/>
  <c r="DJ63" i="13"/>
  <c r="AA63" i="13"/>
  <c r="Y64" i="16"/>
  <c r="BB64" i="16"/>
  <c r="CE64" i="16"/>
  <c r="DH64" i="13"/>
  <c r="DH64" i="16"/>
  <c r="BB64" i="13"/>
  <c r="CE64" i="13"/>
  <c r="Y64" i="13"/>
  <c r="DI47" i="16"/>
  <c r="Z47" i="16"/>
  <c r="BC47" i="16"/>
  <c r="CF47" i="16"/>
  <c r="CF47" i="13"/>
  <c r="DI47" i="13"/>
  <c r="BC47" i="13"/>
  <c r="Z47" i="13"/>
  <c r="AA57" i="16"/>
  <c r="BD57" i="16"/>
  <c r="CG57" i="16"/>
  <c r="DJ57" i="16"/>
  <c r="DJ57" i="13"/>
  <c r="BD57" i="13"/>
  <c r="CG57" i="13"/>
  <c r="AA57" i="13"/>
  <c r="Y66" i="16"/>
  <c r="BB66" i="16"/>
  <c r="CE66" i="16"/>
  <c r="CE66" i="13"/>
  <c r="DH66" i="13"/>
  <c r="DH66" i="16"/>
  <c r="BB66" i="13"/>
  <c r="Y66" i="13"/>
  <c r="CC58" i="16"/>
  <c r="DF58" i="16"/>
  <c r="W58" i="16"/>
  <c r="AZ58" i="16"/>
  <c r="AZ58" i="13"/>
  <c r="CC58" i="13"/>
  <c r="DF58" i="13"/>
  <c r="W58" i="13"/>
  <c r="DG42" i="16"/>
  <c r="BA42" i="13"/>
  <c r="CD42" i="13"/>
  <c r="X42" i="16"/>
  <c r="BA42" i="16"/>
  <c r="DG42" i="13"/>
  <c r="CD42" i="16"/>
  <c r="X42" i="13"/>
  <c r="DH60" i="16"/>
  <c r="Y60" i="16"/>
  <c r="BB60" i="16"/>
  <c r="CE60" i="16"/>
  <c r="BB60" i="13"/>
  <c r="CE60" i="13"/>
  <c r="DH60" i="13"/>
  <c r="Y60" i="13"/>
  <c r="CD51" i="16"/>
  <c r="DG51" i="16"/>
  <c r="X51" i="16"/>
  <c r="BA51" i="16"/>
  <c r="DG51" i="13"/>
  <c r="BA51" i="13"/>
  <c r="CD51" i="13"/>
  <c r="X51" i="13"/>
  <c r="AA59" i="16"/>
  <c r="BD59" i="16"/>
  <c r="CG59" i="16"/>
  <c r="DJ59" i="16"/>
  <c r="CG59" i="13"/>
  <c r="DJ59" i="13"/>
  <c r="BD59" i="13"/>
  <c r="AA59" i="13"/>
  <c r="Y68" i="16"/>
  <c r="BB68" i="16"/>
  <c r="CE68" i="16"/>
  <c r="DH68" i="16"/>
  <c r="BB68" i="13"/>
  <c r="CE68" i="13"/>
  <c r="DH68" i="13"/>
  <c r="Y68" i="13"/>
  <c r="DG59" i="16"/>
  <c r="X59" i="16"/>
  <c r="BA59" i="16"/>
  <c r="DG59" i="13"/>
  <c r="BA59" i="13"/>
  <c r="CD59" i="16"/>
  <c r="CD59" i="13"/>
  <c r="X59" i="13"/>
  <c r="AA53" i="16"/>
  <c r="BD53" i="16"/>
  <c r="CG53" i="16"/>
  <c r="CG53" i="13"/>
  <c r="DJ53" i="13"/>
  <c r="DJ53" i="16"/>
  <c r="BD53" i="13"/>
  <c r="AA53" i="13"/>
  <c r="DH54" i="16"/>
  <c r="Y54" i="16"/>
  <c r="BB54" i="16"/>
  <c r="BB54" i="13"/>
  <c r="CE54" i="16"/>
  <c r="CE54" i="13"/>
  <c r="DH54" i="13"/>
  <c r="Y54" i="13"/>
  <c r="AA62" i="16"/>
  <c r="BD62" i="16"/>
  <c r="CG62" i="16"/>
  <c r="DJ62" i="16"/>
  <c r="BD62" i="13"/>
  <c r="CG62" i="13"/>
  <c r="DJ62" i="13"/>
  <c r="AA62" i="13"/>
  <c r="DH47" i="16"/>
  <c r="Y47" i="16"/>
  <c r="BB47" i="16"/>
  <c r="DH47" i="13"/>
  <c r="CE47" i="16"/>
  <c r="BB47" i="13"/>
  <c r="CE47" i="13"/>
  <c r="Y47" i="13"/>
  <c r="AA42" i="16"/>
  <c r="BD42" i="13"/>
  <c r="BD42" i="16"/>
  <c r="CG42" i="16"/>
  <c r="CG42" i="13"/>
  <c r="DJ42" i="16"/>
  <c r="DJ42" i="13"/>
  <c r="AA42" i="13"/>
  <c r="CD46" i="16"/>
  <c r="DG46" i="16"/>
  <c r="X46" i="16"/>
  <c r="BA46" i="16"/>
  <c r="CD46" i="13"/>
  <c r="DG46" i="13"/>
  <c r="BA46" i="13"/>
  <c r="X46" i="13"/>
  <c r="BD65" i="16"/>
  <c r="CG65" i="16"/>
  <c r="DJ65" i="16"/>
  <c r="DJ65" i="13"/>
  <c r="AA65" i="16"/>
  <c r="BD65" i="13"/>
  <c r="CG65" i="13"/>
  <c r="AA65" i="13"/>
  <c r="CD48" i="16"/>
  <c r="DG48" i="16"/>
  <c r="X48" i="16"/>
  <c r="BA48" i="16"/>
  <c r="BA48" i="13"/>
  <c r="CD48" i="13"/>
  <c r="DG48" i="13"/>
  <c r="X48" i="13"/>
  <c r="AA58" i="16"/>
  <c r="BD58" i="16"/>
  <c r="CG58" i="16"/>
  <c r="DJ58" i="16"/>
  <c r="DJ58" i="13"/>
  <c r="BD58" i="13"/>
  <c r="CG58" i="13"/>
  <c r="AA58" i="13"/>
  <c r="DF66" i="16"/>
  <c r="W66" i="16"/>
  <c r="AZ66" i="16"/>
  <c r="AZ66" i="13"/>
  <c r="CC66" i="13"/>
  <c r="DF66" i="13"/>
  <c r="CC66" i="16"/>
  <c r="W66" i="13"/>
  <c r="DH52" i="16"/>
  <c r="Y52" i="16"/>
  <c r="BB52" i="16"/>
  <c r="BB52" i="13"/>
  <c r="CE52" i="16"/>
  <c r="CE52" i="13"/>
  <c r="DH52" i="13"/>
  <c r="Y52" i="13"/>
  <c r="AA51" i="16"/>
  <c r="BD51" i="16"/>
  <c r="CG51" i="16"/>
  <c r="CG51" i="13"/>
  <c r="DJ51" i="13"/>
  <c r="DJ51" i="16"/>
  <c r="BD51" i="13"/>
  <c r="AA51" i="13"/>
  <c r="BD67" i="16"/>
  <c r="CG67" i="16"/>
  <c r="DJ67" i="16"/>
  <c r="CG67" i="13"/>
  <c r="DJ67" i="13"/>
  <c r="AA67" i="16"/>
  <c r="BD67" i="13"/>
  <c r="AA67" i="13"/>
  <c r="CD50" i="16"/>
  <c r="DG50" i="16"/>
  <c r="X50" i="16"/>
  <c r="BA50" i="16"/>
  <c r="DG50" i="13"/>
  <c r="BA50" i="13"/>
  <c r="CD50" i="13"/>
  <c r="X50" i="13"/>
  <c r="DG67" i="16"/>
  <c r="X67" i="16"/>
  <c r="BA67" i="16"/>
  <c r="CD67" i="16"/>
  <c r="DG67" i="13"/>
  <c r="BA67" i="13"/>
  <c r="CD67" i="13"/>
  <c r="X67" i="13"/>
  <c r="AA61" i="16"/>
  <c r="BD61" i="16"/>
  <c r="CG61" i="16"/>
  <c r="DJ61" i="16"/>
  <c r="CG61" i="13"/>
  <c r="DJ61" i="13"/>
  <c r="BD61" i="13"/>
  <c r="AA61" i="13"/>
  <c r="DH62" i="16"/>
  <c r="Y62" i="16"/>
  <c r="BB62" i="16"/>
  <c r="CE62" i="16"/>
  <c r="BB62" i="13"/>
  <c r="CE62" i="13"/>
  <c r="DH62" i="13"/>
  <c r="Y62" i="13"/>
  <c r="CC53" i="16"/>
  <c r="DF53" i="16"/>
  <c r="W53" i="16"/>
  <c r="DF53" i="13"/>
  <c r="AZ53" i="16"/>
  <c r="AZ53" i="13"/>
  <c r="CC53" i="13"/>
  <c r="W53" i="13"/>
  <c r="DH55" i="16"/>
  <c r="Y55" i="16"/>
  <c r="BB55" i="16"/>
  <c r="DH55" i="13"/>
  <c r="CE55" i="16"/>
  <c r="BB55" i="13"/>
  <c r="CE55" i="13"/>
  <c r="Y55" i="13"/>
  <c r="DI44" i="16"/>
  <c r="Z44" i="16"/>
  <c r="DI44" i="13"/>
  <c r="BC44" i="16"/>
  <c r="BC44" i="13"/>
  <c r="CF44" i="13"/>
  <c r="CF44" i="16"/>
  <c r="Z44" i="13"/>
  <c r="CD54" i="16"/>
  <c r="DG54" i="16"/>
  <c r="X54" i="16"/>
  <c r="BA54" i="16"/>
  <c r="CD54" i="13"/>
  <c r="DG54" i="13"/>
  <c r="BA54" i="13"/>
  <c r="X54" i="13"/>
  <c r="DI46" i="16"/>
  <c r="Z46" i="16"/>
  <c r="BC46" i="16"/>
  <c r="CF46" i="16"/>
  <c r="CF46" i="13"/>
  <c r="DI46" i="13"/>
  <c r="BC46" i="13"/>
  <c r="Z46" i="13"/>
  <c r="CD56" i="16"/>
  <c r="DG56" i="16"/>
  <c r="X56" i="16"/>
  <c r="BA56" i="16"/>
  <c r="BA56" i="13"/>
  <c r="CD56" i="13"/>
  <c r="DG56" i="13"/>
  <c r="X56" i="13"/>
  <c r="CC50" i="16"/>
  <c r="DF50" i="16"/>
  <c r="W50" i="16"/>
  <c r="AZ50" i="13"/>
  <c r="AZ50" i="16"/>
  <c r="DF50" i="13"/>
  <c r="W50" i="13"/>
  <c r="CC54" i="16"/>
  <c r="DF54" i="16"/>
  <c r="W54" i="16"/>
  <c r="DF54" i="13"/>
  <c r="AZ54" i="13"/>
  <c r="AZ54" i="16"/>
  <c r="CC54" i="13"/>
  <c r="W54" i="13"/>
  <c r="DH59" i="16"/>
  <c r="Y59" i="16"/>
  <c r="BB59" i="16"/>
  <c r="CE59" i="16"/>
  <c r="CE59" i="13"/>
  <c r="DH59" i="13"/>
  <c r="BB59" i="13"/>
  <c r="Y59" i="13"/>
  <c r="DI55" i="16"/>
  <c r="Z55" i="16"/>
  <c r="BC55" i="16"/>
  <c r="CF55" i="16"/>
  <c r="CF55" i="13"/>
  <c r="DI55" i="13"/>
  <c r="BC55" i="13"/>
  <c r="Z55" i="13"/>
  <c r="AA48" i="16"/>
  <c r="BD48" i="16"/>
  <c r="CG48" i="16"/>
  <c r="BD48" i="13"/>
  <c r="CG48" i="13"/>
  <c r="DJ48" i="16"/>
  <c r="DJ48" i="13"/>
  <c r="AA48" i="13"/>
  <c r="DI53" i="16"/>
  <c r="Z53" i="16"/>
  <c r="BC53" i="16"/>
  <c r="CF53" i="16"/>
  <c r="DI53" i="13"/>
  <c r="BC53" i="13"/>
  <c r="CF53" i="13"/>
  <c r="Z53" i="13"/>
  <c r="CE57" i="13"/>
  <c r="DG63" i="16"/>
  <c r="X63" i="16"/>
  <c r="BA63" i="16"/>
  <c r="BA63" i="13"/>
  <c r="CD63" i="16"/>
  <c r="CD63" i="13"/>
  <c r="DG63" i="13"/>
  <c r="X63" i="13"/>
  <c r="CC62" i="16"/>
  <c r="DF62" i="16"/>
  <c r="W62" i="16"/>
  <c r="AZ62" i="16"/>
  <c r="DF62" i="13"/>
  <c r="AZ62" i="13"/>
  <c r="CC62" i="13"/>
  <c r="W62" i="13"/>
  <c r="Z63" i="16"/>
  <c r="BC63" i="16"/>
  <c r="CF63" i="16"/>
  <c r="DI63" i="16"/>
  <c r="CF63" i="13"/>
  <c r="DI63" i="13"/>
  <c r="BC63" i="13"/>
  <c r="Z63" i="13"/>
  <c r="AA56" i="16"/>
  <c r="BD56" i="16"/>
  <c r="CG56" i="16"/>
  <c r="BD56" i="13"/>
  <c r="CG56" i="13"/>
  <c r="DJ56" i="16"/>
  <c r="DJ56" i="13"/>
  <c r="AA56" i="13"/>
  <c r="Y65" i="16"/>
  <c r="CE65" i="16"/>
  <c r="CE65" i="13"/>
  <c r="DH65" i="16"/>
  <c r="DH65" i="13"/>
  <c r="Y65" i="13"/>
  <c r="DF67" i="16"/>
  <c r="W67" i="16"/>
  <c r="AZ67" i="16"/>
  <c r="AZ67" i="13"/>
  <c r="CC67" i="13"/>
  <c r="CC67" i="16"/>
  <c r="DF67" i="13"/>
  <c r="W67" i="13"/>
  <c r="AA60" i="16"/>
  <c r="BD60" i="16"/>
  <c r="CG60" i="16"/>
  <c r="DJ60" i="16"/>
  <c r="CG60" i="13"/>
  <c r="DJ60" i="13"/>
  <c r="BD60" i="13"/>
  <c r="AA60" i="13"/>
  <c r="Z65" i="16"/>
  <c r="BC65" i="16"/>
  <c r="CF65" i="16"/>
  <c r="DI65" i="16"/>
  <c r="BC65" i="13"/>
  <c r="CF65" i="13"/>
  <c r="DI65" i="13"/>
  <c r="Z65" i="13"/>
  <c r="DG57" i="13"/>
  <c r="BD68" i="16"/>
  <c r="CG68" i="16"/>
  <c r="DJ68" i="16"/>
  <c r="CG68" i="13"/>
  <c r="AA68" i="16"/>
  <c r="DJ68" i="13"/>
  <c r="BD68" i="13"/>
  <c r="AA68" i="13"/>
  <c r="CC42" i="16"/>
  <c r="DF42" i="16"/>
  <c r="DF42" i="13"/>
  <c r="W42" i="16"/>
  <c r="AZ42" i="16"/>
  <c r="CC42" i="13"/>
  <c r="CC45" i="16"/>
  <c r="DF45" i="16"/>
  <c r="W45" i="16"/>
  <c r="DF45" i="13"/>
  <c r="AZ45" i="13"/>
  <c r="AZ45" i="16"/>
  <c r="CC45" i="13"/>
  <c r="W45" i="13"/>
  <c r="CC63" i="16"/>
  <c r="DF63" i="16"/>
  <c r="W63" i="16"/>
  <c r="AZ63" i="16"/>
  <c r="DF63" i="13"/>
  <c r="AZ63" i="13"/>
  <c r="CC63" i="13"/>
  <c r="W63" i="13"/>
  <c r="BD70" i="16"/>
  <c r="CG70" i="16"/>
  <c r="DJ70" i="16"/>
  <c r="BD70" i="13"/>
  <c r="CG70" i="13"/>
  <c r="AA70" i="16"/>
  <c r="DJ70" i="13"/>
  <c r="AA70" i="13"/>
  <c r="DH42" i="13"/>
  <c r="Y42" i="16"/>
  <c r="BB42" i="13"/>
  <c r="BB42" i="16"/>
  <c r="CE42" i="16"/>
  <c r="CE42" i="13"/>
  <c r="DH42" i="16"/>
  <c r="Y42" i="13"/>
  <c r="DF70" i="16"/>
  <c r="W70" i="16"/>
  <c r="AZ70" i="16"/>
  <c r="DF70" i="13"/>
  <c r="CC70" i="16"/>
  <c r="AZ70" i="13"/>
  <c r="CC70" i="13"/>
  <c r="W70" i="13"/>
  <c r="CG44" i="13"/>
  <c r="DJ44" i="16"/>
  <c r="BD44" i="16"/>
  <c r="DJ44" i="13"/>
  <c r="CG44" i="16"/>
  <c r="BD44" i="13"/>
  <c r="AA44" i="16"/>
  <c r="AA44" i="13"/>
  <c r="DI49" i="16"/>
  <c r="Z49" i="16"/>
  <c r="BC49" i="16"/>
  <c r="CF49" i="16"/>
  <c r="BC49" i="13"/>
  <c r="CF49" i="13"/>
  <c r="DI49" i="13"/>
  <c r="Z49" i="13"/>
  <c r="Y43" i="16"/>
  <c r="CE43" i="13"/>
  <c r="BB43" i="16"/>
  <c r="DH43" i="13"/>
  <c r="CE43" i="16"/>
  <c r="DH43" i="16"/>
  <c r="BB43" i="13"/>
  <c r="Y43" i="13"/>
  <c r="AA64" i="16"/>
  <c r="BD64" i="16"/>
  <c r="CG64" i="16"/>
  <c r="DJ64" i="16"/>
  <c r="BD64" i="13"/>
  <c r="CG64" i="13"/>
  <c r="DJ64" i="13"/>
  <c r="AA64" i="13"/>
  <c r="DG47" i="16"/>
  <c r="BA47" i="13"/>
  <c r="CD47" i="13"/>
  <c r="CC48" i="16"/>
  <c r="DF48" i="16"/>
  <c r="W48" i="16"/>
  <c r="AZ48" i="16"/>
  <c r="CC48" i="13"/>
  <c r="DF48" i="13"/>
  <c r="AZ48" i="13"/>
  <c r="W48" i="13"/>
  <c r="Y67" i="16"/>
  <c r="BB67" i="16"/>
  <c r="CE67" i="16"/>
  <c r="CE67" i="13"/>
  <c r="DH67" i="16"/>
  <c r="DH67" i="13"/>
  <c r="BB67" i="13"/>
  <c r="Y67" i="13"/>
  <c r="CC59" i="16"/>
  <c r="DF59" i="16"/>
  <c r="W59" i="16"/>
  <c r="AZ59" i="16"/>
  <c r="AZ59" i="13"/>
  <c r="CC59" i="13"/>
  <c r="DF59" i="13"/>
  <c r="W59" i="13"/>
  <c r="AA52" i="16"/>
  <c r="BD52" i="16"/>
  <c r="CG52" i="16"/>
  <c r="CG52" i="13"/>
  <c r="DJ52" i="16"/>
  <c r="DJ52" i="13"/>
  <c r="BD52" i="13"/>
  <c r="AA52" i="13"/>
  <c r="Z57" i="16"/>
  <c r="BC57" i="16"/>
  <c r="CF57" i="16"/>
  <c r="BC57" i="13"/>
  <c r="DI57" i="16"/>
  <c r="CF57" i="13"/>
  <c r="DI57" i="13"/>
  <c r="Z57" i="13"/>
  <c r="Y49" i="16"/>
  <c r="BC69" i="16" l="1"/>
  <c r="W56" i="16"/>
  <c r="CD57" i="13"/>
  <c r="BA57" i="13"/>
  <c r="BA57" i="16"/>
  <c r="X57" i="16"/>
  <c r="DG57" i="16"/>
  <c r="BC69" i="13"/>
  <c r="CD57" i="16"/>
  <c r="DF64" i="13"/>
  <c r="CD43" i="13"/>
  <c r="DG43" i="13"/>
  <c r="DG43" i="16"/>
  <c r="AZ64" i="13"/>
  <c r="V12" i="6"/>
  <c r="Y30" i="6"/>
  <c r="W18" i="6"/>
  <c r="W64" i="13"/>
  <c r="AZ56" i="13"/>
  <c r="X43" i="13"/>
  <c r="X20" i="6"/>
  <c r="V24" i="6"/>
  <c r="W8" i="6"/>
  <c r="V25" i="6"/>
  <c r="CD43" i="16"/>
  <c r="CC64" i="13"/>
  <c r="X10" i="6"/>
  <c r="Y22" i="6"/>
  <c r="X18" i="6"/>
  <c r="V17" i="6"/>
  <c r="AZ64" i="16"/>
  <c r="V4" i="6"/>
  <c r="W24" i="6"/>
  <c r="W4" i="6"/>
  <c r="BA43" i="16"/>
  <c r="W64" i="16"/>
  <c r="W30" i="6"/>
  <c r="Y14" i="6"/>
  <c r="X43" i="16"/>
  <c r="DF64" i="16"/>
  <c r="Y28" i="6"/>
  <c r="W16" i="6"/>
  <c r="V26" i="6"/>
  <c r="V9" i="6"/>
  <c r="Y6" i="6"/>
  <c r="DH49" i="16"/>
  <c r="BB57" i="16"/>
  <c r="Y49" i="13"/>
  <c r="Y57" i="16"/>
  <c r="BB49" i="13"/>
  <c r="DH57" i="16"/>
  <c r="CE49" i="16"/>
  <c r="Y57" i="13"/>
  <c r="DH49" i="13"/>
  <c r="BB57" i="13"/>
  <c r="CE49" i="13"/>
  <c r="CE57" i="16"/>
  <c r="BB49" i="16"/>
  <c r="DH57" i="13"/>
  <c r="Z67" i="13"/>
  <c r="DF51" i="13"/>
  <c r="W51" i="13"/>
  <c r="BC67" i="16"/>
  <c r="AZ51" i="16"/>
  <c r="Z67" i="16"/>
  <c r="CC51" i="13"/>
  <c r="DI67" i="13"/>
  <c r="AZ51" i="13"/>
  <c r="CF67" i="13"/>
  <c r="W51" i="16"/>
  <c r="BC67" i="13"/>
  <c r="DF51" i="16"/>
  <c r="DI67" i="16"/>
  <c r="CC51" i="16"/>
  <c r="CF67" i="16"/>
  <c r="CC65" i="16"/>
  <c r="CC65" i="13"/>
  <c r="DG69" i="13"/>
  <c r="DF65" i="16"/>
  <c r="CF45" i="16"/>
  <c r="X69" i="16"/>
  <c r="CF45" i="13"/>
  <c r="Z45" i="16"/>
  <c r="DG69" i="16"/>
  <c r="CC56" i="16"/>
  <c r="DI45" i="16"/>
  <c r="BA47" i="16"/>
  <c r="DI69" i="16"/>
  <c r="X69" i="13"/>
  <c r="AZ65" i="16"/>
  <c r="W56" i="13"/>
  <c r="Z45" i="13"/>
  <c r="X47" i="16"/>
  <c r="CF69" i="16"/>
  <c r="BA69" i="13"/>
  <c r="W65" i="16"/>
  <c r="BC45" i="13"/>
  <c r="CD47" i="16"/>
  <c r="Z69" i="16"/>
  <c r="CD69" i="13"/>
  <c r="W65" i="13"/>
  <c r="DF56" i="13"/>
  <c r="CC56" i="13"/>
  <c r="DI45" i="13"/>
  <c r="X47" i="13"/>
  <c r="Z69" i="13"/>
  <c r="CD69" i="16"/>
  <c r="AZ65" i="13"/>
  <c r="AZ56" i="16"/>
  <c r="BC45" i="16"/>
  <c r="DG47" i="13"/>
  <c r="CF69" i="13"/>
  <c r="BA69" i="16"/>
  <c r="DF65" i="13"/>
  <c r="X55" i="16"/>
  <c r="CC43" i="13"/>
  <c r="BC61" i="13"/>
  <c r="DG55" i="16"/>
  <c r="W43" i="16"/>
  <c r="DI61" i="13"/>
  <c r="CD55" i="16"/>
  <c r="AZ43" i="13"/>
  <c r="CF61" i="16"/>
  <c r="X55" i="13"/>
  <c r="DF43" i="16"/>
  <c r="BC61" i="16"/>
  <c r="DG55" i="13"/>
  <c r="W43" i="13"/>
  <c r="Z61" i="16"/>
  <c r="CD55" i="13"/>
  <c r="CC43" i="16"/>
  <c r="Z61" i="13"/>
  <c r="BA55" i="13"/>
  <c r="DF43" i="13"/>
  <c r="CF61" i="13"/>
  <c r="BA55" i="16"/>
  <c r="AZ43" i="16"/>
  <c r="DI61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<sst xmlns="http://schemas.openxmlformats.org/spreadsheetml/2006/main" count="7059" uniqueCount="173">
  <si>
    <t>Cardiology</t>
  </si>
  <si>
    <t>Care of the Elderly</t>
  </si>
  <si>
    <t>Dermatology</t>
  </si>
  <si>
    <t>Diabetes and Endocrinology</t>
  </si>
  <si>
    <t>Ear, Nose and Throat</t>
  </si>
  <si>
    <t>Gastroenterology</t>
  </si>
  <si>
    <t>General Medicine</t>
  </si>
  <si>
    <t>General Surgery</t>
  </si>
  <si>
    <t>Gynaecology</t>
  </si>
  <si>
    <t>Haematology</t>
  </si>
  <si>
    <t>Infectious Diseases</t>
  </si>
  <si>
    <t>Intermediate Care</t>
  </si>
  <si>
    <t>Maxillo-Facial</t>
  </si>
  <si>
    <t>Neurology</t>
  </si>
  <si>
    <t>Opthamology</t>
  </si>
  <si>
    <t>Respiratory</t>
  </si>
  <si>
    <t>Trauma and Orthopedic</t>
  </si>
  <si>
    <t>Urology</t>
  </si>
  <si>
    <t>Accident and Emergency</t>
  </si>
  <si>
    <t>Anaesthetics</t>
  </si>
  <si>
    <t>Community Medicine</t>
  </si>
  <si>
    <t>GP Other</t>
  </si>
  <si>
    <t>Pain</t>
  </si>
  <si>
    <t>Plastic Surgery</t>
  </si>
  <si>
    <t>Radiology</t>
  </si>
  <si>
    <t>Radiotherapy and Oncology</t>
  </si>
  <si>
    <t>Rehabiltation</t>
  </si>
  <si>
    <t>Rheumatology</t>
  </si>
  <si>
    <t>Nevill Hall Hospital</t>
  </si>
  <si>
    <t>Royal Gwent Hospital</t>
  </si>
  <si>
    <t>County Hospital</t>
  </si>
  <si>
    <t>St Woolos Community</t>
  </si>
  <si>
    <t>Ysbyty Aneurin Bevan</t>
  </si>
  <si>
    <t>Ysbyty Ystrad Fawr</t>
  </si>
  <si>
    <t>Monnow Vale Health and Social Care Facility</t>
  </si>
  <si>
    <t>Chepstow Community Hospital</t>
  </si>
  <si>
    <t>St Woolos Acute</t>
  </si>
  <si>
    <t>Rhymney Integrated Health &amp; Social Care</t>
  </si>
  <si>
    <t>Grange Hospital</t>
  </si>
  <si>
    <t>Other</t>
  </si>
  <si>
    <t>Possible Hospital Locations</t>
  </si>
  <si>
    <t>Total Capacity xbed</t>
  </si>
  <si>
    <t>Total Additional Capacity ubed</t>
  </si>
  <si>
    <t>1st Stage Hospital Costs</t>
  </si>
  <si>
    <t>2nd Stage Hospital Costs</t>
  </si>
  <si>
    <t>Band 5</t>
  </si>
  <si>
    <t>Band 6</t>
  </si>
  <si>
    <t>Ratio of Staff</t>
  </si>
  <si>
    <t>Xbed</t>
  </si>
  <si>
    <t>xstaff</t>
  </si>
  <si>
    <t xml:space="preserve">NHS Specialty Bed Planner </t>
  </si>
  <si>
    <t>&gt;=</t>
  </si>
  <si>
    <t>Region Demands</t>
  </si>
  <si>
    <t>Region 1</t>
  </si>
  <si>
    <t>Region 2</t>
  </si>
  <si>
    <t>Region 3</t>
  </si>
  <si>
    <t>Region 4</t>
  </si>
  <si>
    <t>Region 5</t>
  </si>
  <si>
    <t>Region beds</t>
  </si>
  <si>
    <t>Trauma &amp; Orthopaedic</t>
  </si>
  <si>
    <t>Care Of The Elderly</t>
  </si>
  <si>
    <t>Rehabilitation</t>
  </si>
  <si>
    <t>Accident &amp; Emergency</t>
  </si>
  <si>
    <t>Diabetes And Endocrinology</t>
  </si>
  <si>
    <t>Ear Nose &amp; Throat</t>
  </si>
  <si>
    <t>Ophthalmology</t>
  </si>
  <si>
    <t>St Woolos Acute Hospital</t>
  </si>
  <si>
    <t>St Woolos Community Hospital</t>
  </si>
  <si>
    <t>Rhymney Integrated Health &amp; Social Care Centre</t>
  </si>
  <si>
    <t>Short LOS</t>
  </si>
  <si>
    <t>Xstaff - band 5</t>
  </si>
  <si>
    <t>Xstaff - band 6</t>
  </si>
  <si>
    <t>Average Demands</t>
  </si>
  <si>
    <t>Average LOS</t>
  </si>
  <si>
    <t>TOTAL BEDS</t>
  </si>
  <si>
    <t>TOTAL STAFF</t>
  </si>
  <si>
    <t>Total Capactiy xstaff</t>
  </si>
  <si>
    <t>Xstaff - band 5 Ratios</t>
  </si>
  <si>
    <t>Xstaff - band 6 Ratios</t>
  </si>
  <si>
    <t>University Hospital of Wales</t>
  </si>
  <si>
    <t>Offsite</t>
  </si>
  <si>
    <t>Outsource</t>
  </si>
  <si>
    <t>Outsource - CareUK</t>
  </si>
  <si>
    <t>Hospital</t>
  </si>
  <si>
    <t>List of Hospitals Listed in Other</t>
  </si>
  <si>
    <t xml:space="preserve">LOS_hours </t>
  </si>
  <si>
    <t>&lt;=</t>
  </si>
  <si>
    <t>Ubed - Unmet Demand</t>
  </si>
  <si>
    <t>Probabilty</t>
  </si>
  <si>
    <t>Scenario - Increase Demand</t>
  </si>
  <si>
    <t>Scenario 1</t>
  </si>
  <si>
    <t>Scenario - Decrease Demand</t>
  </si>
  <si>
    <t>Scenario 3</t>
  </si>
  <si>
    <t>Scenario 4</t>
  </si>
  <si>
    <t>Scenario 2</t>
  </si>
  <si>
    <t>ustaff - Scenario 1</t>
  </si>
  <si>
    <t>Total Capactiy ustaff</t>
  </si>
  <si>
    <t>ustaff - Scenario 2</t>
  </si>
  <si>
    <t>ustaff - Scenario 3</t>
  </si>
  <si>
    <t>ustaff - Scenario 4</t>
  </si>
  <si>
    <t>Ustaff - band 5 Ratios - Scenario 1</t>
  </si>
  <si>
    <t>Ustaff - band 5 - Scenario 1</t>
  </si>
  <si>
    <t>Ustaff - band 5 - Scenario 2</t>
  </si>
  <si>
    <t>Ustaff - band 5 Ratios - Scenario 2</t>
  </si>
  <si>
    <t>Ustaff - band 5 - Scenario 3</t>
  </si>
  <si>
    <t>Ustaff - band 5 Ratios - Scenario 4</t>
  </si>
  <si>
    <t>Ustaff - band 5 - Scenario 4</t>
  </si>
  <si>
    <t>Ustaff - band 5 Ratios - Scenario 3</t>
  </si>
  <si>
    <t>Ustaff - band 6 - Scenario 2</t>
  </si>
  <si>
    <t>Ustaff - band 6 Ratios - Scenario 2</t>
  </si>
  <si>
    <t>Ustaff - band 6 - Scenario 3</t>
  </si>
  <si>
    <t>Ustaff - band 6 Ratios - Scenario 3</t>
  </si>
  <si>
    <t>Ustaff - band 6 - Scenario 4</t>
  </si>
  <si>
    <t>Ustaff - band 6 Ratios - Scenario 4</t>
  </si>
  <si>
    <t>Ustaff - band 6 - Scenario 1</t>
  </si>
  <si>
    <t>Ustaff - band 6 Ratios - Scenario 1</t>
  </si>
  <si>
    <t>xbed</t>
  </si>
  <si>
    <t>ubed - Scenario 1</t>
  </si>
  <si>
    <t>ubed - Scenario 2</t>
  </si>
  <si>
    <t>ubed - Scenario 3</t>
  </si>
  <si>
    <t>ubed - Scenario 4</t>
  </si>
  <si>
    <t>band5 xbed</t>
  </si>
  <si>
    <t>band5 ubed - Scenario 1</t>
  </si>
  <si>
    <t>band5 ubed - Scenario 4</t>
  </si>
  <si>
    <t>band5 ubed - Scenario 3</t>
  </si>
  <si>
    <t>band5 ubed - Scenario 2</t>
  </si>
  <si>
    <t>band6 xbed</t>
  </si>
  <si>
    <t>band6 ubed - Scenario 1</t>
  </si>
  <si>
    <t>band6 ubed - Scenario 2</t>
  </si>
  <si>
    <t>band6 ubed - Scenario 3</t>
  </si>
  <si>
    <t>band6 ubed - Scenario 4</t>
  </si>
  <si>
    <t>band7 xbed</t>
  </si>
  <si>
    <t>band7 ubed - Scenario 1</t>
  </si>
  <si>
    <t>band7 ubed - Scenario 2</t>
  </si>
  <si>
    <t>band7 ubed - Scenario 3</t>
  </si>
  <si>
    <t>band7 ubed - Scenario 4</t>
  </si>
  <si>
    <t>Probability</t>
  </si>
  <si>
    <t>Restorative Dentistry</t>
  </si>
  <si>
    <t>Number of Days in Data:</t>
  </si>
  <si>
    <t>Number of Weeks:</t>
  </si>
  <si>
    <t>Number of Months:</t>
  </si>
  <si>
    <t>Number of Years:</t>
  </si>
  <si>
    <t>Cost of Agency/Bank staff per day</t>
  </si>
  <si>
    <t>Cost of Agency/Bank staff per hour</t>
  </si>
  <si>
    <t>Total Agency/Bank staff capacity</t>
  </si>
  <si>
    <t>Total capacity xstaff</t>
  </si>
  <si>
    <t>Staffing cost xstaff per hour</t>
  </si>
  <si>
    <t>Staffing cost xstaff per day</t>
  </si>
  <si>
    <t>AVERAGE Daily Beds Req.</t>
  </si>
  <si>
    <t>RGH</t>
  </si>
  <si>
    <t>STWAH</t>
  </si>
  <si>
    <t>STWCH</t>
  </si>
  <si>
    <t>YYF</t>
  </si>
  <si>
    <t>RIHSC</t>
  </si>
  <si>
    <t>YAB</t>
  </si>
  <si>
    <t>GUH</t>
  </si>
  <si>
    <t>CH</t>
  </si>
  <si>
    <t>NHH</t>
  </si>
  <si>
    <t>CCH</t>
  </si>
  <si>
    <t>MVHSF</t>
  </si>
  <si>
    <t>Additional capacity ubed</t>
  </si>
  <si>
    <t>Total capacity xbed</t>
  </si>
  <si>
    <t>Objective Function - Daily Cost: £</t>
  </si>
  <si>
    <t>Total Beds Deployed:</t>
  </si>
  <si>
    <t>Total Staff Deployed:</t>
  </si>
  <si>
    <t>Total Beds First Stage:</t>
  </si>
  <si>
    <t>Max beds Second Stage:</t>
  </si>
  <si>
    <t>Total Staff First Stage:</t>
  </si>
  <si>
    <t>Test B - Copy Cells AB3:AM31 into O3:Z31</t>
  </si>
  <si>
    <t>Deterministic Minimum Values</t>
  </si>
  <si>
    <t>Specialty</t>
  </si>
  <si>
    <t>Date</t>
  </si>
  <si>
    <t>NHS Patient Identifier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</si>
</sst>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EBD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7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1" fillId="0" borderId="0" xfId="0" applyFont="1"/>
    <xf numFmtId="0" fontId="5" fillId="0" borderId="0" xfId="1"/>
    <xf numFmtId="0" fontId="1" fillId="4" borderId="1" xfId="0" applyFont="1" applyFill="1" applyBorder="1"/>
    <xf numFmtId="2" fontId="0" fillId="0" borderId="1" xfId="0" applyNumberFormat="1" applyBorder="1"/>
    <xf numFmtId="0" fontId="6" fillId="2" borderId="1" xfId="1" applyFont="1" applyFill="1" applyBorder="1"/>
    <xf numFmtId="0" fontId="0" fillId="0" borderId="4" xfId="0" applyBorder="1"/>
    <xf numFmtId="0" fontId="0" fillId="0" borderId="5" xfId="0" applyBorder="1"/>
    <xf numFmtId="0" fontId="1" fillId="5" borderId="1" xfId="0" applyFont="1" applyFill="1" applyBorder="1"/>
    <xf numFmtId="0" fontId="0" fillId="5" borderId="1" xfId="0" applyFill="1" applyBorder="1"/>
    <xf numFmtId="0" fontId="2" fillId="0" borderId="0" xfId="0" applyFont="1"/>
    <xf numFmtId="0" fontId="1" fillId="6" borderId="1" xfId="0" applyFont="1" applyFill="1" applyBorder="1"/>
    <xf numFmtId="0" fontId="0" fillId="0" borderId="0" xfId="0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/>
    <xf numFmtId="0" fontId="1" fillId="2" borderId="4" xfId="0" applyFont="1" applyFill="1" applyBorder="1"/>
    <xf numFmtId="0" fontId="1" fillId="0" borderId="5" xfId="0" applyFont="1" applyBorder="1"/>
    <xf numFmtId="0" fontId="0" fillId="0" borderId="7" xfId="0" applyBorder="1"/>
    <xf numFmtId="2" fontId="0" fillId="0" borderId="0" xfId="0" applyNumberFormat="1"/>
    <xf numFmtId="20" fontId="0" fillId="0" borderId="0" xfId="0" applyNumberFormat="1"/>
    <xf numFmtId="164" fontId="0" fillId="0" borderId="1" xfId="0" applyNumberFormat="1" applyBorder="1"/>
    <xf numFmtId="14" fontId="1" fillId="0" borderId="0" xfId="0" applyNumberFormat="1" applyFont="1"/>
    <xf numFmtId="165" fontId="0" fillId="0" borderId="0" xfId="0" applyNumberFormat="1"/>
    <xf numFmtId="165" fontId="0" fillId="0" borderId="1" xfId="0" applyNumberFormat="1" applyBorder="1"/>
    <xf numFmtId="2" fontId="0" fillId="0" borderId="1" xfId="0" applyNumberFormat="1" applyBorder="1" applyAlignment="1">
      <alignment horizontal="right" vertical="top"/>
    </xf>
    <xf numFmtId="165" fontId="1" fillId="4" borderId="1" xfId="0" applyNumberFormat="1" applyFont="1" applyFill="1" applyBorder="1"/>
    <xf numFmtId="164" fontId="0" fillId="0" borderId="0" xfId="0" applyNumberFormat="1"/>
    <xf numFmtId="0" fontId="1" fillId="4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8" fillId="4" borderId="8" xfId="0" applyFont="1" applyFill="1" applyBorder="1" applyAlignment="1">
      <alignment horizontal="right"/>
    </xf>
    <xf numFmtId="0" fontId="9" fillId="4" borderId="9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0" borderId="11" xfId="0" applyBorder="1"/>
    <xf numFmtId="0" fontId="1" fillId="3" borderId="3" xfId="0" applyFont="1" applyFill="1" applyBorder="1"/>
    <xf numFmtId="0" fontId="2" fillId="0" borderId="3" xfId="0" applyFont="1" applyBorder="1"/>
    <xf numFmtId="0" fontId="1" fillId="0" borderId="7" xfId="0" applyFont="1" applyBorder="1"/>
    <xf numFmtId="0" fontId="1" fillId="2" borderId="1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3" fillId="8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4" borderId="1" xfId="0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2" fontId="9" fillId="4" borderId="10" xfId="0" applyNumberFormat="1" applyFont="1" applyFill="1" applyBorder="1" applyAlignment="1">
      <alignment horizontal="left"/>
    </xf>
    <xf numFmtId="2" fontId="9" fillId="4" borderId="9" xfId="0" applyNumberFormat="1" applyFont="1" applyFill="1" applyBorder="1" applyAlignment="1">
      <alignment horizontal="left"/>
    </xf>
    <xf numFmtId="0" fontId="8" fillId="4" borderId="8" xfId="0" applyFont="1" applyFill="1" applyBorder="1" applyAlignment="1">
      <alignment horizontal="right"/>
    </xf>
    <xf numFmtId="0" fontId="8" fillId="4" borderId="10" xfId="0" applyFont="1" applyFill="1" applyBorder="1" applyAlignment="1">
      <alignment horizontal="right"/>
    </xf>
    <xf numFmtId="0" fontId="9" fillId="4" borderId="10" xfId="0" applyFont="1" applyFill="1" applyBorder="1" applyAlignment="1">
      <alignment horizontal="left"/>
    </xf>
    <xf numFmtId="0" fontId="9" fillId="4" borderId="9" xfId="0" applyFont="1" applyFill="1" applyBorder="1" applyAlignment="1">
      <alignment horizontal="left"/>
    </xf>
    <xf numFmtId="0" fontId="1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0" borderId="0" xfId="0"/>
    <xf numFmtId="0" fontId="5" fillId="0" borderId="0" xfId="1"/>
    <xf numFmtId="14" fontId="5" fillId="0" borderId="0" xfId="1" applyNumberFormat="1"/>
    <xf numFmtId="0" fontId="10" fillId="0" borderId="3" xfId="0" applyFont="1" applyBorder="1" applyAlignment="1">
      <alignment horizontal="left" vertical="top"/>
    </xf>
    <xf numFmtId="0" fontId="10" fillId="0" borderId="3" xfId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</cellXfs>
  <cellStyles count="2">
    <cellStyle name="Normal" xfId="0" builtinId="0"/>
    <cellStyle name="Normal 2" xfId="1" xr:uid="{58C067EE-F0EF-41F2-B431-C70ECBA2D05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EBDFF"/>
      <color rgb="FFB26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58739</xdr:colOff>
      <xdr:row>1</xdr:row>
      <xdr:rowOff>47624</xdr:rowOff>
    </xdr:from>
    <xdr:to>
      <xdr:col>12</xdr:col>
      <xdr:colOff>563563</xdr:colOff>
      <xdr:row>14</xdr:row>
      <xdr:rowOff>9525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7BF641C-9C0B-4C61-9796-4E80CD4186DF}"/>
            </a:ext>
          </a:extLst>
        </xdr:cNvPr>
        <xdr:cNvSpPr txBox="1"/>
      </xdr:nvSpPr>
      <xdr:spPr>
        <a:xfrm>
          <a:off x="2497139" y="346074"/>
          <a:ext cx="5378449" cy="230822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="0"/>
            <a:t>This</a:t>
          </a:r>
          <a:r>
            <a:rPr lang="en-GB" sz="1100" b="0" baseline="0"/>
            <a:t> tool will calculate the number of beds to appropriately assign to each specailty within each hospital. It will then determine the number of staff to assign to these specialties.</a:t>
          </a:r>
        </a:p>
        <a:p>
          <a:endParaRPr lang="en-GB" sz="1100" b="0" baseline="0"/>
        </a:p>
        <a:p>
          <a:endParaRPr lang="en-GB" sz="1100" b="0" baseline="0"/>
        </a:p>
        <a:p>
          <a:r>
            <a:rPr lang="en-GB" sz="1100" b="1" baseline="0"/>
            <a:t>Region 1 (Newport): </a:t>
          </a:r>
          <a:r>
            <a:rPr lang="en-GB" sz="1100" b="0" baseline="0"/>
            <a:t>Royal Gwent Hospital, St Woolos Acute Hospital, St Woolos Community Hospital</a:t>
          </a:r>
        </a:p>
        <a:p>
          <a:r>
            <a:rPr lang="en-GB" sz="1100" b="1" baseline="0"/>
            <a:t>Region 2 (Caerphilly): </a:t>
          </a:r>
          <a:r>
            <a:rPr lang="en-GB" sz="1100" b="0" baseline="0"/>
            <a:t>Ysbyty Ystrad Fawr, Rhymney Integrated Health and Social Care Centre</a:t>
          </a:r>
        </a:p>
        <a:p>
          <a:r>
            <a:rPr lang="en-GB" sz="1100" b="1" baseline="0"/>
            <a:t>Region 3 (Blaenau Gwent): </a:t>
          </a:r>
          <a:r>
            <a:rPr lang="en-GB" sz="1100" b="0" baseline="0"/>
            <a:t>Ysbyty Aneurin Bevan</a:t>
          </a:r>
        </a:p>
        <a:p>
          <a:r>
            <a:rPr lang="en-GB" sz="1100" b="1" baseline="0"/>
            <a:t>Region 4 (Torfaen): </a:t>
          </a:r>
          <a:r>
            <a:rPr lang="en-GB" sz="1100" b="0" baseline="0"/>
            <a:t>Grange University Hospital, County Hospital</a:t>
          </a:r>
        </a:p>
        <a:p>
          <a:r>
            <a:rPr lang="en-GB" sz="1100" b="1" baseline="0"/>
            <a:t>Region 5 (Monmouthshire): </a:t>
          </a:r>
          <a:r>
            <a:rPr lang="en-GB" sz="1100" b="0" baseline="0"/>
            <a:t>Nevill Hall Hospital, Chepstow Community Hospital, Monnow Vale Integrated Health and Social Care Centre</a:t>
          </a:r>
        </a:p>
        <a:p>
          <a:r>
            <a:rPr lang="en-GB" sz="1100" b="1" baseline="0"/>
            <a:t>Other: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University Hospital of Wales,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Offsite,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 - CareUK</a:t>
          </a:r>
          <a:r>
            <a:rPr lang="en-GB" b="0"/>
            <a:t> </a:t>
          </a:r>
          <a:endParaRPr lang="en-GB" sz="1100" b="0"/>
        </a:p>
      </xdr:txBody>
    </xdr:sp>
    <xdr:clientData/>
  </xdr:twoCellAnchor>
  <xdr:twoCellAnchor editAs="oneCell">
    <xdr:from>
      <xdr:col>0</xdr:col>
      <xdr:colOff>0</xdr:colOff>
      <xdr:row>0</xdr:row>
      <xdr:rowOff>21742</xdr:rowOff>
    </xdr:from>
    <xdr:to>
      <xdr:col>3</xdr:col>
      <xdr:colOff>420687</xdr:colOff>
      <xdr:row>2</xdr:row>
      <xdr:rowOff>167451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61AD37-1371-45F4-8825-EBF1DCAB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42"/>
          <a:ext cx="2249487" cy="628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170089</xdr:rowOff>
    </xdr:from>
    <xdr:to>
      <xdr:col>1</xdr:col>
      <xdr:colOff>198051</xdr:colOff>
      <xdr:row>7</xdr:row>
      <xdr:rowOff>52161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4C104D-B0C3-4C1A-84AB-2FBA297BB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339"/>
          <a:ext cx="807651" cy="802822"/>
        </a:xfrm>
        <a:prstGeom prst="rect">
          <a:avLst/>
        </a:prstGeom>
      </xdr:spPr>
    </xdr:pic>
    <xdr:clientData/>
  </xdr:twoCellAnchor>
  <xdr:twoCellAnchor editAs="oneCell">
    <xdr:from>
      <xdr:col>1</xdr:col>
      <xdr:colOff>200479</xdr:colOff>
      <xdr:row>2</xdr:row>
      <xdr:rowOff>172941</xdr:rowOff>
    </xdr:from>
    <xdr:to>
      <xdr:col>3</xdr:col>
      <xdr:colOff>230869</xdr:colOff>
      <xdr:row>7</xdr:row>
      <xdr:rowOff>48082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D5865C2-3646-47C9-A5E9-336278FC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904" y="649191"/>
          <a:ext cx="1249590" cy="795891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7</xdr:row>
      <xdr:rowOff>59870</xdr:rowOff>
    </xdr:from>
    <xdr:to>
      <xdr:col>3</xdr:col>
      <xdr:colOff>88901</xdr:colOff>
      <xdr:row>11</xdr:row>
      <xdr:rowOff>146737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D6F57F-963A-4008-B8C9-432632BFE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1" y="1440995"/>
          <a:ext cx="1908175" cy="82346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cf-my.sharepoint.com/personal/williamsem20_cardiff_ac_uk/Documents/PhD%20Corrections/Thesis%20Corrections/Extended%20Tool%20-%20Large%20Example%2028July.xlsx" TargetMode="External"/><Relationship Id="rId1" Type="http://schemas.openxmlformats.org/officeDocument/2006/relationships/externalLinkPath" Target="/personal/williamsem20_cardiff_ac_uk/Documents/PhD%20Corrections/Thesis%20Corrections/Extended%20Tool%20-%20Large%20Example%2028Ju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Hospital-Specialty"/>
      <sheetName val="Hospital Costs"/>
      <sheetName val="Staffing"/>
      <sheetName val="Demands"/>
      <sheetName val="Deterministic"/>
      <sheetName val="Stochastic"/>
      <sheetName val="DeterministicStochastic"/>
      <sheetName val="Data"/>
      <sheetName val="Sheet2"/>
      <sheetName val="Sheet3"/>
      <sheetName val="Sheet5"/>
      <sheetName val="Test C"/>
      <sheetName val="Test C Updated"/>
      <sheetName val="Sheet6"/>
      <sheetName val="Sheet4"/>
      <sheetName val="Test B"/>
      <sheetName val="Test B Updated"/>
    </sheetNames>
    <sheetDataSet>
      <sheetData sheetId="0"/>
      <sheetData sheetId="1"/>
      <sheetData sheetId="2">
        <row r="3">
          <cell r="B3">
            <v>345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149</v>
          </cell>
          <cell r="K3">
            <v>0</v>
          </cell>
          <cell r="L3">
            <v>0</v>
          </cell>
          <cell r="M3">
            <v>0</v>
          </cell>
        </row>
        <row r="4">
          <cell r="B4">
            <v>526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1516</v>
          </cell>
          <cell r="K4">
            <v>0</v>
          </cell>
          <cell r="L4">
            <v>0</v>
          </cell>
          <cell r="M4">
            <v>0</v>
          </cell>
        </row>
        <row r="5">
          <cell r="B5">
            <v>396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895</v>
          </cell>
          <cell r="K5">
            <v>0</v>
          </cell>
          <cell r="L5">
            <v>0</v>
          </cell>
          <cell r="M5">
            <v>551</v>
          </cell>
        </row>
        <row r="6">
          <cell r="B6">
            <v>457</v>
          </cell>
          <cell r="C6">
            <v>0</v>
          </cell>
          <cell r="D6">
            <v>755</v>
          </cell>
          <cell r="E6">
            <v>493</v>
          </cell>
          <cell r="F6">
            <v>0</v>
          </cell>
          <cell r="G6">
            <v>542</v>
          </cell>
          <cell r="H6">
            <v>0</v>
          </cell>
          <cell r="I6">
            <v>472</v>
          </cell>
          <cell r="J6">
            <v>743</v>
          </cell>
          <cell r="K6">
            <v>577</v>
          </cell>
          <cell r="L6">
            <v>0</v>
          </cell>
          <cell r="M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942</v>
          </cell>
          <cell r="F7">
            <v>0</v>
          </cell>
          <cell r="G7">
            <v>0</v>
          </cell>
          <cell r="H7">
            <v>0</v>
          </cell>
          <cell r="I7">
            <v>1100</v>
          </cell>
          <cell r="J7">
            <v>0</v>
          </cell>
          <cell r="K7">
            <v>1021</v>
          </cell>
          <cell r="L7">
            <v>0</v>
          </cell>
          <cell r="M7">
            <v>0</v>
          </cell>
        </row>
        <row r="8">
          <cell r="B8">
            <v>1672</v>
          </cell>
          <cell r="C8">
            <v>216</v>
          </cell>
          <cell r="D8">
            <v>1232</v>
          </cell>
          <cell r="E8">
            <v>2404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B9">
            <v>296</v>
          </cell>
          <cell r="C9">
            <v>0</v>
          </cell>
          <cell r="D9">
            <v>0</v>
          </cell>
          <cell r="E9">
            <v>1270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1497</v>
          </cell>
          <cell r="K9">
            <v>0</v>
          </cell>
          <cell r="L9">
            <v>0</v>
          </cell>
          <cell r="M9">
            <v>0</v>
          </cell>
        </row>
        <row r="10">
          <cell r="B10">
            <v>481</v>
          </cell>
          <cell r="C10">
            <v>0</v>
          </cell>
          <cell r="D10">
            <v>0</v>
          </cell>
          <cell r="E10">
            <v>501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B11">
            <v>448</v>
          </cell>
          <cell r="C11">
            <v>402</v>
          </cell>
          <cell r="D11">
            <v>0</v>
          </cell>
          <cell r="E11">
            <v>639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959</v>
          </cell>
          <cell r="K11">
            <v>0</v>
          </cell>
          <cell r="L11">
            <v>0</v>
          </cell>
          <cell r="M11">
            <v>832</v>
          </cell>
        </row>
        <row r="12">
          <cell r="B12">
            <v>390</v>
          </cell>
          <cell r="C12">
            <v>0</v>
          </cell>
          <cell r="D12">
            <v>0</v>
          </cell>
          <cell r="E12">
            <v>94</v>
          </cell>
          <cell r="F12">
            <v>0</v>
          </cell>
          <cell r="G12">
            <v>65</v>
          </cell>
          <cell r="H12">
            <v>0</v>
          </cell>
          <cell r="I12">
            <v>0</v>
          </cell>
          <cell r="J12">
            <v>611</v>
          </cell>
          <cell r="K12">
            <v>0</v>
          </cell>
          <cell r="L12">
            <v>0</v>
          </cell>
          <cell r="M12">
            <v>0</v>
          </cell>
        </row>
        <row r="13">
          <cell r="B13">
            <v>472</v>
          </cell>
          <cell r="C13">
            <v>0</v>
          </cell>
          <cell r="D13">
            <v>0</v>
          </cell>
          <cell r="E13">
            <v>304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539</v>
          </cell>
          <cell r="K13">
            <v>541</v>
          </cell>
          <cell r="L13">
            <v>0</v>
          </cell>
          <cell r="M13">
            <v>849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172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325</v>
          </cell>
          <cell r="L14">
            <v>443</v>
          </cell>
          <cell r="M14">
            <v>360</v>
          </cell>
        </row>
        <row r="15">
          <cell r="B15">
            <v>1007</v>
          </cell>
          <cell r="C15">
            <v>0</v>
          </cell>
          <cell r="D15">
            <v>0</v>
          </cell>
          <cell r="E15">
            <v>528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292</v>
          </cell>
          <cell r="K15">
            <v>0</v>
          </cell>
          <cell r="L15">
            <v>0</v>
          </cell>
          <cell r="M15">
            <v>241</v>
          </cell>
        </row>
        <row r="16">
          <cell r="B16">
            <v>1299</v>
          </cell>
          <cell r="C16">
            <v>1277</v>
          </cell>
          <cell r="D16">
            <v>0</v>
          </cell>
          <cell r="E16">
            <v>1218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1070</v>
          </cell>
          <cell r="K16">
            <v>0</v>
          </cell>
          <cell r="L16">
            <v>0</v>
          </cell>
          <cell r="M16">
            <v>1176</v>
          </cell>
        </row>
        <row r="17">
          <cell r="B17">
            <v>711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39</v>
          </cell>
          <cell r="H18">
            <v>0</v>
          </cell>
          <cell r="I18">
            <v>197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>
            <v>2026</v>
          </cell>
          <cell r="C19">
            <v>1940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264</v>
          </cell>
          <cell r="K19">
            <v>0</v>
          </cell>
          <cell r="L19">
            <v>0</v>
          </cell>
          <cell r="M19">
            <v>0</v>
          </cell>
        </row>
        <row r="20">
          <cell r="B20">
            <v>1273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>
            <v>957</v>
          </cell>
          <cell r="C21">
            <v>0</v>
          </cell>
          <cell r="D21">
            <v>0</v>
          </cell>
          <cell r="E21">
            <v>369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1416</v>
          </cell>
          <cell r="K21">
            <v>0</v>
          </cell>
          <cell r="L21">
            <v>0</v>
          </cell>
          <cell r="M21">
            <v>174</v>
          </cell>
        </row>
        <row r="22">
          <cell r="B22">
            <v>124</v>
          </cell>
          <cell r="C22">
            <v>0</v>
          </cell>
          <cell r="D22">
            <v>0</v>
          </cell>
          <cell r="E22">
            <v>111</v>
          </cell>
          <cell r="F22">
            <v>0</v>
          </cell>
          <cell r="G22">
            <v>0</v>
          </cell>
          <cell r="H22">
            <v>0</v>
          </cell>
          <cell r="I22">
            <v>134</v>
          </cell>
          <cell r="J22">
            <v>143</v>
          </cell>
          <cell r="K22">
            <v>0</v>
          </cell>
          <cell r="L22">
            <v>0</v>
          </cell>
          <cell r="M22">
            <v>0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1308</v>
          </cell>
          <cell r="K23">
            <v>0</v>
          </cell>
          <cell r="L23">
            <v>0</v>
          </cell>
          <cell r="M23">
            <v>496</v>
          </cell>
        </row>
        <row r="24">
          <cell r="B24">
            <v>945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1097</v>
          </cell>
          <cell r="K24">
            <v>0</v>
          </cell>
          <cell r="L24">
            <v>0</v>
          </cell>
          <cell r="M24">
            <v>0</v>
          </cell>
        </row>
        <row r="25">
          <cell r="B25">
            <v>633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1545</v>
          </cell>
        </row>
        <row r="26">
          <cell r="B26">
            <v>1973</v>
          </cell>
          <cell r="C26">
            <v>1274</v>
          </cell>
          <cell r="D26">
            <v>972</v>
          </cell>
          <cell r="E26">
            <v>975</v>
          </cell>
          <cell r="F26">
            <v>0</v>
          </cell>
          <cell r="G26">
            <v>1021</v>
          </cell>
          <cell r="H26">
            <v>0</v>
          </cell>
          <cell r="I26">
            <v>1983</v>
          </cell>
          <cell r="J26">
            <v>1987</v>
          </cell>
          <cell r="K26">
            <v>1455</v>
          </cell>
          <cell r="L26">
            <v>0</v>
          </cell>
          <cell r="M26">
            <v>0</v>
          </cell>
        </row>
        <row r="27">
          <cell r="B27">
            <v>330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566</v>
          </cell>
          <cell r="K27">
            <v>0</v>
          </cell>
          <cell r="L27">
            <v>0</v>
          </cell>
          <cell r="M27">
            <v>0</v>
          </cell>
        </row>
        <row r="28">
          <cell r="B28">
            <v>141</v>
          </cell>
          <cell r="C28">
            <v>0</v>
          </cell>
          <cell r="D28">
            <v>0</v>
          </cell>
          <cell r="E28">
            <v>139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B29">
            <v>631</v>
          </cell>
          <cell r="C29">
            <v>0</v>
          </cell>
          <cell r="D29">
            <v>0</v>
          </cell>
          <cell r="E29">
            <v>621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536</v>
          </cell>
          <cell r="K29">
            <v>0</v>
          </cell>
          <cell r="L29">
            <v>0</v>
          </cell>
          <cell r="M29">
            <v>0</v>
          </cell>
        </row>
        <row r="30">
          <cell r="B30">
            <v>678</v>
          </cell>
          <cell r="C30">
            <v>651</v>
          </cell>
          <cell r="D30">
            <v>0</v>
          </cell>
          <cell r="E30">
            <v>610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873</v>
          </cell>
          <cell r="K30">
            <v>0</v>
          </cell>
          <cell r="L30">
            <v>0</v>
          </cell>
          <cell r="M30">
            <v>0</v>
          </cell>
        </row>
        <row r="31">
          <cell r="B31">
            <v>102</v>
          </cell>
          <cell r="C31">
            <v>214</v>
          </cell>
          <cell r="D31">
            <v>0</v>
          </cell>
          <cell r="E31">
            <v>79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378</v>
          </cell>
          <cell r="K31">
            <v>0</v>
          </cell>
          <cell r="L31">
            <v>0</v>
          </cell>
          <cell r="M31">
            <v>1122</v>
          </cell>
        </row>
      </sheetData>
      <sheetData sheetId="3">
        <row r="33">
          <cell r="B33">
            <v>338.88</v>
          </cell>
          <cell r="C33">
            <v>419.52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5922-5EED-48F0-9E54-06719F1C921D}">
  <dimension ref="A1:P18"/>
  <sheetViews>
    <sheetView workbookViewId="0">
      <selection activeCell="B21" sqref="B21"/>
    </sheetView>
  </sheetViews>
  <sheetFormatPr defaultRowHeight="14.5" x14ac:dyDescent="0.35"/>
  <sheetData>
    <row r="1" spans="1:16" ht="23.5" customHeight="1" x14ac:dyDescent="0.35">
      <c r="A1" s="47" t="s">
        <v>50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</row>
    <row r="2" spans="1:16" ht="14.5" customHeight="1" x14ac:dyDescent="0.35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</row>
    <row r="3" spans="1:16" ht="14.5" customHeight="1" x14ac:dyDescent="0.3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</row>
    <row r="4" spans="1:16" ht="14.5" customHeight="1" x14ac:dyDescent="0.35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</row>
    <row r="5" spans="1:16" ht="14.5" customHeight="1" x14ac:dyDescent="0.35">
      <c r="A5" s="47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</row>
    <row r="6" spans="1:16" ht="14.5" customHeight="1" x14ac:dyDescent="0.35">
      <c r="A6" s="47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</row>
    <row r="7" spans="1:16" ht="14.5" customHeight="1" x14ac:dyDescent="0.35">
      <c r="A7" s="47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</row>
    <row r="8" spans="1:16" ht="14.5" customHeight="1" x14ac:dyDescent="0.35">
      <c r="A8" s="47"/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</row>
    <row r="9" spans="1:16" ht="14.5" customHeight="1" x14ac:dyDescent="0.35">
      <c r="A9" s="47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</row>
    <row r="10" spans="1:16" ht="14.5" customHeight="1" x14ac:dyDescent="0.35">
      <c r="A10" s="47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</row>
    <row r="11" spans="1:16" ht="14.5" customHeight="1" x14ac:dyDescent="0.35">
      <c r="A11" s="47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</row>
    <row r="12" spans="1:16" ht="14.5" customHeight="1" x14ac:dyDescent="0.35">
      <c r="A12" s="47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</row>
    <row r="13" spans="1:16" ht="14.5" customHeight="1" x14ac:dyDescent="0.35">
      <c r="A13" s="47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</row>
    <row r="14" spans="1:16" ht="14.5" customHeight="1" x14ac:dyDescent="0.35">
      <c r="A14" s="47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</row>
    <row r="15" spans="1:16" ht="14.5" customHeight="1" x14ac:dyDescent="0.35">
      <c r="A15" s="47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</row>
    <row r="16" spans="1:16" ht="14.5" customHeight="1" x14ac:dyDescent="0.35">
      <c r="A16" s="47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</row>
    <row r="17" spans="1:16" ht="14.5" customHeight="1" x14ac:dyDescent="0.35">
      <c r="A17" s="47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</row>
    <row r="18" spans="1:16" x14ac:dyDescent="0.35">
      <c r="A18" s="47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</row>
  </sheetData>
  <mergeCells count="1">
    <mergeCell ref="A1:P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AC21-1B7E-4A5D-8589-FDD12F561997}">
  <sheetPr codeName="Sheet1"/>
  <dimension ref="A1:M34"/>
  <sheetViews>
    <sheetView zoomScale="70" zoomScaleNormal="70" workbookViewId="0">
      <selection activeCell="G53" sqref="G53"/>
    </sheetView>
  </sheetViews>
  <sheetFormatPr defaultRowHeight="14.5" x14ac:dyDescent="0.35"/>
  <cols>
    <col min="1" max="1" width="35.7265625" bestFit="1" customWidth="1"/>
    <col min="2" max="2" width="7.08984375" bestFit="1" customWidth="1"/>
    <col min="3" max="4" width="10.453125" bestFit="1" customWidth="1"/>
    <col min="5" max="5" width="7.08984375" bestFit="1" customWidth="1"/>
    <col min="6" max="6" width="9.26953125" bestFit="1" customWidth="1"/>
    <col min="7" max="7" width="7.36328125" bestFit="1" customWidth="1"/>
    <col min="8" max="8" width="7.08984375" bestFit="1" customWidth="1"/>
    <col min="9" max="9" width="5.26953125" bestFit="1" customWidth="1"/>
    <col min="10" max="10" width="6.81640625" bestFit="1" customWidth="1"/>
    <col min="11" max="11" width="7.08984375" bestFit="1" customWidth="1"/>
    <col min="12" max="12" width="10.453125" bestFit="1" customWidth="1"/>
    <col min="13" max="13" width="8.26953125" bestFit="1" customWidth="1"/>
  </cols>
  <sheetData>
    <row r="1" spans="1:13" ht="15.5" x14ac:dyDescent="0.35">
      <c r="B1" s="48" t="s">
        <v>40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</row>
    <row r="2" spans="1:13" x14ac:dyDescent="0.35">
      <c r="A2" s="1"/>
      <c r="B2" s="6" t="s">
        <v>149</v>
      </c>
      <c r="C2" s="6" t="s">
        <v>150</v>
      </c>
      <c r="D2" s="6" t="s">
        <v>151</v>
      </c>
      <c r="E2" s="6" t="s">
        <v>152</v>
      </c>
      <c r="F2" s="6" t="s">
        <v>153</v>
      </c>
      <c r="G2" s="6" t="s">
        <v>154</v>
      </c>
      <c r="H2" s="6" t="s">
        <v>155</v>
      </c>
      <c r="I2" s="6" t="s">
        <v>156</v>
      </c>
      <c r="J2" s="6" t="s">
        <v>157</v>
      </c>
      <c r="K2" s="6" t="s">
        <v>158</v>
      </c>
      <c r="L2" s="6" t="s">
        <v>159</v>
      </c>
      <c r="M2" s="6" t="s">
        <v>39</v>
      </c>
    </row>
    <row r="3" spans="1:13" x14ac:dyDescent="0.35">
      <c r="A3" s="3" t="s">
        <v>18</v>
      </c>
      <c r="B3" s="1">
        <v>588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309</v>
      </c>
      <c r="K3" s="1">
        <v>0</v>
      </c>
      <c r="L3" s="1">
        <v>0</v>
      </c>
      <c r="M3" s="1">
        <v>0</v>
      </c>
    </row>
    <row r="4" spans="1:13" x14ac:dyDescent="0.35">
      <c r="A4" s="3" t="s">
        <v>19</v>
      </c>
      <c r="B4" s="1">
        <v>588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309</v>
      </c>
      <c r="K4" s="1">
        <v>0</v>
      </c>
      <c r="L4" s="1">
        <v>0</v>
      </c>
      <c r="M4" s="1">
        <v>0</v>
      </c>
    </row>
    <row r="5" spans="1:13" x14ac:dyDescent="0.35">
      <c r="A5" s="3" t="s">
        <v>0</v>
      </c>
      <c r="B5" s="1">
        <v>588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309</v>
      </c>
      <c r="K5" s="1">
        <v>0</v>
      </c>
      <c r="L5" s="1">
        <v>0</v>
      </c>
      <c r="M5" s="1">
        <v>80</v>
      </c>
    </row>
    <row r="6" spans="1:13" x14ac:dyDescent="0.35">
      <c r="A6" s="3" t="s">
        <v>1</v>
      </c>
      <c r="B6" s="1">
        <v>588</v>
      </c>
      <c r="C6" s="1">
        <v>0</v>
      </c>
      <c r="D6" s="1">
        <v>75</v>
      </c>
      <c r="E6" s="1">
        <v>163</v>
      </c>
      <c r="F6" s="1">
        <v>0</v>
      </c>
      <c r="G6" s="1">
        <v>80</v>
      </c>
      <c r="H6" s="1">
        <v>0</v>
      </c>
      <c r="I6" s="1">
        <v>73</v>
      </c>
      <c r="J6" s="1">
        <v>309</v>
      </c>
      <c r="K6" s="1">
        <v>26</v>
      </c>
      <c r="L6" s="1">
        <v>0</v>
      </c>
      <c r="M6" s="1">
        <v>0</v>
      </c>
    </row>
    <row r="7" spans="1:13" x14ac:dyDescent="0.35">
      <c r="A7" s="3" t="s">
        <v>20</v>
      </c>
      <c r="B7" s="1">
        <v>0</v>
      </c>
      <c r="C7" s="1">
        <v>0</v>
      </c>
      <c r="D7" s="1">
        <v>0</v>
      </c>
      <c r="E7" s="1">
        <v>163</v>
      </c>
      <c r="F7" s="1">
        <v>0</v>
      </c>
      <c r="G7" s="1">
        <v>0</v>
      </c>
      <c r="H7" s="1">
        <v>0</v>
      </c>
      <c r="I7" s="1">
        <v>73</v>
      </c>
      <c r="J7" s="1">
        <v>0</v>
      </c>
      <c r="K7" s="1">
        <v>26</v>
      </c>
      <c r="L7" s="1">
        <v>0</v>
      </c>
      <c r="M7" s="1">
        <v>0</v>
      </c>
    </row>
    <row r="8" spans="1:13" x14ac:dyDescent="0.35">
      <c r="A8" s="3" t="s">
        <v>2</v>
      </c>
      <c r="B8" s="1">
        <v>588</v>
      </c>
      <c r="C8" s="1">
        <v>28</v>
      </c>
      <c r="D8" s="1">
        <v>75</v>
      </c>
      <c r="E8" s="1">
        <v>163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</row>
    <row r="9" spans="1:13" x14ac:dyDescent="0.35">
      <c r="A9" s="3" t="s">
        <v>3</v>
      </c>
      <c r="B9" s="1">
        <v>588</v>
      </c>
      <c r="C9" s="1">
        <v>0</v>
      </c>
      <c r="D9" s="1">
        <v>0</v>
      </c>
      <c r="E9" s="1">
        <v>163</v>
      </c>
      <c r="F9" s="1">
        <v>0</v>
      </c>
      <c r="G9" s="1">
        <v>0</v>
      </c>
      <c r="H9" s="1">
        <v>0</v>
      </c>
      <c r="I9" s="1">
        <v>0</v>
      </c>
      <c r="J9" s="1">
        <v>309</v>
      </c>
      <c r="K9" s="1">
        <v>0</v>
      </c>
      <c r="L9" s="1">
        <v>0</v>
      </c>
      <c r="M9" s="1">
        <v>0</v>
      </c>
    </row>
    <row r="10" spans="1:13" x14ac:dyDescent="0.35">
      <c r="A10" s="3" t="s">
        <v>4</v>
      </c>
      <c r="B10" s="1">
        <v>588</v>
      </c>
      <c r="C10" s="1">
        <v>0</v>
      </c>
      <c r="D10" s="1">
        <v>0</v>
      </c>
      <c r="E10" s="1">
        <v>163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</row>
    <row r="11" spans="1:13" x14ac:dyDescent="0.35">
      <c r="A11" s="3" t="s">
        <v>5</v>
      </c>
      <c r="B11" s="1">
        <v>588</v>
      </c>
      <c r="C11" s="1">
        <v>28</v>
      </c>
      <c r="D11" s="1">
        <v>0</v>
      </c>
      <c r="E11" s="1">
        <v>163</v>
      </c>
      <c r="F11" s="1">
        <v>0</v>
      </c>
      <c r="G11" s="1">
        <v>0</v>
      </c>
      <c r="H11" s="1">
        <v>0</v>
      </c>
      <c r="I11" s="1">
        <v>0</v>
      </c>
      <c r="J11" s="1">
        <v>309</v>
      </c>
      <c r="K11" s="1">
        <v>0</v>
      </c>
      <c r="L11" s="1">
        <v>0</v>
      </c>
      <c r="M11" s="1">
        <v>80</v>
      </c>
    </row>
    <row r="12" spans="1:13" x14ac:dyDescent="0.35">
      <c r="A12" s="3" t="s">
        <v>6</v>
      </c>
      <c r="B12" s="1">
        <v>588</v>
      </c>
      <c r="C12" s="1">
        <v>0</v>
      </c>
      <c r="D12" s="1">
        <v>0</v>
      </c>
      <c r="E12" s="1">
        <v>163</v>
      </c>
      <c r="F12" s="1">
        <v>0</v>
      </c>
      <c r="G12" s="1">
        <v>80</v>
      </c>
      <c r="H12" s="1">
        <v>0</v>
      </c>
      <c r="I12" s="1">
        <v>0</v>
      </c>
      <c r="J12" s="1">
        <v>309</v>
      </c>
      <c r="K12" s="1">
        <v>0</v>
      </c>
      <c r="L12" s="1">
        <v>0</v>
      </c>
      <c r="M12" s="1">
        <v>0</v>
      </c>
    </row>
    <row r="13" spans="1:13" x14ac:dyDescent="0.35">
      <c r="A13" s="3" t="s">
        <v>7</v>
      </c>
      <c r="B13" s="1">
        <v>588</v>
      </c>
      <c r="C13" s="1">
        <v>0</v>
      </c>
      <c r="D13" s="1">
        <v>0</v>
      </c>
      <c r="E13" s="1">
        <v>163</v>
      </c>
      <c r="F13" s="1">
        <v>0</v>
      </c>
      <c r="G13" s="1">
        <v>0</v>
      </c>
      <c r="H13" s="1">
        <v>0</v>
      </c>
      <c r="I13" s="1">
        <v>0</v>
      </c>
      <c r="J13" s="1">
        <v>309</v>
      </c>
      <c r="K13" s="1">
        <v>26</v>
      </c>
      <c r="L13" s="1">
        <v>0</v>
      </c>
      <c r="M13" s="1">
        <v>80</v>
      </c>
    </row>
    <row r="14" spans="1:13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12</v>
      </c>
      <c r="G14" s="1">
        <v>0</v>
      </c>
      <c r="H14" s="1">
        <v>0</v>
      </c>
      <c r="I14" s="1">
        <v>0</v>
      </c>
      <c r="J14" s="1">
        <v>0</v>
      </c>
      <c r="K14" s="1">
        <v>26</v>
      </c>
      <c r="L14" s="1">
        <v>16</v>
      </c>
      <c r="M14" s="1">
        <v>80</v>
      </c>
    </row>
    <row r="15" spans="1:13" x14ac:dyDescent="0.35">
      <c r="A15" s="3" t="s">
        <v>8</v>
      </c>
      <c r="B15" s="1">
        <v>588</v>
      </c>
      <c r="C15" s="1">
        <v>0</v>
      </c>
      <c r="D15" s="1">
        <v>0</v>
      </c>
      <c r="E15" s="1">
        <v>163</v>
      </c>
      <c r="F15" s="1">
        <v>0</v>
      </c>
      <c r="G15" s="1">
        <v>0</v>
      </c>
      <c r="H15" s="1">
        <v>0</v>
      </c>
      <c r="I15" s="1">
        <v>0</v>
      </c>
      <c r="J15" s="1">
        <v>309</v>
      </c>
      <c r="K15" s="1">
        <v>0</v>
      </c>
      <c r="L15" s="1">
        <v>0</v>
      </c>
      <c r="M15" s="1">
        <v>80</v>
      </c>
    </row>
    <row r="16" spans="1:13" x14ac:dyDescent="0.35">
      <c r="A16" s="3" t="s">
        <v>9</v>
      </c>
      <c r="B16" s="1">
        <v>588</v>
      </c>
      <c r="C16" s="1">
        <v>28</v>
      </c>
      <c r="D16" s="1">
        <v>0</v>
      </c>
      <c r="E16" s="1">
        <v>163</v>
      </c>
      <c r="F16" s="1">
        <v>0</v>
      </c>
      <c r="G16" s="1">
        <v>0</v>
      </c>
      <c r="H16" s="1">
        <v>0</v>
      </c>
      <c r="I16" s="1">
        <v>0</v>
      </c>
      <c r="J16" s="1">
        <v>309</v>
      </c>
      <c r="K16" s="1">
        <v>0</v>
      </c>
      <c r="L16" s="1">
        <v>0</v>
      </c>
      <c r="M16" s="1">
        <v>80</v>
      </c>
    </row>
    <row r="17" spans="1:13" x14ac:dyDescent="0.35">
      <c r="A17" s="3" t="s">
        <v>10</v>
      </c>
      <c r="B17" s="1">
        <v>588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</row>
    <row r="18" spans="1:13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80</v>
      </c>
      <c r="H18" s="1">
        <v>0</v>
      </c>
      <c r="I18" s="1">
        <v>73</v>
      </c>
      <c r="J18" s="1">
        <v>0</v>
      </c>
      <c r="K18" s="1">
        <v>0</v>
      </c>
      <c r="L18" s="1">
        <v>0</v>
      </c>
      <c r="M18" s="1">
        <v>0</v>
      </c>
    </row>
    <row r="19" spans="1:13" x14ac:dyDescent="0.35">
      <c r="A19" s="3" t="s">
        <v>12</v>
      </c>
      <c r="B19" s="1">
        <v>588</v>
      </c>
      <c r="C19" s="1">
        <v>28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309</v>
      </c>
      <c r="K19" s="1">
        <v>0</v>
      </c>
      <c r="L19" s="1">
        <v>0</v>
      </c>
      <c r="M19" s="1">
        <v>0</v>
      </c>
    </row>
    <row r="20" spans="1:13" x14ac:dyDescent="0.35">
      <c r="A20" s="3" t="s">
        <v>13</v>
      </c>
      <c r="B20" s="1">
        <v>588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</row>
    <row r="21" spans="1:13" x14ac:dyDescent="0.35">
      <c r="A21" s="3" t="s">
        <v>14</v>
      </c>
      <c r="B21" s="1">
        <v>588</v>
      </c>
      <c r="C21" s="1">
        <v>0</v>
      </c>
      <c r="D21" s="1">
        <v>0</v>
      </c>
      <c r="E21" s="1">
        <v>163</v>
      </c>
      <c r="F21" s="1">
        <v>0</v>
      </c>
      <c r="G21" s="1">
        <v>0</v>
      </c>
      <c r="H21" s="1">
        <v>0</v>
      </c>
      <c r="I21" s="1">
        <v>0</v>
      </c>
      <c r="J21" s="1">
        <v>309</v>
      </c>
      <c r="K21" s="1">
        <v>0</v>
      </c>
      <c r="L21" s="1">
        <v>0</v>
      </c>
      <c r="M21" s="1">
        <v>80</v>
      </c>
    </row>
    <row r="22" spans="1:13" x14ac:dyDescent="0.35">
      <c r="A22" s="3" t="s">
        <v>22</v>
      </c>
      <c r="B22" s="1">
        <v>588</v>
      </c>
      <c r="C22" s="1">
        <v>0</v>
      </c>
      <c r="D22" s="1">
        <v>0</v>
      </c>
      <c r="E22" s="1">
        <v>163</v>
      </c>
      <c r="F22" s="1">
        <v>0</v>
      </c>
      <c r="G22" s="1">
        <v>0</v>
      </c>
      <c r="H22" s="1">
        <v>0</v>
      </c>
      <c r="I22" s="1">
        <v>73</v>
      </c>
      <c r="J22" s="1">
        <v>309</v>
      </c>
      <c r="K22" s="1">
        <v>0</v>
      </c>
      <c r="L22" s="1">
        <v>0</v>
      </c>
      <c r="M22" s="1">
        <v>0</v>
      </c>
    </row>
    <row r="23" spans="1:13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309</v>
      </c>
      <c r="K23" s="1">
        <v>0</v>
      </c>
      <c r="L23" s="1">
        <v>0</v>
      </c>
      <c r="M23" s="1">
        <v>80</v>
      </c>
    </row>
    <row r="24" spans="1:13" x14ac:dyDescent="0.35">
      <c r="A24" s="3" t="s">
        <v>24</v>
      </c>
      <c r="B24" s="1">
        <v>588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309</v>
      </c>
      <c r="K24" s="1">
        <v>0</v>
      </c>
      <c r="L24" s="1">
        <v>0</v>
      </c>
      <c r="M24" s="1">
        <v>0</v>
      </c>
    </row>
    <row r="25" spans="1:13" x14ac:dyDescent="0.35">
      <c r="A25" s="3" t="s">
        <v>25</v>
      </c>
      <c r="B25" s="1">
        <v>588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80</v>
      </c>
    </row>
    <row r="26" spans="1:13" x14ac:dyDescent="0.35">
      <c r="A26" s="3" t="s">
        <v>26</v>
      </c>
      <c r="B26" s="1">
        <v>588</v>
      </c>
      <c r="C26" s="1">
        <v>28</v>
      </c>
      <c r="D26" s="1">
        <v>75</v>
      </c>
      <c r="E26" s="1">
        <v>163</v>
      </c>
      <c r="F26" s="1">
        <v>0</v>
      </c>
      <c r="G26" s="1">
        <v>80</v>
      </c>
      <c r="H26" s="1">
        <v>0</v>
      </c>
      <c r="I26" s="1">
        <v>73</v>
      </c>
      <c r="J26" s="1">
        <v>309</v>
      </c>
      <c r="K26" s="1">
        <v>26</v>
      </c>
      <c r="L26" s="1">
        <v>0</v>
      </c>
      <c r="M26" s="1">
        <v>0</v>
      </c>
    </row>
    <row r="27" spans="1:13" x14ac:dyDescent="0.35">
      <c r="A27" s="3" t="s">
        <v>15</v>
      </c>
      <c r="B27" s="1">
        <v>588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309</v>
      </c>
      <c r="K27" s="1">
        <v>0</v>
      </c>
      <c r="L27" s="1">
        <v>0</v>
      </c>
      <c r="M27" s="1">
        <v>0</v>
      </c>
    </row>
    <row r="28" spans="1:13" x14ac:dyDescent="0.35">
      <c r="A28" s="3" t="s">
        <v>137</v>
      </c>
      <c r="B28" s="1">
        <v>588</v>
      </c>
      <c r="C28" s="1">
        <v>0</v>
      </c>
      <c r="D28" s="1">
        <v>0</v>
      </c>
      <c r="E28" s="1">
        <v>163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</row>
    <row r="29" spans="1:13" x14ac:dyDescent="0.35">
      <c r="A29" s="3" t="s">
        <v>27</v>
      </c>
      <c r="B29" s="1">
        <v>588</v>
      </c>
      <c r="C29" s="1">
        <v>0</v>
      </c>
      <c r="D29" s="1">
        <v>0</v>
      </c>
      <c r="E29" s="1">
        <v>163</v>
      </c>
      <c r="F29" s="1">
        <v>0</v>
      </c>
      <c r="G29" s="1">
        <v>0</v>
      </c>
      <c r="H29" s="1">
        <v>0</v>
      </c>
      <c r="I29" s="1">
        <v>0</v>
      </c>
      <c r="J29" s="1">
        <v>309</v>
      </c>
      <c r="K29" s="1">
        <v>0</v>
      </c>
      <c r="L29" s="1">
        <v>0</v>
      </c>
      <c r="M29" s="1">
        <v>0</v>
      </c>
    </row>
    <row r="30" spans="1:13" x14ac:dyDescent="0.35">
      <c r="A30" s="3" t="s">
        <v>59</v>
      </c>
      <c r="B30" s="1">
        <v>588</v>
      </c>
      <c r="C30" s="1">
        <v>28</v>
      </c>
      <c r="D30" s="1">
        <v>0</v>
      </c>
      <c r="E30" s="1">
        <v>163</v>
      </c>
      <c r="F30" s="1">
        <v>0</v>
      </c>
      <c r="G30" s="1">
        <v>0</v>
      </c>
      <c r="H30" s="1">
        <v>0</v>
      </c>
      <c r="I30" s="1">
        <v>0</v>
      </c>
      <c r="J30" s="1">
        <v>309</v>
      </c>
      <c r="K30" s="1">
        <v>0</v>
      </c>
      <c r="L30" s="1">
        <v>0</v>
      </c>
      <c r="M30" s="1">
        <v>0</v>
      </c>
    </row>
    <row r="31" spans="1:13" x14ac:dyDescent="0.35">
      <c r="A31" s="3" t="s">
        <v>17</v>
      </c>
      <c r="B31" s="1">
        <v>588</v>
      </c>
      <c r="C31" s="1">
        <v>28</v>
      </c>
      <c r="D31" s="1">
        <v>0</v>
      </c>
      <c r="E31" s="1">
        <v>163</v>
      </c>
      <c r="F31" s="1">
        <v>0</v>
      </c>
      <c r="G31" s="1">
        <v>0</v>
      </c>
      <c r="H31" s="1">
        <v>0</v>
      </c>
      <c r="I31" s="1">
        <v>0</v>
      </c>
      <c r="J31" s="1">
        <v>309</v>
      </c>
      <c r="K31" s="1">
        <v>0</v>
      </c>
      <c r="L31" s="1">
        <v>0</v>
      </c>
      <c r="M31" s="1">
        <v>80</v>
      </c>
    </row>
    <row r="33" spans="1:13" x14ac:dyDescent="0.35">
      <c r="A33" s="3" t="s">
        <v>161</v>
      </c>
      <c r="B33" s="1">
        <v>588</v>
      </c>
      <c r="C33" s="1">
        <v>28</v>
      </c>
      <c r="D33" s="1">
        <v>75</v>
      </c>
      <c r="E33" s="1">
        <v>163</v>
      </c>
      <c r="F33" s="1">
        <v>12</v>
      </c>
      <c r="G33" s="1">
        <v>80</v>
      </c>
      <c r="H33" s="1">
        <v>0</v>
      </c>
      <c r="I33" s="1">
        <v>73</v>
      </c>
      <c r="J33" s="1">
        <v>309</v>
      </c>
      <c r="K33" s="1">
        <v>26</v>
      </c>
      <c r="L33" s="1">
        <v>16</v>
      </c>
      <c r="M33" s="1">
        <v>80</v>
      </c>
    </row>
    <row r="34" spans="1:13" x14ac:dyDescent="0.35">
      <c r="A34" s="3" t="s">
        <v>160</v>
      </c>
      <c r="B34" s="1">
        <v>177</v>
      </c>
      <c r="C34" s="1">
        <v>9</v>
      </c>
      <c r="D34" s="1">
        <v>28</v>
      </c>
      <c r="E34" s="1">
        <v>49</v>
      </c>
      <c r="F34" s="1">
        <v>4</v>
      </c>
      <c r="G34" s="1">
        <v>24</v>
      </c>
      <c r="H34" s="1">
        <f t="shared" ref="H34" si="0">H33*0.3</f>
        <v>0</v>
      </c>
      <c r="I34" s="1">
        <v>22</v>
      </c>
      <c r="J34" s="1">
        <v>93</v>
      </c>
      <c r="K34" s="1">
        <v>8</v>
      </c>
      <c r="L34" s="1">
        <v>5</v>
      </c>
      <c r="M34" s="1">
        <v>24</v>
      </c>
    </row>
  </sheetData>
  <mergeCells count="1">
    <mergeCell ref="B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29F7-9D10-4897-B32F-4B9DDF258C16}">
  <dimension ref="A1:L165119"/>
  <sheetViews>
    <sheetView workbookViewId="0">
      <selection activeCell="F10" sqref="F10"/>
    </sheetView>
  </sheetViews>
  <sheetFormatPr defaultRowHeight="14.5" x14ac:dyDescent="0.35"/>
  <cols>
    <col min="1" max="1" width="24.453125" bestFit="1" customWidth="1"/>
    <col min="2" max="2" width="41.54296875" bestFit="1" customWidth="1"/>
    <col min="3" max="3" width="9.54296875" bestFit="1" customWidth="1"/>
    <col min="4" max="4" width="11.81640625" bestFit="1" customWidth="1"/>
    <col min="5" max="5" width="10.453125" bestFit="1" customWidth="1"/>
    <col min="6" max="6" width="20.7265625" bestFit="1" customWidth="1"/>
    <col min="9" max="9" width="10.453125" bestFit="1" customWidth="1"/>
  </cols>
  <sheetData>
    <row r="1" spans="1:12" ht="15.5" x14ac:dyDescent="0.35">
      <c r="A1" s="71" t="s">
        <v>170</v>
      </c>
      <c r="B1" s="71" t="s">
        <v>83</v>
      </c>
      <c r="C1" s="72" t="s">
        <v>69</v>
      </c>
      <c r="D1" s="73" t="s">
        <v>85</v>
      </c>
      <c r="E1" s="73" t="s">
        <v>171</v>
      </c>
      <c r="F1" s="73" t="s">
        <v>172</v>
      </c>
      <c r="G1" s="7"/>
      <c r="H1" s="7"/>
      <c r="I1" s="7"/>
      <c r="J1" s="7"/>
      <c r="K1" s="7"/>
      <c r="L1" s="7"/>
    </row>
    <row r="2" spans="1:12" x14ac:dyDescent="0.35">
      <c r="A2" s="68" t="s">
        <v>6</v>
      </c>
      <c r="B2" s="68" t="s">
        <v>28</v>
      </c>
      <c r="C2" s="68">
        <v>4</v>
      </c>
      <c r="D2" s="69">
        <v>97.03333333338378</v>
      </c>
      <c r="E2" s="70">
        <v>43466</v>
      </c>
      <c r="F2" s="69">
        <v>1001</v>
      </c>
      <c r="G2" s="7"/>
      <c r="H2" s="7"/>
      <c r="I2" s="27"/>
      <c r="J2" s="7"/>
      <c r="K2" s="7"/>
      <c r="L2" s="7"/>
    </row>
    <row r="3" spans="1:12" x14ac:dyDescent="0.35">
      <c r="A3" s="68" t="s">
        <v>5</v>
      </c>
      <c r="B3" s="68" t="s">
        <v>29</v>
      </c>
      <c r="C3" s="68">
        <v>4</v>
      </c>
      <c r="D3" s="69">
        <v>108.40000000008149</v>
      </c>
      <c r="E3" s="70">
        <v>43466</v>
      </c>
      <c r="F3" s="69">
        <v>1002</v>
      </c>
      <c r="G3" s="7"/>
      <c r="H3" s="7"/>
      <c r="I3" s="27"/>
      <c r="J3" s="7"/>
      <c r="K3" s="7"/>
      <c r="L3" s="7"/>
    </row>
    <row r="4" spans="1:12" x14ac:dyDescent="0.35">
      <c r="A4" s="68" t="s">
        <v>7</v>
      </c>
      <c r="B4" s="68" t="s">
        <v>33</v>
      </c>
      <c r="C4" s="68">
        <v>1</v>
      </c>
      <c r="D4" s="69">
        <v>26.499999999941792</v>
      </c>
      <c r="E4" s="70">
        <v>43467</v>
      </c>
      <c r="F4" s="69">
        <v>1003</v>
      </c>
      <c r="G4" s="7"/>
      <c r="H4" s="7"/>
      <c r="I4" s="7"/>
      <c r="J4" s="7"/>
      <c r="K4" s="7"/>
      <c r="L4" s="7"/>
    </row>
    <row r="5" spans="1:12" x14ac:dyDescent="0.35">
      <c r="A5" s="68" t="s">
        <v>59</v>
      </c>
      <c r="B5" s="68" t="s">
        <v>29</v>
      </c>
      <c r="C5" s="68">
        <v>9</v>
      </c>
      <c r="D5" s="69">
        <v>210.83333333343035</v>
      </c>
      <c r="E5" s="70">
        <v>43467</v>
      </c>
      <c r="F5" s="69">
        <v>1004</v>
      </c>
      <c r="G5" s="7"/>
      <c r="H5" s="7"/>
      <c r="I5" s="7"/>
      <c r="J5" s="7"/>
      <c r="K5" s="7"/>
      <c r="L5" s="7"/>
    </row>
    <row r="6" spans="1:12" x14ac:dyDescent="0.35">
      <c r="A6" s="68" t="s">
        <v>15</v>
      </c>
      <c r="B6" s="68" t="s">
        <v>29</v>
      </c>
      <c r="C6" s="68">
        <v>8</v>
      </c>
      <c r="D6" s="69">
        <v>209.04999999987194</v>
      </c>
      <c r="E6" s="70">
        <v>43467</v>
      </c>
      <c r="F6" s="69">
        <v>1005</v>
      </c>
      <c r="G6" s="7"/>
      <c r="H6" s="7"/>
      <c r="I6" s="7"/>
      <c r="J6" s="7"/>
      <c r="K6" s="7"/>
      <c r="L6" s="7"/>
    </row>
    <row r="7" spans="1:12" x14ac:dyDescent="0.35">
      <c r="A7" s="68" t="s">
        <v>60</v>
      </c>
      <c r="B7" s="68" t="s">
        <v>29</v>
      </c>
      <c r="C7" s="68">
        <v>2</v>
      </c>
      <c r="D7" s="69">
        <v>58.199999999895226</v>
      </c>
      <c r="E7" s="70">
        <v>43468</v>
      </c>
      <c r="F7" s="69">
        <v>1006</v>
      </c>
      <c r="G7" s="7"/>
      <c r="H7" s="7"/>
      <c r="I7" s="7"/>
      <c r="J7" s="7"/>
      <c r="K7" s="7"/>
      <c r="L7" s="7"/>
    </row>
    <row r="8" spans="1:12" x14ac:dyDescent="0.35">
      <c r="A8" s="68" t="s">
        <v>61</v>
      </c>
      <c r="B8" s="68" t="s">
        <v>33</v>
      </c>
      <c r="C8" s="68">
        <v>10</v>
      </c>
      <c r="D8" s="69">
        <v>238.5</v>
      </c>
      <c r="E8" s="70">
        <v>43468</v>
      </c>
      <c r="F8" s="69">
        <v>1007</v>
      </c>
      <c r="G8" s="7"/>
      <c r="H8" s="7"/>
      <c r="I8" s="7"/>
      <c r="J8" s="7"/>
      <c r="K8" s="7"/>
      <c r="L8" s="7"/>
    </row>
    <row r="9" spans="1:12" x14ac:dyDescent="0.35">
      <c r="A9" s="68" t="s">
        <v>17</v>
      </c>
      <c r="B9" s="68" t="s">
        <v>29</v>
      </c>
      <c r="C9" s="68">
        <v>1</v>
      </c>
      <c r="D9" s="69">
        <v>30.083333333255723</v>
      </c>
      <c r="E9" s="70">
        <v>43469</v>
      </c>
      <c r="F9" s="69">
        <v>1008</v>
      </c>
      <c r="G9" s="7"/>
      <c r="H9" s="7"/>
      <c r="I9" s="7"/>
      <c r="J9" s="7"/>
      <c r="K9" s="7"/>
      <c r="L9" s="7"/>
    </row>
    <row r="10" spans="1:12" x14ac:dyDescent="0.35">
      <c r="A10" s="68" t="s">
        <v>63</v>
      </c>
      <c r="B10" s="68" t="s">
        <v>29</v>
      </c>
      <c r="C10" s="68">
        <v>2</v>
      </c>
      <c r="D10" s="69">
        <v>46.233333333337214</v>
      </c>
      <c r="E10" s="70">
        <v>43470</v>
      </c>
      <c r="F10" s="69">
        <v>1009</v>
      </c>
      <c r="G10" s="7"/>
      <c r="H10" s="7"/>
      <c r="I10" s="7"/>
      <c r="J10" s="7"/>
      <c r="K10" s="7"/>
      <c r="L10" s="7"/>
    </row>
    <row r="11" spans="1:12" x14ac:dyDescent="0.35">
      <c r="A11" s="68" t="s">
        <v>21</v>
      </c>
      <c r="B11" s="68" t="s">
        <v>68</v>
      </c>
      <c r="C11" s="68">
        <v>177</v>
      </c>
      <c r="D11" s="69">
        <v>4257.9833333332208</v>
      </c>
      <c r="E11" s="70">
        <v>43470</v>
      </c>
      <c r="F11" s="69">
        <v>1010</v>
      </c>
      <c r="G11" s="7"/>
      <c r="H11" s="7"/>
      <c r="I11" s="7"/>
      <c r="J11" s="7"/>
      <c r="K11" s="7"/>
      <c r="L11" s="7"/>
    </row>
    <row r="12" spans="1:12" x14ac:dyDescent="0.35">
      <c r="D12" s="8"/>
      <c r="E12" s="8"/>
      <c r="F12" s="7"/>
      <c r="G12" s="7"/>
      <c r="H12" s="7"/>
      <c r="I12" s="7"/>
      <c r="J12" s="7"/>
      <c r="K12" s="7"/>
      <c r="L12" s="7"/>
    </row>
    <row r="13" spans="1:12" x14ac:dyDescent="0.35">
      <c r="D13" s="8"/>
      <c r="E13" s="8"/>
    </row>
    <row r="14" spans="1:12" x14ac:dyDescent="0.35">
      <c r="D14" s="8"/>
      <c r="E14" s="8"/>
    </row>
    <row r="15" spans="1:12" x14ac:dyDescent="0.35">
      <c r="D15" s="8"/>
      <c r="E15" s="8"/>
    </row>
    <row r="16" spans="1:12" x14ac:dyDescent="0.35">
      <c r="D16" s="8"/>
      <c r="E16" s="8"/>
    </row>
    <row r="17" spans="4:5" x14ac:dyDescent="0.35">
      <c r="D17" s="8"/>
      <c r="E17" s="8"/>
    </row>
    <row r="18" spans="4:5" x14ac:dyDescent="0.35">
      <c r="D18" s="8"/>
      <c r="E18" s="8"/>
    </row>
    <row r="19" spans="4:5" x14ac:dyDescent="0.35">
      <c r="D19" s="8"/>
      <c r="E19" s="8"/>
    </row>
    <row r="20" spans="4:5" x14ac:dyDescent="0.35">
      <c r="D20" s="8"/>
      <c r="E20" s="8"/>
    </row>
    <row r="21" spans="4:5" x14ac:dyDescent="0.35">
      <c r="D21" s="8"/>
      <c r="E21" s="8"/>
    </row>
    <row r="22" spans="4:5" x14ac:dyDescent="0.35">
      <c r="D22" s="8"/>
      <c r="E22" s="8"/>
    </row>
    <row r="23" spans="4:5" x14ac:dyDescent="0.35">
      <c r="D23" s="8"/>
      <c r="E23" s="8"/>
    </row>
    <row r="24" spans="4:5" x14ac:dyDescent="0.35">
      <c r="D24" s="8"/>
      <c r="E24" s="8"/>
    </row>
    <row r="25" spans="4:5" x14ac:dyDescent="0.35">
      <c r="D25" s="8"/>
      <c r="E25" s="8"/>
    </row>
    <row r="26" spans="4:5" x14ac:dyDescent="0.35">
      <c r="D26" s="8"/>
      <c r="E26" s="8"/>
    </row>
    <row r="27" spans="4:5" x14ac:dyDescent="0.35">
      <c r="D27" s="8"/>
      <c r="E27" s="8"/>
    </row>
    <row r="28" spans="4:5" x14ac:dyDescent="0.35">
      <c r="D28" s="8"/>
      <c r="E28" s="8"/>
    </row>
    <row r="29" spans="4:5" x14ac:dyDescent="0.35">
      <c r="D29" s="8"/>
      <c r="E29" s="8"/>
    </row>
    <row r="30" spans="4:5" x14ac:dyDescent="0.35">
      <c r="D30" s="8"/>
      <c r="E30" s="8"/>
    </row>
    <row r="31" spans="4:5" x14ac:dyDescent="0.35">
      <c r="D31" s="8"/>
      <c r="E31" s="8"/>
    </row>
    <row r="32" spans="4:5" x14ac:dyDescent="0.35">
      <c r="D32" s="8"/>
      <c r="E32" s="8"/>
    </row>
    <row r="33" spans="4:5" x14ac:dyDescent="0.35">
      <c r="D33" s="8"/>
      <c r="E33" s="8"/>
    </row>
    <row r="34" spans="4:5" x14ac:dyDescent="0.35">
      <c r="D34" s="8"/>
      <c r="E34" s="8"/>
    </row>
    <row r="35" spans="4:5" x14ac:dyDescent="0.35">
      <c r="D35" s="8"/>
      <c r="E35" s="8"/>
    </row>
    <row r="36" spans="4:5" x14ac:dyDescent="0.35">
      <c r="D36" s="8"/>
      <c r="E36" s="8"/>
    </row>
    <row r="37" spans="4:5" x14ac:dyDescent="0.35">
      <c r="D37" s="8"/>
      <c r="E37" s="8"/>
    </row>
    <row r="38" spans="4:5" x14ac:dyDescent="0.35">
      <c r="D38" s="8"/>
      <c r="E38" s="8"/>
    </row>
    <row r="39" spans="4:5" x14ac:dyDescent="0.35">
      <c r="D39" s="8"/>
      <c r="E39" s="8"/>
    </row>
    <row r="40" spans="4:5" x14ac:dyDescent="0.35">
      <c r="D40" s="8"/>
      <c r="E40" s="8"/>
    </row>
    <row r="41" spans="4:5" x14ac:dyDescent="0.35">
      <c r="D41" s="8"/>
      <c r="E41" s="8"/>
    </row>
    <row r="42" spans="4:5" x14ac:dyDescent="0.35">
      <c r="D42" s="8"/>
      <c r="E42" s="8"/>
    </row>
    <row r="43" spans="4:5" x14ac:dyDescent="0.35">
      <c r="D43" s="8"/>
      <c r="E43" s="8"/>
    </row>
    <row r="44" spans="4:5" x14ac:dyDescent="0.35">
      <c r="D44" s="8"/>
      <c r="E44" s="8"/>
    </row>
    <row r="45" spans="4:5" x14ac:dyDescent="0.35">
      <c r="D45" s="8"/>
      <c r="E45" s="8"/>
    </row>
    <row r="46" spans="4:5" x14ac:dyDescent="0.35">
      <c r="D46" s="8"/>
      <c r="E46" s="8"/>
    </row>
    <row r="47" spans="4:5" x14ac:dyDescent="0.35">
      <c r="D47" s="8"/>
      <c r="E47" s="8"/>
    </row>
    <row r="48" spans="4:5" x14ac:dyDescent="0.35">
      <c r="D48" s="8"/>
      <c r="E48" s="8"/>
    </row>
    <row r="49" spans="4:5" x14ac:dyDescent="0.35">
      <c r="D49" s="8"/>
      <c r="E49" s="8"/>
    </row>
    <row r="50" spans="4:5" x14ac:dyDescent="0.35">
      <c r="D50" s="8"/>
      <c r="E50" s="8"/>
    </row>
    <row r="51" spans="4:5" x14ac:dyDescent="0.35">
      <c r="D51" s="8"/>
      <c r="E51" s="8"/>
    </row>
    <row r="52" spans="4:5" x14ac:dyDescent="0.35">
      <c r="D52" s="8"/>
      <c r="E52" s="8"/>
    </row>
    <row r="53" spans="4:5" x14ac:dyDescent="0.35">
      <c r="D53" s="8"/>
      <c r="E53" s="8"/>
    </row>
    <row r="54" spans="4:5" x14ac:dyDescent="0.35">
      <c r="D54" s="8"/>
      <c r="E54" s="8"/>
    </row>
    <row r="55" spans="4:5" x14ac:dyDescent="0.35">
      <c r="D55" s="8"/>
      <c r="E55" s="8"/>
    </row>
    <row r="56" spans="4:5" x14ac:dyDescent="0.35">
      <c r="D56" s="8"/>
      <c r="E56" s="8"/>
    </row>
    <row r="57" spans="4:5" x14ac:dyDescent="0.35">
      <c r="D57" s="8"/>
      <c r="E57" s="8"/>
    </row>
    <row r="58" spans="4:5" x14ac:dyDescent="0.35">
      <c r="D58" s="8"/>
      <c r="E58" s="8"/>
    </row>
    <row r="59" spans="4:5" x14ac:dyDescent="0.35">
      <c r="D59" s="8"/>
      <c r="E59" s="8"/>
    </row>
    <row r="60" spans="4:5" x14ac:dyDescent="0.35">
      <c r="D60" s="8"/>
      <c r="E60" s="8"/>
    </row>
    <row r="61" spans="4:5" x14ac:dyDescent="0.35">
      <c r="D61" s="8"/>
      <c r="E61" s="8"/>
    </row>
    <row r="62" spans="4:5" x14ac:dyDescent="0.35">
      <c r="D62" s="8"/>
      <c r="E62" s="8"/>
    </row>
    <row r="63" spans="4:5" x14ac:dyDescent="0.35">
      <c r="D63" s="8"/>
      <c r="E63" s="8"/>
    </row>
    <row r="64" spans="4:5" x14ac:dyDescent="0.35">
      <c r="D64" s="8"/>
      <c r="E64" s="8"/>
    </row>
    <row r="65" spans="4:5" x14ac:dyDescent="0.35">
      <c r="D65" s="8"/>
      <c r="E65" s="8"/>
    </row>
    <row r="66" spans="4:5" x14ac:dyDescent="0.35">
      <c r="D66" s="8"/>
      <c r="E66" s="8"/>
    </row>
    <row r="67" spans="4:5" x14ac:dyDescent="0.35">
      <c r="D67" s="8"/>
      <c r="E67" s="8"/>
    </row>
    <row r="68" spans="4:5" x14ac:dyDescent="0.35">
      <c r="D68" s="8"/>
      <c r="E68" s="8"/>
    </row>
    <row r="69" spans="4:5" x14ac:dyDescent="0.35">
      <c r="D69" s="8"/>
      <c r="E69" s="8"/>
    </row>
    <row r="70" spans="4:5" x14ac:dyDescent="0.35">
      <c r="D70" s="8"/>
      <c r="E70" s="8"/>
    </row>
    <row r="71" spans="4:5" x14ac:dyDescent="0.35">
      <c r="D71" s="8"/>
      <c r="E71" s="8"/>
    </row>
    <row r="72" spans="4:5" x14ac:dyDescent="0.35">
      <c r="D72" s="8"/>
      <c r="E72" s="8"/>
    </row>
    <row r="73" spans="4:5" x14ac:dyDescent="0.35">
      <c r="D73" s="8"/>
      <c r="E73" s="8"/>
    </row>
    <row r="74" spans="4:5" x14ac:dyDescent="0.35">
      <c r="D74" s="8"/>
      <c r="E74" s="8"/>
    </row>
    <row r="75" spans="4:5" x14ac:dyDescent="0.35">
      <c r="D75" s="8"/>
      <c r="E75" s="8"/>
    </row>
    <row r="76" spans="4:5" x14ac:dyDescent="0.35">
      <c r="D76" s="8"/>
      <c r="E76" s="8"/>
    </row>
    <row r="77" spans="4:5" x14ac:dyDescent="0.35">
      <c r="D77" s="8"/>
      <c r="E77" s="8"/>
    </row>
    <row r="78" spans="4:5" x14ac:dyDescent="0.35">
      <c r="D78" s="8"/>
      <c r="E78" s="8"/>
    </row>
    <row r="79" spans="4:5" x14ac:dyDescent="0.35">
      <c r="D79" s="8"/>
      <c r="E79" s="8"/>
    </row>
    <row r="80" spans="4:5" x14ac:dyDescent="0.35">
      <c r="D80" s="8"/>
      <c r="E80" s="8"/>
    </row>
    <row r="81" spans="4:5" x14ac:dyDescent="0.35">
      <c r="D81" s="8"/>
      <c r="E81" s="8"/>
    </row>
    <row r="82" spans="4:5" x14ac:dyDescent="0.35">
      <c r="D82" s="8"/>
      <c r="E82" s="8"/>
    </row>
    <row r="83" spans="4:5" x14ac:dyDescent="0.35">
      <c r="D83" s="8"/>
      <c r="E83" s="8"/>
    </row>
    <row r="84" spans="4:5" x14ac:dyDescent="0.35">
      <c r="D84" s="8"/>
      <c r="E84" s="8"/>
    </row>
    <row r="85" spans="4:5" x14ac:dyDescent="0.35">
      <c r="D85" s="8"/>
      <c r="E85" s="8"/>
    </row>
    <row r="86" spans="4:5" x14ac:dyDescent="0.35">
      <c r="D86" s="8"/>
      <c r="E86" s="8"/>
    </row>
    <row r="87" spans="4:5" x14ac:dyDescent="0.35">
      <c r="D87" s="8"/>
      <c r="E87" s="8"/>
    </row>
    <row r="88" spans="4:5" x14ac:dyDescent="0.35">
      <c r="D88" s="8"/>
      <c r="E88" s="8"/>
    </row>
    <row r="89" spans="4:5" x14ac:dyDescent="0.35">
      <c r="D89" s="8"/>
      <c r="E89" s="8"/>
    </row>
    <row r="90" spans="4:5" x14ac:dyDescent="0.35">
      <c r="D90" s="8"/>
      <c r="E90" s="8"/>
    </row>
    <row r="91" spans="4:5" x14ac:dyDescent="0.35">
      <c r="D91" s="8"/>
      <c r="E91" s="8"/>
    </row>
    <row r="92" spans="4:5" x14ac:dyDescent="0.35">
      <c r="D92" s="8"/>
      <c r="E92" s="8"/>
    </row>
    <row r="93" spans="4:5" x14ac:dyDescent="0.35">
      <c r="D93" s="8"/>
      <c r="E93" s="8"/>
    </row>
    <row r="94" spans="4:5" x14ac:dyDescent="0.35">
      <c r="D94" s="8"/>
      <c r="E94" s="8"/>
    </row>
    <row r="95" spans="4:5" x14ac:dyDescent="0.35">
      <c r="D95" s="8"/>
      <c r="E95" s="8"/>
    </row>
    <row r="96" spans="4:5" x14ac:dyDescent="0.35">
      <c r="D96" s="8"/>
      <c r="E96" s="8"/>
    </row>
    <row r="97" spans="4:5" x14ac:dyDescent="0.35">
      <c r="D97" s="8"/>
      <c r="E97" s="8"/>
    </row>
    <row r="98" spans="4:5" x14ac:dyDescent="0.35">
      <c r="D98" s="8"/>
      <c r="E98" s="8"/>
    </row>
    <row r="99" spans="4:5" x14ac:dyDescent="0.35">
      <c r="D99" s="8"/>
      <c r="E99" s="8"/>
    </row>
    <row r="100" spans="4:5" x14ac:dyDescent="0.35">
      <c r="D100" s="8"/>
      <c r="E100" s="8"/>
    </row>
    <row r="101" spans="4:5" x14ac:dyDescent="0.35">
      <c r="D101" s="8"/>
      <c r="E101" s="8"/>
    </row>
    <row r="102" spans="4:5" x14ac:dyDescent="0.35">
      <c r="D102" s="8"/>
      <c r="E102" s="8"/>
    </row>
    <row r="103" spans="4:5" x14ac:dyDescent="0.35">
      <c r="D103" s="8"/>
      <c r="E103" s="8"/>
    </row>
    <row r="104" spans="4:5" x14ac:dyDescent="0.35">
      <c r="D104" s="8"/>
      <c r="E104" s="8"/>
    </row>
    <row r="105" spans="4:5" x14ac:dyDescent="0.35">
      <c r="D105" s="8"/>
      <c r="E105" s="8"/>
    </row>
    <row r="106" spans="4:5" x14ac:dyDescent="0.35">
      <c r="D106" s="8"/>
      <c r="E106" s="8"/>
    </row>
    <row r="107" spans="4:5" x14ac:dyDescent="0.35">
      <c r="D107" s="8"/>
      <c r="E107" s="8"/>
    </row>
    <row r="108" spans="4:5" x14ac:dyDescent="0.35">
      <c r="D108" s="8"/>
      <c r="E108" s="8"/>
    </row>
    <row r="109" spans="4:5" x14ac:dyDescent="0.35">
      <c r="D109" s="8"/>
      <c r="E109" s="8"/>
    </row>
    <row r="110" spans="4:5" x14ac:dyDescent="0.35">
      <c r="D110" s="8"/>
      <c r="E110" s="8"/>
    </row>
    <row r="111" spans="4:5" x14ac:dyDescent="0.35">
      <c r="D111" s="8"/>
      <c r="E111" s="8"/>
    </row>
    <row r="112" spans="4:5" x14ac:dyDescent="0.35">
      <c r="D112" s="8"/>
      <c r="E112" s="8"/>
    </row>
    <row r="113" spans="4:5" x14ac:dyDescent="0.35">
      <c r="D113" s="8"/>
      <c r="E113" s="8"/>
    </row>
    <row r="114" spans="4:5" x14ac:dyDescent="0.35">
      <c r="D114" s="8"/>
      <c r="E114" s="8"/>
    </row>
    <row r="115" spans="4:5" x14ac:dyDescent="0.35">
      <c r="D115" s="8"/>
      <c r="E115" s="8"/>
    </row>
    <row r="116" spans="4:5" x14ac:dyDescent="0.35">
      <c r="D116" s="8"/>
      <c r="E116" s="8"/>
    </row>
    <row r="117" spans="4:5" x14ac:dyDescent="0.35">
      <c r="D117" s="8"/>
      <c r="E117" s="8"/>
    </row>
    <row r="118" spans="4:5" x14ac:dyDescent="0.35">
      <c r="D118" s="8"/>
      <c r="E118" s="8"/>
    </row>
    <row r="119" spans="4:5" x14ac:dyDescent="0.35">
      <c r="D119" s="8"/>
      <c r="E119" s="8"/>
    </row>
    <row r="120" spans="4:5" x14ac:dyDescent="0.35">
      <c r="D120" s="8"/>
      <c r="E120" s="8"/>
    </row>
    <row r="121" spans="4:5" x14ac:dyDescent="0.35">
      <c r="D121" s="8"/>
      <c r="E121" s="8"/>
    </row>
    <row r="122" spans="4:5" x14ac:dyDescent="0.35">
      <c r="D122" s="8"/>
      <c r="E122" s="8"/>
    </row>
    <row r="123" spans="4:5" x14ac:dyDescent="0.35">
      <c r="D123" s="8"/>
      <c r="E123" s="8"/>
    </row>
    <row r="124" spans="4:5" x14ac:dyDescent="0.35">
      <c r="D124" s="8"/>
      <c r="E124" s="8"/>
    </row>
    <row r="125" spans="4:5" x14ac:dyDescent="0.35">
      <c r="D125" s="8"/>
      <c r="E125" s="8"/>
    </row>
    <row r="126" spans="4:5" x14ac:dyDescent="0.35">
      <c r="D126" s="8"/>
      <c r="E126" s="8"/>
    </row>
    <row r="127" spans="4:5" x14ac:dyDescent="0.35">
      <c r="D127" s="8"/>
      <c r="E127" s="8"/>
    </row>
    <row r="128" spans="4:5" x14ac:dyDescent="0.35">
      <c r="D128" s="8"/>
      <c r="E128" s="8"/>
    </row>
    <row r="129" spans="4:5" x14ac:dyDescent="0.35">
      <c r="D129" s="8"/>
      <c r="E129" s="8"/>
    </row>
    <row r="130" spans="4:5" x14ac:dyDescent="0.35">
      <c r="D130" s="8"/>
      <c r="E130" s="8"/>
    </row>
    <row r="131" spans="4:5" x14ac:dyDescent="0.35">
      <c r="D131" s="8"/>
      <c r="E131" s="8"/>
    </row>
    <row r="132" spans="4:5" x14ac:dyDescent="0.35">
      <c r="D132" s="8"/>
      <c r="E132" s="8"/>
    </row>
    <row r="133" spans="4:5" x14ac:dyDescent="0.35">
      <c r="D133" s="8"/>
      <c r="E133" s="8"/>
    </row>
    <row r="134" spans="4:5" x14ac:dyDescent="0.35">
      <c r="D134" s="8"/>
      <c r="E134" s="8"/>
    </row>
    <row r="135" spans="4:5" x14ac:dyDescent="0.35">
      <c r="D135" s="8"/>
      <c r="E135" s="8"/>
    </row>
    <row r="136" spans="4:5" x14ac:dyDescent="0.35">
      <c r="D136" s="8"/>
      <c r="E136" s="8"/>
    </row>
    <row r="137" spans="4:5" x14ac:dyDescent="0.35">
      <c r="D137" s="8"/>
      <c r="E137" s="8"/>
    </row>
    <row r="138" spans="4:5" x14ac:dyDescent="0.35">
      <c r="D138" s="8"/>
      <c r="E138" s="8"/>
    </row>
    <row r="139" spans="4:5" x14ac:dyDescent="0.35">
      <c r="D139" s="8"/>
      <c r="E139" s="8"/>
    </row>
    <row r="140" spans="4:5" x14ac:dyDescent="0.35">
      <c r="D140" s="8"/>
      <c r="E140" s="8"/>
    </row>
    <row r="141" spans="4:5" x14ac:dyDescent="0.35">
      <c r="D141" s="8"/>
      <c r="E141" s="8"/>
    </row>
    <row r="142" spans="4:5" x14ac:dyDescent="0.35">
      <c r="D142" s="8"/>
      <c r="E142" s="8"/>
    </row>
    <row r="143" spans="4:5" x14ac:dyDescent="0.35">
      <c r="D143" s="8"/>
      <c r="E143" s="8"/>
    </row>
    <row r="144" spans="4:5" x14ac:dyDescent="0.35">
      <c r="D144" s="8"/>
      <c r="E144" s="8"/>
    </row>
    <row r="145" spans="4:5" x14ac:dyDescent="0.35">
      <c r="D145" s="8"/>
      <c r="E145" s="8"/>
    </row>
    <row r="146" spans="4:5" x14ac:dyDescent="0.35">
      <c r="D146" s="8"/>
      <c r="E146" s="8"/>
    </row>
    <row r="147" spans="4:5" x14ac:dyDescent="0.35">
      <c r="D147" s="8"/>
      <c r="E147" s="8"/>
    </row>
    <row r="148" spans="4:5" x14ac:dyDescent="0.35">
      <c r="D148" s="8"/>
      <c r="E148" s="8"/>
    </row>
    <row r="149" spans="4:5" x14ac:dyDescent="0.35">
      <c r="D149" s="8"/>
      <c r="E149" s="8"/>
    </row>
    <row r="150" spans="4:5" x14ac:dyDescent="0.35">
      <c r="D150" s="8"/>
      <c r="E150" s="8"/>
    </row>
    <row r="151" spans="4:5" x14ac:dyDescent="0.35">
      <c r="D151" s="8"/>
      <c r="E151" s="8"/>
    </row>
    <row r="152" spans="4:5" x14ac:dyDescent="0.35">
      <c r="D152" s="8"/>
      <c r="E152" s="8"/>
    </row>
    <row r="153" spans="4:5" x14ac:dyDescent="0.35">
      <c r="D153" s="8"/>
      <c r="E153" s="8"/>
    </row>
    <row r="154" spans="4:5" x14ac:dyDescent="0.35">
      <c r="D154" s="8"/>
      <c r="E154" s="8"/>
    </row>
    <row r="155" spans="4:5" x14ac:dyDescent="0.35">
      <c r="D155" s="8"/>
      <c r="E155" s="8"/>
    </row>
    <row r="156" spans="4:5" x14ac:dyDescent="0.35">
      <c r="D156" s="8"/>
      <c r="E156" s="8"/>
    </row>
    <row r="157" spans="4:5" x14ac:dyDescent="0.35">
      <c r="D157" s="8"/>
      <c r="E157" s="8"/>
    </row>
    <row r="158" spans="4:5" x14ac:dyDescent="0.35">
      <c r="D158" s="8"/>
      <c r="E158" s="8"/>
    </row>
    <row r="159" spans="4:5" x14ac:dyDescent="0.35">
      <c r="D159" s="8"/>
      <c r="E159" s="8"/>
    </row>
    <row r="160" spans="4:5" x14ac:dyDescent="0.35">
      <c r="D160" s="8"/>
      <c r="E160" s="8"/>
    </row>
    <row r="161" spans="4:5" x14ac:dyDescent="0.35">
      <c r="D161" s="8"/>
      <c r="E161" s="8"/>
    </row>
    <row r="162" spans="4:5" x14ac:dyDescent="0.35">
      <c r="D162" s="8"/>
      <c r="E162" s="8"/>
    </row>
    <row r="163" spans="4:5" x14ac:dyDescent="0.35">
      <c r="D163" s="8"/>
      <c r="E163" s="8"/>
    </row>
    <row r="164" spans="4:5" x14ac:dyDescent="0.35">
      <c r="D164" s="8"/>
      <c r="E164" s="8"/>
    </row>
    <row r="165" spans="4:5" x14ac:dyDescent="0.35">
      <c r="D165" s="8"/>
      <c r="E165" s="8"/>
    </row>
    <row r="166" spans="4:5" x14ac:dyDescent="0.35">
      <c r="D166" s="8"/>
      <c r="E166" s="8"/>
    </row>
    <row r="167" spans="4:5" x14ac:dyDescent="0.35">
      <c r="D167" s="8"/>
      <c r="E167" s="8"/>
    </row>
    <row r="168" spans="4:5" x14ac:dyDescent="0.35">
      <c r="D168" s="8"/>
      <c r="E168" s="8"/>
    </row>
    <row r="169" spans="4:5" x14ac:dyDescent="0.35">
      <c r="D169" s="8"/>
      <c r="E169" s="8"/>
    </row>
    <row r="170" spans="4:5" x14ac:dyDescent="0.35">
      <c r="D170" s="8"/>
      <c r="E170" s="8"/>
    </row>
    <row r="171" spans="4:5" x14ac:dyDescent="0.35">
      <c r="D171" s="8"/>
      <c r="E171" s="8"/>
    </row>
    <row r="172" spans="4:5" x14ac:dyDescent="0.35">
      <c r="D172" s="8"/>
      <c r="E172" s="8"/>
    </row>
    <row r="173" spans="4:5" x14ac:dyDescent="0.35">
      <c r="D173" s="8"/>
      <c r="E173" s="8"/>
    </row>
    <row r="174" spans="4:5" x14ac:dyDescent="0.35">
      <c r="D174" s="8"/>
      <c r="E174" s="8"/>
    </row>
    <row r="175" spans="4:5" x14ac:dyDescent="0.35">
      <c r="D175" s="8"/>
      <c r="E175" s="8"/>
    </row>
    <row r="176" spans="4:5" x14ac:dyDescent="0.35">
      <c r="D176" s="8"/>
      <c r="E176" s="8"/>
    </row>
    <row r="177" spans="4:5" x14ac:dyDescent="0.35">
      <c r="D177" s="8"/>
      <c r="E177" s="8"/>
    </row>
    <row r="178" spans="4:5" x14ac:dyDescent="0.35">
      <c r="D178" s="8"/>
      <c r="E178" s="8"/>
    </row>
    <row r="179" spans="4:5" x14ac:dyDescent="0.35">
      <c r="D179" s="8"/>
      <c r="E179" s="8"/>
    </row>
    <row r="180" spans="4:5" x14ac:dyDescent="0.35">
      <c r="D180" s="8"/>
      <c r="E180" s="8"/>
    </row>
    <row r="181" spans="4:5" x14ac:dyDescent="0.35">
      <c r="D181" s="8"/>
      <c r="E181" s="8"/>
    </row>
    <row r="182" spans="4:5" x14ac:dyDescent="0.35">
      <c r="D182" s="8"/>
      <c r="E182" s="8"/>
    </row>
    <row r="183" spans="4:5" x14ac:dyDescent="0.35">
      <c r="D183" s="8"/>
      <c r="E183" s="8"/>
    </row>
    <row r="184" spans="4:5" x14ac:dyDescent="0.35">
      <c r="D184" s="8"/>
      <c r="E184" s="8"/>
    </row>
    <row r="185" spans="4:5" x14ac:dyDescent="0.35">
      <c r="D185" s="8"/>
      <c r="E185" s="8"/>
    </row>
    <row r="186" spans="4:5" x14ac:dyDescent="0.35">
      <c r="D186" s="8"/>
      <c r="E186" s="8"/>
    </row>
    <row r="187" spans="4:5" x14ac:dyDescent="0.35">
      <c r="D187" s="8"/>
      <c r="E187" s="8"/>
    </row>
    <row r="188" spans="4:5" x14ac:dyDescent="0.35">
      <c r="D188" s="8"/>
      <c r="E188" s="8"/>
    </row>
    <row r="189" spans="4:5" x14ac:dyDescent="0.35">
      <c r="D189" s="8"/>
      <c r="E189" s="8"/>
    </row>
    <row r="190" spans="4:5" x14ac:dyDescent="0.35">
      <c r="D190" s="8"/>
      <c r="E190" s="8"/>
    </row>
    <row r="191" spans="4:5" x14ac:dyDescent="0.35">
      <c r="D191" s="8"/>
      <c r="E191" s="8"/>
    </row>
    <row r="192" spans="4:5" x14ac:dyDescent="0.35">
      <c r="D192" s="8"/>
      <c r="E192" s="8"/>
    </row>
    <row r="193" spans="4:5" x14ac:dyDescent="0.35">
      <c r="D193" s="8"/>
      <c r="E193" s="8"/>
    </row>
    <row r="194" spans="4:5" x14ac:dyDescent="0.35">
      <c r="D194" s="8"/>
      <c r="E194" s="8"/>
    </row>
    <row r="195" spans="4:5" x14ac:dyDescent="0.35">
      <c r="D195" s="8"/>
      <c r="E195" s="8"/>
    </row>
    <row r="196" spans="4:5" x14ac:dyDescent="0.35">
      <c r="D196" s="8"/>
      <c r="E196" s="8"/>
    </row>
    <row r="197" spans="4:5" x14ac:dyDescent="0.35">
      <c r="D197" s="8"/>
      <c r="E197" s="8"/>
    </row>
    <row r="198" spans="4:5" x14ac:dyDescent="0.35">
      <c r="D198" s="8"/>
      <c r="E198" s="8"/>
    </row>
    <row r="199" spans="4:5" x14ac:dyDescent="0.35">
      <c r="D199" s="8"/>
      <c r="E199" s="8"/>
    </row>
    <row r="200" spans="4:5" x14ac:dyDescent="0.35">
      <c r="D200" s="8"/>
      <c r="E200" s="8"/>
    </row>
    <row r="201" spans="4:5" x14ac:dyDescent="0.35">
      <c r="D201" s="8"/>
      <c r="E201" s="8"/>
    </row>
    <row r="202" spans="4:5" x14ac:dyDescent="0.35">
      <c r="D202" s="8"/>
      <c r="E202" s="8"/>
    </row>
    <row r="203" spans="4:5" x14ac:dyDescent="0.35">
      <c r="D203" s="8"/>
      <c r="E203" s="8"/>
    </row>
    <row r="204" spans="4:5" x14ac:dyDescent="0.35">
      <c r="D204" s="8"/>
      <c r="E204" s="8"/>
    </row>
    <row r="205" spans="4:5" x14ac:dyDescent="0.35">
      <c r="D205" s="8"/>
      <c r="E205" s="8"/>
    </row>
    <row r="206" spans="4:5" x14ac:dyDescent="0.35">
      <c r="D206" s="8"/>
      <c r="E206" s="8"/>
    </row>
    <row r="207" spans="4:5" x14ac:dyDescent="0.35">
      <c r="D207" s="8"/>
      <c r="E207" s="8"/>
    </row>
    <row r="208" spans="4:5" x14ac:dyDescent="0.35">
      <c r="D208" s="8"/>
      <c r="E208" s="8"/>
    </row>
    <row r="209" spans="4:5" x14ac:dyDescent="0.35">
      <c r="D209" s="8"/>
      <c r="E209" s="8"/>
    </row>
    <row r="210" spans="4:5" x14ac:dyDescent="0.35">
      <c r="D210" s="8"/>
      <c r="E210" s="8"/>
    </row>
    <row r="211" spans="4:5" x14ac:dyDescent="0.35">
      <c r="D211" s="8"/>
      <c r="E211" s="8"/>
    </row>
    <row r="212" spans="4:5" x14ac:dyDescent="0.35">
      <c r="D212" s="8"/>
      <c r="E212" s="8"/>
    </row>
    <row r="213" spans="4:5" x14ac:dyDescent="0.35">
      <c r="D213" s="8"/>
      <c r="E213" s="8"/>
    </row>
    <row r="214" spans="4:5" x14ac:dyDescent="0.35">
      <c r="D214" s="8"/>
      <c r="E214" s="8"/>
    </row>
    <row r="215" spans="4:5" x14ac:dyDescent="0.35">
      <c r="D215" s="8"/>
      <c r="E215" s="8"/>
    </row>
    <row r="216" spans="4:5" x14ac:dyDescent="0.35">
      <c r="D216" s="8"/>
      <c r="E216" s="8"/>
    </row>
    <row r="217" spans="4:5" x14ac:dyDescent="0.35">
      <c r="D217" s="8"/>
      <c r="E217" s="8"/>
    </row>
    <row r="218" spans="4:5" x14ac:dyDescent="0.35">
      <c r="D218" s="8"/>
      <c r="E218" s="8"/>
    </row>
    <row r="219" spans="4:5" x14ac:dyDescent="0.35">
      <c r="D219" s="8"/>
      <c r="E219" s="8"/>
    </row>
    <row r="220" spans="4:5" x14ac:dyDescent="0.35">
      <c r="D220" s="8"/>
      <c r="E220" s="8"/>
    </row>
    <row r="221" spans="4:5" x14ac:dyDescent="0.35">
      <c r="D221" s="8"/>
      <c r="E221" s="8"/>
    </row>
    <row r="222" spans="4:5" x14ac:dyDescent="0.35">
      <c r="D222" s="8"/>
      <c r="E222" s="8"/>
    </row>
    <row r="223" spans="4:5" x14ac:dyDescent="0.35">
      <c r="D223" s="8"/>
      <c r="E223" s="8"/>
    </row>
    <row r="224" spans="4:5" x14ac:dyDescent="0.35">
      <c r="D224" s="8"/>
      <c r="E224" s="8"/>
    </row>
    <row r="225" spans="4:5" x14ac:dyDescent="0.35">
      <c r="D225" s="8"/>
      <c r="E225" s="8"/>
    </row>
    <row r="226" spans="4:5" x14ac:dyDescent="0.35">
      <c r="D226" s="8"/>
      <c r="E226" s="8"/>
    </row>
    <row r="227" spans="4:5" x14ac:dyDescent="0.35">
      <c r="D227" s="8"/>
      <c r="E227" s="8"/>
    </row>
    <row r="228" spans="4:5" x14ac:dyDescent="0.35">
      <c r="D228" s="8"/>
      <c r="E228" s="8"/>
    </row>
    <row r="229" spans="4:5" x14ac:dyDescent="0.35">
      <c r="D229" s="8"/>
      <c r="E229" s="8"/>
    </row>
    <row r="230" spans="4:5" x14ac:dyDescent="0.35">
      <c r="D230" s="8"/>
      <c r="E230" s="8"/>
    </row>
    <row r="231" spans="4:5" x14ac:dyDescent="0.35">
      <c r="D231" s="8"/>
      <c r="E231" s="8"/>
    </row>
    <row r="232" spans="4:5" x14ac:dyDescent="0.35">
      <c r="D232" s="8"/>
      <c r="E232" s="8"/>
    </row>
    <row r="233" spans="4:5" x14ac:dyDescent="0.35">
      <c r="D233" s="8"/>
      <c r="E233" s="8"/>
    </row>
    <row r="234" spans="4:5" x14ac:dyDescent="0.35">
      <c r="D234" s="8"/>
      <c r="E234" s="8"/>
    </row>
    <row r="235" spans="4:5" x14ac:dyDescent="0.35">
      <c r="D235" s="8"/>
      <c r="E235" s="8"/>
    </row>
    <row r="236" spans="4:5" x14ac:dyDescent="0.35">
      <c r="D236" s="8"/>
      <c r="E236" s="8"/>
    </row>
    <row r="237" spans="4:5" x14ac:dyDescent="0.35">
      <c r="D237" s="8"/>
      <c r="E237" s="8"/>
    </row>
    <row r="238" spans="4:5" x14ac:dyDescent="0.35">
      <c r="D238" s="8"/>
      <c r="E238" s="8"/>
    </row>
    <row r="239" spans="4:5" x14ac:dyDescent="0.35">
      <c r="D239" s="8"/>
      <c r="E239" s="8"/>
    </row>
    <row r="240" spans="4:5" x14ac:dyDescent="0.35">
      <c r="D240" s="8"/>
      <c r="E240" s="8"/>
    </row>
    <row r="241" spans="4:5" x14ac:dyDescent="0.35">
      <c r="D241" s="8"/>
      <c r="E241" s="8"/>
    </row>
    <row r="242" spans="4:5" x14ac:dyDescent="0.35">
      <c r="D242" s="8"/>
      <c r="E242" s="8"/>
    </row>
    <row r="243" spans="4:5" x14ac:dyDescent="0.35">
      <c r="D243" s="8"/>
      <c r="E243" s="8"/>
    </row>
    <row r="244" spans="4:5" x14ac:dyDescent="0.35">
      <c r="D244" s="8"/>
      <c r="E244" s="8"/>
    </row>
    <row r="245" spans="4:5" x14ac:dyDescent="0.35">
      <c r="D245" s="8"/>
      <c r="E245" s="8"/>
    </row>
    <row r="246" spans="4:5" x14ac:dyDescent="0.35">
      <c r="D246" s="8"/>
      <c r="E246" s="8"/>
    </row>
    <row r="247" spans="4:5" x14ac:dyDescent="0.35">
      <c r="D247" s="8"/>
      <c r="E247" s="8"/>
    </row>
    <row r="248" spans="4:5" x14ac:dyDescent="0.35">
      <c r="D248" s="8"/>
      <c r="E248" s="8"/>
    </row>
    <row r="249" spans="4:5" x14ac:dyDescent="0.35">
      <c r="D249" s="8"/>
      <c r="E249" s="8"/>
    </row>
    <row r="250" spans="4:5" x14ac:dyDescent="0.35">
      <c r="D250" s="8"/>
      <c r="E250" s="8"/>
    </row>
    <row r="251" spans="4:5" x14ac:dyDescent="0.35">
      <c r="D251" s="8"/>
      <c r="E251" s="8"/>
    </row>
    <row r="252" spans="4:5" x14ac:dyDescent="0.35">
      <c r="D252" s="8"/>
      <c r="E252" s="8"/>
    </row>
    <row r="253" spans="4:5" x14ac:dyDescent="0.35">
      <c r="D253" s="8"/>
      <c r="E253" s="8"/>
    </row>
    <row r="254" spans="4:5" x14ac:dyDescent="0.35">
      <c r="D254" s="8"/>
      <c r="E254" s="8"/>
    </row>
    <row r="255" spans="4:5" x14ac:dyDescent="0.35">
      <c r="D255" s="8"/>
      <c r="E255" s="8"/>
    </row>
    <row r="256" spans="4:5" x14ac:dyDescent="0.35">
      <c r="D256" s="8"/>
      <c r="E256" s="8"/>
    </row>
    <row r="257" spans="4:5" x14ac:dyDescent="0.35">
      <c r="D257" s="8"/>
      <c r="E257" s="8"/>
    </row>
    <row r="258" spans="4:5" x14ac:dyDescent="0.35">
      <c r="D258" s="8"/>
      <c r="E258" s="8"/>
    </row>
    <row r="259" spans="4:5" x14ac:dyDescent="0.35">
      <c r="D259" s="8"/>
      <c r="E259" s="8"/>
    </row>
    <row r="260" spans="4:5" x14ac:dyDescent="0.35">
      <c r="D260" s="8"/>
      <c r="E260" s="8"/>
    </row>
    <row r="261" spans="4:5" x14ac:dyDescent="0.35">
      <c r="D261" s="8"/>
      <c r="E261" s="8"/>
    </row>
    <row r="262" spans="4:5" x14ac:dyDescent="0.35">
      <c r="D262" s="8"/>
      <c r="E262" s="8"/>
    </row>
    <row r="263" spans="4:5" x14ac:dyDescent="0.35">
      <c r="D263" s="8"/>
      <c r="E263" s="8"/>
    </row>
    <row r="264" spans="4:5" x14ac:dyDescent="0.35">
      <c r="D264" s="8"/>
      <c r="E264" s="8"/>
    </row>
    <row r="265" spans="4:5" x14ac:dyDescent="0.35">
      <c r="D265" s="8"/>
      <c r="E265" s="8"/>
    </row>
    <row r="266" spans="4:5" x14ac:dyDescent="0.35">
      <c r="D266" s="8"/>
      <c r="E266" s="8"/>
    </row>
    <row r="267" spans="4:5" x14ac:dyDescent="0.35">
      <c r="D267" s="8"/>
      <c r="E267" s="8"/>
    </row>
    <row r="268" spans="4:5" x14ac:dyDescent="0.35">
      <c r="D268" s="8"/>
      <c r="E268" s="8"/>
    </row>
    <row r="269" spans="4:5" x14ac:dyDescent="0.35">
      <c r="D269" s="8"/>
      <c r="E269" s="8"/>
    </row>
    <row r="270" spans="4:5" x14ac:dyDescent="0.35">
      <c r="D270" s="8"/>
      <c r="E270" s="8"/>
    </row>
    <row r="271" spans="4:5" x14ac:dyDescent="0.35">
      <c r="D271" s="8"/>
      <c r="E271" s="8"/>
    </row>
    <row r="272" spans="4:5" x14ac:dyDescent="0.35">
      <c r="D272" s="8"/>
      <c r="E272" s="8"/>
    </row>
    <row r="273" spans="4:5" x14ac:dyDescent="0.35">
      <c r="D273" s="8"/>
      <c r="E273" s="8"/>
    </row>
    <row r="274" spans="4:5" x14ac:dyDescent="0.35">
      <c r="D274" s="8"/>
      <c r="E274" s="8"/>
    </row>
    <row r="275" spans="4:5" x14ac:dyDescent="0.35">
      <c r="D275" s="8"/>
      <c r="E275" s="8"/>
    </row>
    <row r="276" spans="4:5" x14ac:dyDescent="0.35">
      <c r="D276" s="8"/>
      <c r="E276" s="8"/>
    </row>
    <row r="277" spans="4:5" x14ac:dyDescent="0.35">
      <c r="D277" s="8"/>
      <c r="E277" s="8"/>
    </row>
    <row r="278" spans="4:5" x14ac:dyDescent="0.35">
      <c r="D278" s="8"/>
      <c r="E278" s="8"/>
    </row>
    <row r="279" spans="4:5" x14ac:dyDescent="0.35">
      <c r="D279" s="8"/>
      <c r="E279" s="8"/>
    </row>
    <row r="280" spans="4:5" x14ac:dyDescent="0.35">
      <c r="D280" s="8"/>
      <c r="E280" s="8"/>
    </row>
    <row r="281" spans="4:5" x14ac:dyDescent="0.35">
      <c r="D281" s="8"/>
      <c r="E281" s="8"/>
    </row>
    <row r="282" spans="4:5" x14ac:dyDescent="0.35">
      <c r="D282" s="8"/>
      <c r="E282" s="8"/>
    </row>
    <row r="283" spans="4:5" x14ac:dyDescent="0.35">
      <c r="D283" s="8"/>
      <c r="E283" s="8"/>
    </row>
    <row r="284" spans="4:5" x14ac:dyDescent="0.35">
      <c r="D284" s="8"/>
      <c r="E284" s="8"/>
    </row>
    <row r="285" spans="4:5" x14ac:dyDescent="0.35">
      <c r="D285" s="8"/>
      <c r="E285" s="8"/>
    </row>
    <row r="286" spans="4:5" x14ac:dyDescent="0.35">
      <c r="D286" s="8"/>
      <c r="E286" s="8"/>
    </row>
    <row r="287" spans="4:5" x14ac:dyDescent="0.35">
      <c r="D287" s="8"/>
      <c r="E287" s="8"/>
    </row>
    <row r="288" spans="4:5" x14ac:dyDescent="0.35">
      <c r="D288" s="8"/>
      <c r="E288" s="8"/>
    </row>
    <row r="289" spans="4:5" x14ac:dyDescent="0.35">
      <c r="D289" s="8"/>
      <c r="E289" s="8"/>
    </row>
    <row r="290" spans="4:5" x14ac:dyDescent="0.35">
      <c r="D290" s="8"/>
      <c r="E290" s="8"/>
    </row>
    <row r="291" spans="4:5" x14ac:dyDescent="0.35">
      <c r="D291" s="8"/>
      <c r="E291" s="8"/>
    </row>
    <row r="292" spans="4:5" x14ac:dyDescent="0.35">
      <c r="D292" s="8"/>
      <c r="E292" s="8"/>
    </row>
    <row r="293" spans="4:5" x14ac:dyDescent="0.35">
      <c r="D293" s="8"/>
      <c r="E293" s="8"/>
    </row>
    <row r="294" spans="4:5" x14ac:dyDescent="0.35">
      <c r="D294" s="8"/>
      <c r="E294" s="8"/>
    </row>
    <row r="295" spans="4:5" x14ac:dyDescent="0.35">
      <c r="D295" s="8"/>
      <c r="E295" s="8"/>
    </row>
    <row r="296" spans="4:5" x14ac:dyDescent="0.35">
      <c r="D296" s="8"/>
      <c r="E296" s="8"/>
    </row>
    <row r="297" spans="4:5" x14ac:dyDescent="0.35">
      <c r="D297" s="8"/>
      <c r="E297" s="8"/>
    </row>
    <row r="298" spans="4:5" x14ac:dyDescent="0.35">
      <c r="D298" s="8"/>
      <c r="E298" s="8"/>
    </row>
    <row r="299" spans="4:5" x14ac:dyDescent="0.35">
      <c r="D299" s="8"/>
      <c r="E299" s="8"/>
    </row>
    <row r="300" spans="4:5" x14ac:dyDescent="0.35">
      <c r="D300" s="8"/>
      <c r="E300" s="8"/>
    </row>
    <row r="301" spans="4:5" x14ac:dyDescent="0.35">
      <c r="D301" s="8"/>
      <c r="E301" s="8"/>
    </row>
    <row r="302" spans="4:5" x14ac:dyDescent="0.35">
      <c r="D302" s="8"/>
      <c r="E302" s="8"/>
    </row>
    <row r="303" spans="4:5" x14ac:dyDescent="0.35">
      <c r="D303" s="8"/>
      <c r="E303" s="8"/>
    </row>
    <row r="304" spans="4:5" x14ac:dyDescent="0.35">
      <c r="D304" s="8"/>
      <c r="E304" s="8"/>
    </row>
    <row r="305" spans="4:5" x14ac:dyDescent="0.35">
      <c r="D305" s="8"/>
      <c r="E305" s="8"/>
    </row>
    <row r="306" spans="4:5" x14ac:dyDescent="0.35">
      <c r="D306" s="8"/>
      <c r="E306" s="8"/>
    </row>
    <row r="307" spans="4:5" x14ac:dyDescent="0.35">
      <c r="D307" s="8"/>
      <c r="E307" s="8"/>
    </row>
    <row r="308" spans="4:5" x14ac:dyDescent="0.35">
      <c r="D308" s="8"/>
      <c r="E308" s="8"/>
    </row>
    <row r="309" spans="4:5" x14ac:dyDescent="0.35">
      <c r="D309" s="8"/>
      <c r="E309" s="8"/>
    </row>
    <row r="310" spans="4:5" x14ac:dyDescent="0.35">
      <c r="D310" s="8"/>
      <c r="E310" s="8"/>
    </row>
    <row r="311" spans="4:5" x14ac:dyDescent="0.35">
      <c r="D311" s="8"/>
      <c r="E311" s="8"/>
    </row>
    <row r="312" spans="4:5" x14ac:dyDescent="0.35">
      <c r="D312" s="8"/>
      <c r="E312" s="8"/>
    </row>
    <row r="313" spans="4:5" x14ac:dyDescent="0.35">
      <c r="D313" s="8"/>
      <c r="E313" s="8"/>
    </row>
    <row r="314" spans="4:5" x14ac:dyDescent="0.35">
      <c r="D314" s="8"/>
      <c r="E314" s="8"/>
    </row>
    <row r="315" spans="4:5" x14ac:dyDescent="0.35">
      <c r="D315" s="8"/>
      <c r="E315" s="8"/>
    </row>
    <row r="316" spans="4:5" x14ac:dyDescent="0.35">
      <c r="D316" s="8"/>
      <c r="E316" s="8"/>
    </row>
    <row r="317" spans="4:5" x14ac:dyDescent="0.35">
      <c r="D317" s="8"/>
      <c r="E317" s="8"/>
    </row>
    <row r="318" spans="4:5" x14ac:dyDescent="0.35">
      <c r="D318" s="8"/>
      <c r="E318" s="8"/>
    </row>
    <row r="319" spans="4:5" x14ac:dyDescent="0.35">
      <c r="D319" s="8"/>
      <c r="E319" s="8"/>
    </row>
    <row r="320" spans="4:5" x14ac:dyDescent="0.35">
      <c r="D320" s="8"/>
      <c r="E320" s="8"/>
    </row>
    <row r="321" spans="4:5" x14ac:dyDescent="0.35">
      <c r="D321" s="8"/>
      <c r="E321" s="8"/>
    </row>
    <row r="322" spans="4:5" x14ac:dyDescent="0.35">
      <c r="D322" s="8"/>
      <c r="E322" s="8"/>
    </row>
    <row r="323" spans="4:5" x14ac:dyDescent="0.35">
      <c r="D323" s="8"/>
      <c r="E323" s="8"/>
    </row>
    <row r="324" spans="4:5" x14ac:dyDescent="0.35">
      <c r="D324" s="8"/>
      <c r="E324" s="8"/>
    </row>
    <row r="325" spans="4:5" x14ac:dyDescent="0.35">
      <c r="D325" s="8"/>
      <c r="E325" s="8"/>
    </row>
    <row r="326" spans="4:5" x14ac:dyDescent="0.35">
      <c r="D326" s="8"/>
      <c r="E326" s="8"/>
    </row>
    <row r="327" spans="4:5" x14ac:dyDescent="0.35">
      <c r="D327" s="8"/>
      <c r="E327" s="8"/>
    </row>
    <row r="328" spans="4:5" x14ac:dyDescent="0.35">
      <c r="D328" s="8"/>
      <c r="E328" s="8"/>
    </row>
    <row r="329" spans="4:5" x14ac:dyDescent="0.35">
      <c r="D329" s="8"/>
      <c r="E329" s="8"/>
    </row>
    <row r="330" spans="4:5" x14ac:dyDescent="0.35">
      <c r="D330" s="8"/>
      <c r="E330" s="8"/>
    </row>
    <row r="331" spans="4:5" x14ac:dyDescent="0.35">
      <c r="D331" s="8"/>
      <c r="E331" s="8"/>
    </row>
    <row r="332" spans="4:5" x14ac:dyDescent="0.35">
      <c r="D332" s="8"/>
      <c r="E332" s="8"/>
    </row>
    <row r="333" spans="4:5" x14ac:dyDescent="0.35">
      <c r="D333" s="8"/>
      <c r="E333" s="8"/>
    </row>
    <row r="334" spans="4:5" x14ac:dyDescent="0.35">
      <c r="D334" s="8"/>
      <c r="E334" s="8"/>
    </row>
    <row r="335" spans="4:5" x14ac:dyDescent="0.35">
      <c r="D335" s="8"/>
      <c r="E335" s="8"/>
    </row>
    <row r="336" spans="4:5" x14ac:dyDescent="0.35">
      <c r="D336" s="8"/>
      <c r="E336" s="8"/>
    </row>
    <row r="337" spans="4:5" x14ac:dyDescent="0.35">
      <c r="D337" s="8"/>
      <c r="E337" s="8"/>
    </row>
    <row r="338" spans="4:5" x14ac:dyDescent="0.35">
      <c r="D338" s="8"/>
      <c r="E338" s="8"/>
    </row>
    <row r="339" spans="4:5" x14ac:dyDescent="0.35">
      <c r="D339" s="8"/>
      <c r="E339" s="8"/>
    </row>
    <row r="340" spans="4:5" x14ac:dyDescent="0.35">
      <c r="D340" s="8"/>
      <c r="E340" s="8"/>
    </row>
    <row r="341" spans="4:5" x14ac:dyDescent="0.35">
      <c r="D341" s="8"/>
      <c r="E341" s="8"/>
    </row>
    <row r="342" spans="4:5" x14ac:dyDescent="0.35">
      <c r="D342" s="8"/>
      <c r="E342" s="8"/>
    </row>
    <row r="343" spans="4:5" x14ac:dyDescent="0.35">
      <c r="D343" s="8"/>
      <c r="E343" s="8"/>
    </row>
    <row r="344" spans="4:5" x14ac:dyDescent="0.35">
      <c r="D344" s="8"/>
      <c r="E344" s="8"/>
    </row>
    <row r="345" spans="4:5" x14ac:dyDescent="0.35">
      <c r="D345" s="8"/>
      <c r="E345" s="8"/>
    </row>
    <row r="346" spans="4:5" x14ac:dyDescent="0.35">
      <c r="D346" s="8"/>
      <c r="E346" s="8"/>
    </row>
    <row r="347" spans="4:5" x14ac:dyDescent="0.35">
      <c r="D347" s="8"/>
      <c r="E347" s="8"/>
    </row>
    <row r="348" spans="4:5" x14ac:dyDescent="0.35">
      <c r="D348" s="8"/>
      <c r="E348" s="8"/>
    </row>
    <row r="349" spans="4:5" x14ac:dyDescent="0.35">
      <c r="D349" s="8"/>
      <c r="E349" s="8"/>
    </row>
    <row r="350" spans="4:5" x14ac:dyDescent="0.35">
      <c r="D350" s="8"/>
      <c r="E350" s="8"/>
    </row>
    <row r="351" spans="4:5" x14ac:dyDescent="0.35">
      <c r="D351" s="8"/>
      <c r="E351" s="8"/>
    </row>
    <row r="352" spans="4:5" x14ac:dyDescent="0.35">
      <c r="D352" s="8"/>
      <c r="E352" s="8"/>
    </row>
    <row r="353" spans="4:5" x14ac:dyDescent="0.35">
      <c r="D353" s="8"/>
      <c r="E353" s="8"/>
    </row>
    <row r="354" spans="4:5" x14ac:dyDescent="0.35">
      <c r="D354" s="8"/>
      <c r="E354" s="8"/>
    </row>
    <row r="355" spans="4:5" x14ac:dyDescent="0.35">
      <c r="D355" s="8"/>
      <c r="E355" s="8"/>
    </row>
    <row r="356" spans="4:5" x14ac:dyDescent="0.35">
      <c r="D356" s="8"/>
      <c r="E356" s="8"/>
    </row>
    <row r="357" spans="4:5" x14ac:dyDescent="0.35">
      <c r="D357" s="8"/>
      <c r="E357" s="8"/>
    </row>
    <row r="358" spans="4:5" x14ac:dyDescent="0.35">
      <c r="D358" s="8"/>
      <c r="E358" s="8"/>
    </row>
    <row r="359" spans="4:5" x14ac:dyDescent="0.35">
      <c r="D359" s="8"/>
      <c r="E359" s="8"/>
    </row>
    <row r="360" spans="4:5" x14ac:dyDescent="0.35">
      <c r="D360" s="8"/>
      <c r="E360" s="8"/>
    </row>
    <row r="361" spans="4:5" x14ac:dyDescent="0.35">
      <c r="D361" s="8"/>
      <c r="E361" s="8"/>
    </row>
    <row r="362" spans="4:5" x14ac:dyDescent="0.35">
      <c r="D362" s="8"/>
      <c r="E362" s="8"/>
    </row>
    <row r="363" spans="4:5" x14ac:dyDescent="0.35">
      <c r="D363" s="8"/>
      <c r="E363" s="8"/>
    </row>
    <row r="364" spans="4:5" x14ac:dyDescent="0.35">
      <c r="D364" s="8"/>
      <c r="E364" s="8"/>
    </row>
    <row r="365" spans="4:5" x14ac:dyDescent="0.35">
      <c r="D365" s="8"/>
      <c r="E365" s="8"/>
    </row>
    <row r="366" spans="4:5" x14ac:dyDescent="0.35">
      <c r="D366" s="8"/>
      <c r="E366" s="8"/>
    </row>
    <row r="367" spans="4:5" x14ac:dyDescent="0.35">
      <c r="D367" s="8"/>
      <c r="E367" s="8"/>
    </row>
    <row r="368" spans="4:5" x14ac:dyDescent="0.35">
      <c r="D368" s="8"/>
      <c r="E368" s="8"/>
    </row>
    <row r="369" spans="4:5" x14ac:dyDescent="0.35">
      <c r="D369" s="8"/>
      <c r="E369" s="8"/>
    </row>
    <row r="370" spans="4:5" x14ac:dyDescent="0.35">
      <c r="D370" s="8"/>
      <c r="E370" s="8"/>
    </row>
    <row r="371" spans="4:5" x14ac:dyDescent="0.35">
      <c r="D371" s="8"/>
      <c r="E371" s="8"/>
    </row>
    <row r="372" spans="4:5" x14ac:dyDescent="0.35">
      <c r="D372" s="8"/>
      <c r="E372" s="8"/>
    </row>
    <row r="373" spans="4:5" x14ac:dyDescent="0.35">
      <c r="D373" s="8"/>
      <c r="E373" s="8"/>
    </row>
    <row r="374" spans="4:5" x14ac:dyDescent="0.35">
      <c r="D374" s="8"/>
      <c r="E374" s="8"/>
    </row>
    <row r="375" spans="4:5" x14ac:dyDescent="0.35">
      <c r="D375" s="8"/>
      <c r="E375" s="8"/>
    </row>
    <row r="376" spans="4:5" x14ac:dyDescent="0.35">
      <c r="D376" s="8"/>
      <c r="E376" s="8"/>
    </row>
    <row r="377" spans="4:5" x14ac:dyDescent="0.35">
      <c r="D377" s="8"/>
      <c r="E377" s="8"/>
    </row>
    <row r="378" spans="4:5" x14ac:dyDescent="0.35">
      <c r="D378" s="8"/>
      <c r="E378" s="8"/>
    </row>
    <row r="379" spans="4:5" x14ac:dyDescent="0.35">
      <c r="D379" s="8"/>
      <c r="E379" s="8"/>
    </row>
    <row r="380" spans="4:5" x14ac:dyDescent="0.35">
      <c r="D380" s="8"/>
      <c r="E380" s="8"/>
    </row>
    <row r="381" spans="4:5" x14ac:dyDescent="0.35">
      <c r="D381" s="8"/>
      <c r="E381" s="8"/>
    </row>
    <row r="382" spans="4:5" x14ac:dyDescent="0.35">
      <c r="D382" s="8"/>
      <c r="E382" s="8"/>
    </row>
    <row r="383" spans="4:5" x14ac:dyDescent="0.35">
      <c r="D383" s="8"/>
      <c r="E383" s="8"/>
    </row>
    <row r="384" spans="4:5" x14ac:dyDescent="0.35">
      <c r="D384" s="8"/>
      <c r="E384" s="8"/>
    </row>
    <row r="385" spans="4:5" x14ac:dyDescent="0.35">
      <c r="D385" s="8"/>
      <c r="E385" s="8"/>
    </row>
    <row r="386" spans="4:5" x14ac:dyDescent="0.35">
      <c r="D386" s="8"/>
      <c r="E386" s="8"/>
    </row>
    <row r="387" spans="4:5" x14ac:dyDescent="0.35">
      <c r="D387" s="8"/>
      <c r="E387" s="8"/>
    </row>
    <row r="388" spans="4:5" x14ac:dyDescent="0.35">
      <c r="D388" s="8"/>
      <c r="E388" s="8"/>
    </row>
    <row r="389" spans="4:5" x14ac:dyDescent="0.35">
      <c r="D389" s="8"/>
      <c r="E389" s="8"/>
    </row>
    <row r="390" spans="4:5" x14ac:dyDescent="0.35">
      <c r="D390" s="8"/>
      <c r="E390" s="8"/>
    </row>
    <row r="391" spans="4:5" x14ac:dyDescent="0.35">
      <c r="D391" s="8"/>
      <c r="E391" s="8"/>
    </row>
    <row r="392" spans="4:5" x14ac:dyDescent="0.35">
      <c r="D392" s="8"/>
      <c r="E392" s="8"/>
    </row>
    <row r="393" spans="4:5" x14ac:dyDescent="0.35">
      <c r="D393" s="8"/>
      <c r="E393" s="8"/>
    </row>
    <row r="394" spans="4:5" x14ac:dyDescent="0.35">
      <c r="D394" s="8"/>
      <c r="E394" s="8"/>
    </row>
    <row r="395" spans="4:5" x14ac:dyDescent="0.35">
      <c r="D395" s="8"/>
      <c r="E395" s="8"/>
    </row>
    <row r="396" spans="4:5" x14ac:dyDescent="0.35">
      <c r="D396" s="8"/>
      <c r="E396" s="8"/>
    </row>
    <row r="397" spans="4:5" x14ac:dyDescent="0.35">
      <c r="D397" s="8"/>
      <c r="E397" s="8"/>
    </row>
    <row r="398" spans="4:5" x14ac:dyDescent="0.35">
      <c r="D398" s="8"/>
      <c r="E398" s="8"/>
    </row>
    <row r="399" spans="4:5" x14ac:dyDescent="0.35">
      <c r="D399" s="8"/>
      <c r="E399" s="8"/>
    </row>
    <row r="400" spans="4:5" x14ac:dyDescent="0.35">
      <c r="D400" s="8"/>
      <c r="E400" s="8"/>
    </row>
    <row r="401" spans="4:5" x14ac:dyDescent="0.35">
      <c r="D401" s="8"/>
      <c r="E401" s="8"/>
    </row>
    <row r="402" spans="4:5" x14ac:dyDescent="0.35">
      <c r="D402" s="8"/>
      <c r="E402" s="8"/>
    </row>
    <row r="403" spans="4:5" x14ac:dyDescent="0.35">
      <c r="D403" s="8"/>
      <c r="E403" s="8"/>
    </row>
    <row r="404" spans="4:5" x14ac:dyDescent="0.35">
      <c r="D404" s="8"/>
      <c r="E404" s="8"/>
    </row>
    <row r="405" spans="4:5" x14ac:dyDescent="0.35">
      <c r="D405" s="8"/>
      <c r="E405" s="8"/>
    </row>
    <row r="406" spans="4:5" x14ac:dyDescent="0.35">
      <c r="D406" s="8"/>
      <c r="E406" s="8"/>
    </row>
    <row r="407" spans="4:5" x14ac:dyDescent="0.35">
      <c r="D407" s="8"/>
      <c r="E407" s="8"/>
    </row>
    <row r="408" spans="4:5" x14ac:dyDescent="0.35">
      <c r="D408" s="8"/>
      <c r="E408" s="8"/>
    </row>
    <row r="409" spans="4:5" x14ac:dyDescent="0.35">
      <c r="D409" s="8"/>
      <c r="E409" s="8"/>
    </row>
    <row r="410" spans="4:5" x14ac:dyDescent="0.35">
      <c r="D410" s="8"/>
      <c r="E410" s="8"/>
    </row>
    <row r="411" spans="4:5" x14ac:dyDescent="0.35">
      <c r="D411" s="8"/>
      <c r="E411" s="8"/>
    </row>
    <row r="412" spans="4:5" x14ac:dyDescent="0.35">
      <c r="D412" s="8"/>
      <c r="E412" s="8"/>
    </row>
    <row r="413" spans="4:5" x14ac:dyDescent="0.35">
      <c r="D413" s="8"/>
      <c r="E413" s="8"/>
    </row>
    <row r="414" spans="4:5" x14ac:dyDescent="0.35">
      <c r="D414" s="8"/>
      <c r="E414" s="8"/>
    </row>
    <row r="415" spans="4:5" x14ac:dyDescent="0.35">
      <c r="D415" s="8"/>
      <c r="E415" s="8"/>
    </row>
    <row r="416" spans="4:5" x14ac:dyDescent="0.35">
      <c r="D416" s="8"/>
      <c r="E416" s="8"/>
    </row>
    <row r="417" spans="4:5" x14ac:dyDescent="0.35">
      <c r="D417" s="8"/>
      <c r="E417" s="8"/>
    </row>
    <row r="418" spans="4:5" x14ac:dyDescent="0.35">
      <c r="D418" s="8"/>
      <c r="E418" s="8"/>
    </row>
    <row r="419" spans="4:5" x14ac:dyDescent="0.35">
      <c r="D419" s="8"/>
      <c r="E419" s="8"/>
    </row>
    <row r="420" spans="4:5" x14ac:dyDescent="0.35">
      <c r="D420" s="8"/>
      <c r="E420" s="8"/>
    </row>
    <row r="421" spans="4:5" x14ac:dyDescent="0.35">
      <c r="D421" s="8"/>
      <c r="E421" s="8"/>
    </row>
    <row r="422" spans="4:5" x14ac:dyDescent="0.35">
      <c r="D422" s="8"/>
      <c r="E422" s="8"/>
    </row>
    <row r="423" spans="4:5" x14ac:dyDescent="0.35">
      <c r="D423" s="8"/>
      <c r="E423" s="8"/>
    </row>
    <row r="424" spans="4:5" x14ac:dyDescent="0.35">
      <c r="D424" s="8"/>
      <c r="E424" s="8"/>
    </row>
    <row r="425" spans="4:5" x14ac:dyDescent="0.35">
      <c r="D425" s="8"/>
      <c r="E425" s="8"/>
    </row>
    <row r="426" spans="4:5" x14ac:dyDescent="0.35">
      <c r="D426" s="8"/>
      <c r="E426" s="8"/>
    </row>
    <row r="427" spans="4:5" x14ac:dyDescent="0.35">
      <c r="D427" s="8"/>
      <c r="E427" s="8"/>
    </row>
    <row r="428" spans="4:5" x14ac:dyDescent="0.35">
      <c r="D428" s="8"/>
      <c r="E428" s="8"/>
    </row>
    <row r="429" spans="4:5" x14ac:dyDescent="0.35">
      <c r="D429" s="8"/>
      <c r="E429" s="8"/>
    </row>
    <row r="430" spans="4:5" x14ac:dyDescent="0.35">
      <c r="D430" s="8"/>
      <c r="E430" s="8"/>
    </row>
    <row r="431" spans="4:5" x14ac:dyDescent="0.35">
      <c r="D431" s="8"/>
      <c r="E431" s="8"/>
    </row>
    <row r="432" spans="4:5" x14ac:dyDescent="0.35">
      <c r="D432" s="8"/>
      <c r="E432" s="8"/>
    </row>
    <row r="433" spans="4:5" x14ac:dyDescent="0.35">
      <c r="D433" s="8"/>
      <c r="E433" s="8"/>
    </row>
    <row r="434" spans="4:5" x14ac:dyDescent="0.35">
      <c r="D434" s="8"/>
      <c r="E434" s="8"/>
    </row>
    <row r="435" spans="4:5" x14ac:dyDescent="0.35">
      <c r="D435" s="8"/>
      <c r="E435" s="8"/>
    </row>
    <row r="436" spans="4:5" x14ac:dyDescent="0.35">
      <c r="D436" s="8"/>
      <c r="E436" s="8"/>
    </row>
    <row r="437" spans="4:5" x14ac:dyDescent="0.35">
      <c r="D437" s="8"/>
      <c r="E437" s="8"/>
    </row>
    <row r="438" spans="4:5" x14ac:dyDescent="0.35">
      <c r="D438" s="8"/>
      <c r="E438" s="8"/>
    </row>
    <row r="439" spans="4:5" x14ac:dyDescent="0.35">
      <c r="D439" s="8"/>
      <c r="E439" s="8"/>
    </row>
    <row r="440" spans="4:5" x14ac:dyDescent="0.35">
      <c r="D440" s="8"/>
      <c r="E440" s="8"/>
    </row>
    <row r="441" spans="4:5" x14ac:dyDescent="0.35">
      <c r="D441" s="8"/>
      <c r="E441" s="8"/>
    </row>
    <row r="442" spans="4:5" x14ac:dyDescent="0.35">
      <c r="D442" s="8"/>
      <c r="E442" s="8"/>
    </row>
    <row r="443" spans="4:5" x14ac:dyDescent="0.35">
      <c r="D443" s="8"/>
      <c r="E443" s="8"/>
    </row>
    <row r="444" spans="4:5" x14ac:dyDescent="0.35">
      <c r="D444" s="8"/>
      <c r="E444" s="8"/>
    </row>
    <row r="445" spans="4:5" x14ac:dyDescent="0.35">
      <c r="D445" s="8"/>
      <c r="E445" s="8"/>
    </row>
    <row r="446" spans="4:5" x14ac:dyDescent="0.35">
      <c r="D446" s="8"/>
      <c r="E446" s="8"/>
    </row>
    <row r="447" spans="4:5" x14ac:dyDescent="0.35">
      <c r="D447" s="8"/>
      <c r="E447" s="8"/>
    </row>
    <row r="448" spans="4:5" x14ac:dyDescent="0.35">
      <c r="D448" s="8"/>
      <c r="E448" s="8"/>
    </row>
    <row r="449" spans="4:5" x14ac:dyDescent="0.35">
      <c r="D449" s="8"/>
      <c r="E449" s="8"/>
    </row>
    <row r="450" spans="4:5" x14ac:dyDescent="0.35">
      <c r="D450" s="8"/>
      <c r="E450" s="8"/>
    </row>
    <row r="451" spans="4:5" x14ac:dyDescent="0.35">
      <c r="D451" s="8"/>
      <c r="E451" s="8"/>
    </row>
    <row r="452" spans="4:5" x14ac:dyDescent="0.35">
      <c r="D452" s="8"/>
      <c r="E452" s="8"/>
    </row>
    <row r="453" spans="4:5" x14ac:dyDescent="0.35">
      <c r="D453" s="8"/>
      <c r="E453" s="8"/>
    </row>
    <row r="454" spans="4:5" x14ac:dyDescent="0.35">
      <c r="D454" s="8"/>
      <c r="E454" s="8"/>
    </row>
    <row r="455" spans="4:5" x14ac:dyDescent="0.35">
      <c r="D455" s="8"/>
      <c r="E455" s="8"/>
    </row>
    <row r="456" spans="4:5" x14ac:dyDescent="0.35">
      <c r="D456" s="8"/>
      <c r="E456" s="8"/>
    </row>
    <row r="457" spans="4:5" x14ac:dyDescent="0.35">
      <c r="D457" s="8"/>
      <c r="E457" s="8"/>
    </row>
    <row r="458" spans="4:5" x14ac:dyDescent="0.35">
      <c r="D458" s="8"/>
      <c r="E458" s="8"/>
    </row>
    <row r="459" spans="4:5" x14ac:dyDescent="0.35">
      <c r="D459" s="8"/>
      <c r="E459" s="8"/>
    </row>
    <row r="460" spans="4:5" x14ac:dyDescent="0.35">
      <c r="D460" s="8"/>
      <c r="E460" s="8"/>
    </row>
    <row r="461" spans="4:5" x14ac:dyDescent="0.35">
      <c r="D461" s="8"/>
      <c r="E461" s="8"/>
    </row>
    <row r="462" spans="4:5" x14ac:dyDescent="0.35">
      <c r="D462" s="8"/>
      <c r="E462" s="8"/>
    </row>
    <row r="463" spans="4:5" x14ac:dyDescent="0.35">
      <c r="D463" s="8"/>
      <c r="E463" s="8"/>
    </row>
    <row r="464" spans="4:5" x14ac:dyDescent="0.35">
      <c r="D464" s="8"/>
      <c r="E464" s="8"/>
    </row>
    <row r="465" spans="4:5" x14ac:dyDescent="0.35">
      <c r="D465" s="8"/>
      <c r="E465" s="8"/>
    </row>
    <row r="466" spans="4:5" x14ac:dyDescent="0.35">
      <c r="D466" s="8"/>
      <c r="E466" s="8"/>
    </row>
    <row r="467" spans="4:5" x14ac:dyDescent="0.35">
      <c r="D467" s="8"/>
      <c r="E467" s="8"/>
    </row>
    <row r="468" spans="4:5" x14ac:dyDescent="0.35">
      <c r="D468" s="8"/>
      <c r="E468" s="8"/>
    </row>
    <row r="469" spans="4:5" x14ac:dyDescent="0.35">
      <c r="D469" s="8"/>
      <c r="E469" s="8"/>
    </row>
    <row r="470" spans="4:5" x14ac:dyDescent="0.35">
      <c r="D470" s="8"/>
      <c r="E470" s="8"/>
    </row>
    <row r="471" spans="4:5" x14ac:dyDescent="0.35">
      <c r="D471" s="8"/>
      <c r="E471" s="8"/>
    </row>
    <row r="472" spans="4:5" x14ac:dyDescent="0.35">
      <c r="D472" s="8"/>
      <c r="E472" s="8"/>
    </row>
    <row r="473" spans="4:5" x14ac:dyDescent="0.35">
      <c r="D473" s="8"/>
      <c r="E473" s="8"/>
    </row>
    <row r="474" spans="4:5" x14ac:dyDescent="0.35">
      <c r="D474" s="8"/>
      <c r="E474" s="8"/>
    </row>
    <row r="475" spans="4:5" x14ac:dyDescent="0.35">
      <c r="D475" s="8"/>
      <c r="E475" s="8"/>
    </row>
    <row r="476" spans="4:5" x14ac:dyDescent="0.35">
      <c r="D476" s="8"/>
      <c r="E476" s="8"/>
    </row>
    <row r="477" spans="4:5" x14ac:dyDescent="0.35">
      <c r="D477" s="8"/>
      <c r="E477" s="8"/>
    </row>
    <row r="478" spans="4:5" x14ac:dyDescent="0.35">
      <c r="D478" s="8"/>
      <c r="E478" s="8"/>
    </row>
    <row r="479" spans="4:5" x14ac:dyDescent="0.35">
      <c r="D479" s="8"/>
      <c r="E479" s="8"/>
    </row>
    <row r="480" spans="4:5" x14ac:dyDescent="0.35">
      <c r="D480" s="8"/>
      <c r="E480" s="8"/>
    </row>
    <row r="481" spans="4:5" x14ac:dyDescent="0.35">
      <c r="D481" s="8"/>
      <c r="E481" s="8"/>
    </row>
    <row r="482" spans="4:5" x14ac:dyDescent="0.35">
      <c r="D482" s="8"/>
      <c r="E482" s="8"/>
    </row>
    <row r="483" spans="4:5" x14ac:dyDescent="0.35">
      <c r="D483" s="8"/>
      <c r="E483" s="8"/>
    </row>
    <row r="484" spans="4:5" x14ac:dyDescent="0.35">
      <c r="D484" s="8"/>
      <c r="E484" s="8"/>
    </row>
    <row r="485" spans="4:5" x14ac:dyDescent="0.35">
      <c r="D485" s="8"/>
      <c r="E485" s="8"/>
    </row>
    <row r="486" spans="4:5" x14ac:dyDescent="0.35">
      <c r="D486" s="8"/>
      <c r="E486" s="8"/>
    </row>
    <row r="487" spans="4:5" x14ac:dyDescent="0.35">
      <c r="D487" s="8"/>
      <c r="E487" s="8"/>
    </row>
    <row r="488" spans="4:5" x14ac:dyDescent="0.35">
      <c r="D488" s="8"/>
      <c r="E488" s="8"/>
    </row>
    <row r="489" spans="4:5" x14ac:dyDescent="0.35">
      <c r="D489" s="8"/>
      <c r="E489" s="8"/>
    </row>
    <row r="490" spans="4:5" x14ac:dyDescent="0.35">
      <c r="D490" s="8"/>
      <c r="E490" s="8"/>
    </row>
    <row r="491" spans="4:5" x14ac:dyDescent="0.35">
      <c r="D491" s="8"/>
      <c r="E491" s="8"/>
    </row>
    <row r="492" spans="4:5" x14ac:dyDescent="0.35">
      <c r="D492" s="8"/>
      <c r="E492" s="8"/>
    </row>
    <row r="493" spans="4:5" x14ac:dyDescent="0.35">
      <c r="D493" s="8"/>
      <c r="E493" s="8"/>
    </row>
    <row r="494" spans="4:5" x14ac:dyDescent="0.35">
      <c r="D494" s="8"/>
      <c r="E494" s="8"/>
    </row>
    <row r="495" spans="4:5" x14ac:dyDescent="0.35">
      <c r="D495" s="8"/>
      <c r="E495" s="8"/>
    </row>
    <row r="496" spans="4:5" x14ac:dyDescent="0.35">
      <c r="D496" s="8"/>
      <c r="E496" s="8"/>
    </row>
    <row r="497" spans="4:5" x14ac:dyDescent="0.35">
      <c r="D497" s="8"/>
      <c r="E497" s="8"/>
    </row>
    <row r="498" spans="4:5" x14ac:dyDescent="0.35">
      <c r="D498" s="8"/>
      <c r="E498" s="8"/>
    </row>
    <row r="499" spans="4:5" x14ac:dyDescent="0.35">
      <c r="D499" s="8"/>
      <c r="E499" s="8"/>
    </row>
    <row r="500" spans="4:5" x14ac:dyDescent="0.35">
      <c r="D500" s="8"/>
      <c r="E500" s="8"/>
    </row>
    <row r="501" spans="4:5" x14ac:dyDescent="0.35">
      <c r="D501" s="8"/>
      <c r="E501" s="8"/>
    </row>
    <row r="502" spans="4:5" x14ac:dyDescent="0.35">
      <c r="D502" s="8"/>
      <c r="E502" s="8"/>
    </row>
    <row r="503" spans="4:5" x14ac:dyDescent="0.35">
      <c r="D503" s="8"/>
      <c r="E503" s="8"/>
    </row>
    <row r="504" spans="4:5" x14ac:dyDescent="0.35">
      <c r="D504" s="8"/>
      <c r="E504" s="8"/>
    </row>
    <row r="505" spans="4:5" x14ac:dyDescent="0.35">
      <c r="D505" s="8"/>
      <c r="E505" s="8"/>
    </row>
    <row r="506" spans="4:5" x14ac:dyDescent="0.35">
      <c r="D506" s="8"/>
      <c r="E506" s="8"/>
    </row>
    <row r="507" spans="4:5" x14ac:dyDescent="0.35">
      <c r="D507" s="8"/>
      <c r="E507" s="8"/>
    </row>
    <row r="508" spans="4:5" x14ac:dyDescent="0.35">
      <c r="D508" s="8"/>
      <c r="E508" s="8"/>
    </row>
    <row r="509" spans="4:5" x14ac:dyDescent="0.35">
      <c r="D509" s="8"/>
      <c r="E509" s="8"/>
    </row>
    <row r="510" spans="4:5" x14ac:dyDescent="0.35">
      <c r="D510" s="8"/>
      <c r="E510" s="8"/>
    </row>
    <row r="511" spans="4:5" x14ac:dyDescent="0.35">
      <c r="D511" s="8"/>
      <c r="E511" s="8"/>
    </row>
    <row r="512" spans="4:5" x14ac:dyDescent="0.35">
      <c r="D512" s="8"/>
      <c r="E512" s="8"/>
    </row>
    <row r="513" spans="4:5" x14ac:dyDescent="0.35">
      <c r="D513" s="8"/>
      <c r="E513" s="8"/>
    </row>
    <row r="514" spans="4:5" x14ac:dyDescent="0.35">
      <c r="D514" s="8"/>
      <c r="E514" s="8"/>
    </row>
    <row r="515" spans="4:5" x14ac:dyDescent="0.35">
      <c r="D515" s="8"/>
      <c r="E515" s="8"/>
    </row>
    <row r="516" spans="4:5" x14ac:dyDescent="0.35">
      <c r="D516" s="8"/>
      <c r="E516" s="8"/>
    </row>
    <row r="517" spans="4:5" x14ac:dyDescent="0.35">
      <c r="D517" s="8"/>
      <c r="E517" s="8"/>
    </row>
    <row r="518" spans="4:5" x14ac:dyDescent="0.35">
      <c r="D518" s="8"/>
      <c r="E518" s="8"/>
    </row>
    <row r="519" spans="4:5" x14ac:dyDescent="0.35">
      <c r="D519" s="8"/>
      <c r="E519" s="8"/>
    </row>
    <row r="520" spans="4:5" x14ac:dyDescent="0.35">
      <c r="D520" s="8"/>
      <c r="E520" s="8"/>
    </row>
    <row r="521" spans="4:5" x14ac:dyDescent="0.35">
      <c r="D521" s="8"/>
      <c r="E521" s="8"/>
    </row>
    <row r="522" spans="4:5" x14ac:dyDescent="0.35">
      <c r="D522" s="8"/>
      <c r="E522" s="8"/>
    </row>
    <row r="523" spans="4:5" x14ac:dyDescent="0.35">
      <c r="D523" s="8"/>
      <c r="E523" s="8"/>
    </row>
    <row r="524" spans="4:5" x14ac:dyDescent="0.35">
      <c r="D524" s="8"/>
      <c r="E524" s="8"/>
    </row>
    <row r="525" spans="4:5" x14ac:dyDescent="0.35">
      <c r="D525" s="8"/>
      <c r="E525" s="8"/>
    </row>
    <row r="526" spans="4:5" x14ac:dyDescent="0.35">
      <c r="D526" s="8"/>
      <c r="E526" s="8"/>
    </row>
    <row r="527" spans="4:5" x14ac:dyDescent="0.35">
      <c r="D527" s="8"/>
      <c r="E527" s="8"/>
    </row>
    <row r="528" spans="4:5" x14ac:dyDescent="0.35">
      <c r="D528" s="8"/>
      <c r="E528" s="8"/>
    </row>
    <row r="529" spans="4:5" x14ac:dyDescent="0.35">
      <c r="D529" s="8"/>
      <c r="E529" s="8"/>
    </row>
    <row r="530" spans="4:5" x14ac:dyDescent="0.35">
      <c r="D530" s="8"/>
      <c r="E530" s="8"/>
    </row>
    <row r="531" spans="4:5" x14ac:dyDescent="0.35">
      <c r="D531" s="8"/>
      <c r="E531" s="8"/>
    </row>
    <row r="532" spans="4:5" x14ac:dyDescent="0.35">
      <c r="D532" s="8"/>
      <c r="E532" s="8"/>
    </row>
    <row r="533" spans="4:5" x14ac:dyDescent="0.35">
      <c r="D533" s="8"/>
      <c r="E533" s="8"/>
    </row>
    <row r="534" spans="4:5" x14ac:dyDescent="0.35">
      <c r="D534" s="8"/>
      <c r="E534" s="8"/>
    </row>
    <row r="535" spans="4:5" x14ac:dyDescent="0.35">
      <c r="D535" s="8"/>
      <c r="E535" s="8"/>
    </row>
    <row r="536" spans="4:5" x14ac:dyDescent="0.35">
      <c r="D536" s="8"/>
      <c r="E536" s="8"/>
    </row>
    <row r="537" spans="4:5" x14ac:dyDescent="0.35">
      <c r="D537" s="8"/>
      <c r="E537" s="8"/>
    </row>
    <row r="538" spans="4:5" x14ac:dyDescent="0.35">
      <c r="D538" s="8"/>
      <c r="E538" s="8"/>
    </row>
    <row r="539" spans="4:5" x14ac:dyDescent="0.35">
      <c r="D539" s="8"/>
      <c r="E539" s="8"/>
    </row>
    <row r="540" spans="4:5" x14ac:dyDescent="0.35">
      <c r="D540" s="8"/>
      <c r="E540" s="8"/>
    </row>
    <row r="541" spans="4:5" x14ac:dyDescent="0.35">
      <c r="D541" s="8"/>
      <c r="E541" s="8"/>
    </row>
    <row r="542" spans="4:5" x14ac:dyDescent="0.35">
      <c r="D542" s="8"/>
      <c r="E542" s="8"/>
    </row>
    <row r="543" spans="4:5" x14ac:dyDescent="0.35">
      <c r="D543" s="8"/>
      <c r="E543" s="8"/>
    </row>
    <row r="544" spans="4:5" x14ac:dyDescent="0.35">
      <c r="D544" s="8"/>
      <c r="E544" s="8"/>
    </row>
    <row r="545" spans="4:5" x14ac:dyDescent="0.35">
      <c r="D545" s="8"/>
      <c r="E545" s="8"/>
    </row>
    <row r="546" spans="4:5" x14ac:dyDescent="0.35">
      <c r="D546" s="8"/>
      <c r="E546" s="8"/>
    </row>
    <row r="547" spans="4:5" x14ac:dyDescent="0.35">
      <c r="D547" s="8"/>
      <c r="E547" s="8"/>
    </row>
    <row r="548" spans="4:5" x14ac:dyDescent="0.35">
      <c r="D548" s="8"/>
      <c r="E548" s="8"/>
    </row>
    <row r="549" spans="4:5" x14ac:dyDescent="0.35">
      <c r="D549" s="8"/>
      <c r="E549" s="8"/>
    </row>
    <row r="550" spans="4:5" x14ac:dyDescent="0.35">
      <c r="D550" s="8"/>
      <c r="E550" s="8"/>
    </row>
    <row r="551" spans="4:5" x14ac:dyDescent="0.35">
      <c r="D551" s="8"/>
      <c r="E551" s="8"/>
    </row>
    <row r="552" spans="4:5" x14ac:dyDescent="0.35">
      <c r="D552" s="8"/>
      <c r="E552" s="8"/>
    </row>
    <row r="553" spans="4:5" x14ac:dyDescent="0.35">
      <c r="D553" s="8"/>
      <c r="E553" s="8"/>
    </row>
    <row r="554" spans="4:5" x14ac:dyDescent="0.35">
      <c r="D554" s="8"/>
      <c r="E554" s="8"/>
    </row>
    <row r="555" spans="4:5" x14ac:dyDescent="0.35">
      <c r="D555" s="8"/>
      <c r="E555" s="8"/>
    </row>
    <row r="556" spans="4:5" x14ac:dyDescent="0.35">
      <c r="D556" s="8"/>
      <c r="E556" s="8"/>
    </row>
    <row r="557" spans="4:5" x14ac:dyDescent="0.35">
      <c r="D557" s="8"/>
      <c r="E557" s="8"/>
    </row>
    <row r="558" spans="4:5" x14ac:dyDescent="0.35">
      <c r="D558" s="8"/>
      <c r="E558" s="8"/>
    </row>
    <row r="559" spans="4:5" x14ac:dyDescent="0.35">
      <c r="D559" s="8"/>
      <c r="E559" s="8"/>
    </row>
    <row r="560" spans="4:5" x14ac:dyDescent="0.35">
      <c r="D560" s="8"/>
      <c r="E560" s="8"/>
    </row>
    <row r="561" spans="4:5" x14ac:dyDescent="0.35">
      <c r="D561" s="8"/>
      <c r="E561" s="8"/>
    </row>
    <row r="562" spans="4:5" x14ac:dyDescent="0.35">
      <c r="D562" s="8"/>
      <c r="E562" s="8"/>
    </row>
    <row r="563" spans="4:5" x14ac:dyDescent="0.35">
      <c r="D563" s="8"/>
      <c r="E563" s="8"/>
    </row>
    <row r="564" spans="4:5" x14ac:dyDescent="0.35">
      <c r="D564" s="8"/>
      <c r="E564" s="8"/>
    </row>
    <row r="565" spans="4:5" x14ac:dyDescent="0.35">
      <c r="D565" s="8"/>
      <c r="E565" s="8"/>
    </row>
    <row r="566" spans="4:5" x14ac:dyDescent="0.35">
      <c r="D566" s="8"/>
      <c r="E566" s="8"/>
    </row>
    <row r="567" spans="4:5" x14ac:dyDescent="0.35">
      <c r="D567" s="8"/>
      <c r="E567" s="8"/>
    </row>
    <row r="568" spans="4:5" x14ac:dyDescent="0.35">
      <c r="D568" s="8"/>
      <c r="E568" s="8"/>
    </row>
    <row r="569" spans="4:5" x14ac:dyDescent="0.35">
      <c r="D569" s="8"/>
      <c r="E569" s="8"/>
    </row>
    <row r="570" spans="4:5" x14ac:dyDescent="0.35">
      <c r="D570" s="8"/>
      <c r="E570" s="8"/>
    </row>
    <row r="571" spans="4:5" x14ac:dyDescent="0.35">
      <c r="D571" s="8"/>
      <c r="E571" s="8"/>
    </row>
    <row r="572" spans="4:5" x14ac:dyDescent="0.35">
      <c r="D572" s="8"/>
      <c r="E572" s="8"/>
    </row>
    <row r="573" spans="4:5" x14ac:dyDescent="0.35">
      <c r="D573" s="8"/>
      <c r="E573" s="8"/>
    </row>
    <row r="574" spans="4:5" x14ac:dyDescent="0.35">
      <c r="D574" s="8"/>
      <c r="E574" s="8"/>
    </row>
    <row r="575" spans="4:5" x14ac:dyDescent="0.35">
      <c r="D575" s="8"/>
      <c r="E575" s="8"/>
    </row>
    <row r="576" spans="4:5" x14ac:dyDescent="0.35">
      <c r="D576" s="8"/>
      <c r="E576" s="8"/>
    </row>
    <row r="577" spans="4:5" x14ac:dyDescent="0.35">
      <c r="D577" s="8"/>
      <c r="E577" s="8"/>
    </row>
    <row r="578" spans="4:5" x14ac:dyDescent="0.35">
      <c r="D578" s="8"/>
      <c r="E578" s="8"/>
    </row>
    <row r="579" spans="4:5" x14ac:dyDescent="0.35">
      <c r="D579" s="8"/>
      <c r="E579" s="8"/>
    </row>
    <row r="580" spans="4:5" x14ac:dyDescent="0.35">
      <c r="D580" s="8"/>
      <c r="E580" s="8"/>
    </row>
    <row r="581" spans="4:5" x14ac:dyDescent="0.35">
      <c r="D581" s="8"/>
      <c r="E581" s="8"/>
    </row>
    <row r="582" spans="4:5" x14ac:dyDescent="0.35">
      <c r="D582" s="8"/>
      <c r="E582" s="8"/>
    </row>
    <row r="583" spans="4:5" x14ac:dyDescent="0.35">
      <c r="D583" s="8"/>
      <c r="E583" s="8"/>
    </row>
    <row r="584" spans="4:5" x14ac:dyDescent="0.35">
      <c r="D584" s="8"/>
      <c r="E584" s="8"/>
    </row>
    <row r="585" spans="4:5" x14ac:dyDescent="0.35">
      <c r="D585" s="8"/>
      <c r="E585" s="8"/>
    </row>
    <row r="586" spans="4:5" x14ac:dyDescent="0.35">
      <c r="D586" s="8"/>
      <c r="E586" s="8"/>
    </row>
    <row r="587" spans="4:5" x14ac:dyDescent="0.35">
      <c r="D587" s="8"/>
      <c r="E587" s="8"/>
    </row>
    <row r="588" spans="4:5" x14ac:dyDescent="0.35">
      <c r="D588" s="8"/>
      <c r="E588" s="8"/>
    </row>
    <row r="589" spans="4:5" x14ac:dyDescent="0.35">
      <c r="D589" s="8"/>
      <c r="E589" s="8"/>
    </row>
    <row r="590" spans="4:5" x14ac:dyDescent="0.35">
      <c r="D590" s="8"/>
      <c r="E590" s="8"/>
    </row>
    <row r="591" spans="4:5" x14ac:dyDescent="0.35">
      <c r="D591" s="8"/>
      <c r="E591" s="8"/>
    </row>
    <row r="592" spans="4:5" x14ac:dyDescent="0.35">
      <c r="D592" s="8"/>
      <c r="E592" s="8"/>
    </row>
    <row r="593" spans="4:5" x14ac:dyDescent="0.35">
      <c r="D593" s="8"/>
      <c r="E593" s="8"/>
    </row>
    <row r="594" spans="4:5" x14ac:dyDescent="0.35">
      <c r="D594" s="8"/>
      <c r="E594" s="8"/>
    </row>
    <row r="595" spans="4:5" x14ac:dyDescent="0.35">
      <c r="D595" s="8"/>
      <c r="E595" s="8"/>
    </row>
    <row r="596" spans="4:5" x14ac:dyDescent="0.35">
      <c r="D596" s="8"/>
      <c r="E596" s="8"/>
    </row>
    <row r="597" spans="4:5" x14ac:dyDescent="0.35">
      <c r="D597" s="8"/>
      <c r="E597" s="8"/>
    </row>
    <row r="598" spans="4:5" x14ac:dyDescent="0.35">
      <c r="D598" s="8"/>
      <c r="E598" s="8"/>
    </row>
    <row r="599" spans="4:5" x14ac:dyDescent="0.35">
      <c r="D599" s="8"/>
      <c r="E599" s="8"/>
    </row>
    <row r="600" spans="4:5" x14ac:dyDescent="0.35">
      <c r="D600" s="8"/>
      <c r="E600" s="8"/>
    </row>
    <row r="601" spans="4:5" x14ac:dyDescent="0.35">
      <c r="D601" s="8"/>
      <c r="E601" s="8"/>
    </row>
    <row r="602" spans="4:5" x14ac:dyDescent="0.35">
      <c r="D602" s="8"/>
      <c r="E602" s="8"/>
    </row>
    <row r="603" spans="4:5" x14ac:dyDescent="0.35">
      <c r="D603" s="8"/>
      <c r="E603" s="8"/>
    </row>
    <row r="604" spans="4:5" x14ac:dyDescent="0.35">
      <c r="D604" s="8"/>
      <c r="E604" s="8"/>
    </row>
    <row r="605" spans="4:5" x14ac:dyDescent="0.35">
      <c r="D605" s="8"/>
      <c r="E605" s="8"/>
    </row>
    <row r="606" spans="4:5" x14ac:dyDescent="0.35">
      <c r="D606" s="8"/>
      <c r="E606" s="8"/>
    </row>
    <row r="607" spans="4:5" x14ac:dyDescent="0.35">
      <c r="D607" s="8"/>
      <c r="E607" s="8"/>
    </row>
    <row r="608" spans="4:5" x14ac:dyDescent="0.35">
      <c r="D608" s="8"/>
      <c r="E608" s="8"/>
    </row>
    <row r="609" spans="4:5" x14ac:dyDescent="0.35">
      <c r="D609" s="8"/>
      <c r="E609" s="8"/>
    </row>
    <row r="610" spans="4:5" x14ac:dyDescent="0.35">
      <c r="D610" s="8"/>
      <c r="E610" s="8"/>
    </row>
    <row r="611" spans="4:5" x14ac:dyDescent="0.35">
      <c r="D611" s="8"/>
      <c r="E611" s="8"/>
    </row>
    <row r="612" spans="4:5" x14ac:dyDescent="0.35">
      <c r="D612" s="8"/>
      <c r="E612" s="8"/>
    </row>
    <row r="613" spans="4:5" x14ac:dyDescent="0.35">
      <c r="D613" s="8"/>
      <c r="E613" s="8"/>
    </row>
    <row r="614" spans="4:5" x14ac:dyDescent="0.35">
      <c r="D614" s="8"/>
      <c r="E614" s="8"/>
    </row>
    <row r="615" spans="4:5" x14ac:dyDescent="0.35">
      <c r="D615" s="8"/>
      <c r="E615" s="8"/>
    </row>
    <row r="616" spans="4:5" x14ac:dyDescent="0.35">
      <c r="D616" s="8"/>
      <c r="E616" s="8"/>
    </row>
    <row r="617" spans="4:5" x14ac:dyDescent="0.35">
      <c r="D617" s="8"/>
      <c r="E617" s="8"/>
    </row>
    <row r="618" spans="4:5" x14ac:dyDescent="0.35">
      <c r="D618" s="8"/>
      <c r="E618" s="8"/>
    </row>
    <row r="619" spans="4:5" x14ac:dyDescent="0.35">
      <c r="D619" s="8"/>
      <c r="E619" s="8"/>
    </row>
    <row r="620" spans="4:5" x14ac:dyDescent="0.35">
      <c r="D620" s="8"/>
      <c r="E620" s="8"/>
    </row>
    <row r="621" spans="4:5" x14ac:dyDescent="0.35">
      <c r="D621" s="8"/>
      <c r="E621" s="8"/>
    </row>
    <row r="622" spans="4:5" x14ac:dyDescent="0.35">
      <c r="D622" s="8"/>
      <c r="E622" s="8"/>
    </row>
    <row r="623" spans="4:5" x14ac:dyDescent="0.35">
      <c r="D623" s="8"/>
      <c r="E623" s="8"/>
    </row>
    <row r="624" spans="4:5" x14ac:dyDescent="0.35">
      <c r="D624" s="8"/>
      <c r="E624" s="8"/>
    </row>
    <row r="625" spans="4:5" x14ac:dyDescent="0.35">
      <c r="D625" s="8"/>
      <c r="E625" s="8"/>
    </row>
    <row r="626" spans="4:5" x14ac:dyDescent="0.35">
      <c r="D626" s="8"/>
      <c r="E626" s="8"/>
    </row>
    <row r="627" spans="4:5" x14ac:dyDescent="0.35">
      <c r="D627" s="8"/>
      <c r="E627" s="8"/>
    </row>
    <row r="628" spans="4:5" x14ac:dyDescent="0.35">
      <c r="D628" s="8"/>
      <c r="E628" s="8"/>
    </row>
    <row r="629" spans="4:5" x14ac:dyDescent="0.35">
      <c r="D629" s="8"/>
      <c r="E629" s="8"/>
    </row>
    <row r="630" spans="4:5" x14ac:dyDescent="0.35">
      <c r="D630" s="8"/>
      <c r="E630" s="8"/>
    </row>
    <row r="631" spans="4:5" x14ac:dyDescent="0.35">
      <c r="D631" s="8"/>
      <c r="E631" s="8"/>
    </row>
    <row r="632" spans="4:5" x14ac:dyDescent="0.35">
      <c r="D632" s="8"/>
      <c r="E632" s="8"/>
    </row>
    <row r="633" spans="4:5" x14ac:dyDescent="0.35">
      <c r="D633" s="8"/>
      <c r="E633" s="8"/>
    </row>
    <row r="634" spans="4:5" x14ac:dyDescent="0.35">
      <c r="D634" s="8"/>
      <c r="E634" s="8"/>
    </row>
    <row r="635" spans="4:5" x14ac:dyDescent="0.35">
      <c r="D635" s="8"/>
      <c r="E635" s="8"/>
    </row>
    <row r="636" spans="4:5" x14ac:dyDescent="0.35">
      <c r="D636" s="8"/>
      <c r="E636" s="8"/>
    </row>
    <row r="637" spans="4:5" x14ac:dyDescent="0.35">
      <c r="D637" s="8"/>
      <c r="E637" s="8"/>
    </row>
    <row r="638" spans="4:5" x14ac:dyDescent="0.35">
      <c r="D638" s="8"/>
      <c r="E638" s="8"/>
    </row>
    <row r="639" spans="4:5" x14ac:dyDescent="0.35">
      <c r="D639" s="8"/>
      <c r="E639" s="8"/>
    </row>
    <row r="640" spans="4:5" x14ac:dyDescent="0.35">
      <c r="D640" s="8"/>
      <c r="E640" s="8"/>
    </row>
    <row r="641" spans="4:5" x14ac:dyDescent="0.35">
      <c r="D641" s="8"/>
      <c r="E641" s="8"/>
    </row>
    <row r="642" spans="4:5" x14ac:dyDescent="0.35">
      <c r="D642" s="8"/>
      <c r="E642" s="8"/>
    </row>
    <row r="643" spans="4:5" x14ac:dyDescent="0.35">
      <c r="D643" s="8"/>
      <c r="E643" s="8"/>
    </row>
    <row r="644" spans="4:5" x14ac:dyDescent="0.35">
      <c r="D644" s="8"/>
      <c r="E644" s="8"/>
    </row>
    <row r="645" spans="4:5" x14ac:dyDescent="0.35">
      <c r="D645" s="8"/>
      <c r="E645" s="8"/>
    </row>
    <row r="646" spans="4:5" x14ac:dyDescent="0.35">
      <c r="D646" s="8"/>
      <c r="E646" s="8"/>
    </row>
    <row r="647" spans="4:5" x14ac:dyDescent="0.35">
      <c r="D647" s="8"/>
      <c r="E647" s="8"/>
    </row>
    <row r="648" spans="4:5" x14ac:dyDescent="0.35">
      <c r="D648" s="8"/>
      <c r="E648" s="8"/>
    </row>
    <row r="649" spans="4:5" x14ac:dyDescent="0.35">
      <c r="D649" s="8"/>
      <c r="E649" s="8"/>
    </row>
    <row r="650" spans="4:5" x14ac:dyDescent="0.35">
      <c r="D650" s="8"/>
      <c r="E650" s="8"/>
    </row>
    <row r="651" spans="4:5" x14ac:dyDescent="0.35">
      <c r="D651" s="8"/>
      <c r="E651" s="8"/>
    </row>
    <row r="652" spans="4:5" x14ac:dyDescent="0.35">
      <c r="D652" s="8"/>
      <c r="E652" s="8"/>
    </row>
    <row r="653" spans="4:5" x14ac:dyDescent="0.35">
      <c r="D653" s="8"/>
      <c r="E653" s="8"/>
    </row>
    <row r="654" spans="4:5" x14ac:dyDescent="0.35">
      <c r="D654" s="8"/>
      <c r="E654" s="8"/>
    </row>
    <row r="655" spans="4:5" x14ac:dyDescent="0.35">
      <c r="D655" s="8"/>
      <c r="E655" s="8"/>
    </row>
    <row r="656" spans="4:5" x14ac:dyDescent="0.35">
      <c r="D656" s="8"/>
      <c r="E656" s="8"/>
    </row>
    <row r="657" spans="4:5" x14ac:dyDescent="0.35">
      <c r="D657" s="8"/>
      <c r="E657" s="8"/>
    </row>
    <row r="658" spans="4:5" x14ac:dyDescent="0.35">
      <c r="D658" s="8"/>
      <c r="E658" s="8"/>
    </row>
    <row r="659" spans="4:5" x14ac:dyDescent="0.35">
      <c r="D659" s="8"/>
      <c r="E659" s="8"/>
    </row>
    <row r="660" spans="4:5" x14ac:dyDescent="0.35">
      <c r="D660" s="8"/>
      <c r="E660" s="8"/>
    </row>
    <row r="661" spans="4:5" x14ac:dyDescent="0.35">
      <c r="D661" s="8"/>
      <c r="E661" s="8"/>
    </row>
    <row r="662" spans="4:5" x14ac:dyDescent="0.35">
      <c r="D662" s="8"/>
      <c r="E662" s="8"/>
    </row>
    <row r="663" spans="4:5" x14ac:dyDescent="0.35">
      <c r="D663" s="8"/>
      <c r="E663" s="8"/>
    </row>
    <row r="664" spans="4:5" x14ac:dyDescent="0.35">
      <c r="D664" s="8"/>
      <c r="E664" s="8"/>
    </row>
    <row r="665" spans="4:5" x14ac:dyDescent="0.35">
      <c r="D665" s="8"/>
      <c r="E665" s="8"/>
    </row>
    <row r="666" spans="4:5" x14ac:dyDescent="0.35">
      <c r="D666" s="8"/>
      <c r="E666" s="8"/>
    </row>
    <row r="667" spans="4:5" x14ac:dyDescent="0.35">
      <c r="D667" s="8"/>
      <c r="E667" s="8"/>
    </row>
    <row r="668" spans="4:5" x14ac:dyDescent="0.35">
      <c r="D668" s="8"/>
      <c r="E668" s="8"/>
    </row>
    <row r="669" spans="4:5" x14ac:dyDescent="0.35">
      <c r="D669" s="8"/>
      <c r="E669" s="8"/>
    </row>
    <row r="670" spans="4:5" x14ac:dyDescent="0.35">
      <c r="D670" s="8"/>
      <c r="E670" s="8"/>
    </row>
    <row r="671" spans="4:5" x14ac:dyDescent="0.35">
      <c r="D671" s="8"/>
      <c r="E671" s="8"/>
    </row>
    <row r="672" spans="4:5" x14ac:dyDescent="0.35">
      <c r="D672" s="8"/>
      <c r="E672" s="8"/>
    </row>
    <row r="673" spans="4:5" x14ac:dyDescent="0.35">
      <c r="D673" s="8"/>
      <c r="E673" s="8"/>
    </row>
    <row r="674" spans="4:5" x14ac:dyDescent="0.35">
      <c r="D674" s="8"/>
      <c r="E674" s="8"/>
    </row>
    <row r="675" spans="4:5" x14ac:dyDescent="0.35">
      <c r="D675" s="8"/>
      <c r="E675" s="8"/>
    </row>
    <row r="676" spans="4:5" x14ac:dyDescent="0.35">
      <c r="D676" s="8"/>
      <c r="E676" s="8"/>
    </row>
    <row r="677" spans="4:5" x14ac:dyDescent="0.35">
      <c r="D677" s="8"/>
      <c r="E677" s="8"/>
    </row>
    <row r="678" spans="4:5" x14ac:dyDescent="0.35">
      <c r="D678" s="8"/>
      <c r="E678" s="8"/>
    </row>
    <row r="679" spans="4:5" x14ac:dyDescent="0.35">
      <c r="D679" s="8"/>
      <c r="E679" s="8"/>
    </row>
    <row r="680" spans="4:5" x14ac:dyDescent="0.35">
      <c r="D680" s="8"/>
      <c r="E680" s="8"/>
    </row>
    <row r="681" spans="4:5" x14ac:dyDescent="0.35">
      <c r="D681" s="8"/>
      <c r="E681" s="8"/>
    </row>
    <row r="682" spans="4:5" x14ac:dyDescent="0.35">
      <c r="D682" s="8"/>
      <c r="E682" s="8"/>
    </row>
    <row r="683" spans="4:5" x14ac:dyDescent="0.35">
      <c r="D683" s="8"/>
      <c r="E683" s="8"/>
    </row>
    <row r="684" spans="4:5" x14ac:dyDescent="0.35">
      <c r="D684" s="8"/>
      <c r="E684" s="8"/>
    </row>
    <row r="685" spans="4:5" x14ac:dyDescent="0.35">
      <c r="D685" s="8"/>
      <c r="E685" s="8"/>
    </row>
    <row r="686" spans="4:5" x14ac:dyDescent="0.35">
      <c r="D686" s="8"/>
      <c r="E686" s="8"/>
    </row>
    <row r="687" spans="4:5" x14ac:dyDescent="0.35">
      <c r="D687" s="8"/>
      <c r="E687" s="8"/>
    </row>
    <row r="688" spans="4:5" x14ac:dyDescent="0.35">
      <c r="D688" s="8"/>
      <c r="E688" s="8"/>
    </row>
    <row r="689" spans="4:5" x14ac:dyDescent="0.35">
      <c r="D689" s="8"/>
      <c r="E689" s="8"/>
    </row>
    <row r="690" spans="4:5" x14ac:dyDescent="0.35">
      <c r="D690" s="8"/>
      <c r="E690" s="8"/>
    </row>
    <row r="691" spans="4:5" x14ac:dyDescent="0.35">
      <c r="D691" s="8"/>
      <c r="E691" s="8"/>
    </row>
    <row r="692" spans="4:5" x14ac:dyDescent="0.35">
      <c r="D692" s="8"/>
      <c r="E692" s="8"/>
    </row>
    <row r="693" spans="4:5" x14ac:dyDescent="0.35">
      <c r="D693" s="8"/>
      <c r="E693" s="8"/>
    </row>
    <row r="694" spans="4:5" x14ac:dyDescent="0.35">
      <c r="D694" s="8"/>
      <c r="E694" s="8"/>
    </row>
    <row r="695" spans="4:5" x14ac:dyDescent="0.35">
      <c r="D695" s="8"/>
      <c r="E695" s="8"/>
    </row>
    <row r="696" spans="4:5" x14ac:dyDescent="0.35">
      <c r="D696" s="8"/>
      <c r="E696" s="8"/>
    </row>
    <row r="697" spans="4:5" x14ac:dyDescent="0.35">
      <c r="D697" s="8"/>
      <c r="E697" s="8"/>
    </row>
    <row r="698" spans="4:5" x14ac:dyDescent="0.35">
      <c r="D698" s="8"/>
      <c r="E698" s="8"/>
    </row>
    <row r="699" spans="4:5" x14ac:dyDescent="0.35">
      <c r="D699" s="8"/>
      <c r="E699" s="8"/>
    </row>
    <row r="700" spans="4:5" x14ac:dyDescent="0.35">
      <c r="D700" s="8"/>
      <c r="E700" s="8"/>
    </row>
    <row r="701" spans="4:5" x14ac:dyDescent="0.35">
      <c r="D701" s="8"/>
      <c r="E701" s="8"/>
    </row>
    <row r="702" spans="4:5" x14ac:dyDescent="0.35">
      <c r="D702" s="8"/>
      <c r="E702" s="8"/>
    </row>
    <row r="703" spans="4:5" x14ac:dyDescent="0.35">
      <c r="D703" s="8"/>
      <c r="E703" s="8"/>
    </row>
    <row r="704" spans="4:5" x14ac:dyDescent="0.35">
      <c r="D704" s="8"/>
      <c r="E704" s="8"/>
    </row>
    <row r="705" spans="4:5" x14ac:dyDescent="0.35">
      <c r="D705" s="8"/>
      <c r="E705" s="8"/>
    </row>
    <row r="706" spans="4:5" x14ac:dyDescent="0.35">
      <c r="D706" s="8"/>
      <c r="E706" s="8"/>
    </row>
    <row r="707" spans="4:5" x14ac:dyDescent="0.35">
      <c r="D707" s="8"/>
      <c r="E707" s="8"/>
    </row>
    <row r="708" spans="4:5" x14ac:dyDescent="0.35">
      <c r="D708" s="8"/>
      <c r="E708" s="8"/>
    </row>
    <row r="709" spans="4:5" x14ac:dyDescent="0.35">
      <c r="D709" s="8"/>
      <c r="E709" s="8"/>
    </row>
    <row r="710" spans="4:5" x14ac:dyDescent="0.35">
      <c r="D710" s="8"/>
      <c r="E710" s="8"/>
    </row>
    <row r="711" spans="4:5" x14ac:dyDescent="0.35">
      <c r="D711" s="8"/>
      <c r="E711" s="8"/>
    </row>
    <row r="712" spans="4:5" x14ac:dyDescent="0.35">
      <c r="D712" s="8"/>
      <c r="E712" s="8"/>
    </row>
    <row r="713" spans="4:5" x14ac:dyDescent="0.35">
      <c r="D713" s="8"/>
      <c r="E713" s="8"/>
    </row>
    <row r="714" spans="4:5" x14ac:dyDescent="0.35">
      <c r="D714" s="8"/>
      <c r="E714" s="8"/>
    </row>
    <row r="715" spans="4:5" x14ac:dyDescent="0.35">
      <c r="D715" s="8"/>
      <c r="E715" s="8"/>
    </row>
    <row r="716" spans="4:5" x14ac:dyDescent="0.35">
      <c r="D716" s="8"/>
      <c r="E716" s="8"/>
    </row>
    <row r="717" spans="4:5" x14ac:dyDescent="0.35">
      <c r="D717" s="8"/>
      <c r="E717" s="8"/>
    </row>
    <row r="718" spans="4:5" x14ac:dyDescent="0.35">
      <c r="D718" s="8"/>
      <c r="E718" s="8"/>
    </row>
    <row r="719" spans="4:5" x14ac:dyDescent="0.35">
      <c r="D719" s="8"/>
      <c r="E719" s="8"/>
    </row>
    <row r="720" spans="4:5" x14ac:dyDescent="0.35">
      <c r="D720" s="8"/>
      <c r="E720" s="8"/>
    </row>
    <row r="721" spans="4:5" x14ac:dyDescent="0.35">
      <c r="D721" s="8"/>
      <c r="E721" s="8"/>
    </row>
    <row r="722" spans="4:5" x14ac:dyDescent="0.35">
      <c r="D722" s="8"/>
      <c r="E722" s="8"/>
    </row>
    <row r="723" spans="4:5" x14ac:dyDescent="0.35">
      <c r="D723" s="8"/>
      <c r="E723" s="8"/>
    </row>
    <row r="724" spans="4:5" x14ac:dyDescent="0.35">
      <c r="D724" s="8"/>
      <c r="E724" s="8"/>
    </row>
    <row r="725" spans="4:5" x14ac:dyDescent="0.35">
      <c r="D725" s="8"/>
      <c r="E725" s="8"/>
    </row>
    <row r="726" spans="4:5" x14ac:dyDescent="0.35">
      <c r="D726" s="8"/>
      <c r="E726" s="8"/>
    </row>
    <row r="727" spans="4:5" x14ac:dyDescent="0.35">
      <c r="D727" s="8"/>
      <c r="E727" s="8"/>
    </row>
    <row r="728" spans="4:5" x14ac:dyDescent="0.35">
      <c r="D728" s="8"/>
      <c r="E728" s="8"/>
    </row>
    <row r="729" spans="4:5" x14ac:dyDescent="0.35">
      <c r="D729" s="8"/>
      <c r="E729" s="8"/>
    </row>
    <row r="730" spans="4:5" x14ac:dyDescent="0.35">
      <c r="D730" s="8"/>
      <c r="E730" s="8"/>
    </row>
    <row r="731" spans="4:5" x14ac:dyDescent="0.35">
      <c r="D731" s="8"/>
      <c r="E731" s="8"/>
    </row>
    <row r="732" spans="4:5" x14ac:dyDescent="0.35">
      <c r="D732" s="8"/>
      <c r="E732" s="8"/>
    </row>
    <row r="733" spans="4:5" x14ac:dyDescent="0.35">
      <c r="D733" s="8"/>
      <c r="E733" s="8"/>
    </row>
    <row r="734" spans="4:5" x14ac:dyDescent="0.35">
      <c r="D734" s="8"/>
      <c r="E734" s="8"/>
    </row>
    <row r="735" spans="4:5" x14ac:dyDescent="0.35">
      <c r="D735" s="8"/>
      <c r="E735" s="8"/>
    </row>
    <row r="736" spans="4:5" x14ac:dyDescent="0.35">
      <c r="D736" s="8"/>
      <c r="E736" s="8"/>
    </row>
    <row r="737" spans="4:5" x14ac:dyDescent="0.35">
      <c r="D737" s="8"/>
      <c r="E737" s="8"/>
    </row>
    <row r="738" spans="4:5" x14ac:dyDescent="0.35">
      <c r="D738" s="8"/>
      <c r="E738" s="8"/>
    </row>
    <row r="739" spans="4:5" x14ac:dyDescent="0.35">
      <c r="D739" s="8"/>
      <c r="E739" s="8"/>
    </row>
    <row r="740" spans="4:5" x14ac:dyDescent="0.35">
      <c r="D740" s="8"/>
      <c r="E740" s="8"/>
    </row>
    <row r="741" spans="4:5" x14ac:dyDescent="0.35">
      <c r="D741" s="8"/>
      <c r="E741" s="8"/>
    </row>
    <row r="742" spans="4:5" x14ac:dyDescent="0.35">
      <c r="D742" s="8"/>
      <c r="E742" s="8"/>
    </row>
    <row r="743" spans="4:5" x14ac:dyDescent="0.35">
      <c r="D743" s="8"/>
      <c r="E743" s="8"/>
    </row>
    <row r="744" spans="4:5" x14ac:dyDescent="0.35">
      <c r="D744" s="8"/>
      <c r="E744" s="8"/>
    </row>
    <row r="745" spans="4:5" x14ac:dyDescent="0.35">
      <c r="D745" s="8"/>
      <c r="E745" s="8"/>
    </row>
    <row r="746" spans="4:5" x14ac:dyDescent="0.35">
      <c r="D746" s="8"/>
      <c r="E746" s="8"/>
    </row>
    <row r="747" spans="4:5" x14ac:dyDescent="0.35">
      <c r="D747" s="8"/>
      <c r="E747" s="8"/>
    </row>
    <row r="748" spans="4:5" x14ac:dyDescent="0.35">
      <c r="D748" s="8"/>
      <c r="E748" s="8"/>
    </row>
    <row r="749" spans="4:5" x14ac:dyDescent="0.35">
      <c r="D749" s="8"/>
      <c r="E749" s="8"/>
    </row>
    <row r="750" spans="4:5" x14ac:dyDescent="0.35">
      <c r="D750" s="8"/>
      <c r="E750" s="8"/>
    </row>
    <row r="751" spans="4:5" x14ac:dyDescent="0.35">
      <c r="D751" s="8"/>
      <c r="E751" s="8"/>
    </row>
    <row r="752" spans="4:5" x14ac:dyDescent="0.35">
      <c r="D752" s="8"/>
      <c r="E752" s="8"/>
    </row>
    <row r="753" spans="4:5" x14ac:dyDescent="0.35">
      <c r="D753" s="8"/>
      <c r="E753" s="8"/>
    </row>
    <row r="754" spans="4:5" x14ac:dyDescent="0.35">
      <c r="D754" s="8"/>
      <c r="E754" s="8"/>
    </row>
    <row r="755" spans="4:5" x14ac:dyDescent="0.35">
      <c r="D755" s="8"/>
      <c r="E755" s="8"/>
    </row>
    <row r="756" spans="4:5" x14ac:dyDescent="0.35">
      <c r="D756" s="8"/>
      <c r="E756" s="8"/>
    </row>
    <row r="757" spans="4:5" x14ac:dyDescent="0.35">
      <c r="D757" s="8"/>
      <c r="E757" s="8"/>
    </row>
    <row r="758" spans="4:5" x14ac:dyDescent="0.35">
      <c r="D758" s="8"/>
      <c r="E758" s="8"/>
    </row>
    <row r="759" spans="4:5" x14ac:dyDescent="0.35">
      <c r="D759" s="8"/>
      <c r="E759" s="8"/>
    </row>
    <row r="760" spans="4:5" x14ac:dyDescent="0.35">
      <c r="D760" s="8"/>
      <c r="E760" s="8"/>
    </row>
    <row r="761" spans="4:5" x14ac:dyDescent="0.35">
      <c r="D761" s="8"/>
      <c r="E761" s="8"/>
    </row>
    <row r="762" spans="4:5" x14ac:dyDescent="0.35">
      <c r="D762" s="8"/>
      <c r="E762" s="8"/>
    </row>
    <row r="763" spans="4:5" x14ac:dyDescent="0.35">
      <c r="D763" s="8"/>
      <c r="E763" s="8"/>
    </row>
    <row r="764" spans="4:5" x14ac:dyDescent="0.35">
      <c r="D764" s="8"/>
      <c r="E764" s="8"/>
    </row>
    <row r="765" spans="4:5" x14ac:dyDescent="0.35">
      <c r="D765" s="8"/>
      <c r="E765" s="8"/>
    </row>
    <row r="766" spans="4:5" x14ac:dyDescent="0.35">
      <c r="D766" s="8"/>
      <c r="E766" s="8"/>
    </row>
    <row r="767" spans="4:5" x14ac:dyDescent="0.35">
      <c r="D767" s="8"/>
      <c r="E767" s="8"/>
    </row>
    <row r="768" spans="4:5" x14ac:dyDescent="0.35">
      <c r="D768" s="8"/>
      <c r="E768" s="8"/>
    </row>
    <row r="769" spans="4:5" x14ac:dyDescent="0.35">
      <c r="D769" s="8"/>
      <c r="E769" s="8"/>
    </row>
    <row r="770" spans="4:5" x14ac:dyDescent="0.35">
      <c r="D770" s="8"/>
      <c r="E770" s="8"/>
    </row>
    <row r="771" spans="4:5" x14ac:dyDescent="0.35">
      <c r="D771" s="8"/>
      <c r="E771" s="8"/>
    </row>
    <row r="772" spans="4:5" x14ac:dyDescent="0.35">
      <c r="D772" s="8"/>
      <c r="E772" s="8"/>
    </row>
    <row r="773" spans="4:5" x14ac:dyDescent="0.35">
      <c r="D773" s="8"/>
      <c r="E773" s="8"/>
    </row>
    <row r="774" spans="4:5" x14ac:dyDescent="0.35">
      <c r="D774" s="8"/>
      <c r="E774" s="8"/>
    </row>
    <row r="775" spans="4:5" x14ac:dyDescent="0.35">
      <c r="D775" s="8"/>
      <c r="E775" s="8"/>
    </row>
    <row r="776" spans="4:5" x14ac:dyDescent="0.35">
      <c r="D776" s="8"/>
      <c r="E776" s="8"/>
    </row>
    <row r="777" spans="4:5" x14ac:dyDescent="0.35">
      <c r="D777" s="8"/>
      <c r="E777" s="8"/>
    </row>
    <row r="778" spans="4:5" x14ac:dyDescent="0.35">
      <c r="D778" s="8"/>
      <c r="E778" s="8"/>
    </row>
    <row r="779" spans="4:5" x14ac:dyDescent="0.35">
      <c r="D779" s="8"/>
      <c r="E779" s="8"/>
    </row>
    <row r="780" spans="4:5" x14ac:dyDescent="0.35">
      <c r="D780" s="8"/>
      <c r="E780" s="8"/>
    </row>
    <row r="781" spans="4:5" x14ac:dyDescent="0.35">
      <c r="D781" s="8"/>
      <c r="E781" s="8"/>
    </row>
    <row r="782" spans="4:5" x14ac:dyDescent="0.35">
      <c r="D782" s="8"/>
      <c r="E782" s="8"/>
    </row>
    <row r="783" spans="4:5" x14ac:dyDescent="0.35">
      <c r="D783" s="8"/>
      <c r="E783" s="8"/>
    </row>
    <row r="784" spans="4:5" x14ac:dyDescent="0.35">
      <c r="D784" s="8"/>
      <c r="E784" s="8"/>
    </row>
    <row r="785" spans="4:5" x14ac:dyDescent="0.35">
      <c r="D785" s="8"/>
      <c r="E785" s="8"/>
    </row>
    <row r="786" spans="4:5" x14ac:dyDescent="0.35">
      <c r="D786" s="8"/>
      <c r="E786" s="8"/>
    </row>
    <row r="787" spans="4:5" x14ac:dyDescent="0.35">
      <c r="D787" s="8"/>
      <c r="E787" s="8"/>
    </row>
    <row r="788" spans="4:5" x14ac:dyDescent="0.35">
      <c r="D788" s="8"/>
      <c r="E788" s="8"/>
    </row>
    <row r="789" spans="4:5" x14ac:dyDescent="0.35">
      <c r="D789" s="8"/>
      <c r="E789" s="8"/>
    </row>
    <row r="790" spans="4:5" x14ac:dyDescent="0.35">
      <c r="D790" s="8"/>
      <c r="E790" s="8"/>
    </row>
    <row r="791" spans="4:5" x14ac:dyDescent="0.35">
      <c r="D791" s="8"/>
      <c r="E791" s="8"/>
    </row>
    <row r="792" spans="4:5" x14ac:dyDescent="0.35">
      <c r="D792" s="8"/>
      <c r="E792" s="8"/>
    </row>
    <row r="793" spans="4:5" x14ac:dyDescent="0.35">
      <c r="D793" s="8"/>
      <c r="E793" s="8"/>
    </row>
    <row r="794" spans="4:5" x14ac:dyDescent="0.35">
      <c r="D794" s="8"/>
      <c r="E794" s="8"/>
    </row>
    <row r="795" spans="4:5" x14ac:dyDescent="0.35">
      <c r="D795" s="8"/>
      <c r="E795" s="8"/>
    </row>
    <row r="796" spans="4:5" x14ac:dyDescent="0.35">
      <c r="D796" s="8"/>
      <c r="E796" s="8"/>
    </row>
    <row r="797" spans="4:5" x14ac:dyDescent="0.35">
      <c r="D797" s="8"/>
      <c r="E797" s="8"/>
    </row>
    <row r="798" spans="4:5" x14ac:dyDescent="0.35">
      <c r="D798" s="8"/>
      <c r="E798" s="8"/>
    </row>
    <row r="799" spans="4:5" x14ac:dyDescent="0.35">
      <c r="D799" s="8"/>
      <c r="E799" s="8"/>
    </row>
    <row r="800" spans="4:5" x14ac:dyDescent="0.35">
      <c r="D800" s="8"/>
      <c r="E800" s="8"/>
    </row>
    <row r="801" spans="4:5" x14ac:dyDescent="0.35">
      <c r="D801" s="8"/>
      <c r="E801" s="8"/>
    </row>
    <row r="802" spans="4:5" x14ac:dyDescent="0.35">
      <c r="D802" s="8"/>
      <c r="E802" s="8"/>
    </row>
    <row r="803" spans="4:5" x14ac:dyDescent="0.35">
      <c r="D803" s="8"/>
      <c r="E803" s="8"/>
    </row>
    <row r="804" spans="4:5" x14ac:dyDescent="0.35">
      <c r="D804" s="8"/>
      <c r="E804" s="8"/>
    </row>
    <row r="805" spans="4:5" x14ac:dyDescent="0.35">
      <c r="D805" s="8"/>
      <c r="E805" s="8"/>
    </row>
    <row r="806" spans="4:5" x14ac:dyDescent="0.35">
      <c r="D806" s="8"/>
      <c r="E806" s="8"/>
    </row>
    <row r="807" spans="4:5" x14ac:dyDescent="0.35">
      <c r="D807" s="8"/>
      <c r="E807" s="8"/>
    </row>
    <row r="808" spans="4:5" x14ac:dyDescent="0.35">
      <c r="D808" s="8"/>
      <c r="E808" s="8"/>
    </row>
    <row r="809" spans="4:5" x14ac:dyDescent="0.35">
      <c r="D809" s="8"/>
      <c r="E809" s="8"/>
    </row>
    <row r="810" spans="4:5" x14ac:dyDescent="0.35">
      <c r="D810" s="8"/>
      <c r="E810" s="8"/>
    </row>
    <row r="811" spans="4:5" x14ac:dyDescent="0.35">
      <c r="D811" s="8"/>
      <c r="E811" s="8"/>
    </row>
    <row r="812" spans="4:5" x14ac:dyDescent="0.35">
      <c r="D812" s="8"/>
      <c r="E812" s="8"/>
    </row>
    <row r="813" spans="4:5" x14ac:dyDescent="0.35">
      <c r="D813" s="8"/>
      <c r="E813" s="8"/>
    </row>
    <row r="814" spans="4:5" x14ac:dyDescent="0.35">
      <c r="D814" s="8"/>
      <c r="E814" s="8"/>
    </row>
    <row r="815" spans="4:5" x14ac:dyDescent="0.35">
      <c r="D815" s="8"/>
      <c r="E815" s="8"/>
    </row>
    <row r="816" spans="4:5" x14ac:dyDescent="0.35">
      <c r="D816" s="8"/>
      <c r="E816" s="8"/>
    </row>
    <row r="817" spans="4:5" x14ac:dyDescent="0.35">
      <c r="D817" s="8"/>
      <c r="E817" s="8"/>
    </row>
    <row r="818" spans="4:5" x14ac:dyDescent="0.35">
      <c r="D818" s="8"/>
      <c r="E818" s="8"/>
    </row>
    <row r="819" spans="4:5" x14ac:dyDescent="0.35">
      <c r="D819" s="8"/>
      <c r="E819" s="8"/>
    </row>
    <row r="820" spans="4:5" x14ac:dyDescent="0.35">
      <c r="D820" s="8"/>
      <c r="E820" s="8"/>
    </row>
    <row r="821" spans="4:5" x14ac:dyDescent="0.35">
      <c r="D821" s="8"/>
      <c r="E821" s="8"/>
    </row>
    <row r="822" spans="4:5" x14ac:dyDescent="0.35">
      <c r="D822" s="8"/>
      <c r="E822" s="8"/>
    </row>
    <row r="823" spans="4:5" x14ac:dyDescent="0.35">
      <c r="D823" s="8"/>
      <c r="E823" s="8"/>
    </row>
    <row r="824" spans="4:5" x14ac:dyDescent="0.35">
      <c r="D824" s="8"/>
      <c r="E824" s="8"/>
    </row>
    <row r="825" spans="4:5" x14ac:dyDescent="0.35">
      <c r="D825" s="8"/>
      <c r="E825" s="8"/>
    </row>
    <row r="826" spans="4:5" x14ac:dyDescent="0.35">
      <c r="D826" s="8"/>
      <c r="E826" s="8"/>
    </row>
    <row r="827" spans="4:5" x14ac:dyDescent="0.35">
      <c r="D827" s="8"/>
      <c r="E827" s="8"/>
    </row>
    <row r="828" spans="4:5" x14ac:dyDescent="0.35">
      <c r="D828" s="8"/>
      <c r="E828" s="8"/>
    </row>
    <row r="829" spans="4:5" x14ac:dyDescent="0.35">
      <c r="D829" s="8"/>
      <c r="E829" s="8"/>
    </row>
    <row r="830" spans="4:5" x14ac:dyDescent="0.35">
      <c r="D830" s="8"/>
      <c r="E830" s="8"/>
    </row>
    <row r="831" spans="4:5" x14ac:dyDescent="0.35">
      <c r="D831" s="8"/>
      <c r="E831" s="8"/>
    </row>
    <row r="832" spans="4:5" x14ac:dyDescent="0.35">
      <c r="D832" s="8"/>
      <c r="E832" s="8"/>
    </row>
    <row r="833" spans="4:5" x14ac:dyDescent="0.35">
      <c r="D833" s="8"/>
      <c r="E833" s="8"/>
    </row>
    <row r="834" spans="4:5" x14ac:dyDescent="0.35">
      <c r="D834" s="8"/>
      <c r="E834" s="8"/>
    </row>
    <row r="835" spans="4:5" x14ac:dyDescent="0.35">
      <c r="D835" s="8"/>
      <c r="E835" s="8"/>
    </row>
    <row r="836" spans="4:5" x14ac:dyDescent="0.35">
      <c r="D836" s="8"/>
      <c r="E836" s="8"/>
    </row>
    <row r="837" spans="4:5" x14ac:dyDescent="0.35">
      <c r="D837" s="8"/>
      <c r="E837" s="8"/>
    </row>
    <row r="838" spans="4:5" x14ac:dyDescent="0.35">
      <c r="D838" s="8"/>
      <c r="E838" s="8"/>
    </row>
    <row r="839" spans="4:5" x14ac:dyDescent="0.35">
      <c r="D839" s="8"/>
      <c r="E839" s="8"/>
    </row>
    <row r="840" spans="4:5" x14ac:dyDescent="0.35">
      <c r="D840" s="8"/>
      <c r="E840" s="8"/>
    </row>
    <row r="841" spans="4:5" x14ac:dyDescent="0.35">
      <c r="D841" s="8"/>
      <c r="E841" s="8"/>
    </row>
    <row r="842" spans="4:5" x14ac:dyDescent="0.35">
      <c r="D842" s="8"/>
      <c r="E842" s="8"/>
    </row>
    <row r="843" spans="4:5" x14ac:dyDescent="0.35">
      <c r="D843" s="8"/>
      <c r="E843" s="8"/>
    </row>
    <row r="844" spans="4:5" x14ac:dyDescent="0.35">
      <c r="D844" s="8"/>
      <c r="E844" s="8"/>
    </row>
    <row r="845" spans="4:5" x14ac:dyDescent="0.35">
      <c r="D845" s="8"/>
      <c r="E845" s="8"/>
    </row>
    <row r="846" spans="4:5" x14ac:dyDescent="0.35">
      <c r="D846" s="8"/>
      <c r="E846" s="8"/>
    </row>
    <row r="847" spans="4:5" x14ac:dyDescent="0.35">
      <c r="D847" s="8"/>
      <c r="E847" s="8"/>
    </row>
    <row r="848" spans="4:5" x14ac:dyDescent="0.35">
      <c r="D848" s="8"/>
      <c r="E848" s="8"/>
    </row>
    <row r="849" spans="4:5" x14ac:dyDescent="0.35">
      <c r="D849" s="8"/>
      <c r="E849" s="8"/>
    </row>
    <row r="850" spans="4:5" x14ac:dyDescent="0.35">
      <c r="D850" s="8"/>
      <c r="E850" s="8"/>
    </row>
    <row r="851" spans="4:5" x14ac:dyDescent="0.35">
      <c r="D851" s="8"/>
      <c r="E851" s="8"/>
    </row>
    <row r="852" spans="4:5" x14ac:dyDescent="0.35">
      <c r="D852" s="8"/>
      <c r="E852" s="8"/>
    </row>
    <row r="853" spans="4:5" x14ac:dyDescent="0.35">
      <c r="D853" s="8"/>
      <c r="E853" s="8"/>
    </row>
    <row r="854" spans="4:5" x14ac:dyDescent="0.35">
      <c r="D854" s="8"/>
      <c r="E854" s="8"/>
    </row>
    <row r="855" spans="4:5" x14ac:dyDescent="0.35">
      <c r="D855" s="8"/>
      <c r="E855" s="8"/>
    </row>
    <row r="856" spans="4:5" x14ac:dyDescent="0.35">
      <c r="D856" s="8"/>
      <c r="E856" s="8"/>
    </row>
    <row r="857" spans="4:5" x14ac:dyDescent="0.35">
      <c r="D857" s="8"/>
      <c r="E857" s="8"/>
    </row>
    <row r="858" spans="4:5" x14ac:dyDescent="0.35">
      <c r="D858" s="8"/>
      <c r="E858" s="8"/>
    </row>
    <row r="859" spans="4:5" x14ac:dyDescent="0.35">
      <c r="D859" s="8"/>
      <c r="E859" s="8"/>
    </row>
    <row r="860" spans="4:5" x14ac:dyDescent="0.35">
      <c r="D860" s="8"/>
      <c r="E860" s="8"/>
    </row>
    <row r="861" spans="4:5" x14ac:dyDescent="0.35">
      <c r="D861" s="8"/>
      <c r="E861" s="8"/>
    </row>
    <row r="862" spans="4:5" x14ac:dyDescent="0.35">
      <c r="D862" s="8"/>
      <c r="E862" s="8"/>
    </row>
    <row r="863" spans="4:5" x14ac:dyDescent="0.35">
      <c r="D863" s="8"/>
      <c r="E863" s="8"/>
    </row>
    <row r="864" spans="4:5" x14ac:dyDescent="0.35">
      <c r="D864" s="8"/>
      <c r="E864" s="8"/>
    </row>
    <row r="865" spans="4:5" x14ac:dyDescent="0.35">
      <c r="D865" s="8"/>
      <c r="E865" s="8"/>
    </row>
    <row r="866" spans="4:5" x14ac:dyDescent="0.35">
      <c r="D866" s="8"/>
      <c r="E866" s="8"/>
    </row>
    <row r="867" spans="4:5" x14ac:dyDescent="0.35">
      <c r="D867" s="8"/>
      <c r="E867" s="8"/>
    </row>
    <row r="868" spans="4:5" x14ac:dyDescent="0.35">
      <c r="D868" s="8"/>
      <c r="E868" s="8"/>
    </row>
    <row r="869" spans="4:5" x14ac:dyDescent="0.35">
      <c r="D869" s="8"/>
      <c r="E869" s="8"/>
    </row>
    <row r="870" spans="4:5" x14ac:dyDescent="0.35">
      <c r="D870" s="8"/>
      <c r="E870" s="8"/>
    </row>
    <row r="871" spans="4:5" x14ac:dyDescent="0.35">
      <c r="D871" s="8"/>
      <c r="E871" s="8"/>
    </row>
    <row r="872" spans="4:5" x14ac:dyDescent="0.35">
      <c r="D872" s="8"/>
      <c r="E872" s="8"/>
    </row>
    <row r="873" spans="4:5" x14ac:dyDescent="0.35">
      <c r="D873" s="8"/>
      <c r="E873" s="8"/>
    </row>
    <row r="874" spans="4:5" x14ac:dyDescent="0.35">
      <c r="D874" s="8"/>
      <c r="E874" s="8"/>
    </row>
    <row r="875" spans="4:5" x14ac:dyDescent="0.35">
      <c r="D875" s="8"/>
      <c r="E875" s="8"/>
    </row>
    <row r="876" spans="4:5" x14ac:dyDescent="0.35">
      <c r="D876" s="8"/>
      <c r="E876" s="8"/>
    </row>
    <row r="877" spans="4:5" x14ac:dyDescent="0.35">
      <c r="D877" s="8"/>
      <c r="E877" s="8"/>
    </row>
    <row r="878" spans="4:5" x14ac:dyDescent="0.35">
      <c r="D878" s="8"/>
      <c r="E878" s="8"/>
    </row>
    <row r="879" spans="4:5" x14ac:dyDescent="0.35">
      <c r="D879" s="8"/>
      <c r="E879" s="8"/>
    </row>
    <row r="880" spans="4:5" x14ac:dyDescent="0.35">
      <c r="D880" s="8"/>
      <c r="E880" s="8"/>
    </row>
    <row r="881" spans="4:5" x14ac:dyDescent="0.35">
      <c r="D881" s="8"/>
      <c r="E881" s="8"/>
    </row>
    <row r="882" spans="4:5" x14ac:dyDescent="0.35">
      <c r="D882" s="8"/>
      <c r="E882" s="8"/>
    </row>
    <row r="883" spans="4:5" x14ac:dyDescent="0.35">
      <c r="D883" s="8"/>
      <c r="E883" s="8"/>
    </row>
    <row r="884" spans="4:5" x14ac:dyDescent="0.35">
      <c r="D884" s="8"/>
      <c r="E884" s="8"/>
    </row>
    <row r="885" spans="4:5" x14ac:dyDescent="0.35">
      <c r="D885" s="8"/>
      <c r="E885" s="8"/>
    </row>
    <row r="886" spans="4:5" x14ac:dyDescent="0.35">
      <c r="D886" s="8"/>
      <c r="E886" s="8"/>
    </row>
    <row r="887" spans="4:5" x14ac:dyDescent="0.35">
      <c r="D887" s="8"/>
      <c r="E887" s="8"/>
    </row>
    <row r="888" spans="4:5" x14ac:dyDescent="0.35">
      <c r="D888" s="8"/>
      <c r="E888" s="8"/>
    </row>
    <row r="889" spans="4:5" x14ac:dyDescent="0.35">
      <c r="D889" s="8"/>
      <c r="E889" s="8"/>
    </row>
    <row r="890" spans="4:5" x14ac:dyDescent="0.35">
      <c r="D890" s="8"/>
      <c r="E890" s="8"/>
    </row>
    <row r="891" spans="4:5" x14ac:dyDescent="0.35">
      <c r="D891" s="8"/>
      <c r="E891" s="8"/>
    </row>
    <row r="892" spans="4:5" x14ac:dyDescent="0.35">
      <c r="D892" s="8"/>
      <c r="E892" s="8"/>
    </row>
    <row r="893" spans="4:5" x14ac:dyDescent="0.35">
      <c r="D893" s="8"/>
      <c r="E893" s="8"/>
    </row>
    <row r="894" spans="4:5" x14ac:dyDescent="0.35">
      <c r="D894" s="8"/>
      <c r="E894" s="8"/>
    </row>
    <row r="895" spans="4:5" x14ac:dyDescent="0.35">
      <c r="D895" s="8"/>
      <c r="E895" s="8"/>
    </row>
    <row r="896" spans="4:5" x14ac:dyDescent="0.35">
      <c r="D896" s="8"/>
      <c r="E896" s="8"/>
    </row>
    <row r="897" spans="4:5" x14ac:dyDescent="0.35">
      <c r="D897" s="8"/>
      <c r="E897" s="8"/>
    </row>
    <row r="898" spans="4:5" x14ac:dyDescent="0.35">
      <c r="D898" s="8"/>
      <c r="E898" s="8"/>
    </row>
    <row r="899" spans="4:5" x14ac:dyDescent="0.35">
      <c r="D899" s="8"/>
      <c r="E899" s="8"/>
    </row>
    <row r="900" spans="4:5" x14ac:dyDescent="0.35">
      <c r="D900" s="8"/>
      <c r="E900" s="8"/>
    </row>
    <row r="901" spans="4:5" x14ac:dyDescent="0.35">
      <c r="D901" s="8"/>
      <c r="E901" s="8"/>
    </row>
    <row r="902" spans="4:5" x14ac:dyDescent="0.35">
      <c r="D902" s="8"/>
      <c r="E902" s="8"/>
    </row>
    <row r="903" spans="4:5" x14ac:dyDescent="0.35">
      <c r="D903" s="8"/>
      <c r="E903" s="8"/>
    </row>
    <row r="904" spans="4:5" x14ac:dyDescent="0.35">
      <c r="D904" s="8"/>
      <c r="E904" s="8"/>
    </row>
    <row r="905" spans="4:5" x14ac:dyDescent="0.35">
      <c r="D905" s="8"/>
      <c r="E905" s="8"/>
    </row>
    <row r="906" spans="4:5" x14ac:dyDescent="0.35">
      <c r="D906" s="8"/>
      <c r="E906" s="8"/>
    </row>
    <row r="907" spans="4:5" x14ac:dyDescent="0.35">
      <c r="D907" s="8"/>
      <c r="E907" s="8"/>
    </row>
    <row r="908" spans="4:5" x14ac:dyDescent="0.35">
      <c r="D908" s="8"/>
      <c r="E908" s="8"/>
    </row>
    <row r="909" spans="4:5" x14ac:dyDescent="0.35">
      <c r="D909" s="8"/>
      <c r="E909" s="8"/>
    </row>
    <row r="910" spans="4:5" x14ac:dyDescent="0.35">
      <c r="D910" s="8"/>
      <c r="E910" s="8"/>
    </row>
    <row r="911" spans="4:5" x14ac:dyDescent="0.35">
      <c r="D911" s="8"/>
      <c r="E911" s="8"/>
    </row>
    <row r="912" spans="4:5" x14ac:dyDescent="0.35">
      <c r="D912" s="8"/>
      <c r="E912" s="8"/>
    </row>
    <row r="913" spans="4:5" x14ac:dyDescent="0.35">
      <c r="D913" s="8"/>
      <c r="E913" s="8"/>
    </row>
    <row r="914" spans="4:5" x14ac:dyDescent="0.35">
      <c r="D914" s="8"/>
      <c r="E914" s="8"/>
    </row>
    <row r="915" spans="4:5" x14ac:dyDescent="0.35">
      <c r="D915" s="8"/>
      <c r="E915" s="8"/>
    </row>
    <row r="916" spans="4:5" x14ac:dyDescent="0.35">
      <c r="D916" s="8"/>
      <c r="E916" s="8"/>
    </row>
    <row r="917" spans="4:5" x14ac:dyDescent="0.35">
      <c r="D917" s="8"/>
      <c r="E917" s="8"/>
    </row>
    <row r="918" spans="4:5" x14ac:dyDescent="0.35">
      <c r="D918" s="8"/>
      <c r="E918" s="8"/>
    </row>
    <row r="919" spans="4:5" x14ac:dyDescent="0.35">
      <c r="D919" s="8"/>
      <c r="E919" s="8"/>
    </row>
    <row r="920" spans="4:5" x14ac:dyDescent="0.35">
      <c r="D920" s="8"/>
      <c r="E920" s="8"/>
    </row>
    <row r="921" spans="4:5" x14ac:dyDescent="0.35">
      <c r="D921" s="8"/>
      <c r="E921" s="8"/>
    </row>
    <row r="922" spans="4:5" x14ac:dyDescent="0.35">
      <c r="D922" s="8"/>
      <c r="E922" s="8"/>
    </row>
    <row r="923" spans="4:5" x14ac:dyDescent="0.35">
      <c r="D923" s="8"/>
      <c r="E923" s="8"/>
    </row>
    <row r="924" spans="4:5" x14ac:dyDescent="0.35">
      <c r="D924" s="8"/>
      <c r="E924" s="8"/>
    </row>
    <row r="925" spans="4:5" x14ac:dyDescent="0.35">
      <c r="D925" s="8"/>
      <c r="E925" s="8"/>
    </row>
    <row r="926" spans="4:5" x14ac:dyDescent="0.35">
      <c r="D926" s="8"/>
      <c r="E926" s="8"/>
    </row>
    <row r="927" spans="4:5" x14ac:dyDescent="0.35">
      <c r="D927" s="8"/>
      <c r="E927" s="8"/>
    </row>
    <row r="928" spans="4:5" x14ac:dyDescent="0.35">
      <c r="D928" s="8"/>
      <c r="E928" s="8"/>
    </row>
    <row r="929" spans="4:5" x14ac:dyDescent="0.35">
      <c r="D929" s="8"/>
      <c r="E929" s="8"/>
    </row>
    <row r="930" spans="4:5" x14ac:dyDescent="0.35">
      <c r="D930" s="8"/>
      <c r="E930" s="8"/>
    </row>
    <row r="931" spans="4:5" x14ac:dyDescent="0.35">
      <c r="D931" s="8"/>
      <c r="E931" s="8"/>
    </row>
    <row r="932" spans="4:5" x14ac:dyDescent="0.35">
      <c r="D932" s="8"/>
      <c r="E932" s="8"/>
    </row>
    <row r="933" spans="4:5" x14ac:dyDescent="0.35">
      <c r="D933" s="8"/>
      <c r="E933" s="8"/>
    </row>
    <row r="934" spans="4:5" x14ac:dyDescent="0.35">
      <c r="D934" s="8"/>
      <c r="E934" s="8"/>
    </row>
    <row r="935" spans="4:5" x14ac:dyDescent="0.35">
      <c r="D935" s="8"/>
      <c r="E935" s="8"/>
    </row>
    <row r="936" spans="4:5" x14ac:dyDescent="0.35">
      <c r="D936" s="8"/>
      <c r="E936" s="8"/>
    </row>
    <row r="937" spans="4:5" x14ac:dyDescent="0.35">
      <c r="D937" s="8"/>
      <c r="E937" s="8"/>
    </row>
    <row r="938" spans="4:5" x14ac:dyDescent="0.35">
      <c r="D938" s="8"/>
      <c r="E938" s="8"/>
    </row>
    <row r="939" spans="4:5" x14ac:dyDescent="0.35">
      <c r="D939" s="8"/>
      <c r="E939" s="8"/>
    </row>
    <row r="940" spans="4:5" x14ac:dyDescent="0.35">
      <c r="D940" s="8"/>
      <c r="E940" s="8"/>
    </row>
    <row r="941" spans="4:5" x14ac:dyDescent="0.35">
      <c r="D941" s="8"/>
      <c r="E941" s="8"/>
    </row>
    <row r="942" spans="4:5" x14ac:dyDescent="0.35">
      <c r="D942" s="8"/>
      <c r="E942" s="8"/>
    </row>
    <row r="943" spans="4:5" x14ac:dyDescent="0.35">
      <c r="D943" s="8"/>
      <c r="E943" s="8"/>
    </row>
    <row r="944" spans="4:5" x14ac:dyDescent="0.35">
      <c r="D944" s="8"/>
      <c r="E944" s="8"/>
    </row>
    <row r="945" spans="4:5" x14ac:dyDescent="0.35">
      <c r="D945" s="8"/>
      <c r="E945" s="8"/>
    </row>
    <row r="946" spans="4:5" x14ac:dyDescent="0.35">
      <c r="D946" s="8"/>
      <c r="E946" s="8"/>
    </row>
    <row r="947" spans="4:5" x14ac:dyDescent="0.35">
      <c r="D947" s="8"/>
      <c r="E947" s="8"/>
    </row>
    <row r="948" spans="4:5" x14ac:dyDescent="0.35">
      <c r="D948" s="8"/>
      <c r="E948" s="8"/>
    </row>
    <row r="949" spans="4:5" x14ac:dyDescent="0.35">
      <c r="D949" s="8"/>
      <c r="E949" s="8"/>
    </row>
    <row r="950" spans="4:5" x14ac:dyDescent="0.35">
      <c r="D950" s="8"/>
      <c r="E950" s="8"/>
    </row>
    <row r="951" spans="4:5" x14ac:dyDescent="0.35">
      <c r="D951" s="8"/>
      <c r="E951" s="8"/>
    </row>
    <row r="952" spans="4:5" x14ac:dyDescent="0.35">
      <c r="D952" s="8"/>
      <c r="E952" s="8"/>
    </row>
    <row r="953" spans="4:5" x14ac:dyDescent="0.35">
      <c r="D953" s="8"/>
      <c r="E953" s="8"/>
    </row>
    <row r="954" spans="4:5" x14ac:dyDescent="0.35">
      <c r="D954" s="8"/>
      <c r="E954" s="8"/>
    </row>
    <row r="955" spans="4:5" x14ac:dyDescent="0.35">
      <c r="D955" s="8"/>
      <c r="E955" s="8"/>
    </row>
    <row r="956" spans="4:5" x14ac:dyDescent="0.35">
      <c r="D956" s="8"/>
      <c r="E956" s="8"/>
    </row>
    <row r="957" spans="4:5" x14ac:dyDescent="0.35">
      <c r="D957" s="8"/>
      <c r="E957" s="8"/>
    </row>
    <row r="958" spans="4:5" x14ac:dyDescent="0.35">
      <c r="D958" s="8"/>
      <c r="E958" s="8"/>
    </row>
    <row r="959" spans="4:5" x14ac:dyDescent="0.35">
      <c r="D959" s="8"/>
      <c r="E959" s="8"/>
    </row>
    <row r="960" spans="4:5" x14ac:dyDescent="0.35">
      <c r="D960" s="8"/>
      <c r="E960" s="8"/>
    </row>
    <row r="961" spans="4:5" x14ac:dyDescent="0.35">
      <c r="D961" s="8"/>
      <c r="E961" s="8"/>
    </row>
    <row r="962" spans="4:5" x14ac:dyDescent="0.35">
      <c r="D962" s="8"/>
      <c r="E962" s="8"/>
    </row>
    <row r="963" spans="4:5" x14ac:dyDescent="0.35">
      <c r="D963" s="8"/>
      <c r="E963" s="8"/>
    </row>
    <row r="964" spans="4:5" x14ac:dyDescent="0.35">
      <c r="D964" s="8"/>
      <c r="E964" s="8"/>
    </row>
    <row r="965" spans="4:5" x14ac:dyDescent="0.35">
      <c r="D965" s="8"/>
      <c r="E965" s="8"/>
    </row>
    <row r="966" spans="4:5" x14ac:dyDescent="0.35">
      <c r="D966" s="8"/>
      <c r="E966" s="8"/>
    </row>
    <row r="967" spans="4:5" x14ac:dyDescent="0.35">
      <c r="D967" s="8"/>
      <c r="E967" s="8"/>
    </row>
    <row r="968" spans="4:5" x14ac:dyDescent="0.35">
      <c r="D968" s="8"/>
      <c r="E968" s="8"/>
    </row>
    <row r="969" spans="4:5" x14ac:dyDescent="0.35">
      <c r="D969" s="8"/>
      <c r="E969" s="8"/>
    </row>
    <row r="970" spans="4:5" x14ac:dyDescent="0.35">
      <c r="D970" s="8"/>
      <c r="E970" s="8"/>
    </row>
    <row r="971" spans="4:5" x14ac:dyDescent="0.35">
      <c r="D971" s="8"/>
      <c r="E971" s="8"/>
    </row>
    <row r="972" spans="4:5" x14ac:dyDescent="0.35">
      <c r="D972" s="8"/>
      <c r="E972" s="8"/>
    </row>
    <row r="973" spans="4:5" x14ac:dyDescent="0.35">
      <c r="D973" s="8"/>
      <c r="E973" s="8"/>
    </row>
    <row r="974" spans="4:5" x14ac:dyDescent="0.35">
      <c r="D974" s="8"/>
      <c r="E974" s="8"/>
    </row>
    <row r="975" spans="4:5" x14ac:dyDescent="0.35">
      <c r="D975" s="8"/>
      <c r="E975" s="8"/>
    </row>
    <row r="976" spans="4:5" x14ac:dyDescent="0.35">
      <c r="D976" s="8"/>
      <c r="E976" s="8"/>
    </row>
    <row r="977" spans="4:5" x14ac:dyDescent="0.35">
      <c r="D977" s="8"/>
      <c r="E977" s="8"/>
    </row>
    <row r="978" spans="4:5" x14ac:dyDescent="0.35">
      <c r="D978" s="8"/>
      <c r="E978" s="8"/>
    </row>
    <row r="979" spans="4:5" x14ac:dyDescent="0.35">
      <c r="D979" s="8"/>
      <c r="E979" s="8"/>
    </row>
    <row r="980" spans="4:5" x14ac:dyDescent="0.35">
      <c r="D980" s="8"/>
      <c r="E980" s="8"/>
    </row>
    <row r="981" spans="4:5" x14ac:dyDescent="0.35">
      <c r="D981" s="8"/>
      <c r="E981" s="8"/>
    </row>
    <row r="982" spans="4:5" x14ac:dyDescent="0.35">
      <c r="D982" s="8"/>
      <c r="E982" s="8"/>
    </row>
    <row r="983" spans="4:5" x14ac:dyDescent="0.35">
      <c r="D983" s="8"/>
      <c r="E983" s="8"/>
    </row>
    <row r="984" spans="4:5" x14ac:dyDescent="0.35">
      <c r="D984" s="8"/>
      <c r="E984" s="8"/>
    </row>
    <row r="985" spans="4:5" x14ac:dyDescent="0.35">
      <c r="D985" s="8"/>
      <c r="E985" s="8"/>
    </row>
    <row r="986" spans="4:5" x14ac:dyDescent="0.35">
      <c r="D986" s="8"/>
      <c r="E986" s="8"/>
    </row>
    <row r="987" spans="4:5" x14ac:dyDescent="0.35">
      <c r="D987" s="8"/>
      <c r="E987" s="8"/>
    </row>
    <row r="988" spans="4:5" x14ac:dyDescent="0.35">
      <c r="D988" s="8"/>
      <c r="E988" s="8"/>
    </row>
    <row r="989" spans="4:5" x14ac:dyDescent="0.35">
      <c r="D989" s="8"/>
      <c r="E989" s="8"/>
    </row>
    <row r="990" spans="4:5" x14ac:dyDescent="0.35">
      <c r="D990" s="8"/>
      <c r="E990" s="8"/>
    </row>
    <row r="991" spans="4:5" x14ac:dyDescent="0.35">
      <c r="D991" s="8"/>
      <c r="E991" s="8"/>
    </row>
    <row r="992" spans="4:5" x14ac:dyDescent="0.35">
      <c r="D992" s="8"/>
      <c r="E992" s="8"/>
    </row>
    <row r="993" spans="4:5" x14ac:dyDescent="0.35">
      <c r="D993" s="8"/>
      <c r="E993" s="8"/>
    </row>
    <row r="994" spans="4:5" x14ac:dyDescent="0.35">
      <c r="D994" s="8"/>
      <c r="E994" s="8"/>
    </row>
    <row r="995" spans="4:5" x14ac:dyDescent="0.35">
      <c r="D995" s="8"/>
      <c r="E995" s="8"/>
    </row>
    <row r="996" spans="4:5" x14ac:dyDescent="0.35">
      <c r="D996" s="8"/>
      <c r="E996" s="8"/>
    </row>
    <row r="997" spans="4:5" x14ac:dyDescent="0.35">
      <c r="D997" s="8"/>
      <c r="E997" s="8"/>
    </row>
    <row r="998" spans="4:5" x14ac:dyDescent="0.35">
      <c r="D998" s="8"/>
      <c r="E998" s="8"/>
    </row>
    <row r="999" spans="4:5" x14ac:dyDescent="0.35">
      <c r="D999" s="8"/>
      <c r="E999" s="8"/>
    </row>
    <row r="1000" spans="4:5" x14ac:dyDescent="0.35">
      <c r="D1000" s="8"/>
      <c r="E1000" s="8"/>
    </row>
    <row r="1001" spans="4:5" x14ac:dyDescent="0.35">
      <c r="D1001" s="8"/>
      <c r="E1001" s="8"/>
    </row>
    <row r="1002" spans="4:5" x14ac:dyDescent="0.35">
      <c r="D1002" s="8"/>
      <c r="E1002" s="8"/>
    </row>
    <row r="1003" spans="4:5" x14ac:dyDescent="0.35">
      <c r="D1003" s="8"/>
      <c r="E1003" s="8"/>
    </row>
    <row r="1004" spans="4:5" x14ac:dyDescent="0.35">
      <c r="D1004" s="8"/>
      <c r="E1004" s="8"/>
    </row>
    <row r="1005" spans="4:5" x14ac:dyDescent="0.35">
      <c r="D1005" s="8"/>
      <c r="E1005" s="8"/>
    </row>
    <row r="1006" spans="4:5" x14ac:dyDescent="0.35">
      <c r="D1006" s="8"/>
      <c r="E1006" s="8"/>
    </row>
    <row r="1007" spans="4:5" x14ac:dyDescent="0.35">
      <c r="D1007" s="8"/>
      <c r="E1007" s="8"/>
    </row>
    <row r="1008" spans="4:5" x14ac:dyDescent="0.35">
      <c r="D1008" s="8"/>
      <c r="E1008" s="8"/>
    </row>
    <row r="1009" spans="4:5" x14ac:dyDescent="0.35">
      <c r="D1009" s="8"/>
      <c r="E1009" s="8"/>
    </row>
    <row r="1010" spans="4:5" x14ac:dyDescent="0.35">
      <c r="D1010" s="8"/>
      <c r="E1010" s="8"/>
    </row>
    <row r="1011" spans="4:5" x14ac:dyDescent="0.35">
      <c r="D1011" s="8"/>
      <c r="E1011" s="8"/>
    </row>
    <row r="1012" spans="4:5" x14ac:dyDescent="0.35">
      <c r="D1012" s="8"/>
      <c r="E1012" s="8"/>
    </row>
    <row r="1013" spans="4:5" x14ac:dyDescent="0.35">
      <c r="D1013" s="8"/>
      <c r="E1013" s="8"/>
    </row>
    <row r="1014" spans="4:5" x14ac:dyDescent="0.35">
      <c r="D1014" s="8"/>
      <c r="E1014" s="8"/>
    </row>
    <row r="1015" spans="4:5" x14ac:dyDescent="0.35">
      <c r="D1015" s="8"/>
      <c r="E1015" s="8"/>
    </row>
    <row r="1016" spans="4:5" x14ac:dyDescent="0.35">
      <c r="D1016" s="8"/>
      <c r="E1016" s="8"/>
    </row>
    <row r="1017" spans="4:5" x14ac:dyDescent="0.35">
      <c r="D1017" s="8"/>
      <c r="E1017" s="8"/>
    </row>
    <row r="1018" spans="4:5" x14ac:dyDescent="0.35">
      <c r="D1018" s="8"/>
      <c r="E1018" s="8"/>
    </row>
    <row r="1019" spans="4:5" x14ac:dyDescent="0.35">
      <c r="D1019" s="8"/>
      <c r="E1019" s="8"/>
    </row>
    <row r="1020" spans="4:5" x14ac:dyDescent="0.35">
      <c r="D1020" s="8"/>
      <c r="E1020" s="8"/>
    </row>
    <row r="1021" spans="4:5" x14ac:dyDescent="0.35">
      <c r="D1021" s="8"/>
      <c r="E1021" s="8"/>
    </row>
    <row r="1022" spans="4:5" x14ac:dyDescent="0.35">
      <c r="D1022" s="8"/>
      <c r="E1022" s="8"/>
    </row>
    <row r="1023" spans="4:5" x14ac:dyDescent="0.35">
      <c r="D1023" s="8"/>
      <c r="E1023" s="8"/>
    </row>
    <row r="1024" spans="4:5" x14ac:dyDescent="0.35">
      <c r="D1024" s="8"/>
      <c r="E1024" s="8"/>
    </row>
    <row r="1025" spans="4:5" x14ac:dyDescent="0.35">
      <c r="D1025" s="8"/>
      <c r="E1025" s="8"/>
    </row>
    <row r="1026" spans="4:5" x14ac:dyDescent="0.35">
      <c r="D1026" s="8"/>
      <c r="E1026" s="8"/>
    </row>
    <row r="1027" spans="4:5" x14ac:dyDescent="0.35">
      <c r="D1027" s="8"/>
      <c r="E1027" s="8"/>
    </row>
    <row r="1028" spans="4:5" x14ac:dyDescent="0.35">
      <c r="D1028" s="8"/>
      <c r="E1028" s="8"/>
    </row>
    <row r="1029" spans="4:5" x14ac:dyDescent="0.35">
      <c r="D1029" s="8"/>
      <c r="E1029" s="8"/>
    </row>
    <row r="1030" spans="4:5" x14ac:dyDescent="0.35">
      <c r="D1030" s="8"/>
      <c r="E1030" s="8"/>
    </row>
    <row r="1031" spans="4:5" x14ac:dyDescent="0.35">
      <c r="D1031" s="8"/>
      <c r="E1031" s="8"/>
    </row>
    <row r="1032" spans="4:5" x14ac:dyDescent="0.35">
      <c r="D1032" s="8"/>
      <c r="E1032" s="8"/>
    </row>
    <row r="1033" spans="4:5" x14ac:dyDescent="0.35">
      <c r="D1033" s="8"/>
      <c r="E1033" s="8"/>
    </row>
    <row r="1034" spans="4:5" x14ac:dyDescent="0.35">
      <c r="D1034" s="8"/>
      <c r="E1034" s="8"/>
    </row>
    <row r="1035" spans="4:5" x14ac:dyDescent="0.35">
      <c r="D1035" s="8"/>
      <c r="E1035" s="8"/>
    </row>
    <row r="1036" spans="4:5" x14ac:dyDescent="0.35">
      <c r="D1036" s="8"/>
      <c r="E1036" s="8"/>
    </row>
    <row r="1037" spans="4:5" x14ac:dyDescent="0.35">
      <c r="D1037" s="8"/>
      <c r="E1037" s="8"/>
    </row>
    <row r="1038" spans="4:5" x14ac:dyDescent="0.35">
      <c r="D1038" s="8"/>
      <c r="E1038" s="8"/>
    </row>
    <row r="1039" spans="4:5" x14ac:dyDescent="0.35">
      <c r="D1039" s="8"/>
      <c r="E1039" s="8"/>
    </row>
    <row r="1040" spans="4:5" x14ac:dyDescent="0.35">
      <c r="D1040" s="8"/>
      <c r="E1040" s="8"/>
    </row>
    <row r="1041" spans="4:5" x14ac:dyDescent="0.35">
      <c r="D1041" s="8"/>
      <c r="E1041" s="8"/>
    </row>
    <row r="1042" spans="4:5" x14ac:dyDescent="0.35">
      <c r="D1042" s="8"/>
      <c r="E1042" s="8"/>
    </row>
    <row r="1043" spans="4:5" x14ac:dyDescent="0.35">
      <c r="D1043" s="8"/>
      <c r="E1043" s="8"/>
    </row>
    <row r="1044" spans="4:5" x14ac:dyDescent="0.35">
      <c r="D1044" s="8"/>
      <c r="E1044" s="8"/>
    </row>
    <row r="1045" spans="4:5" x14ac:dyDescent="0.35">
      <c r="D1045" s="8"/>
      <c r="E1045" s="8"/>
    </row>
    <row r="1046" spans="4:5" x14ac:dyDescent="0.35">
      <c r="D1046" s="8"/>
      <c r="E1046" s="8"/>
    </row>
    <row r="1047" spans="4:5" x14ac:dyDescent="0.35">
      <c r="D1047" s="8"/>
      <c r="E1047" s="8"/>
    </row>
    <row r="1048" spans="4:5" x14ac:dyDescent="0.35">
      <c r="D1048" s="8"/>
      <c r="E1048" s="8"/>
    </row>
    <row r="1049" spans="4:5" x14ac:dyDescent="0.35">
      <c r="D1049" s="8"/>
      <c r="E1049" s="8"/>
    </row>
    <row r="1050" spans="4:5" x14ac:dyDescent="0.35">
      <c r="D1050" s="8"/>
      <c r="E1050" s="8"/>
    </row>
    <row r="1051" spans="4:5" x14ac:dyDescent="0.35">
      <c r="D1051" s="8"/>
      <c r="E1051" s="8"/>
    </row>
    <row r="1052" spans="4:5" x14ac:dyDescent="0.35">
      <c r="D1052" s="8"/>
      <c r="E1052" s="8"/>
    </row>
    <row r="1053" spans="4:5" x14ac:dyDescent="0.35">
      <c r="D1053" s="8"/>
      <c r="E1053" s="8"/>
    </row>
    <row r="1054" spans="4:5" x14ac:dyDescent="0.35">
      <c r="D1054" s="8"/>
      <c r="E1054" s="8"/>
    </row>
    <row r="1055" spans="4:5" x14ac:dyDescent="0.35">
      <c r="D1055" s="8"/>
      <c r="E1055" s="8"/>
    </row>
    <row r="1056" spans="4:5" x14ac:dyDescent="0.35">
      <c r="D1056" s="8"/>
      <c r="E1056" s="8"/>
    </row>
    <row r="1057" spans="4:5" x14ac:dyDescent="0.35">
      <c r="D1057" s="8"/>
      <c r="E1057" s="8"/>
    </row>
    <row r="1058" spans="4:5" x14ac:dyDescent="0.35">
      <c r="D1058" s="8"/>
      <c r="E1058" s="8"/>
    </row>
    <row r="1059" spans="4:5" x14ac:dyDescent="0.35">
      <c r="D1059" s="8"/>
      <c r="E1059" s="8"/>
    </row>
    <row r="1060" spans="4:5" x14ac:dyDescent="0.35">
      <c r="D1060" s="8"/>
      <c r="E1060" s="8"/>
    </row>
    <row r="1061" spans="4:5" x14ac:dyDescent="0.35">
      <c r="D1061" s="8"/>
      <c r="E1061" s="8"/>
    </row>
    <row r="1062" spans="4:5" x14ac:dyDescent="0.35">
      <c r="D1062" s="8"/>
      <c r="E1062" s="8"/>
    </row>
    <row r="1063" spans="4:5" x14ac:dyDescent="0.35">
      <c r="D1063" s="8"/>
      <c r="E1063" s="8"/>
    </row>
    <row r="1064" spans="4:5" x14ac:dyDescent="0.35">
      <c r="D1064" s="8"/>
      <c r="E1064" s="8"/>
    </row>
    <row r="1065" spans="4:5" x14ac:dyDescent="0.35">
      <c r="D1065" s="8"/>
      <c r="E1065" s="8"/>
    </row>
    <row r="1066" spans="4:5" x14ac:dyDescent="0.35">
      <c r="D1066" s="8"/>
      <c r="E1066" s="8"/>
    </row>
    <row r="1067" spans="4:5" x14ac:dyDescent="0.35">
      <c r="D1067" s="8"/>
      <c r="E1067" s="8"/>
    </row>
    <row r="1068" spans="4:5" x14ac:dyDescent="0.35">
      <c r="D1068" s="8"/>
      <c r="E1068" s="8"/>
    </row>
    <row r="1069" spans="4:5" x14ac:dyDescent="0.35">
      <c r="D1069" s="8"/>
      <c r="E1069" s="8"/>
    </row>
    <row r="1070" spans="4:5" x14ac:dyDescent="0.35">
      <c r="D1070" s="8"/>
      <c r="E1070" s="8"/>
    </row>
    <row r="1071" spans="4:5" x14ac:dyDescent="0.35">
      <c r="D1071" s="8"/>
      <c r="E1071" s="8"/>
    </row>
    <row r="1072" spans="4:5" x14ac:dyDescent="0.35">
      <c r="D1072" s="8"/>
      <c r="E1072" s="8"/>
    </row>
    <row r="1073" spans="4:5" x14ac:dyDescent="0.35">
      <c r="D1073" s="8"/>
      <c r="E1073" s="8"/>
    </row>
    <row r="1074" spans="4:5" x14ac:dyDescent="0.35">
      <c r="D1074" s="8"/>
      <c r="E1074" s="8"/>
    </row>
    <row r="1075" spans="4:5" x14ac:dyDescent="0.35">
      <c r="D1075" s="8"/>
      <c r="E1075" s="8"/>
    </row>
    <row r="1076" spans="4:5" x14ac:dyDescent="0.35">
      <c r="D1076" s="8"/>
      <c r="E1076" s="8"/>
    </row>
    <row r="1077" spans="4:5" x14ac:dyDescent="0.35">
      <c r="D1077" s="8"/>
      <c r="E1077" s="8"/>
    </row>
    <row r="1078" spans="4:5" x14ac:dyDescent="0.35">
      <c r="D1078" s="8"/>
      <c r="E1078" s="8"/>
    </row>
    <row r="1079" spans="4:5" x14ac:dyDescent="0.35">
      <c r="D1079" s="8"/>
      <c r="E1079" s="8"/>
    </row>
    <row r="1080" spans="4:5" x14ac:dyDescent="0.35">
      <c r="D1080" s="8"/>
      <c r="E1080" s="8"/>
    </row>
    <row r="1081" spans="4:5" x14ac:dyDescent="0.35">
      <c r="D1081" s="8"/>
      <c r="E1081" s="8"/>
    </row>
    <row r="1082" spans="4:5" x14ac:dyDescent="0.35">
      <c r="D1082" s="8"/>
      <c r="E1082" s="8"/>
    </row>
    <row r="1083" spans="4:5" x14ac:dyDescent="0.35">
      <c r="D1083" s="8"/>
      <c r="E1083" s="8"/>
    </row>
    <row r="1084" spans="4:5" x14ac:dyDescent="0.35">
      <c r="D1084" s="8"/>
      <c r="E1084" s="8"/>
    </row>
    <row r="1085" spans="4:5" x14ac:dyDescent="0.35">
      <c r="D1085" s="8"/>
      <c r="E1085" s="8"/>
    </row>
    <row r="1086" spans="4:5" x14ac:dyDescent="0.35">
      <c r="D1086" s="8"/>
      <c r="E1086" s="8"/>
    </row>
    <row r="1087" spans="4:5" x14ac:dyDescent="0.35">
      <c r="D1087" s="8"/>
      <c r="E1087" s="8"/>
    </row>
    <row r="1088" spans="4:5" x14ac:dyDescent="0.35">
      <c r="D1088" s="8"/>
      <c r="E1088" s="8"/>
    </row>
    <row r="1089" spans="4:5" x14ac:dyDescent="0.35">
      <c r="D1089" s="8"/>
      <c r="E1089" s="8"/>
    </row>
    <row r="1090" spans="4:5" x14ac:dyDescent="0.35">
      <c r="D1090" s="8"/>
      <c r="E1090" s="8"/>
    </row>
    <row r="1091" spans="4:5" x14ac:dyDescent="0.35">
      <c r="D1091" s="8"/>
      <c r="E1091" s="8"/>
    </row>
    <row r="1092" spans="4:5" x14ac:dyDescent="0.35">
      <c r="D1092" s="8"/>
      <c r="E1092" s="8"/>
    </row>
    <row r="1093" spans="4:5" x14ac:dyDescent="0.35">
      <c r="D1093" s="8"/>
      <c r="E1093" s="8"/>
    </row>
    <row r="1094" spans="4:5" x14ac:dyDescent="0.35">
      <c r="D1094" s="8"/>
      <c r="E1094" s="8"/>
    </row>
    <row r="1095" spans="4:5" x14ac:dyDescent="0.35">
      <c r="D1095" s="8"/>
      <c r="E1095" s="8"/>
    </row>
    <row r="1096" spans="4:5" x14ac:dyDescent="0.35">
      <c r="D1096" s="8"/>
      <c r="E1096" s="8"/>
    </row>
    <row r="1097" spans="4:5" x14ac:dyDescent="0.35">
      <c r="D1097" s="8"/>
      <c r="E1097" s="8"/>
    </row>
    <row r="1098" spans="4:5" x14ac:dyDescent="0.35">
      <c r="D1098" s="8"/>
      <c r="E1098" s="8"/>
    </row>
    <row r="1099" spans="4:5" x14ac:dyDescent="0.35">
      <c r="D1099" s="8"/>
      <c r="E1099" s="8"/>
    </row>
    <row r="1100" spans="4:5" x14ac:dyDescent="0.35">
      <c r="D1100" s="8"/>
      <c r="E1100" s="8"/>
    </row>
    <row r="1101" spans="4:5" x14ac:dyDescent="0.35">
      <c r="D1101" s="8"/>
      <c r="E1101" s="8"/>
    </row>
    <row r="1102" spans="4:5" x14ac:dyDescent="0.35">
      <c r="D1102" s="8"/>
      <c r="E1102" s="8"/>
    </row>
    <row r="1103" spans="4:5" x14ac:dyDescent="0.35">
      <c r="D1103" s="8"/>
      <c r="E1103" s="8"/>
    </row>
    <row r="1104" spans="4:5" x14ac:dyDescent="0.35">
      <c r="D1104" s="8"/>
      <c r="E1104" s="8"/>
    </row>
    <row r="1105" spans="4:5" x14ac:dyDescent="0.35">
      <c r="D1105" s="8"/>
      <c r="E1105" s="8"/>
    </row>
    <row r="1106" spans="4:5" x14ac:dyDescent="0.35">
      <c r="D1106" s="8"/>
      <c r="E1106" s="8"/>
    </row>
    <row r="1107" spans="4:5" x14ac:dyDescent="0.35">
      <c r="D1107" s="8"/>
      <c r="E1107" s="8"/>
    </row>
    <row r="1108" spans="4:5" x14ac:dyDescent="0.35">
      <c r="D1108" s="8"/>
      <c r="E1108" s="8"/>
    </row>
    <row r="1109" spans="4:5" x14ac:dyDescent="0.35">
      <c r="D1109" s="8"/>
      <c r="E1109" s="8"/>
    </row>
    <row r="1110" spans="4:5" x14ac:dyDescent="0.35">
      <c r="D1110" s="8"/>
      <c r="E1110" s="8"/>
    </row>
    <row r="1111" spans="4:5" x14ac:dyDescent="0.35">
      <c r="D1111" s="8"/>
      <c r="E1111" s="8"/>
    </row>
    <row r="1112" spans="4:5" x14ac:dyDescent="0.35">
      <c r="D1112" s="8"/>
      <c r="E1112" s="8"/>
    </row>
    <row r="1113" spans="4:5" x14ac:dyDescent="0.35">
      <c r="D1113" s="8"/>
      <c r="E1113" s="8"/>
    </row>
    <row r="1114" spans="4:5" x14ac:dyDescent="0.35">
      <c r="D1114" s="8"/>
      <c r="E1114" s="8"/>
    </row>
    <row r="1115" spans="4:5" x14ac:dyDescent="0.35">
      <c r="D1115" s="8"/>
      <c r="E1115" s="8"/>
    </row>
    <row r="1116" spans="4:5" x14ac:dyDescent="0.35">
      <c r="D1116" s="8"/>
      <c r="E1116" s="8"/>
    </row>
    <row r="1117" spans="4:5" x14ac:dyDescent="0.35">
      <c r="D1117" s="8"/>
      <c r="E1117" s="8"/>
    </row>
    <row r="1118" spans="4:5" x14ac:dyDescent="0.35">
      <c r="D1118" s="8"/>
      <c r="E1118" s="8"/>
    </row>
    <row r="1119" spans="4:5" x14ac:dyDescent="0.35">
      <c r="D1119" s="8"/>
      <c r="E1119" s="8"/>
    </row>
    <row r="1120" spans="4:5" x14ac:dyDescent="0.35">
      <c r="D1120" s="8"/>
      <c r="E1120" s="8"/>
    </row>
    <row r="1121" spans="4:5" x14ac:dyDescent="0.35">
      <c r="D1121" s="8"/>
      <c r="E1121" s="8"/>
    </row>
    <row r="1122" spans="4:5" x14ac:dyDescent="0.35">
      <c r="D1122" s="8"/>
      <c r="E1122" s="8"/>
    </row>
    <row r="1123" spans="4:5" x14ac:dyDescent="0.35">
      <c r="D1123" s="8"/>
      <c r="E1123" s="8"/>
    </row>
    <row r="1124" spans="4:5" x14ac:dyDescent="0.35">
      <c r="D1124" s="8"/>
      <c r="E1124" s="8"/>
    </row>
    <row r="1125" spans="4:5" x14ac:dyDescent="0.35">
      <c r="D1125" s="8"/>
      <c r="E1125" s="8"/>
    </row>
    <row r="1126" spans="4:5" x14ac:dyDescent="0.35">
      <c r="D1126" s="8"/>
      <c r="E1126" s="8"/>
    </row>
    <row r="1127" spans="4:5" x14ac:dyDescent="0.35">
      <c r="D1127" s="8"/>
      <c r="E1127" s="8"/>
    </row>
    <row r="1128" spans="4:5" x14ac:dyDescent="0.35">
      <c r="D1128" s="8"/>
      <c r="E1128" s="8"/>
    </row>
    <row r="1129" spans="4:5" x14ac:dyDescent="0.35">
      <c r="D1129" s="8"/>
      <c r="E1129" s="8"/>
    </row>
    <row r="1130" spans="4:5" x14ac:dyDescent="0.35">
      <c r="D1130" s="8"/>
      <c r="E1130" s="8"/>
    </row>
    <row r="1131" spans="4:5" x14ac:dyDescent="0.35">
      <c r="D1131" s="8"/>
      <c r="E1131" s="8"/>
    </row>
    <row r="1132" spans="4:5" x14ac:dyDescent="0.35">
      <c r="D1132" s="8"/>
      <c r="E1132" s="8"/>
    </row>
    <row r="1133" spans="4:5" x14ac:dyDescent="0.35">
      <c r="D1133" s="8"/>
      <c r="E1133" s="8"/>
    </row>
    <row r="1134" spans="4:5" x14ac:dyDescent="0.35">
      <c r="D1134" s="8"/>
      <c r="E1134" s="8"/>
    </row>
    <row r="1135" spans="4:5" x14ac:dyDescent="0.35">
      <c r="D1135" s="8"/>
      <c r="E1135" s="8"/>
    </row>
    <row r="1136" spans="4:5" x14ac:dyDescent="0.35">
      <c r="D1136" s="8"/>
      <c r="E1136" s="8"/>
    </row>
    <row r="1137" spans="4:5" x14ac:dyDescent="0.35">
      <c r="D1137" s="8"/>
      <c r="E1137" s="8"/>
    </row>
    <row r="1138" spans="4:5" x14ac:dyDescent="0.35">
      <c r="D1138" s="8"/>
      <c r="E1138" s="8"/>
    </row>
    <row r="1139" spans="4:5" x14ac:dyDescent="0.35">
      <c r="D1139" s="8"/>
      <c r="E1139" s="8"/>
    </row>
    <row r="1140" spans="4:5" x14ac:dyDescent="0.35">
      <c r="D1140" s="8"/>
      <c r="E1140" s="8"/>
    </row>
    <row r="1141" spans="4:5" x14ac:dyDescent="0.35">
      <c r="D1141" s="8"/>
      <c r="E1141" s="8"/>
    </row>
    <row r="1142" spans="4:5" x14ac:dyDescent="0.35">
      <c r="D1142" s="8"/>
      <c r="E1142" s="8"/>
    </row>
    <row r="1143" spans="4:5" x14ac:dyDescent="0.35">
      <c r="D1143" s="8"/>
      <c r="E1143" s="8"/>
    </row>
    <row r="1144" spans="4:5" x14ac:dyDescent="0.35">
      <c r="D1144" s="8"/>
      <c r="E1144" s="8"/>
    </row>
    <row r="1145" spans="4:5" x14ac:dyDescent="0.35">
      <c r="D1145" s="8"/>
      <c r="E1145" s="8"/>
    </row>
    <row r="1146" spans="4:5" x14ac:dyDescent="0.35">
      <c r="D1146" s="8"/>
      <c r="E1146" s="8"/>
    </row>
    <row r="1147" spans="4:5" x14ac:dyDescent="0.35">
      <c r="D1147" s="8"/>
      <c r="E1147" s="8"/>
    </row>
    <row r="1148" spans="4:5" x14ac:dyDescent="0.35">
      <c r="D1148" s="8"/>
      <c r="E1148" s="8"/>
    </row>
    <row r="1149" spans="4:5" x14ac:dyDescent="0.35">
      <c r="D1149" s="8"/>
      <c r="E1149" s="8"/>
    </row>
    <row r="1150" spans="4:5" x14ac:dyDescent="0.35">
      <c r="D1150" s="8"/>
      <c r="E1150" s="8"/>
    </row>
    <row r="1151" spans="4:5" x14ac:dyDescent="0.35">
      <c r="D1151" s="8"/>
      <c r="E1151" s="8"/>
    </row>
    <row r="1152" spans="4:5" x14ac:dyDescent="0.35">
      <c r="D1152" s="8"/>
      <c r="E1152" s="8"/>
    </row>
    <row r="1153" spans="4:5" x14ac:dyDescent="0.35">
      <c r="D1153" s="8"/>
      <c r="E1153" s="8"/>
    </row>
    <row r="1154" spans="4:5" x14ac:dyDescent="0.35">
      <c r="D1154" s="8"/>
      <c r="E1154" s="8"/>
    </row>
    <row r="1155" spans="4:5" x14ac:dyDescent="0.35">
      <c r="D1155" s="8"/>
      <c r="E1155" s="8"/>
    </row>
    <row r="1156" spans="4:5" x14ac:dyDescent="0.35">
      <c r="D1156" s="8"/>
      <c r="E1156" s="8"/>
    </row>
    <row r="1157" spans="4:5" x14ac:dyDescent="0.35">
      <c r="D1157" s="8"/>
      <c r="E1157" s="8"/>
    </row>
    <row r="1158" spans="4:5" x14ac:dyDescent="0.35">
      <c r="D1158" s="8"/>
      <c r="E1158" s="8"/>
    </row>
    <row r="1159" spans="4:5" x14ac:dyDescent="0.35">
      <c r="D1159" s="8"/>
      <c r="E1159" s="8"/>
    </row>
    <row r="1160" spans="4:5" x14ac:dyDescent="0.35">
      <c r="D1160" s="8"/>
      <c r="E1160" s="8"/>
    </row>
    <row r="1161" spans="4:5" x14ac:dyDescent="0.35">
      <c r="D1161" s="8"/>
      <c r="E1161" s="8"/>
    </row>
    <row r="1162" spans="4:5" x14ac:dyDescent="0.35">
      <c r="D1162" s="8"/>
      <c r="E1162" s="8"/>
    </row>
    <row r="1163" spans="4:5" x14ac:dyDescent="0.35">
      <c r="D1163" s="8"/>
      <c r="E1163" s="8"/>
    </row>
    <row r="1164" spans="4:5" x14ac:dyDescent="0.35">
      <c r="D1164" s="8"/>
      <c r="E1164" s="8"/>
    </row>
    <row r="1165" spans="4:5" x14ac:dyDescent="0.35">
      <c r="D1165" s="8"/>
      <c r="E1165" s="8"/>
    </row>
    <row r="1166" spans="4:5" x14ac:dyDescent="0.35">
      <c r="D1166" s="8"/>
      <c r="E1166" s="8"/>
    </row>
    <row r="1167" spans="4:5" x14ac:dyDescent="0.35">
      <c r="D1167" s="8"/>
      <c r="E1167" s="8"/>
    </row>
    <row r="1168" spans="4:5" x14ac:dyDescent="0.35">
      <c r="D1168" s="8"/>
      <c r="E1168" s="8"/>
    </row>
    <row r="1169" spans="4:5" x14ac:dyDescent="0.35">
      <c r="D1169" s="8"/>
      <c r="E1169" s="8"/>
    </row>
    <row r="1170" spans="4:5" x14ac:dyDescent="0.35">
      <c r="D1170" s="8"/>
      <c r="E1170" s="8"/>
    </row>
    <row r="1171" spans="4:5" x14ac:dyDescent="0.35">
      <c r="D1171" s="8"/>
      <c r="E1171" s="8"/>
    </row>
    <row r="1172" spans="4:5" x14ac:dyDescent="0.35">
      <c r="D1172" s="8"/>
      <c r="E1172" s="8"/>
    </row>
    <row r="1173" spans="4:5" x14ac:dyDescent="0.35">
      <c r="D1173" s="8"/>
      <c r="E1173" s="8"/>
    </row>
    <row r="1174" spans="4:5" x14ac:dyDescent="0.35">
      <c r="D1174" s="8"/>
      <c r="E1174" s="8"/>
    </row>
    <row r="1175" spans="4:5" x14ac:dyDescent="0.35">
      <c r="D1175" s="8"/>
      <c r="E1175" s="8"/>
    </row>
    <row r="1176" spans="4:5" x14ac:dyDescent="0.35">
      <c r="D1176" s="8"/>
      <c r="E1176" s="8"/>
    </row>
    <row r="1177" spans="4:5" x14ac:dyDescent="0.35">
      <c r="D1177" s="8"/>
      <c r="E1177" s="8"/>
    </row>
    <row r="1178" spans="4:5" x14ac:dyDescent="0.35">
      <c r="D1178" s="8"/>
      <c r="E1178" s="8"/>
    </row>
    <row r="1179" spans="4:5" x14ac:dyDescent="0.35">
      <c r="D1179" s="8"/>
      <c r="E1179" s="8"/>
    </row>
    <row r="1180" spans="4:5" x14ac:dyDescent="0.35">
      <c r="D1180" s="8"/>
      <c r="E1180" s="8"/>
    </row>
    <row r="1181" spans="4:5" x14ac:dyDescent="0.35">
      <c r="D1181" s="8"/>
      <c r="E1181" s="8"/>
    </row>
    <row r="1182" spans="4:5" x14ac:dyDescent="0.35">
      <c r="D1182" s="8"/>
      <c r="E1182" s="8"/>
    </row>
    <row r="1183" spans="4:5" x14ac:dyDescent="0.35">
      <c r="D1183" s="8"/>
      <c r="E1183" s="8"/>
    </row>
    <row r="1184" spans="4:5" x14ac:dyDescent="0.35">
      <c r="D1184" s="8"/>
      <c r="E1184" s="8"/>
    </row>
    <row r="1185" spans="4:5" x14ac:dyDescent="0.35">
      <c r="D1185" s="8"/>
      <c r="E1185" s="8"/>
    </row>
    <row r="1186" spans="4:5" x14ac:dyDescent="0.35">
      <c r="D1186" s="8"/>
      <c r="E1186" s="8"/>
    </row>
    <row r="1187" spans="4:5" x14ac:dyDescent="0.35">
      <c r="D1187" s="8"/>
      <c r="E1187" s="8"/>
    </row>
    <row r="1188" spans="4:5" x14ac:dyDescent="0.35">
      <c r="D1188" s="8"/>
      <c r="E1188" s="8"/>
    </row>
    <row r="1189" spans="4:5" x14ac:dyDescent="0.35">
      <c r="D1189" s="8"/>
      <c r="E1189" s="8"/>
    </row>
    <row r="1190" spans="4:5" x14ac:dyDescent="0.35">
      <c r="D1190" s="8"/>
      <c r="E1190" s="8"/>
    </row>
    <row r="1191" spans="4:5" x14ac:dyDescent="0.35">
      <c r="D1191" s="8"/>
      <c r="E1191" s="8"/>
    </row>
    <row r="1192" spans="4:5" x14ac:dyDescent="0.35">
      <c r="D1192" s="8"/>
      <c r="E1192" s="8"/>
    </row>
    <row r="1193" spans="4:5" x14ac:dyDescent="0.35">
      <c r="D1193" s="8"/>
      <c r="E1193" s="8"/>
    </row>
    <row r="1194" spans="4:5" x14ac:dyDescent="0.35">
      <c r="D1194" s="8"/>
      <c r="E1194" s="8"/>
    </row>
    <row r="1195" spans="4:5" x14ac:dyDescent="0.35">
      <c r="D1195" s="8"/>
      <c r="E1195" s="8"/>
    </row>
    <row r="1196" spans="4:5" x14ac:dyDescent="0.35">
      <c r="D1196" s="8"/>
      <c r="E1196" s="8"/>
    </row>
    <row r="1197" spans="4:5" x14ac:dyDescent="0.35">
      <c r="D1197" s="8"/>
      <c r="E1197" s="8"/>
    </row>
    <row r="1198" spans="4:5" x14ac:dyDescent="0.35">
      <c r="D1198" s="8"/>
      <c r="E1198" s="8"/>
    </row>
    <row r="1199" spans="4:5" x14ac:dyDescent="0.35">
      <c r="D1199" s="8"/>
      <c r="E1199" s="8"/>
    </row>
    <row r="1200" spans="4:5" x14ac:dyDescent="0.35">
      <c r="D1200" s="8"/>
      <c r="E1200" s="8"/>
    </row>
    <row r="1201" spans="4:5" x14ac:dyDescent="0.35">
      <c r="D1201" s="8"/>
      <c r="E1201" s="8"/>
    </row>
    <row r="1202" spans="4:5" x14ac:dyDescent="0.35">
      <c r="D1202" s="8"/>
      <c r="E1202" s="8"/>
    </row>
    <row r="1203" spans="4:5" x14ac:dyDescent="0.35">
      <c r="D1203" s="8"/>
      <c r="E1203" s="8"/>
    </row>
    <row r="1204" spans="4:5" x14ac:dyDescent="0.35">
      <c r="D1204" s="8"/>
      <c r="E1204" s="8"/>
    </row>
    <row r="1205" spans="4:5" x14ac:dyDescent="0.35">
      <c r="D1205" s="8"/>
      <c r="E1205" s="8"/>
    </row>
    <row r="1206" spans="4:5" x14ac:dyDescent="0.35">
      <c r="D1206" s="8"/>
      <c r="E1206" s="8"/>
    </row>
    <row r="1207" spans="4:5" x14ac:dyDescent="0.35">
      <c r="D1207" s="8"/>
      <c r="E1207" s="8"/>
    </row>
    <row r="1208" spans="4:5" x14ac:dyDescent="0.35">
      <c r="D1208" s="8"/>
      <c r="E1208" s="8"/>
    </row>
    <row r="1209" spans="4:5" x14ac:dyDescent="0.35">
      <c r="D1209" s="8"/>
      <c r="E1209" s="8"/>
    </row>
    <row r="1210" spans="4:5" x14ac:dyDescent="0.35">
      <c r="D1210" s="8"/>
      <c r="E1210" s="8"/>
    </row>
    <row r="1211" spans="4:5" x14ac:dyDescent="0.35">
      <c r="D1211" s="8"/>
      <c r="E1211" s="8"/>
    </row>
    <row r="1212" spans="4:5" x14ac:dyDescent="0.35">
      <c r="D1212" s="8"/>
      <c r="E1212" s="8"/>
    </row>
    <row r="1213" spans="4:5" x14ac:dyDescent="0.35">
      <c r="D1213" s="8"/>
      <c r="E1213" s="8"/>
    </row>
    <row r="1214" spans="4:5" x14ac:dyDescent="0.35">
      <c r="D1214" s="8"/>
      <c r="E1214" s="8"/>
    </row>
    <row r="1215" spans="4:5" x14ac:dyDescent="0.35">
      <c r="D1215" s="8"/>
      <c r="E1215" s="8"/>
    </row>
    <row r="1216" spans="4:5" x14ac:dyDescent="0.35">
      <c r="D1216" s="8"/>
      <c r="E1216" s="8"/>
    </row>
    <row r="1217" spans="4:5" x14ac:dyDescent="0.35">
      <c r="D1217" s="8"/>
      <c r="E1217" s="8"/>
    </row>
    <row r="1218" spans="4:5" x14ac:dyDescent="0.35">
      <c r="D1218" s="8"/>
      <c r="E1218" s="8"/>
    </row>
    <row r="1219" spans="4:5" x14ac:dyDescent="0.35">
      <c r="D1219" s="8"/>
      <c r="E1219" s="8"/>
    </row>
    <row r="1220" spans="4:5" x14ac:dyDescent="0.35">
      <c r="D1220" s="8"/>
      <c r="E1220" s="8"/>
    </row>
    <row r="1221" spans="4:5" x14ac:dyDescent="0.35">
      <c r="D1221" s="8"/>
      <c r="E1221" s="8"/>
    </row>
    <row r="1222" spans="4:5" x14ac:dyDescent="0.35">
      <c r="D1222" s="8"/>
      <c r="E1222" s="8"/>
    </row>
    <row r="1223" spans="4:5" x14ac:dyDescent="0.35">
      <c r="D1223" s="8"/>
      <c r="E1223" s="8"/>
    </row>
    <row r="1224" spans="4:5" x14ac:dyDescent="0.35">
      <c r="D1224" s="8"/>
      <c r="E1224" s="8"/>
    </row>
    <row r="1225" spans="4:5" x14ac:dyDescent="0.35">
      <c r="D1225" s="8"/>
      <c r="E1225" s="8"/>
    </row>
    <row r="1226" spans="4:5" x14ac:dyDescent="0.35">
      <c r="D1226" s="8"/>
      <c r="E1226" s="8"/>
    </row>
    <row r="1227" spans="4:5" x14ac:dyDescent="0.35">
      <c r="D1227" s="8"/>
      <c r="E1227" s="8"/>
    </row>
    <row r="1228" spans="4:5" x14ac:dyDescent="0.35">
      <c r="D1228" s="8"/>
      <c r="E1228" s="8"/>
    </row>
    <row r="1229" spans="4:5" x14ac:dyDescent="0.35">
      <c r="D1229" s="8"/>
      <c r="E1229" s="8"/>
    </row>
    <row r="1230" spans="4:5" x14ac:dyDescent="0.35">
      <c r="D1230" s="8"/>
      <c r="E1230" s="8"/>
    </row>
    <row r="1231" spans="4:5" x14ac:dyDescent="0.35">
      <c r="D1231" s="8"/>
      <c r="E1231" s="8"/>
    </row>
    <row r="1232" spans="4:5" x14ac:dyDescent="0.35">
      <c r="D1232" s="8"/>
      <c r="E1232" s="8"/>
    </row>
    <row r="1233" spans="4:5" x14ac:dyDescent="0.35">
      <c r="D1233" s="8"/>
      <c r="E1233" s="8"/>
    </row>
    <row r="1234" spans="4:5" x14ac:dyDescent="0.35">
      <c r="D1234" s="8"/>
      <c r="E1234" s="8"/>
    </row>
    <row r="1235" spans="4:5" x14ac:dyDescent="0.35">
      <c r="D1235" s="8"/>
      <c r="E1235" s="8"/>
    </row>
    <row r="1236" spans="4:5" x14ac:dyDescent="0.35">
      <c r="D1236" s="8"/>
      <c r="E1236" s="8"/>
    </row>
    <row r="1237" spans="4:5" x14ac:dyDescent="0.35">
      <c r="D1237" s="8"/>
      <c r="E1237" s="8"/>
    </row>
    <row r="1238" spans="4:5" x14ac:dyDescent="0.35">
      <c r="D1238" s="8"/>
      <c r="E1238" s="8"/>
    </row>
    <row r="1239" spans="4:5" x14ac:dyDescent="0.35">
      <c r="D1239" s="8"/>
      <c r="E1239" s="8"/>
    </row>
    <row r="1240" spans="4:5" x14ac:dyDescent="0.35">
      <c r="D1240" s="8"/>
      <c r="E1240" s="8"/>
    </row>
    <row r="1241" spans="4:5" x14ac:dyDescent="0.35">
      <c r="D1241" s="8"/>
      <c r="E1241" s="8"/>
    </row>
    <row r="1242" spans="4:5" x14ac:dyDescent="0.35">
      <c r="D1242" s="8"/>
      <c r="E1242" s="8"/>
    </row>
    <row r="1243" spans="4:5" x14ac:dyDescent="0.35">
      <c r="D1243" s="8"/>
      <c r="E1243" s="8"/>
    </row>
    <row r="1244" spans="4:5" x14ac:dyDescent="0.35">
      <c r="D1244" s="8"/>
      <c r="E1244" s="8"/>
    </row>
    <row r="1245" spans="4:5" x14ac:dyDescent="0.35">
      <c r="D1245" s="8"/>
      <c r="E1245" s="8"/>
    </row>
    <row r="1246" spans="4:5" x14ac:dyDescent="0.35">
      <c r="D1246" s="8"/>
      <c r="E1246" s="8"/>
    </row>
    <row r="1247" spans="4:5" x14ac:dyDescent="0.35">
      <c r="D1247" s="8"/>
      <c r="E1247" s="8"/>
    </row>
    <row r="1248" spans="4:5" x14ac:dyDescent="0.35">
      <c r="D1248" s="8"/>
      <c r="E1248" s="8"/>
    </row>
    <row r="1249" spans="4:5" x14ac:dyDescent="0.35">
      <c r="D1249" s="8"/>
      <c r="E1249" s="8"/>
    </row>
    <row r="1250" spans="4:5" x14ac:dyDescent="0.35">
      <c r="D1250" s="8"/>
      <c r="E1250" s="8"/>
    </row>
    <row r="1251" spans="4:5" x14ac:dyDescent="0.35">
      <c r="D1251" s="8"/>
      <c r="E1251" s="8"/>
    </row>
    <row r="1252" spans="4:5" x14ac:dyDescent="0.35">
      <c r="D1252" s="8"/>
      <c r="E1252" s="8"/>
    </row>
    <row r="1253" spans="4:5" x14ac:dyDescent="0.35">
      <c r="D1253" s="8"/>
      <c r="E1253" s="8"/>
    </row>
    <row r="1254" spans="4:5" x14ac:dyDescent="0.35">
      <c r="D1254" s="8"/>
      <c r="E1254" s="8"/>
    </row>
    <row r="1255" spans="4:5" x14ac:dyDescent="0.35">
      <c r="D1255" s="8"/>
      <c r="E1255" s="8"/>
    </row>
    <row r="1256" spans="4:5" x14ac:dyDescent="0.35">
      <c r="D1256" s="8"/>
      <c r="E1256" s="8"/>
    </row>
    <row r="1257" spans="4:5" x14ac:dyDescent="0.35">
      <c r="D1257" s="8"/>
      <c r="E1257" s="8"/>
    </row>
    <row r="1258" spans="4:5" x14ac:dyDescent="0.35">
      <c r="D1258" s="8"/>
      <c r="E1258" s="8"/>
    </row>
    <row r="1259" spans="4:5" x14ac:dyDescent="0.35">
      <c r="D1259" s="8"/>
      <c r="E1259" s="8"/>
    </row>
    <row r="1260" spans="4:5" x14ac:dyDescent="0.35">
      <c r="D1260" s="8"/>
      <c r="E1260" s="8"/>
    </row>
    <row r="1261" spans="4:5" x14ac:dyDescent="0.35">
      <c r="D1261" s="8"/>
      <c r="E1261" s="8"/>
    </row>
    <row r="1262" spans="4:5" x14ac:dyDescent="0.35">
      <c r="D1262" s="8"/>
      <c r="E1262" s="8"/>
    </row>
    <row r="1263" spans="4:5" x14ac:dyDescent="0.35">
      <c r="D1263" s="8"/>
      <c r="E1263" s="8"/>
    </row>
    <row r="1264" spans="4:5" x14ac:dyDescent="0.35">
      <c r="D1264" s="8"/>
      <c r="E1264" s="8"/>
    </row>
    <row r="1265" spans="4:5" x14ac:dyDescent="0.35">
      <c r="D1265" s="8"/>
      <c r="E1265" s="8"/>
    </row>
    <row r="1266" spans="4:5" x14ac:dyDescent="0.35">
      <c r="D1266" s="8"/>
      <c r="E1266" s="8"/>
    </row>
    <row r="1267" spans="4:5" x14ac:dyDescent="0.35">
      <c r="D1267" s="8"/>
      <c r="E1267" s="8"/>
    </row>
    <row r="1268" spans="4:5" x14ac:dyDescent="0.35">
      <c r="D1268" s="8"/>
      <c r="E1268" s="8"/>
    </row>
    <row r="1269" spans="4:5" x14ac:dyDescent="0.35">
      <c r="D1269" s="8"/>
      <c r="E1269" s="8"/>
    </row>
    <row r="1270" spans="4:5" x14ac:dyDescent="0.35">
      <c r="D1270" s="8"/>
      <c r="E1270" s="8"/>
    </row>
    <row r="1271" spans="4:5" x14ac:dyDescent="0.35">
      <c r="D1271" s="8"/>
      <c r="E1271" s="8"/>
    </row>
    <row r="1272" spans="4:5" x14ac:dyDescent="0.35">
      <c r="D1272" s="8"/>
      <c r="E1272" s="8"/>
    </row>
    <row r="1273" spans="4:5" x14ac:dyDescent="0.35">
      <c r="D1273" s="8"/>
      <c r="E1273" s="8"/>
    </row>
    <row r="1274" spans="4:5" x14ac:dyDescent="0.35">
      <c r="D1274" s="8"/>
      <c r="E1274" s="8"/>
    </row>
    <row r="1275" spans="4:5" x14ac:dyDescent="0.35">
      <c r="D1275" s="8"/>
      <c r="E1275" s="8"/>
    </row>
    <row r="1276" spans="4:5" x14ac:dyDescent="0.35">
      <c r="D1276" s="8"/>
      <c r="E1276" s="8"/>
    </row>
    <row r="1277" spans="4:5" x14ac:dyDescent="0.35">
      <c r="D1277" s="8"/>
      <c r="E1277" s="8"/>
    </row>
    <row r="1278" spans="4:5" x14ac:dyDescent="0.35">
      <c r="D1278" s="8"/>
      <c r="E1278" s="8"/>
    </row>
    <row r="1279" spans="4:5" x14ac:dyDescent="0.35">
      <c r="D1279" s="8"/>
      <c r="E1279" s="8"/>
    </row>
    <row r="1280" spans="4:5" x14ac:dyDescent="0.35">
      <c r="D1280" s="8"/>
      <c r="E1280" s="8"/>
    </row>
    <row r="1281" spans="4:5" x14ac:dyDescent="0.35">
      <c r="D1281" s="8"/>
      <c r="E1281" s="8"/>
    </row>
    <row r="1282" spans="4:5" x14ac:dyDescent="0.35">
      <c r="D1282" s="8"/>
      <c r="E1282" s="8"/>
    </row>
    <row r="1283" spans="4:5" x14ac:dyDescent="0.35">
      <c r="D1283" s="8"/>
      <c r="E1283" s="8"/>
    </row>
    <row r="1284" spans="4:5" x14ac:dyDescent="0.35">
      <c r="D1284" s="8"/>
      <c r="E1284" s="8"/>
    </row>
    <row r="1285" spans="4:5" x14ac:dyDescent="0.35">
      <c r="D1285" s="8"/>
      <c r="E1285" s="8"/>
    </row>
    <row r="1286" spans="4:5" x14ac:dyDescent="0.35">
      <c r="D1286" s="8"/>
      <c r="E1286" s="8"/>
    </row>
    <row r="1287" spans="4:5" x14ac:dyDescent="0.35">
      <c r="D1287" s="8"/>
      <c r="E1287" s="8"/>
    </row>
    <row r="1288" spans="4:5" x14ac:dyDescent="0.35">
      <c r="D1288" s="8"/>
      <c r="E1288" s="8"/>
    </row>
    <row r="1289" spans="4:5" x14ac:dyDescent="0.35">
      <c r="D1289" s="8"/>
      <c r="E1289" s="8"/>
    </row>
    <row r="1290" spans="4:5" x14ac:dyDescent="0.35">
      <c r="D1290" s="8"/>
      <c r="E1290" s="8"/>
    </row>
    <row r="1291" spans="4:5" x14ac:dyDescent="0.35">
      <c r="D1291" s="8"/>
      <c r="E1291" s="8"/>
    </row>
    <row r="1292" spans="4:5" x14ac:dyDescent="0.35">
      <c r="D1292" s="8"/>
      <c r="E1292" s="8"/>
    </row>
    <row r="1293" spans="4:5" x14ac:dyDescent="0.35">
      <c r="D1293" s="8"/>
      <c r="E1293" s="8"/>
    </row>
    <row r="1294" spans="4:5" x14ac:dyDescent="0.35">
      <c r="D1294" s="8"/>
      <c r="E1294" s="8"/>
    </row>
    <row r="1295" spans="4:5" x14ac:dyDescent="0.35">
      <c r="D1295" s="8"/>
      <c r="E1295" s="8"/>
    </row>
    <row r="1296" spans="4:5" x14ac:dyDescent="0.35">
      <c r="D1296" s="8"/>
      <c r="E1296" s="8"/>
    </row>
    <row r="1297" spans="4:5" x14ac:dyDescent="0.35">
      <c r="D1297" s="8"/>
      <c r="E1297" s="8"/>
    </row>
    <row r="1298" spans="4:5" x14ac:dyDescent="0.35">
      <c r="D1298" s="8"/>
      <c r="E1298" s="8"/>
    </row>
    <row r="1299" spans="4:5" x14ac:dyDescent="0.35">
      <c r="D1299" s="8"/>
      <c r="E1299" s="8"/>
    </row>
    <row r="1300" spans="4:5" x14ac:dyDescent="0.35">
      <c r="D1300" s="8"/>
      <c r="E1300" s="8"/>
    </row>
    <row r="1301" spans="4:5" x14ac:dyDescent="0.35">
      <c r="D1301" s="8"/>
      <c r="E1301" s="8"/>
    </row>
    <row r="1302" spans="4:5" x14ac:dyDescent="0.35">
      <c r="D1302" s="8"/>
      <c r="E1302" s="8"/>
    </row>
    <row r="1303" spans="4:5" x14ac:dyDescent="0.35">
      <c r="D1303" s="8"/>
      <c r="E1303" s="8"/>
    </row>
    <row r="1304" spans="4:5" x14ac:dyDescent="0.35">
      <c r="D1304" s="8"/>
      <c r="E1304" s="8"/>
    </row>
    <row r="1305" spans="4:5" x14ac:dyDescent="0.35">
      <c r="D1305" s="8"/>
      <c r="E1305" s="8"/>
    </row>
    <row r="1306" spans="4:5" x14ac:dyDescent="0.35">
      <c r="D1306" s="8"/>
      <c r="E1306" s="8"/>
    </row>
    <row r="1307" spans="4:5" x14ac:dyDescent="0.35">
      <c r="D1307" s="8"/>
      <c r="E1307" s="8"/>
    </row>
    <row r="1308" spans="4:5" x14ac:dyDescent="0.35">
      <c r="D1308" s="8"/>
      <c r="E1308" s="8"/>
    </row>
    <row r="1309" spans="4:5" x14ac:dyDescent="0.35">
      <c r="D1309" s="8"/>
      <c r="E1309" s="8"/>
    </row>
    <row r="1310" spans="4:5" x14ac:dyDescent="0.35">
      <c r="D1310" s="8"/>
      <c r="E1310" s="8"/>
    </row>
    <row r="1311" spans="4:5" x14ac:dyDescent="0.35">
      <c r="D1311" s="8"/>
      <c r="E1311" s="8"/>
    </row>
    <row r="1312" spans="4:5" x14ac:dyDescent="0.35">
      <c r="D1312" s="8"/>
      <c r="E1312" s="8"/>
    </row>
    <row r="1313" spans="4:5" x14ac:dyDescent="0.35">
      <c r="D1313" s="8"/>
      <c r="E1313" s="8"/>
    </row>
    <row r="1314" spans="4:5" x14ac:dyDescent="0.35">
      <c r="D1314" s="8"/>
      <c r="E1314" s="8"/>
    </row>
    <row r="1315" spans="4:5" x14ac:dyDescent="0.35">
      <c r="D1315" s="8"/>
      <c r="E1315" s="8"/>
    </row>
    <row r="1316" spans="4:5" x14ac:dyDescent="0.35">
      <c r="D1316" s="8"/>
      <c r="E1316" s="8"/>
    </row>
    <row r="1317" spans="4:5" x14ac:dyDescent="0.35">
      <c r="D1317" s="8"/>
      <c r="E1317" s="8"/>
    </row>
    <row r="1318" spans="4:5" x14ac:dyDescent="0.35">
      <c r="D1318" s="8"/>
      <c r="E1318" s="8"/>
    </row>
    <row r="1319" spans="4:5" x14ac:dyDescent="0.35">
      <c r="D1319" s="8"/>
      <c r="E1319" s="8"/>
    </row>
    <row r="1320" spans="4:5" x14ac:dyDescent="0.35">
      <c r="D1320" s="8"/>
      <c r="E1320" s="8"/>
    </row>
    <row r="1321" spans="4:5" x14ac:dyDescent="0.35">
      <c r="D1321" s="8"/>
      <c r="E1321" s="8"/>
    </row>
    <row r="1322" spans="4:5" x14ac:dyDescent="0.35">
      <c r="D1322" s="8"/>
      <c r="E1322" s="8"/>
    </row>
    <row r="1323" spans="4:5" x14ac:dyDescent="0.35">
      <c r="D1323" s="8"/>
      <c r="E1323" s="8"/>
    </row>
    <row r="1324" spans="4:5" x14ac:dyDescent="0.35">
      <c r="D1324" s="8"/>
      <c r="E1324" s="8"/>
    </row>
    <row r="1325" spans="4:5" x14ac:dyDescent="0.35">
      <c r="D1325" s="8"/>
      <c r="E1325" s="8"/>
    </row>
    <row r="1326" spans="4:5" x14ac:dyDescent="0.35">
      <c r="D1326" s="8"/>
      <c r="E1326" s="8"/>
    </row>
    <row r="1327" spans="4:5" x14ac:dyDescent="0.35">
      <c r="D1327" s="8"/>
      <c r="E1327" s="8"/>
    </row>
    <row r="1328" spans="4:5" x14ac:dyDescent="0.35">
      <c r="D1328" s="8"/>
      <c r="E1328" s="8"/>
    </row>
    <row r="1329" spans="4:5" x14ac:dyDescent="0.35">
      <c r="D1329" s="8"/>
      <c r="E1329" s="8"/>
    </row>
    <row r="1330" spans="4:5" x14ac:dyDescent="0.35">
      <c r="D1330" s="8"/>
      <c r="E1330" s="8"/>
    </row>
    <row r="1331" spans="4:5" x14ac:dyDescent="0.35">
      <c r="D1331" s="8"/>
      <c r="E1331" s="8"/>
    </row>
    <row r="1332" spans="4:5" x14ac:dyDescent="0.35">
      <c r="D1332" s="8"/>
      <c r="E1332" s="8"/>
    </row>
    <row r="1333" spans="4:5" x14ac:dyDescent="0.35">
      <c r="D1333" s="8"/>
      <c r="E1333" s="8"/>
    </row>
    <row r="1334" spans="4:5" x14ac:dyDescent="0.35">
      <c r="D1334" s="8"/>
      <c r="E1334" s="8"/>
    </row>
    <row r="1335" spans="4:5" x14ac:dyDescent="0.35">
      <c r="D1335" s="8"/>
      <c r="E1335" s="8"/>
    </row>
    <row r="1336" spans="4:5" x14ac:dyDescent="0.35">
      <c r="D1336" s="8"/>
      <c r="E1336" s="8"/>
    </row>
    <row r="1337" spans="4:5" x14ac:dyDescent="0.35">
      <c r="D1337" s="8"/>
      <c r="E1337" s="8"/>
    </row>
    <row r="1338" spans="4:5" x14ac:dyDescent="0.35">
      <c r="D1338" s="8"/>
      <c r="E1338" s="8"/>
    </row>
    <row r="1339" spans="4:5" x14ac:dyDescent="0.35">
      <c r="D1339" s="8"/>
      <c r="E1339" s="8"/>
    </row>
    <row r="1340" spans="4:5" x14ac:dyDescent="0.35">
      <c r="D1340" s="8"/>
      <c r="E1340" s="8"/>
    </row>
    <row r="1341" spans="4:5" x14ac:dyDescent="0.35">
      <c r="D1341" s="8"/>
      <c r="E1341" s="8"/>
    </row>
    <row r="1342" spans="4:5" x14ac:dyDescent="0.35">
      <c r="D1342" s="8"/>
      <c r="E1342" s="8"/>
    </row>
    <row r="1343" spans="4:5" x14ac:dyDescent="0.35">
      <c r="D1343" s="8"/>
      <c r="E1343" s="8"/>
    </row>
    <row r="1344" spans="4:5" x14ac:dyDescent="0.35">
      <c r="D1344" s="8"/>
      <c r="E1344" s="8"/>
    </row>
    <row r="1345" spans="4:5" x14ac:dyDescent="0.35">
      <c r="D1345" s="8"/>
      <c r="E1345" s="8"/>
    </row>
    <row r="1346" spans="4:5" x14ac:dyDescent="0.35">
      <c r="D1346" s="8"/>
      <c r="E1346" s="8"/>
    </row>
    <row r="1347" spans="4:5" x14ac:dyDescent="0.35">
      <c r="D1347" s="8"/>
      <c r="E1347" s="8"/>
    </row>
    <row r="1348" spans="4:5" x14ac:dyDescent="0.35">
      <c r="D1348" s="8"/>
      <c r="E1348" s="8"/>
    </row>
    <row r="1349" spans="4:5" x14ac:dyDescent="0.35">
      <c r="D1349" s="8"/>
      <c r="E1349" s="8"/>
    </row>
    <row r="1350" spans="4:5" x14ac:dyDescent="0.35">
      <c r="D1350" s="8"/>
      <c r="E1350" s="8"/>
    </row>
    <row r="1351" spans="4:5" x14ac:dyDescent="0.35">
      <c r="D1351" s="8"/>
      <c r="E1351" s="8"/>
    </row>
    <row r="1352" spans="4:5" x14ac:dyDescent="0.35">
      <c r="D1352" s="8"/>
      <c r="E1352" s="8"/>
    </row>
    <row r="1353" spans="4:5" x14ac:dyDescent="0.35">
      <c r="D1353" s="8"/>
      <c r="E1353" s="8"/>
    </row>
    <row r="1354" spans="4:5" x14ac:dyDescent="0.35">
      <c r="D1354" s="8"/>
      <c r="E1354" s="8"/>
    </row>
    <row r="1355" spans="4:5" x14ac:dyDescent="0.35">
      <c r="D1355" s="8"/>
      <c r="E1355" s="8"/>
    </row>
    <row r="1356" spans="4:5" x14ac:dyDescent="0.35">
      <c r="D1356" s="8"/>
      <c r="E1356" s="8"/>
    </row>
    <row r="1357" spans="4:5" x14ac:dyDescent="0.35">
      <c r="D1357" s="8"/>
      <c r="E1357" s="8"/>
    </row>
    <row r="1358" spans="4:5" x14ac:dyDescent="0.35">
      <c r="D1358" s="8"/>
      <c r="E1358" s="8"/>
    </row>
    <row r="1359" spans="4:5" x14ac:dyDescent="0.35">
      <c r="D1359" s="8"/>
      <c r="E1359" s="8"/>
    </row>
    <row r="1360" spans="4:5" x14ac:dyDescent="0.35">
      <c r="D1360" s="8"/>
      <c r="E1360" s="8"/>
    </row>
    <row r="1361" spans="4:5" x14ac:dyDescent="0.35">
      <c r="D1361" s="8"/>
      <c r="E1361" s="8"/>
    </row>
    <row r="1362" spans="4:5" x14ac:dyDescent="0.35">
      <c r="D1362" s="8"/>
      <c r="E1362" s="8"/>
    </row>
    <row r="1363" spans="4:5" x14ac:dyDescent="0.35">
      <c r="D1363" s="8"/>
      <c r="E1363" s="8"/>
    </row>
    <row r="1364" spans="4:5" x14ac:dyDescent="0.35">
      <c r="D1364" s="8"/>
      <c r="E1364" s="8"/>
    </row>
    <row r="1365" spans="4:5" x14ac:dyDescent="0.35">
      <c r="D1365" s="8"/>
      <c r="E1365" s="8"/>
    </row>
    <row r="1366" spans="4:5" x14ac:dyDescent="0.35">
      <c r="D1366" s="8"/>
      <c r="E1366" s="8"/>
    </row>
    <row r="1367" spans="4:5" x14ac:dyDescent="0.35">
      <c r="D1367" s="8"/>
      <c r="E1367" s="8"/>
    </row>
    <row r="1368" spans="4:5" x14ac:dyDescent="0.35">
      <c r="D1368" s="8"/>
      <c r="E1368" s="8"/>
    </row>
    <row r="1369" spans="4:5" x14ac:dyDescent="0.35">
      <c r="D1369" s="8"/>
      <c r="E1369" s="8"/>
    </row>
    <row r="1370" spans="4:5" x14ac:dyDescent="0.35">
      <c r="D1370" s="8"/>
      <c r="E1370" s="8"/>
    </row>
    <row r="1371" spans="4:5" x14ac:dyDescent="0.35">
      <c r="D1371" s="8"/>
      <c r="E1371" s="8"/>
    </row>
    <row r="1372" spans="4:5" x14ac:dyDescent="0.35">
      <c r="D1372" s="8"/>
      <c r="E1372" s="8"/>
    </row>
    <row r="1373" spans="4:5" x14ac:dyDescent="0.35">
      <c r="D1373" s="8"/>
      <c r="E1373" s="8"/>
    </row>
    <row r="1374" spans="4:5" x14ac:dyDescent="0.35">
      <c r="D1374" s="8"/>
      <c r="E1374" s="8"/>
    </row>
    <row r="1375" spans="4:5" x14ac:dyDescent="0.35">
      <c r="D1375" s="8"/>
      <c r="E1375" s="8"/>
    </row>
    <row r="1376" spans="4:5" x14ac:dyDescent="0.35">
      <c r="D1376" s="8"/>
      <c r="E1376" s="8"/>
    </row>
    <row r="1377" spans="4:5" x14ac:dyDescent="0.35">
      <c r="D1377" s="8"/>
      <c r="E1377" s="8"/>
    </row>
    <row r="1378" spans="4:5" x14ac:dyDescent="0.35">
      <c r="D1378" s="8"/>
      <c r="E1378" s="8"/>
    </row>
    <row r="1379" spans="4:5" x14ac:dyDescent="0.35">
      <c r="D1379" s="8"/>
      <c r="E1379" s="8"/>
    </row>
    <row r="1380" spans="4:5" x14ac:dyDescent="0.35">
      <c r="D1380" s="8"/>
      <c r="E1380" s="8"/>
    </row>
    <row r="1381" spans="4:5" x14ac:dyDescent="0.35">
      <c r="D1381" s="8"/>
      <c r="E1381" s="8"/>
    </row>
    <row r="1382" spans="4:5" x14ac:dyDescent="0.35">
      <c r="D1382" s="8"/>
      <c r="E1382" s="8"/>
    </row>
    <row r="1383" spans="4:5" x14ac:dyDescent="0.35">
      <c r="D1383" s="8"/>
      <c r="E1383" s="8"/>
    </row>
    <row r="1384" spans="4:5" x14ac:dyDescent="0.35">
      <c r="D1384" s="8"/>
      <c r="E1384" s="8"/>
    </row>
    <row r="1385" spans="4:5" x14ac:dyDescent="0.35">
      <c r="D1385" s="8"/>
      <c r="E1385" s="8"/>
    </row>
    <row r="1386" spans="4:5" x14ac:dyDescent="0.35">
      <c r="D1386" s="8"/>
      <c r="E1386" s="8"/>
    </row>
    <row r="1387" spans="4:5" x14ac:dyDescent="0.35">
      <c r="D1387" s="8"/>
      <c r="E1387" s="8"/>
    </row>
    <row r="1388" spans="4:5" x14ac:dyDescent="0.35">
      <c r="D1388" s="8"/>
      <c r="E1388" s="8"/>
    </row>
    <row r="1389" spans="4:5" x14ac:dyDescent="0.35">
      <c r="D1389" s="8"/>
      <c r="E1389" s="8"/>
    </row>
    <row r="1390" spans="4:5" x14ac:dyDescent="0.35">
      <c r="D1390" s="8"/>
      <c r="E1390" s="8"/>
    </row>
    <row r="1391" spans="4:5" x14ac:dyDescent="0.35">
      <c r="D1391" s="8"/>
      <c r="E1391" s="8"/>
    </row>
    <row r="1392" spans="4:5" x14ac:dyDescent="0.35">
      <c r="D1392" s="8"/>
      <c r="E1392" s="8"/>
    </row>
    <row r="1393" spans="4:5" x14ac:dyDescent="0.35">
      <c r="D1393" s="8"/>
      <c r="E1393" s="8"/>
    </row>
    <row r="1394" spans="4:5" x14ac:dyDescent="0.35">
      <c r="D1394" s="8"/>
      <c r="E1394" s="8"/>
    </row>
    <row r="1395" spans="4:5" x14ac:dyDescent="0.35">
      <c r="D1395" s="8"/>
      <c r="E1395" s="8"/>
    </row>
    <row r="1396" spans="4:5" x14ac:dyDescent="0.35">
      <c r="D1396" s="8"/>
      <c r="E1396" s="8"/>
    </row>
    <row r="1397" spans="4:5" x14ac:dyDescent="0.35">
      <c r="D1397" s="8"/>
      <c r="E1397" s="8"/>
    </row>
    <row r="1398" spans="4:5" x14ac:dyDescent="0.35">
      <c r="D1398" s="8"/>
      <c r="E1398" s="8"/>
    </row>
    <row r="1399" spans="4:5" x14ac:dyDescent="0.35">
      <c r="D1399" s="8"/>
      <c r="E1399" s="8"/>
    </row>
    <row r="1400" spans="4:5" x14ac:dyDescent="0.35">
      <c r="D1400" s="8"/>
      <c r="E1400" s="8"/>
    </row>
    <row r="1401" spans="4:5" x14ac:dyDescent="0.35">
      <c r="D1401" s="8"/>
      <c r="E1401" s="8"/>
    </row>
    <row r="1402" spans="4:5" x14ac:dyDescent="0.35">
      <c r="D1402" s="8"/>
      <c r="E1402" s="8"/>
    </row>
    <row r="1403" spans="4:5" x14ac:dyDescent="0.35">
      <c r="D1403" s="8"/>
      <c r="E1403" s="8"/>
    </row>
    <row r="1404" spans="4:5" x14ac:dyDescent="0.35">
      <c r="D1404" s="8"/>
      <c r="E1404" s="8"/>
    </row>
    <row r="1405" spans="4:5" x14ac:dyDescent="0.35">
      <c r="D1405" s="8"/>
      <c r="E1405" s="8"/>
    </row>
    <row r="1406" spans="4:5" x14ac:dyDescent="0.35">
      <c r="D1406" s="8"/>
      <c r="E1406" s="8"/>
    </row>
    <row r="1407" spans="4:5" x14ac:dyDescent="0.35">
      <c r="D1407" s="8"/>
      <c r="E1407" s="8"/>
    </row>
    <row r="1408" spans="4:5" x14ac:dyDescent="0.35">
      <c r="D1408" s="8"/>
      <c r="E1408" s="8"/>
    </row>
    <row r="1409" spans="4:5" x14ac:dyDescent="0.35">
      <c r="D1409" s="8"/>
      <c r="E1409" s="8"/>
    </row>
    <row r="1410" spans="4:5" x14ac:dyDescent="0.35">
      <c r="D1410" s="8"/>
      <c r="E1410" s="8"/>
    </row>
    <row r="1411" spans="4:5" x14ac:dyDescent="0.35">
      <c r="D1411" s="8"/>
      <c r="E1411" s="8"/>
    </row>
    <row r="1412" spans="4:5" x14ac:dyDescent="0.35">
      <c r="D1412" s="8"/>
      <c r="E1412" s="8"/>
    </row>
    <row r="1413" spans="4:5" x14ac:dyDescent="0.35">
      <c r="D1413" s="8"/>
      <c r="E1413" s="8"/>
    </row>
    <row r="1414" spans="4:5" x14ac:dyDescent="0.35">
      <c r="D1414" s="8"/>
      <c r="E1414" s="8"/>
    </row>
    <row r="1415" spans="4:5" x14ac:dyDescent="0.35">
      <c r="D1415" s="8"/>
      <c r="E1415" s="8"/>
    </row>
    <row r="1416" spans="4:5" x14ac:dyDescent="0.35">
      <c r="D1416" s="8"/>
      <c r="E1416" s="8"/>
    </row>
    <row r="1417" spans="4:5" x14ac:dyDescent="0.35">
      <c r="D1417" s="8"/>
      <c r="E1417" s="8"/>
    </row>
    <row r="1418" spans="4:5" x14ac:dyDescent="0.35">
      <c r="D1418" s="8"/>
      <c r="E1418" s="8"/>
    </row>
    <row r="1419" spans="4:5" x14ac:dyDescent="0.35">
      <c r="D1419" s="8"/>
      <c r="E1419" s="8"/>
    </row>
    <row r="1420" spans="4:5" x14ac:dyDescent="0.35">
      <c r="D1420" s="8"/>
      <c r="E1420" s="8"/>
    </row>
    <row r="1421" spans="4:5" x14ac:dyDescent="0.35">
      <c r="D1421" s="8"/>
      <c r="E1421" s="8"/>
    </row>
    <row r="1422" spans="4:5" x14ac:dyDescent="0.35">
      <c r="D1422" s="8"/>
      <c r="E1422" s="8"/>
    </row>
    <row r="1423" spans="4:5" x14ac:dyDescent="0.35">
      <c r="D1423" s="8"/>
      <c r="E1423" s="8"/>
    </row>
    <row r="1424" spans="4:5" x14ac:dyDescent="0.35">
      <c r="D1424" s="8"/>
      <c r="E1424" s="8"/>
    </row>
    <row r="1425" spans="4:5" x14ac:dyDescent="0.35">
      <c r="D1425" s="8"/>
      <c r="E1425" s="8"/>
    </row>
    <row r="1426" spans="4:5" x14ac:dyDescent="0.35">
      <c r="D1426" s="8"/>
      <c r="E1426" s="8"/>
    </row>
    <row r="1427" spans="4:5" x14ac:dyDescent="0.35">
      <c r="D1427" s="8"/>
      <c r="E1427" s="8"/>
    </row>
    <row r="1428" spans="4:5" x14ac:dyDescent="0.35">
      <c r="D1428" s="8"/>
      <c r="E1428" s="8"/>
    </row>
    <row r="1429" spans="4:5" x14ac:dyDescent="0.35">
      <c r="D1429" s="8"/>
      <c r="E1429" s="8"/>
    </row>
    <row r="1430" spans="4:5" x14ac:dyDescent="0.35">
      <c r="D1430" s="8"/>
      <c r="E1430" s="8"/>
    </row>
    <row r="1431" spans="4:5" x14ac:dyDescent="0.35">
      <c r="D1431" s="8"/>
      <c r="E1431" s="8"/>
    </row>
    <row r="1432" spans="4:5" x14ac:dyDescent="0.35">
      <c r="D1432" s="8"/>
      <c r="E1432" s="8"/>
    </row>
    <row r="1433" spans="4:5" x14ac:dyDescent="0.35">
      <c r="D1433" s="8"/>
      <c r="E1433" s="8"/>
    </row>
    <row r="1434" spans="4:5" x14ac:dyDescent="0.35">
      <c r="D1434" s="8"/>
      <c r="E1434" s="8"/>
    </row>
    <row r="1435" spans="4:5" x14ac:dyDescent="0.35">
      <c r="D1435" s="8"/>
      <c r="E1435" s="8"/>
    </row>
    <row r="1436" spans="4:5" x14ac:dyDescent="0.35">
      <c r="D1436" s="8"/>
      <c r="E1436" s="8"/>
    </row>
    <row r="1437" spans="4:5" x14ac:dyDescent="0.35">
      <c r="D1437" s="8"/>
      <c r="E1437" s="8"/>
    </row>
    <row r="1438" spans="4:5" x14ac:dyDescent="0.35">
      <c r="D1438" s="8"/>
      <c r="E1438" s="8"/>
    </row>
    <row r="1439" spans="4:5" x14ac:dyDescent="0.35">
      <c r="D1439" s="8"/>
      <c r="E1439" s="8"/>
    </row>
    <row r="1440" spans="4:5" x14ac:dyDescent="0.35">
      <c r="D1440" s="8"/>
      <c r="E1440" s="8"/>
    </row>
    <row r="1441" spans="4:5" x14ac:dyDescent="0.35">
      <c r="D1441" s="8"/>
      <c r="E1441" s="8"/>
    </row>
    <row r="1442" spans="4:5" x14ac:dyDescent="0.35">
      <c r="D1442" s="8"/>
      <c r="E1442" s="8"/>
    </row>
    <row r="1443" spans="4:5" x14ac:dyDescent="0.35">
      <c r="D1443" s="8"/>
      <c r="E1443" s="8"/>
    </row>
    <row r="1444" spans="4:5" x14ac:dyDescent="0.35">
      <c r="D1444" s="8"/>
      <c r="E1444" s="8"/>
    </row>
    <row r="1445" spans="4:5" x14ac:dyDescent="0.35">
      <c r="D1445" s="8"/>
      <c r="E1445" s="8"/>
    </row>
    <row r="1446" spans="4:5" x14ac:dyDescent="0.35">
      <c r="D1446" s="8"/>
      <c r="E1446" s="8"/>
    </row>
    <row r="1447" spans="4:5" x14ac:dyDescent="0.35">
      <c r="D1447" s="8"/>
      <c r="E1447" s="8"/>
    </row>
    <row r="1448" spans="4:5" x14ac:dyDescent="0.35">
      <c r="D1448" s="8"/>
      <c r="E1448" s="8"/>
    </row>
    <row r="1449" spans="4:5" x14ac:dyDescent="0.35">
      <c r="D1449" s="8"/>
      <c r="E1449" s="8"/>
    </row>
    <row r="1450" spans="4:5" x14ac:dyDescent="0.35">
      <c r="D1450" s="8"/>
      <c r="E1450" s="8"/>
    </row>
    <row r="1451" spans="4:5" x14ac:dyDescent="0.35">
      <c r="D1451" s="8"/>
      <c r="E1451" s="8"/>
    </row>
    <row r="1452" spans="4:5" x14ac:dyDescent="0.35">
      <c r="D1452" s="8"/>
      <c r="E1452" s="8"/>
    </row>
    <row r="1453" spans="4:5" x14ac:dyDescent="0.35">
      <c r="D1453" s="8"/>
      <c r="E1453" s="8"/>
    </row>
    <row r="1454" spans="4:5" x14ac:dyDescent="0.35">
      <c r="D1454" s="8"/>
      <c r="E1454" s="8"/>
    </row>
    <row r="1455" spans="4:5" x14ac:dyDescent="0.35">
      <c r="D1455" s="8"/>
      <c r="E1455" s="8"/>
    </row>
    <row r="1456" spans="4:5" x14ac:dyDescent="0.35">
      <c r="D1456" s="8"/>
      <c r="E1456" s="8"/>
    </row>
    <row r="1457" spans="4:5" x14ac:dyDescent="0.35">
      <c r="D1457" s="8"/>
      <c r="E1457" s="8"/>
    </row>
    <row r="1458" spans="4:5" x14ac:dyDescent="0.35">
      <c r="D1458" s="8"/>
      <c r="E1458" s="8"/>
    </row>
    <row r="1459" spans="4:5" x14ac:dyDescent="0.35">
      <c r="D1459" s="8"/>
      <c r="E1459" s="8"/>
    </row>
    <row r="1460" spans="4:5" x14ac:dyDescent="0.35">
      <c r="D1460" s="8"/>
      <c r="E1460" s="8"/>
    </row>
    <row r="1461" spans="4:5" x14ac:dyDescent="0.35">
      <c r="D1461" s="8"/>
      <c r="E1461" s="8"/>
    </row>
    <row r="1462" spans="4:5" x14ac:dyDescent="0.35">
      <c r="D1462" s="8"/>
      <c r="E1462" s="8"/>
    </row>
    <row r="1463" spans="4:5" x14ac:dyDescent="0.35">
      <c r="D1463" s="8"/>
      <c r="E1463" s="8"/>
    </row>
    <row r="1464" spans="4:5" x14ac:dyDescent="0.35">
      <c r="D1464" s="8"/>
      <c r="E1464" s="8"/>
    </row>
    <row r="1465" spans="4:5" x14ac:dyDescent="0.35">
      <c r="D1465" s="8"/>
      <c r="E1465" s="8"/>
    </row>
    <row r="1466" spans="4:5" x14ac:dyDescent="0.35">
      <c r="D1466" s="8"/>
      <c r="E1466" s="8"/>
    </row>
    <row r="1467" spans="4:5" x14ac:dyDescent="0.35">
      <c r="D1467" s="8"/>
      <c r="E1467" s="8"/>
    </row>
    <row r="1468" spans="4:5" x14ac:dyDescent="0.35">
      <c r="D1468" s="8"/>
      <c r="E1468" s="8"/>
    </row>
    <row r="1469" spans="4:5" x14ac:dyDescent="0.35">
      <c r="D1469" s="8"/>
      <c r="E1469" s="8"/>
    </row>
    <row r="1470" spans="4:5" x14ac:dyDescent="0.35">
      <c r="D1470" s="8"/>
      <c r="E1470" s="8"/>
    </row>
    <row r="1471" spans="4:5" x14ac:dyDescent="0.35">
      <c r="D1471" s="8"/>
      <c r="E1471" s="8"/>
    </row>
    <row r="1472" spans="4:5" x14ac:dyDescent="0.35">
      <c r="D1472" s="8"/>
      <c r="E1472" s="8"/>
    </row>
    <row r="1473" spans="4:5" x14ac:dyDescent="0.35">
      <c r="D1473" s="8"/>
      <c r="E1473" s="8"/>
    </row>
    <row r="1474" spans="4:5" x14ac:dyDescent="0.35">
      <c r="D1474" s="8"/>
      <c r="E1474" s="8"/>
    </row>
    <row r="1475" spans="4:5" x14ac:dyDescent="0.35">
      <c r="D1475" s="8"/>
      <c r="E1475" s="8"/>
    </row>
    <row r="1476" spans="4:5" x14ac:dyDescent="0.35">
      <c r="D1476" s="8"/>
      <c r="E1476" s="8"/>
    </row>
    <row r="1477" spans="4:5" x14ac:dyDescent="0.35">
      <c r="D1477" s="8"/>
      <c r="E1477" s="8"/>
    </row>
    <row r="1478" spans="4:5" x14ac:dyDescent="0.35">
      <c r="D1478" s="8"/>
      <c r="E1478" s="8"/>
    </row>
    <row r="1479" spans="4:5" x14ac:dyDescent="0.35">
      <c r="D1479" s="8"/>
      <c r="E1479" s="8"/>
    </row>
    <row r="1480" spans="4:5" x14ac:dyDescent="0.35">
      <c r="D1480" s="8"/>
      <c r="E1480" s="8"/>
    </row>
    <row r="1481" spans="4:5" x14ac:dyDescent="0.35">
      <c r="D1481" s="8"/>
      <c r="E1481" s="8"/>
    </row>
    <row r="1482" spans="4:5" x14ac:dyDescent="0.35">
      <c r="D1482" s="8"/>
      <c r="E1482" s="8"/>
    </row>
    <row r="1483" spans="4:5" x14ac:dyDescent="0.35">
      <c r="D1483" s="8"/>
      <c r="E1483" s="8"/>
    </row>
    <row r="1484" spans="4:5" x14ac:dyDescent="0.35">
      <c r="D1484" s="8"/>
      <c r="E1484" s="8"/>
    </row>
    <row r="1485" spans="4:5" x14ac:dyDescent="0.35">
      <c r="D1485" s="8"/>
      <c r="E1485" s="8"/>
    </row>
    <row r="1486" spans="4:5" x14ac:dyDescent="0.35">
      <c r="D1486" s="8"/>
      <c r="E1486" s="8"/>
    </row>
    <row r="1487" spans="4:5" x14ac:dyDescent="0.35">
      <c r="D1487" s="8"/>
      <c r="E1487" s="8"/>
    </row>
    <row r="1488" spans="4:5" x14ac:dyDescent="0.35">
      <c r="D1488" s="8"/>
      <c r="E1488" s="8"/>
    </row>
    <row r="1489" spans="4:5" x14ac:dyDescent="0.35">
      <c r="D1489" s="8"/>
      <c r="E1489" s="8"/>
    </row>
    <row r="1490" spans="4:5" x14ac:dyDescent="0.35">
      <c r="D1490" s="8"/>
      <c r="E1490" s="8"/>
    </row>
    <row r="1491" spans="4:5" x14ac:dyDescent="0.35">
      <c r="D1491" s="8"/>
      <c r="E1491" s="8"/>
    </row>
    <row r="1492" spans="4:5" x14ac:dyDescent="0.35">
      <c r="D1492" s="8"/>
      <c r="E1492" s="8"/>
    </row>
    <row r="1493" spans="4:5" x14ac:dyDescent="0.35">
      <c r="D1493" s="8"/>
      <c r="E1493" s="8"/>
    </row>
    <row r="1494" spans="4:5" x14ac:dyDescent="0.35">
      <c r="D1494" s="8"/>
      <c r="E1494" s="8"/>
    </row>
    <row r="1495" spans="4:5" x14ac:dyDescent="0.35">
      <c r="D1495" s="8"/>
      <c r="E1495" s="8"/>
    </row>
    <row r="1496" spans="4:5" x14ac:dyDescent="0.35">
      <c r="D1496" s="8"/>
      <c r="E1496" s="8"/>
    </row>
    <row r="1497" spans="4:5" x14ac:dyDescent="0.35">
      <c r="D1497" s="8"/>
      <c r="E1497" s="8"/>
    </row>
    <row r="1498" spans="4:5" x14ac:dyDescent="0.35">
      <c r="D1498" s="8"/>
      <c r="E1498" s="8"/>
    </row>
    <row r="1499" spans="4:5" x14ac:dyDescent="0.35">
      <c r="D1499" s="8"/>
      <c r="E1499" s="8"/>
    </row>
    <row r="1500" spans="4:5" x14ac:dyDescent="0.35">
      <c r="D1500" s="8"/>
      <c r="E1500" s="8"/>
    </row>
    <row r="1501" spans="4:5" x14ac:dyDescent="0.35">
      <c r="D1501" s="8"/>
      <c r="E1501" s="8"/>
    </row>
    <row r="1502" spans="4:5" x14ac:dyDescent="0.35">
      <c r="D1502" s="8"/>
      <c r="E1502" s="8"/>
    </row>
    <row r="1503" spans="4:5" x14ac:dyDescent="0.35">
      <c r="D1503" s="8"/>
      <c r="E1503" s="8"/>
    </row>
    <row r="1504" spans="4:5" x14ac:dyDescent="0.35">
      <c r="D1504" s="8"/>
      <c r="E1504" s="8"/>
    </row>
    <row r="1505" spans="4:5" x14ac:dyDescent="0.35">
      <c r="D1505" s="8"/>
      <c r="E1505" s="8"/>
    </row>
    <row r="1506" spans="4:5" x14ac:dyDescent="0.35">
      <c r="D1506" s="8"/>
      <c r="E1506" s="8"/>
    </row>
    <row r="1507" spans="4:5" x14ac:dyDescent="0.35">
      <c r="D1507" s="8"/>
      <c r="E1507" s="8"/>
    </row>
    <row r="1508" spans="4:5" x14ac:dyDescent="0.35">
      <c r="D1508" s="8"/>
      <c r="E1508" s="8"/>
    </row>
    <row r="1509" spans="4:5" x14ac:dyDescent="0.35">
      <c r="D1509" s="8"/>
      <c r="E1509" s="8"/>
    </row>
    <row r="1510" spans="4:5" x14ac:dyDescent="0.35">
      <c r="D1510" s="8"/>
      <c r="E1510" s="8"/>
    </row>
    <row r="1511" spans="4:5" x14ac:dyDescent="0.35">
      <c r="D1511" s="8"/>
      <c r="E1511" s="8"/>
    </row>
    <row r="1512" spans="4:5" x14ac:dyDescent="0.35">
      <c r="D1512" s="8"/>
      <c r="E1512" s="8"/>
    </row>
    <row r="1513" spans="4:5" x14ac:dyDescent="0.35">
      <c r="D1513" s="8"/>
      <c r="E1513" s="8"/>
    </row>
    <row r="1514" spans="4:5" x14ac:dyDescent="0.35">
      <c r="D1514" s="8"/>
      <c r="E1514" s="8"/>
    </row>
    <row r="1515" spans="4:5" x14ac:dyDescent="0.35">
      <c r="D1515" s="8"/>
      <c r="E1515" s="8"/>
    </row>
    <row r="1516" spans="4:5" x14ac:dyDescent="0.35">
      <c r="D1516" s="8"/>
      <c r="E1516" s="8"/>
    </row>
    <row r="1517" spans="4:5" x14ac:dyDescent="0.35">
      <c r="D1517" s="8"/>
      <c r="E1517" s="8"/>
    </row>
    <row r="1518" spans="4:5" x14ac:dyDescent="0.35">
      <c r="D1518" s="8"/>
      <c r="E1518" s="8"/>
    </row>
    <row r="1519" spans="4:5" x14ac:dyDescent="0.35">
      <c r="D1519" s="8"/>
      <c r="E1519" s="8"/>
    </row>
    <row r="1520" spans="4:5" x14ac:dyDescent="0.35">
      <c r="D1520" s="8"/>
      <c r="E1520" s="8"/>
    </row>
    <row r="1521" spans="4:5" x14ac:dyDescent="0.35">
      <c r="D1521" s="8"/>
      <c r="E1521" s="8"/>
    </row>
    <row r="1522" spans="4:5" x14ac:dyDescent="0.35">
      <c r="D1522" s="8"/>
      <c r="E1522" s="8"/>
    </row>
    <row r="1523" spans="4:5" x14ac:dyDescent="0.35">
      <c r="D1523" s="8"/>
      <c r="E1523" s="8"/>
    </row>
    <row r="1524" spans="4:5" x14ac:dyDescent="0.35">
      <c r="D1524" s="8"/>
      <c r="E1524" s="8"/>
    </row>
    <row r="1525" spans="4:5" x14ac:dyDescent="0.35">
      <c r="D1525" s="8"/>
      <c r="E1525" s="8"/>
    </row>
    <row r="1526" spans="4:5" x14ac:dyDescent="0.35">
      <c r="D1526" s="8"/>
      <c r="E1526" s="8"/>
    </row>
    <row r="1527" spans="4:5" x14ac:dyDescent="0.35">
      <c r="D1527" s="8"/>
      <c r="E1527" s="8"/>
    </row>
    <row r="1528" spans="4:5" x14ac:dyDescent="0.35">
      <c r="D1528" s="8"/>
      <c r="E1528" s="8"/>
    </row>
    <row r="1529" spans="4:5" x14ac:dyDescent="0.35">
      <c r="D1529" s="8"/>
      <c r="E1529" s="8"/>
    </row>
    <row r="1530" spans="4:5" x14ac:dyDescent="0.35">
      <c r="D1530" s="8"/>
      <c r="E1530" s="8"/>
    </row>
    <row r="1531" spans="4:5" x14ac:dyDescent="0.35">
      <c r="D1531" s="8"/>
      <c r="E1531" s="8"/>
    </row>
    <row r="1532" spans="4:5" x14ac:dyDescent="0.35">
      <c r="D1532" s="8"/>
      <c r="E1532" s="8"/>
    </row>
    <row r="1533" spans="4:5" x14ac:dyDescent="0.35">
      <c r="D1533" s="8"/>
      <c r="E1533" s="8"/>
    </row>
    <row r="1534" spans="4:5" x14ac:dyDescent="0.35">
      <c r="D1534" s="8"/>
      <c r="E1534" s="8"/>
    </row>
    <row r="1535" spans="4:5" x14ac:dyDescent="0.35">
      <c r="D1535" s="8"/>
      <c r="E1535" s="8"/>
    </row>
    <row r="1536" spans="4:5" x14ac:dyDescent="0.35">
      <c r="D1536" s="8"/>
      <c r="E1536" s="8"/>
    </row>
    <row r="1537" spans="4:5" x14ac:dyDescent="0.35">
      <c r="D1537" s="8"/>
      <c r="E1537" s="8"/>
    </row>
    <row r="1538" spans="4:5" x14ac:dyDescent="0.35">
      <c r="D1538" s="8"/>
      <c r="E1538" s="8"/>
    </row>
    <row r="1539" spans="4:5" x14ac:dyDescent="0.35">
      <c r="D1539" s="8"/>
      <c r="E1539" s="8"/>
    </row>
    <row r="1540" spans="4:5" x14ac:dyDescent="0.35">
      <c r="D1540" s="8"/>
      <c r="E1540" s="8"/>
    </row>
    <row r="1541" spans="4:5" x14ac:dyDescent="0.35">
      <c r="D1541" s="8"/>
      <c r="E1541" s="8"/>
    </row>
    <row r="1542" spans="4:5" x14ac:dyDescent="0.35">
      <c r="D1542" s="8"/>
      <c r="E1542" s="8"/>
    </row>
    <row r="1543" spans="4:5" x14ac:dyDescent="0.35">
      <c r="D1543" s="8"/>
      <c r="E1543" s="8"/>
    </row>
    <row r="1544" spans="4:5" x14ac:dyDescent="0.35">
      <c r="D1544" s="8"/>
      <c r="E1544" s="8"/>
    </row>
    <row r="1545" spans="4:5" x14ac:dyDescent="0.35">
      <c r="D1545" s="8"/>
      <c r="E1545" s="8"/>
    </row>
    <row r="1546" spans="4:5" x14ac:dyDescent="0.35">
      <c r="D1546" s="8"/>
      <c r="E1546" s="8"/>
    </row>
    <row r="1547" spans="4:5" x14ac:dyDescent="0.35">
      <c r="D1547" s="8"/>
      <c r="E1547" s="8"/>
    </row>
    <row r="1548" spans="4:5" x14ac:dyDescent="0.35">
      <c r="D1548" s="8"/>
      <c r="E1548" s="8"/>
    </row>
    <row r="1549" spans="4:5" x14ac:dyDescent="0.35">
      <c r="D1549" s="8"/>
      <c r="E1549" s="8"/>
    </row>
    <row r="1550" spans="4:5" x14ac:dyDescent="0.35">
      <c r="D1550" s="8"/>
      <c r="E1550" s="8"/>
    </row>
    <row r="1551" spans="4:5" x14ac:dyDescent="0.35">
      <c r="D1551" s="8"/>
      <c r="E1551" s="8"/>
    </row>
    <row r="1552" spans="4:5" x14ac:dyDescent="0.35">
      <c r="D1552" s="8"/>
      <c r="E1552" s="8"/>
    </row>
    <row r="1553" spans="4:5" x14ac:dyDescent="0.35">
      <c r="D1553" s="8"/>
      <c r="E1553" s="8"/>
    </row>
    <row r="1554" spans="4:5" x14ac:dyDescent="0.35">
      <c r="D1554" s="8"/>
      <c r="E1554" s="8"/>
    </row>
    <row r="1555" spans="4:5" x14ac:dyDescent="0.35">
      <c r="D1555" s="8"/>
      <c r="E1555" s="8"/>
    </row>
    <row r="1556" spans="4:5" x14ac:dyDescent="0.35">
      <c r="D1556" s="8"/>
      <c r="E1556" s="8"/>
    </row>
    <row r="1557" spans="4:5" x14ac:dyDescent="0.35">
      <c r="D1557" s="8"/>
      <c r="E1557" s="8"/>
    </row>
    <row r="1558" spans="4:5" x14ac:dyDescent="0.35">
      <c r="D1558" s="8"/>
      <c r="E1558" s="8"/>
    </row>
    <row r="1559" spans="4:5" x14ac:dyDescent="0.35">
      <c r="D1559" s="8"/>
      <c r="E1559" s="8"/>
    </row>
    <row r="1560" spans="4:5" x14ac:dyDescent="0.35">
      <c r="D1560" s="8"/>
      <c r="E1560" s="8"/>
    </row>
    <row r="1561" spans="4:5" x14ac:dyDescent="0.35">
      <c r="D1561" s="8"/>
      <c r="E1561" s="8"/>
    </row>
    <row r="1562" spans="4:5" x14ac:dyDescent="0.35">
      <c r="D1562" s="8"/>
      <c r="E1562" s="8"/>
    </row>
    <row r="1563" spans="4:5" x14ac:dyDescent="0.35">
      <c r="D1563" s="8"/>
      <c r="E1563" s="8"/>
    </row>
    <row r="1564" spans="4:5" x14ac:dyDescent="0.35">
      <c r="D1564" s="8"/>
      <c r="E1564" s="8"/>
    </row>
    <row r="1565" spans="4:5" x14ac:dyDescent="0.35">
      <c r="D1565" s="8"/>
      <c r="E1565" s="8"/>
    </row>
    <row r="1566" spans="4:5" x14ac:dyDescent="0.35">
      <c r="D1566" s="8"/>
      <c r="E1566" s="8"/>
    </row>
    <row r="1567" spans="4:5" x14ac:dyDescent="0.35">
      <c r="D1567" s="8"/>
      <c r="E1567" s="8"/>
    </row>
    <row r="1568" spans="4:5" x14ac:dyDescent="0.35">
      <c r="D1568" s="8"/>
      <c r="E1568" s="8"/>
    </row>
    <row r="1569" spans="4:5" x14ac:dyDescent="0.35">
      <c r="D1569" s="8"/>
      <c r="E1569" s="8"/>
    </row>
    <row r="1570" spans="4:5" x14ac:dyDescent="0.35">
      <c r="D1570" s="8"/>
      <c r="E1570" s="8"/>
    </row>
    <row r="1571" spans="4:5" x14ac:dyDescent="0.35">
      <c r="D1571" s="8"/>
      <c r="E1571" s="8"/>
    </row>
    <row r="1572" spans="4:5" x14ac:dyDescent="0.35">
      <c r="D1572" s="8"/>
      <c r="E1572" s="8"/>
    </row>
    <row r="1573" spans="4:5" x14ac:dyDescent="0.35">
      <c r="D1573" s="8"/>
      <c r="E1573" s="8"/>
    </row>
    <row r="1574" spans="4:5" x14ac:dyDescent="0.35">
      <c r="D1574" s="8"/>
      <c r="E1574" s="8"/>
    </row>
    <row r="1575" spans="4:5" x14ac:dyDescent="0.35">
      <c r="D1575" s="8"/>
      <c r="E1575" s="8"/>
    </row>
    <row r="1576" spans="4:5" x14ac:dyDescent="0.35">
      <c r="D1576" s="8"/>
      <c r="E1576" s="8"/>
    </row>
    <row r="1577" spans="4:5" x14ac:dyDescent="0.35">
      <c r="D1577" s="8"/>
      <c r="E1577" s="8"/>
    </row>
    <row r="1578" spans="4:5" x14ac:dyDescent="0.35">
      <c r="D1578" s="8"/>
      <c r="E1578" s="8"/>
    </row>
    <row r="1579" spans="4:5" x14ac:dyDescent="0.35">
      <c r="D1579" s="8"/>
      <c r="E1579" s="8"/>
    </row>
    <row r="1580" spans="4:5" x14ac:dyDescent="0.35">
      <c r="D1580" s="8"/>
      <c r="E1580" s="8"/>
    </row>
    <row r="1581" spans="4:5" x14ac:dyDescent="0.35">
      <c r="D1581" s="8"/>
      <c r="E1581" s="8"/>
    </row>
    <row r="1582" spans="4:5" x14ac:dyDescent="0.35">
      <c r="D1582" s="8"/>
      <c r="E1582" s="8"/>
    </row>
    <row r="1583" spans="4:5" x14ac:dyDescent="0.35">
      <c r="D1583" s="8"/>
      <c r="E1583" s="8"/>
    </row>
    <row r="1584" spans="4:5" x14ac:dyDescent="0.35">
      <c r="D1584" s="8"/>
      <c r="E1584" s="8"/>
    </row>
    <row r="1585" spans="4:5" x14ac:dyDescent="0.35">
      <c r="D1585" s="8"/>
      <c r="E1585" s="8"/>
    </row>
    <row r="1586" spans="4:5" x14ac:dyDescent="0.35">
      <c r="D1586" s="8"/>
      <c r="E1586" s="8"/>
    </row>
    <row r="1587" spans="4:5" x14ac:dyDescent="0.35">
      <c r="D1587" s="8"/>
      <c r="E1587" s="8"/>
    </row>
    <row r="1588" spans="4:5" x14ac:dyDescent="0.35">
      <c r="D1588" s="8"/>
      <c r="E1588" s="8"/>
    </row>
    <row r="1589" spans="4:5" x14ac:dyDescent="0.35">
      <c r="D1589" s="8"/>
      <c r="E1589" s="8"/>
    </row>
    <row r="1590" spans="4:5" x14ac:dyDescent="0.35">
      <c r="D1590" s="8"/>
      <c r="E1590" s="8"/>
    </row>
    <row r="1591" spans="4:5" x14ac:dyDescent="0.35">
      <c r="D1591" s="8"/>
      <c r="E1591" s="8"/>
    </row>
    <row r="1592" spans="4:5" x14ac:dyDescent="0.35">
      <c r="D1592" s="8"/>
      <c r="E1592" s="8"/>
    </row>
    <row r="1593" spans="4:5" x14ac:dyDescent="0.35">
      <c r="D1593" s="8"/>
      <c r="E1593" s="8"/>
    </row>
    <row r="1594" spans="4:5" x14ac:dyDescent="0.35">
      <c r="D1594" s="8"/>
      <c r="E1594" s="8"/>
    </row>
    <row r="1595" spans="4:5" x14ac:dyDescent="0.35">
      <c r="D1595" s="8"/>
      <c r="E1595" s="8"/>
    </row>
    <row r="1596" spans="4:5" x14ac:dyDescent="0.35">
      <c r="D1596" s="8"/>
      <c r="E1596" s="8"/>
    </row>
    <row r="1597" spans="4:5" x14ac:dyDescent="0.35">
      <c r="D1597" s="8"/>
      <c r="E1597" s="8"/>
    </row>
    <row r="1598" spans="4:5" x14ac:dyDescent="0.35">
      <c r="D1598" s="8"/>
      <c r="E1598" s="8"/>
    </row>
    <row r="1599" spans="4:5" x14ac:dyDescent="0.35">
      <c r="D1599" s="8"/>
      <c r="E1599" s="8"/>
    </row>
    <row r="1600" spans="4:5" x14ac:dyDescent="0.35">
      <c r="D1600" s="8"/>
      <c r="E1600" s="8"/>
    </row>
    <row r="1601" spans="4:5" x14ac:dyDescent="0.35">
      <c r="D1601" s="8"/>
      <c r="E1601" s="8"/>
    </row>
    <row r="1602" spans="4:5" x14ac:dyDescent="0.35">
      <c r="D1602" s="8"/>
      <c r="E1602" s="8"/>
    </row>
    <row r="1603" spans="4:5" x14ac:dyDescent="0.35">
      <c r="D1603" s="8"/>
      <c r="E1603" s="8"/>
    </row>
    <row r="1604" spans="4:5" x14ac:dyDescent="0.35">
      <c r="D1604" s="8"/>
      <c r="E1604" s="8"/>
    </row>
    <row r="1605" spans="4:5" x14ac:dyDescent="0.35">
      <c r="D1605" s="8"/>
      <c r="E1605" s="8"/>
    </row>
    <row r="1606" spans="4:5" x14ac:dyDescent="0.35">
      <c r="D1606" s="8"/>
      <c r="E1606" s="8"/>
    </row>
    <row r="1607" spans="4:5" x14ac:dyDescent="0.35">
      <c r="D1607" s="8"/>
      <c r="E1607" s="8"/>
    </row>
    <row r="1608" spans="4:5" x14ac:dyDescent="0.35">
      <c r="D1608" s="8"/>
      <c r="E1608" s="8"/>
    </row>
    <row r="1609" spans="4:5" x14ac:dyDescent="0.35">
      <c r="D1609" s="8"/>
      <c r="E1609" s="8"/>
    </row>
    <row r="1610" spans="4:5" x14ac:dyDescent="0.35">
      <c r="D1610" s="8"/>
      <c r="E1610" s="8"/>
    </row>
    <row r="1611" spans="4:5" x14ac:dyDescent="0.35">
      <c r="D1611" s="8"/>
      <c r="E1611" s="8"/>
    </row>
    <row r="1612" spans="4:5" x14ac:dyDescent="0.35">
      <c r="D1612" s="8"/>
      <c r="E1612" s="8"/>
    </row>
    <row r="1613" spans="4:5" x14ac:dyDescent="0.35">
      <c r="D1613" s="8"/>
      <c r="E1613" s="8"/>
    </row>
    <row r="1614" spans="4:5" x14ac:dyDescent="0.35">
      <c r="D1614" s="8"/>
      <c r="E1614" s="8"/>
    </row>
    <row r="1615" spans="4:5" x14ac:dyDescent="0.35">
      <c r="D1615" s="8"/>
      <c r="E1615" s="8"/>
    </row>
    <row r="1616" spans="4:5" x14ac:dyDescent="0.35">
      <c r="D1616" s="8"/>
      <c r="E1616" s="8"/>
    </row>
    <row r="1617" spans="4:5" x14ac:dyDescent="0.35">
      <c r="D1617" s="8"/>
      <c r="E1617" s="8"/>
    </row>
    <row r="1618" spans="4:5" x14ac:dyDescent="0.35">
      <c r="D1618" s="8"/>
      <c r="E1618" s="8"/>
    </row>
    <row r="1619" spans="4:5" x14ac:dyDescent="0.35">
      <c r="D1619" s="8"/>
      <c r="E1619" s="8"/>
    </row>
    <row r="1620" spans="4:5" x14ac:dyDescent="0.35">
      <c r="D1620" s="8"/>
      <c r="E1620" s="8"/>
    </row>
    <row r="1621" spans="4:5" x14ac:dyDescent="0.35">
      <c r="D1621" s="8"/>
      <c r="E1621" s="8"/>
    </row>
    <row r="1622" spans="4:5" x14ac:dyDescent="0.35">
      <c r="D1622" s="8"/>
      <c r="E1622" s="8"/>
    </row>
    <row r="1623" spans="4:5" x14ac:dyDescent="0.35">
      <c r="D1623" s="8"/>
      <c r="E1623" s="8"/>
    </row>
    <row r="1624" spans="4:5" x14ac:dyDescent="0.35">
      <c r="D1624" s="8"/>
      <c r="E1624" s="8"/>
    </row>
    <row r="1625" spans="4:5" x14ac:dyDescent="0.35">
      <c r="D1625" s="8"/>
      <c r="E1625" s="8"/>
    </row>
    <row r="1626" spans="4:5" x14ac:dyDescent="0.35">
      <c r="D1626" s="8"/>
      <c r="E1626" s="8"/>
    </row>
    <row r="1627" spans="4:5" x14ac:dyDescent="0.35">
      <c r="D1627" s="8"/>
      <c r="E1627" s="8"/>
    </row>
    <row r="1628" spans="4:5" x14ac:dyDescent="0.35">
      <c r="D1628" s="8"/>
      <c r="E1628" s="8"/>
    </row>
    <row r="1629" spans="4:5" x14ac:dyDescent="0.35">
      <c r="D1629" s="8"/>
      <c r="E1629" s="8"/>
    </row>
    <row r="1630" spans="4:5" x14ac:dyDescent="0.35">
      <c r="D1630" s="8"/>
      <c r="E1630" s="8"/>
    </row>
    <row r="1631" spans="4:5" x14ac:dyDescent="0.35">
      <c r="D1631" s="8"/>
      <c r="E1631" s="8"/>
    </row>
    <row r="1632" spans="4:5" x14ac:dyDescent="0.35">
      <c r="D1632" s="8"/>
      <c r="E1632" s="8"/>
    </row>
    <row r="1633" spans="4:5" x14ac:dyDescent="0.35">
      <c r="D1633" s="8"/>
      <c r="E1633" s="8"/>
    </row>
    <row r="1634" spans="4:5" x14ac:dyDescent="0.35">
      <c r="D1634" s="8"/>
      <c r="E1634" s="8"/>
    </row>
    <row r="1635" spans="4:5" x14ac:dyDescent="0.35">
      <c r="D1635" s="8"/>
      <c r="E1635" s="8"/>
    </row>
    <row r="1636" spans="4:5" x14ac:dyDescent="0.35">
      <c r="D1636" s="8"/>
      <c r="E1636" s="8"/>
    </row>
    <row r="1637" spans="4:5" x14ac:dyDescent="0.35">
      <c r="D1637" s="8"/>
      <c r="E1637" s="8"/>
    </row>
    <row r="1638" spans="4:5" x14ac:dyDescent="0.35">
      <c r="D1638" s="8"/>
      <c r="E1638" s="8"/>
    </row>
    <row r="1639" spans="4:5" x14ac:dyDescent="0.35">
      <c r="D1639" s="8"/>
      <c r="E1639" s="8"/>
    </row>
    <row r="1640" spans="4:5" x14ac:dyDescent="0.35">
      <c r="D1640" s="8"/>
      <c r="E1640" s="8"/>
    </row>
    <row r="1641" spans="4:5" x14ac:dyDescent="0.35">
      <c r="D1641" s="8"/>
      <c r="E1641" s="8"/>
    </row>
    <row r="1642" spans="4:5" x14ac:dyDescent="0.35">
      <c r="D1642" s="8"/>
      <c r="E1642" s="8"/>
    </row>
    <row r="1643" spans="4:5" x14ac:dyDescent="0.35">
      <c r="D1643" s="8"/>
      <c r="E1643" s="8"/>
    </row>
    <row r="1644" spans="4:5" x14ac:dyDescent="0.35">
      <c r="D1644" s="8"/>
      <c r="E1644" s="8"/>
    </row>
    <row r="1645" spans="4:5" x14ac:dyDescent="0.35">
      <c r="D1645" s="8"/>
      <c r="E1645" s="8"/>
    </row>
    <row r="1646" spans="4:5" x14ac:dyDescent="0.35">
      <c r="D1646" s="8"/>
      <c r="E1646" s="8"/>
    </row>
    <row r="1647" spans="4:5" x14ac:dyDescent="0.35">
      <c r="D1647" s="8"/>
      <c r="E1647" s="8"/>
    </row>
    <row r="1648" spans="4:5" x14ac:dyDescent="0.35">
      <c r="D1648" s="8"/>
      <c r="E1648" s="8"/>
    </row>
    <row r="1649" spans="4:5" x14ac:dyDescent="0.35">
      <c r="D1649" s="8"/>
      <c r="E1649" s="8"/>
    </row>
    <row r="1650" spans="4:5" x14ac:dyDescent="0.35">
      <c r="D1650" s="8"/>
      <c r="E1650" s="8"/>
    </row>
    <row r="1651" spans="4:5" x14ac:dyDescent="0.35">
      <c r="D1651" s="8"/>
      <c r="E1651" s="8"/>
    </row>
    <row r="1652" spans="4:5" x14ac:dyDescent="0.35">
      <c r="D1652" s="8"/>
      <c r="E1652" s="8"/>
    </row>
    <row r="1653" spans="4:5" x14ac:dyDescent="0.35">
      <c r="D1653" s="8"/>
      <c r="E1653" s="8"/>
    </row>
    <row r="1654" spans="4:5" x14ac:dyDescent="0.35">
      <c r="D1654" s="8"/>
      <c r="E1654" s="8"/>
    </row>
    <row r="1655" spans="4:5" x14ac:dyDescent="0.35">
      <c r="D1655" s="8"/>
      <c r="E1655" s="8"/>
    </row>
    <row r="1656" spans="4:5" x14ac:dyDescent="0.35">
      <c r="D1656" s="8"/>
      <c r="E1656" s="8"/>
    </row>
    <row r="1657" spans="4:5" x14ac:dyDescent="0.35">
      <c r="D1657" s="8"/>
      <c r="E1657" s="8"/>
    </row>
    <row r="1658" spans="4:5" x14ac:dyDescent="0.35">
      <c r="D1658" s="8"/>
      <c r="E1658" s="8"/>
    </row>
    <row r="1659" spans="4:5" x14ac:dyDescent="0.35">
      <c r="D1659" s="8"/>
      <c r="E1659" s="8"/>
    </row>
    <row r="1660" spans="4:5" x14ac:dyDescent="0.35">
      <c r="D1660" s="8"/>
      <c r="E1660" s="8"/>
    </row>
    <row r="1661" spans="4:5" x14ac:dyDescent="0.35">
      <c r="D1661" s="8"/>
      <c r="E1661" s="8"/>
    </row>
    <row r="1662" spans="4:5" x14ac:dyDescent="0.35">
      <c r="D1662" s="8"/>
      <c r="E1662" s="8"/>
    </row>
    <row r="1663" spans="4:5" x14ac:dyDescent="0.35">
      <c r="D1663" s="8"/>
      <c r="E1663" s="8"/>
    </row>
    <row r="1664" spans="4:5" x14ac:dyDescent="0.35">
      <c r="D1664" s="8"/>
      <c r="E1664" s="8"/>
    </row>
    <row r="1665" spans="4:5" x14ac:dyDescent="0.35">
      <c r="D1665" s="8"/>
      <c r="E1665" s="8"/>
    </row>
    <row r="1666" spans="4:5" x14ac:dyDescent="0.35">
      <c r="D1666" s="8"/>
      <c r="E1666" s="8"/>
    </row>
    <row r="1667" spans="4:5" x14ac:dyDescent="0.35">
      <c r="D1667" s="8"/>
      <c r="E1667" s="8"/>
    </row>
    <row r="1668" spans="4:5" x14ac:dyDescent="0.35">
      <c r="D1668" s="8"/>
      <c r="E1668" s="8"/>
    </row>
    <row r="1669" spans="4:5" x14ac:dyDescent="0.35">
      <c r="D1669" s="8"/>
      <c r="E1669" s="8"/>
    </row>
    <row r="1670" spans="4:5" x14ac:dyDescent="0.35">
      <c r="D1670" s="8"/>
      <c r="E1670" s="8"/>
    </row>
    <row r="1671" spans="4:5" x14ac:dyDescent="0.35">
      <c r="D1671" s="8"/>
      <c r="E1671" s="8"/>
    </row>
    <row r="1672" spans="4:5" x14ac:dyDescent="0.35">
      <c r="D1672" s="8"/>
      <c r="E1672" s="8"/>
    </row>
    <row r="1673" spans="4:5" x14ac:dyDescent="0.35">
      <c r="D1673" s="8"/>
      <c r="E1673" s="8"/>
    </row>
    <row r="1674" spans="4:5" x14ac:dyDescent="0.35">
      <c r="D1674" s="8"/>
      <c r="E1674" s="8"/>
    </row>
    <row r="1675" spans="4:5" x14ac:dyDescent="0.35">
      <c r="D1675" s="8"/>
      <c r="E1675" s="8"/>
    </row>
    <row r="1676" spans="4:5" x14ac:dyDescent="0.35">
      <c r="D1676" s="8"/>
      <c r="E1676" s="8"/>
    </row>
    <row r="1677" spans="4:5" x14ac:dyDescent="0.35">
      <c r="D1677" s="8"/>
      <c r="E1677" s="8"/>
    </row>
    <row r="1678" spans="4:5" x14ac:dyDescent="0.35">
      <c r="D1678" s="8"/>
      <c r="E1678" s="8"/>
    </row>
    <row r="1679" spans="4:5" x14ac:dyDescent="0.35">
      <c r="D1679" s="8"/>
      <c r="E1679" s="8"/>
    </row>
    <row r="1680" spans="4:5" x14ac:dyDescent="0.35">
      <c r="D1680" s="8"/>
      <c r="E1680" s="8"/>
    </row>
    <row r="1681" spans="4:5" x14ac:dyDescent="0.35">
      <c r="D1681" s="8"/>
      <c r="E1681" s="8"/>
    </row>
    <row r="1682" spans="4:5" x14ac:dyDescent="0.35">
      <c r="D1682" s="8"/>
      <c r="E1682" s="8"/>
    </row>
    <row r="1683" spans="4:5" x14ac:dyDescent="0.35">
      <c r="D1683" s="8"/>
      <c r="E1683" s="8"/>
    </row>
    <row r="1684" spans="4:5" x14ac:dyDescent="0.35">
      <c r="D1684" s="8"/>
      <c r="E1684" s="8"/>
    </row>
    <row r="1685" spans="4:5" x14ac:dyDescent="0.35">
      <c r="D1685" s="8"/>
      <c r="E1685" s="8"/>
    </row>
    <row r="1686" spans="4:5" x14ac:dyDescent="0.35">
      <c r="D1686" s="8"/>
      <c r="E1686" s="8"/>
    </row>
    <row r="1687" spans="4:5" x14ac:dyDescent="0.35">
      <c r="D1687" s="8"/>
      <c r="E1687" s="8"/>
    </row>
    <row r="1688" spans="4:5" x14ac:dyDescent="0.35">
      <c r="D1688" s="8"/>
      <c r="E1688" s="8"/>
    </row>
    <row r="1689" spans="4:5" x14ac:dyDescent="0.35">
      <c r="D1689" s="8"/>
      <c r="E1689" s="8"/>
    </row>
    <row r="1690" spans="4:5" x14ac:dyDescent="0.35">
      <c r="D1690" s="8"/>
      <c r="E1690" s="8"/>
    </row>
    <row r="1691" spans="4:5" x14ac:dyDescent="0.35">
      <c r="D1691" s="8"/>
      <c r="E1691" s="8"/>
    </row>
    <row r="1692" spans="4:5" x14ac:dyDescent="0.35">
      <c r="D1692" s="8"/>
      <c r="E1692" s="8"/>
    </row>
    <row r="1693" spans="4:5" x14ac:dyDescent="0.35">
      <c r="D1693" s="8"/>
      <c r="E1693" s="8"/>
    </row>
    <row r="1694" spans="4:5" x14ac:dyDescent="0.35">
      <c r="D1694" s="8"/>
      <c r="E1694" s="8"/>
    </row>
    <row r="1695" spans="4:5" x14ac:dyDescent="0.35">
      <c r="D1695" s="8"/>
      <c r="E1695" s="8"/>
    </row>
    <row r="1696" spans="4:5" x14ac:dyDescent="0.35">
      <c r="D1696" s="8"/>
      <c r="E1696" s="8"/>
    </row>
    <row r="1697" spans="4:5" x14ac:dyDescent="0.35">
      <c r="D1697" s="8"/>
      <c r="E1697" s="8"/>
    </row>
    <row r="1698" spans="4:5" x14ac:dyDescent="0.35">
      <c r="D1698" s="8"/>
      <c r="E1698" s="8"/>
    </row>
    <row r="1699" spans="4:5" x14ac:dyDescent="0.35">
      <c r="D1699" s="8"/>
      <c r="E1699" s="8"/>
    </row>
    <row r="1700" spans="4:5" x14ac:dyDescent="0.35">
      <c r="D1700" s="8"/>
      <c r="E1700" s="8"/>
    </row>
    <row r="1701" spans="4:5" x14ac:dyDescent="0.35">
      <c r="D1701" s="8"/>
      <c r="E1701" s="8"/>
    </row>
    <row r="1702" spans="4:5" x14ac:dyDescent="0.35">
      <c r="D1702" s="8"/>
      <c r="E1702" s="8"/>
    </row>
    <row r="1703" spans="4:5" x14ac:dyDescent="0.35">
      <c r="D1703" s="8"/>
      <c r="E1703" s="8"/>
    </row>
    <row r="1704" spans="4:5" x14ac:dyDescent="0.35">
      <c r="D1704" s="8"/>
      <c r="E1704" s="8"/>
    </row>
    <row r="1705" spans="4:5" x14ac:dyDescent="0.35">
      <c r="D1705" s="8"/>
      <c r="E1705" s="8"/>
    </row>
    <row r="1706" spans="4:5" x14ac:dyDescent="0.35">
      <c r="D1706" s="8"/>
      <c r="E1706" s="8"/>
    </row>
    <row r="1707" spans="4:5" x14ac:dyDescent="0.35">
      <c r="D1707" s="8"/>
      <c r="E1707" s="8"/>
    </row>
    <row r="1708" spans="4:5" x14ac:dyDescent="0.35">
      <c r="D1708" s="8"/>
      <c r="E1708" s="8"/>
    </row>
    <row r="1709" spans="4:5" x14ac:dyDescent="0.35">
      <c r="D1709" s="8"/>
      <c r="E1709" s="8"/>
    </row>
    <row r="1710" spans="4:5" x14ac:dyDescent="0.35">
      <c r="D1710" s="8"/>
      <c r="E1710" s="8"/>
    </row>
    <row r="1711" spans="4:5" x14ac:dyDescent="0.35">
      <c r="D1711" s="8"/>
      <c r="E1711" s="8"/>
    </row>
    <row r="1712" spans="4:5" x14ac:dyDescent="0.35">
      <c r="D1712" s="8"/>
      <c r="E1712" s="8"/>
    </row>
    <row r="1713" spans="4:5" x14ac:dyDescent="0.35">
      <c r="D1713" s="8"/>
      <c r="E1713" s="8"/>
    </row>
    <row r="1714" spans="4:5" x14ac:dyDescent="0.35">
      <c r="D1714" s="8"/>
      <c r="E1714" s="8"/>
    </row>
    <row r="1715" spans="4:5" x14ac:dyDescent="0.35">
      <c r="D1715" s="8"/>
      <c r="E1715" s="8"/>
    </row>
    <row r="1716" spans="4:5" x14ac:dyDescent="0.35">
      <c r="D1716" s="8"/>
      <c r="E1716" s="8"/>
    </row>
    <row r="1717" spans="4:5" x14ac:dyDescent="0.35">
      <c r="D1717" s="8"/>
      <c r="E1717" s="8"/>
    </row>
    <row r="1718" spans="4:5" x14ac:dyDescent="0.35">
      <c r="D1718" s="8"/>
      <c r="E1718" s="8"/>
    </row>
    <row r="1719" spans="4:5" x14ac:dyDescent="0.35">
      <c r="D1719" s="8"/>
      <c r="E1719" s="8"/>
    </row>
    <row r="1720" spans="4:5" x14ac:dyDescent="0.35">
      <c r="D1720" s="8"/>
      <c r="E1720" s="8"/>
    </row>
    <row r="1721" spans="4:5" x14ac:dyDescent="0.35">
      <c r="D1721" s="8"/>
      <c r="E1721" s="8"/>
    </row>
    <row r="1722" spans="4:5" x14ac:dyDescent="0.35">
      <c r="D1722" s="8"/>
      <c r="E1722" s="8"/>
    </row>
    <row r="1723" spans="4:5" x14ac:dyDescent="0.35">
      <c r="D1723" s="8"/>
      <c r="E1723" s="8"/>
    </row>
    <row r="1724" spans="4:5" x14ac:dyDescent="0.35">
      <c r="D1724" s="8"/>
      <c r="E1724" s="8"/>
    </row>
    <row r="1725" spans="4:5" x14ac:dyDescent="0.35">
      <c r="D1725" s="8"/>
      <c r="E1725" s="8"/>
    </row>
    <row r="1726" spans="4:5" x14ac:dyDescent="0.35">
      <c r="D1726" s="8"/>
      <c r="E1726" s="8"/>
    </row>
    <row r="1727" spans="4:5" x14ac:dyDescent="0.35">
      <c r="D1727" s="8"/>
      <c r="E1727" s="8"/>
    </row>
    <row r="1728" spans="4:5" x14ac:dyDescent="0.35">
      <c r="D1728" s="8"/>
      <c r="E1728" s="8"/>
    </row>
    <row r="1729" spans="4:5" x14ac:dyDescent="0.35">
      <c r="D1729" s="8"/>
      <c r="E1729" s="8"/>
    </row>
    <row r="1730" spans="4:5" x14ac:dyDescent="0.35">
      <c r="D1730" s="8"/>
      <c r="E1730" s="8"/>
    </row>
    <row r="1731" spans="4:5" x14ac:dyDescent="0.35">
      <c r="D1731" s="8"/>
      <c r="E1731" s="8"/>
    </row>
    <row r="1732" spans="4:5" x14ac:dyDescent="0.35">
      <c r="D1732" s="8"/>
      <c r="E1732" s="8"/>
    </row>
    <row r="1733" spans="4:5" x14ac:dyDescent="0.35">
      <c r="D1733" s="8"/>
      <c r="E1733" s="8"/>
    </row>
    <row r="1734" spans="4:5" x14ac:dyDescent="0.35">
      <c r="D1734" s="8"/>
      <c r="E1734" s="8"/>
    </row>
    <row r="1735" spans="4:5" x14ac:dyDescent="0.35">
      <c r="D1735" s="8"/>
      <c r="E1735" s="8"/>
    </row>
    <row r="1736" spans="4:5" x14ac:dyDescent="0.35">
      <c r="D1736" s="8"/>
      <c r="E1736" s="8"/>
    </row>
    <row r="1737" spans="4:5" x14ac:dyDescent="0.35">
      <c r="D1737" s="8"/>
      <c r="E1737" s="8"/>
    </row>
    <row r="1738" spans="4:5" x14ac:dyDescent="0.35">
      <c r="D1738" s="8"/>
      <c r="E1738" s="8"/>
    </row>
    <row r="1739" spans="4:5" x14ac:dyDescent="0.35">
      <c r="D1739" s="8"/>
      <c r="E1739" s="8"/>
    </row>
    <row r="1740" spans="4:5" x14ac:dyDescent="0.35">
      <c r="D1740" s="8"/>
      <c r="E1740" s="8"/>
    </row>
    <row r="1741" spans="4:5" x14ac:dyDescent="0.35">
      <c r="D1741" s="8"/>
      <c r="E1741" s="8"/>
    </row>
    <row r="1742" spans="4:5" x14ac:dyDescent="0.35">
      <c r="D1742" s="8"/>
      <c r="E1742" s="8"/>
    </row>
    <row r="1743" spans="4:5" x14ac:dyDescent="0.35">
      <c r="D1743" s="8"/>
      <c r="E1743" s="8"/>
    </row>
    <row r="1744" spans="4:5" x14ac:dyDescent="0.35">
      <c r="D1744" s="8"/>
      <c r="E1744" s="8"/>
    </row>
    <row r="1745" spans="4:5" x14ac:dyDescent="0.35">
      <c r="D1745" s="8"/>
      <c r="E1745" s="8"/>
    </row>
    <row r="1746" spans="4:5" x14ac:dyDescent="0.35">
      <c r="D1746" s="8"/>
      <c r="E1746" s="8"/>
    </row>
    <row r="1747" spans="4:5" x14ac:dyDescent="0.35">
      <c r="D1747" s="8"/>
      <c r="E1747" s="8"/>
    </row>
    <row r="1748" spans="4:5" x14ac:dyDescent="0.35">
      <c r="D1748" s="8"/>
      <c r="E1748" s="8"/>
    </row>
    <row r="1749" spans="4:5" x14ac:dyDescent="0.35">
      <c r="D1749" s="8"/>
      <c r="E1749" s="8"/>
    </row>
    <row r="1750" spans="4:5" x14ac:dyDescent="0.35">
      <c r="D1750" s="8"/>
      <c r="E1750" s="8"/>
    </row>
    <row r="1751" spans="4:5" x14ac:dyDescent="0.35">
      <c r="D1751" s="8"/>
      <c r="E1751" s="8"/>
    </row>
    <row r="1752" spans="4:5" x14ac:dyDescent="0.35">
      <c r="D1752" s="8"/>
      <c r="E1752" s="8"/>
    </row>
    <row r="1753" spans="4:5" x14ac:dyDescent="0.35">
      <c r="D1753" s="8"/>
      <c r="E1753" s="8"/>
    </row>
    <row r="1754" spans="4:5" x14ac:dyDescent="0.35">
      <c r="D1754" s="8"/>
      <c r="E1754" s="8"/>
    </row>
    <row r="1755" spans="4:5" x14ac:dyDescent="0.35">
      <c r="D1755" s="8"/>
      <c r="E1755" s="8"/>
    </row>
    <row r="1756" spans="4:5" x14ac:dyDescent="0.35">
      <c r="D1756" s="8"/>
      <c r="E1756" s="8"/>
    </row>
    <row r="1757" spans="4:5" x14ac:dyDescent="0.35">
      <c r="D1757" s="8"/>
      <c r="E1757" s="8"/>
    </row>
    <row r="1758" spans="4:5" x14ac:dyDescent="0.35">
      <c r="D1758" s="8"/>
      <c r="E1758" s="8"/>
    </row>
    <row r="1759" spans="4:5" x14ac:dyDescent="0.35">
      <c r="D1759" s="8"/>
      <c r="E1759" s="8"/>
    </row>
    <row r="1760" spans="4:5" x14ac:dyDescent="0.35">
      <c r="D1760" s="8"/>
      <c r="E1760" s="8"/>
    </row>
    <row r="1761" spans="4:5" x14ac:dyDescent="0.35">
      <c r="D1761" s="8"/>
      <c r="E1761" s="8"/>
    </row>
    <row r="1762" spans="4:5" x14ac:dyDescent="0.35">
      <c r="D1762" s="8"/>
      <c r="E1762" s="8"/>
    </row>
    <row r="1763" spans="4:5" x14ac:dyDescent="0.35">
      <c r="D1763" s="8"/>
      <c r="E1763" s="8"/>
    </row>
    <row r="1764" spans="4:5" x14ac:dyDescent="0.35">
      <c r="D1764" s="8"/>
      <c r="E1764" s="8"/>
    </row>
    <row r="1765" spans="4:5" x14ac:dyDescent="0.35">
      <c r="D1765" s="8"/>
      <c r="E1765" s="8"/>
    </row>
    <row r="1766" spans="4:5" x14ac:dyDescent="0.35">
      <c r="D1766" s="8"/>
      <c r="E1766" s="8"/>
    </row>
    <row r="1767" spans="4:5" x14ac:dyDescent="0.35">
      <c r="D1767" s="8"/>
      <c r="E1767" s="8"/>
    </row>
    <row r="1768" spans="4:5" x14ac:dyDescent="0.35">
      <c r="D1768" s="8"/>
      <c r="E1768" s="8"/>
    </row>
    <row r="1769" spans="4:5" x14ac:dyDescent="0.35">
      <c r="D1769" s="8"/>
      <c r="E1769" s="8"/>
    </row>
    <row r="1770" spans="4:5" x14ac:dyDescent="0.35">
      <c r="D1770" s="8"/>
      <c r="E1770" s="8"/>
    </row>
    <row r="1771" spans="4:5" x14ac:dyDescent="0.35">
      <c r="D1771" s="8"/>
      <c r="E1771" s="8"/>
    </row>
    <row r="1772" spans="4:5" x14ac:dyDescent="0.35">
      <c r="D1772" s="8"/>
      <c r="E1772" s="8"/>
    </row>
    <row r="1773" spans="4:5" x14ac:dyDescent="0.35">
      <c r="D1773" s="8"/>
      <c r="E1773" s="8"/>
    </row>
    <row r="1774" spans="4:5" x14ac:dyDescent="0.35">
      <c r="D1774" s="8"/>
      <c r="E1774" s="8"/>
    </row>
    <row r="1775" spans="4:5" x14ac:dyDescent="0.35">
      <c r="D1775" s="8"/>
      <c r="E1775" s="8"/>
    </row>
    <row r="1776" spans="4:5" x14ac:dyDescent="0.35">
      <c r="D1776" s="8"/>
      <c r="E1776" s="8"/>
    </row>
    <row r="1777" spans="4:5" x14ac:dyDescent="0.35">
      <c r="D1777" s="8"/>
      <c r="E1777" s="8"/>
    </row>
    <row r="1778" spans="4:5" x14ac:dyDescent="0.35">
      <c r="D1778" s="8"/>
      <c r="E1778" s="8"/>
    </row>
    <row r="1779" spans="4:5" x14ac:dyDescent="0.35">
      <c r="D1779" s="8"/>
      <c r="E1779" s="8"/>
    </row>
    <row r="1780" spans="4:5" x14ac:dyDescent="0.35">
      <c r="D1780" s="8"/>
      <c r="E1780" s="8"/>
    </row>
    <row r="1781" spans="4:5" x14ac:dyDescent="0.35">
      <c r="D1781" s="8"/>
      <c r="E1781" s="8"/>
    </row>
    <row r="1782" spans="4:5" x14ac:dyDescent="0.35">
      <c r="D1782" s="8"/>
      <c r="E1782" s="8"/>
    </row>
    <row r="1783" spans="4:5" x14ac:dyDescent="0.35">
      <c r="D1783" s="8"/>
      <c r="E1783" s="8"/>
    </row>
    <row r="1784" spans="4:5" x14ac:dyDescent="0.35">
      <c r="D1784" s="8"/>
      <c r="E1784" s="8"/>
    </row>
    <row r="1785" spans="4:5" x14ac:dyDescent="0.35">
      <c r="D1785" s="8"/>
      <c r="E1785" s="8"/>
    </row>
    <row r="1786" spans="4:5" x14ac:dyDescent="0.35">
      <c r="D1786" s="8"/>
      <c r="E1786" s="8"/>
    </row>
    <row r="1787" spans="4:5" x14ac:dyDescent="0.35">
      <c r="D1787" s="8"/>
      <c r="E1787" s="8"/>
    </row>
    <row r="1788" spans="4:5" x14ac:dyDescent="0.35">
      <c r="D1788" s="8"/>
      <c r="E1788" s="8"/>
    </row>
    <row r="1789" spans="4:5" x14ac:dyDescent="0.35">
      <c r="D1789" s="8"/>
      <c r="E1789" s="8"/>
    </row>
    <row r="1790" spans="4:5" x14ac:dyDescent="0.35">
      <c r="D1790" s="8"/>
      <c r="E1790" s="8"/>
    </row>
    <row r="1791" spans="4:5" x14ac:dyDescent="0.35">
      <c r="D1791" s="8"/>
      <c r="E1791" s="8"/>
    </row>
    <row r="1792" spans="4:5" x14ac:dyDescent="0.35">
      <c r="D1792" s="8"/>
      <c r="E1792" s="8"/>
    </row>
    <row r="1793" spans="4:5" x14ac:dyDescent="0.35">
      <c r="D1793" s="8"/>
      <c r="E1793" s="8"/>
    </row>
    <row r="1794" spans="4:5" x14ac:dyDescent="0.35">
      <c r="D1794" s="8"/>
      <c r="E1794" s="8"/>
    </row>
    <row r="1795" spans="4:5" x14ac:dyDescent="0.35">
      <c r="D1795" s="8"/>
      <c r="E1795" s="8"/>
    </row>
    <row r="1796" spans="4:5" x14ac:dyDescent="0.35">
      <c r="D1796" s="8"/>
      <c r="E1796" s="8"/>
    </row>
    <row r="1797" spans="4:5" x14ac:dyDescent="0.35">
      <c r="D1797" s="8"/>
      <c r="E1797" s="8"/>
    </row>
    <row r="1798" spans="4:5" x14ac:dyDescent="0.35">
      <c r="D1798" s="8"/>
      <c r="E1798" s="8"/>
    </row>
    <row r="1799" spans="4:5" x14ac:dyDescent="0.35">
      <c r="D1799" s="8"/>
      <c r="E1799" s="8"/>
    </row>
    <row r="1800" spans="4:5" x14ac:dyDescent="0.35">
      <c r="D1800" s="8"/>
      <c r="E1800" s="8"/>
    </row>
    <row r="1801" spans="4:5" x14ac:dyDescent="0.35">
      <c r="D1801" s="8"/>
      <c r="E1801" s="8"/>
    </row>
    <row r="1802" spans="4:5" x14ac:dyDescent="0.35">
      <c r="D1802" s="8"/>
      <c r="E1802" s="8"/>
    </row>
    <row r="1803" spans="4:5" x14ac:dyDescent="0.35">
      <c r="D1803" s="8"/>
      <c r="E1803" s="8"/>
    </row>
    <row r="1804" spans="4:5" x14ac:dyDescent="0.35">
      <c r="D1804" s="8"/>
      <c r="E1804" s="8"/>
    </row>
    <row r="1805" spans="4:5" x14ac:dyDescent="0.35">
      <c r="D1805" s="8"/>
      <c r="E1805" s="8"/>
    </row>
    <row r="1806" spans="4:5" x14ac:dyDescent="0.35">
      <c r="D1806" s="8"/>
      <c r="E1806" s="8"/>
    </row>
    <row r="1807" spans="4:5" x14ac:dyDescent="0.35">
      <c r="D1807" s="8"/>
      <c r="E1807" s="8"/>
    </row>
    <row r="1808" spans="4:5" x14ac:dyDescent="0.35">
      <c r="D1808" s="8"/>
      <c r="E1808" s="8"/>
    </row>
    <row r="1809" spans="4:5" x14ac:dyDescent="0.35">
      <c r="D1809" s="8"/>
      <c r="E1809" s="8"/>
    </row>
    <row r="1810" spans="4:5" x14ac:dyDescent="0.35">
      <c r="D1810" s="8"/>
      <c r="E1810" s="8"/>
    </row>
    <row r="1811" spans="4:5" x14ac:dyDescent="0.35">
      <c r="D1811" s="8"/>
      <c r="E1811" s="8"/>
    </row>
    <row r="1812" spans="4:5" x14ac:dyDescent="0.35">
      <c r="D1812" s="8"/>
      <c r="E1812" s="8"/>
    </row>
    <row r="1813" spans="4:5" x14ac:dyDescent="0.35">
      <c r="D1813" s="8"/>
      <c r="E1813" s="8"/>
    </row>
    <row r="1814" spans="4:5" x14ac:dyDescent="0.35">
      <c r="D1814" s="8"/>
      <c r="E1814" s="8"/>
    </row>
    <row r="1815" spans="4:5" x14ac:dyDescent="0.35">
      <c r="D1815" s="8"/>
      <c r="E1815" s="8"/>
    </row>
    <row r="1816" spans="4:5" x14ac:dyDescent="0.35">
      <c r="D1816" s="8"/>
      <c r="E1816" s="8"/>
    </row>
    <row r="1817" spans="4:5" x14ac:dyDescent="0.35">
      <c r="D1817" s="8"/>
      <c r="E1817" s="8"/>
    </row>
    <row r="1818" spans="4:5" x14ac:dyDescent="0.35">
      <c r="D1818" s="8"/>
      <c r="E1818" s="8"/>
    </row>
    <row r="1819" spans="4:5" x14ac:dyDescent="0.35">
      <c r="D1819" s="8"/>
      <c r="E1819" s="8"/>
    </row>
    <row r="1820" spans="4:5" x14ac:dyDescent="0.35">
      <c r="D1820" s="8"/>
      <c r="E1820" s="8"/>
    </row>
    <row r="1821" spans="4:5" x14ac:dyDescent="0.35">
      <c r="D1821" s="8"/>
      <c r="E1821" s="8"/>
    </row>
    <row r="1822" spans="4:5" x14ac:dyDescent="0.35">
      <c r="D1822" s="8"/>
      <c r="E1822" s="8"/>
    </row>
    <row r="1823" spans="4:5" x14ac:dyDescent="0.35">
      <c r="D1823" s="8"/>
      <c r="E1823" s="8"/>
    </row>
    <row r="1824" spans="4:5" x14ac:dyDescent="0.35">
      <c r="D1824" s="8"/>
      <c r="E1824" s="8"/>
    </row>
    <row r="1825" spans="4:5" x14ac:dyDescent="0.35">
      <c r="D1825" s="8"/>
      <c r="E1825" s="8"/>
    </row>
    <row r="1826" spans="4:5" x14ac:dyDescent="0.35">
      <c r="D1826" s="8"/>
      <c r="E1826" s="8"/>
    </row>
    <row r="1827" spans="4:5" x14ac:dyDescent="0.35">
      <c r="D1827" s="8"/>
      <c r="E1827" s="8"/>
    </row>
    <row r="1828" spans="4:5" x14ac:dyDescent="0.35">
      <c r="D1828" s="8"/>
      <c r="E1828" s="8"/>
    </row>
    <row r="1829" spans="4:5" x14ac:dyDescent="0.35">
      <c r="D1829" s="8"/>
      <c r="E1829" s="8"/>
    </row>
    <row r="1830" spans="4:5" x14ac:dyDescent="0.35">
      <c r="D1830" s="8"/>
      <c r="E1830" s="8"/>
    </row>
    <row r="1831" spans="4:5" x14ac:dyDescent="0.35">
      <c r="D1831" s="8"/>
      <c r="E1831" s="8"/>
    </row>
    <row r="1832" spans="4:5" x14ac:dyDescent="0.35">
      <c r="D1832" s="8"/>
      <c r="E1832" s="8"/>
    </row>
    <row r="1833" spans="4:5" x14ac:dyDescent="0.35">
      <c r="D1833" s="8"/>
      <c r="E1833" s="8"/>
    </row>
    <row r="1834" spans="4:5" x14ac:dyDescent="0.35">
      <c r="D1834" s="8"/>
      <c r="E1834" s="8"/>
    </row>
    <row r="1835" spans="4:5" x14ac:dyDescent="0.35">
      <c r="D1835" s="8"/>
      <c r="E1835" s="8"/>
    </row>
    <row r="1836" spans="4:5" x14ac:dyDescent="0.35">
      <c r="D1836" s="8"/>
      <c r="E1836" s="8"/>
    </row>
    <row r="1837" spans="4:5" x14ac:dyDescent="0.35">
      <c r="D1837" s="8"/>
      <c r="E1837" s="8"/>
    </row>
    <row r="1838" spans="4:5" x14ac:dyDescent="0.35">
      <c r="D1838" s="8"/>
      <c r="E1838" s="8"/>
    </row>
    <row r="1839" spans="4:5" x14ac:dyDescent="0.35">
      <c r="D1839" s="8"/>
      <c r="E1839" s="8"/>
    </row>
    <row r="1840" spans="4:5" x14ac:dyDescent="0.35">
      <c r="D1840" s="8"/>
      <c r="E1840" s="8"/>
    </row>
    <row r="1841" spans="4:5" x14ac:dyDescent="0.35">
      <c r="D1841" s="8"/>
      <c r="E1841" s="8"/>
    </row>
    <row r="1842" spans="4:5" x14ac:dyDescent="0.35">
      <c r="D1842" s="8"/>
      <c r="E1842" s="8"/>
    </row>
    <row r="1843" spans="4:5" x14ac:dyDescent="0.35">
      <c r="D1843" s="8"/>
      <c r="E1843" s="8"/>
    </row>
    <row r="1844" spans="4:5" x14ac:dyDescent="0.35">
      <c r="D1844" s="8"/>
      <c r="E1844" s="8"/>
    </row>
    <row r="1845" spans="4:5" x14ac:dyDescent="0.35">
      <c r="D1845" s="8"/>
      <c r="E1845" s="8"/>
    </row>
    <row r="1846" spans="4:5" x14ac:dyDescent="0.35">
      <c r="D1846" s="8"/>
      <c r="E1846" s="8"/>
    </row>
    <row r="1847" spans="4:5" x14ac:dyDescent="0.35">
      <c r="D1847" s="8"/>
      <c r="E1847" s="8"/>
    </row>
    <row r="1848" spans="4:5" x14ac:dyDescent="0.35">
      <c r="D1848" s="8"/>
      <c r="E1848" s="8"/>
    </row>
    <row r="1849" spans="4:5" x14ac:dyDescent="0.35">
      <c r="D1849" s="8"/>
      <c r="E1849" s="8"/>
    </row>
    <row r="1850" spans="4:5" x14ac:dyDescent="0.35">
      <c r="D1850" s="8"/>
      <c r="E1850" s="8"/>
    </row>
    <row r="1851" spans="4:5" x14ac:dyDescent="0.35">
      <c r="D1851" s="8"/>
      <c r="E1851" s="8"/>
    </row>
    <row r="1852" spans="4:5" x14ac:dyDescent="0.35">
      <c r="D1852" s="8"/>
      <c r="E1852" s="8"/>
    </row>
    <row r="1853" spans="4:5" x14ac:dyDescent="0.35">
      <c r="D1853" s="8"/>
      <c r="E1853" s="8"/>
    </row>
    <row r="1854" spans="4:5" x14ac:dyDescent="0.35">
      <c r="D1854" s="8"/>
      <c r="E1854" s="8"/>
    </row>
    <row r="1855" spans="4:5" x14ac:dyDescent="0.35">
      <c r="D1855" s="8"/>
      <c r="E1855" s="8"/>
    </row>
    <row r="1856" spans="4:5" x14ac:dyDescent="0.35">
      <c r="D1856" s="8"/>
      <c r="E1856" s="8"/>
    </row>
    <row r="1857" spans="4:5" x14ac:dyDescent="0.35">
      <c r="D1857" s="8"/>
      <c r="E1857" s="8"/>
    </row>
    <row r="1858" spans="4:5" x14ac:dyDescent="0.35">
      <c r="D1858" s="8"/>
      <c r="E1858" s="8"/>
    </row>
    <row r="1859" spans="4:5" x14ac:dyDescent="0.35">
      <c r="D1859" s="8"/>
      <c r="E1859" s="8"/>
    </row>
    <row r="1860" spans="4:5" x14ac:dyDescent="0.35">
      <c r="D1860" s="8"/>
      <c r="E1860" s="8"/>
    </row>
    <row r="1861" spans="4:5" x14ac:dyDescent="0.35">
      <c r="D1861" s="8"/>
      <c r="E1861" s="8"/>
    </row>
    <row r="1862" spans="4:5" x14ac:dyDescent="0.35">
      <c r="D1862" s="8"/>
      <c r="E1862" s="8"/>
    </row>
    <row r="1863" spans="4:5" x14ac:dyDescent="0.35">
      <c r="D1863" s="8"/>
      <c r="E1863" s="8"/>
    </row>
    <row r="1864" spans="4:5" x14ac:dyDescent="0.35">
      <c r="D1864" s="8"/>
      <c r="E1864" s="8"/>
    </row>
    <row r="1865" spans="4:5" x14ac:dyDescent="0.35">
      <c r="D1865" s="8"/>
      <c r="E1865" s="8"/>
    </row>
    <row r="1866" spans="4:5" x14ac:dyDescent="0.35">
      <c r="D1866" s="8"/>
      <c r="E1866" s="8"/>
    </row>
    <row r="1867" spans="4:5" x14ac:dyDescent="0.35">
      <c r="D1867" s="8"/>
      <c r="E1867" s="8"/>
    </row>
    <row r="1868" spans="4:5" x14ac:dyDescent="0.35">
      <c r="D1868" s="8"/>
      <c r="E1868" s="8"/>
    </row>
    <row r="1869" spans="4:5" x14ac:dyDescent="0.35">
      <c r="D1869" s="8"/>
      <c r="E1869" s="8"/>
    </row>
    <row r="1870" spans="4:5" x14ac:dyDescent="0.35">
      <c r="D1870" s="8"/>
      <c r="E1870" s="8"/>
    </row>
    <row r="1871" spans="4:5" x14ac:dyDescent="0.35">
      <c r="D1871" s="8"/>
      <c r="E1871" s="8"/>
    </row>
    <row r="1872" spans="4:5" x14ac:dyDescent="0.35">
      <c r="D1872" s="8"/>
      <c r="E1872" s="8"/>
    </row>
    <row r="1873" spans="4:5" x14ac:dyDescent="0.35">
      <c r="D1873" s="8"/>
      <c r="E1873" s="8"/>
    </row>
    <row r="1874" spans="4:5" x14ac:dyDescent="0.35">
      <c r="D1874" s="8"/>
      <c r="E1874" s="8"/>
    </row>
    <row r="1875" spans="4:5" x14ac:dyDescent="0.35">
      <c r="D1875" s="8"/>
      <c r="E1875" s="8"/>
    </row>
    <row r="1876" spans="4:5" x14ac:dyDescent="0.35">
      <c r="D1876" s="8"/>
      <c r="E1876" s="8"/>
    </row>
    <row r="1877" spans="4:5" x14ac:dyDescent="0.35">
      <c r="D1877" s="8"/>
      <c r="E1877" s="8"/>
    </row>
    <row r="1878" spans="4:5" x14ac:dyDescent="0.35">
      <c r="D1878" s="8"/>
      <c r="E1878" s="8"/>
    </row>
    <row r="1879" spans="4:5" x14ac:dyDescent="0.35">
      <c r="D1879" s="8"/>
      <c r="E1879" s="8"/>
    </row>
    <row r="1880" spans="4:5" x14ac:dyDescent="0.35">
      <c r="D1880" s="8"/>
      <c r="E1880" s="8"/>
    </row>
    <row r="1881" spans="4:5" x14ac:dyDescent="0.35">
      <c r="D1881" s="8"/>
      <c r="E1881" s="8"/>
    </row>
    <row r="1882" spans="4:5" x14ac:dyDescent="0.35">
      <c r="D1882" s="8"/>
      <c r="E1882" s="8"/>
    </row>
    <row r="1883" spans="4:5" x14ac:dyDescent="0.35">
      <c r="D1883" s="8"/>
      <c r="E1883" s="8"/>
    </row>
    <row r="1884" spans="4:5" x14ac:dyDescent="0.35">
      <c r="D1884" s="8"/>
      <c r="E1884" s="8"/>
    </row>
    <row r="1885" spans="4:5" x14ac:dyDescent="0.35">
      <c r="D1885" s="8"/>
      <c r="E1885" s="8"/>
    </row>
    <row r="1886" spans="4:5" x14ac:dyDescent="0.35">
      <c r="D1886" s="8"/>
      <c r="E1886" s="8"/>
    </row>
    <row r="1887" spans="4:5" x14ac:dyDescent="0.35">
      <c r="D1887" s="8"/>
      <c r="E1887" s="8"/>
    </row>
    <row r="1888" spans="4:5" x14ac:dyDescent="0.35">
      <c r="D1888" s="8"/>
      <c r="E1888" s="8"/>
    </row>
    <row r="1889" spans="4:5" x14ac:dyDescent="0.35">
      <c r="D1889" s="8"/>
      <c r="E1889" s="8"/>
    </row>
    <row r="1890" spans="4:5" x14ac:dyDescent="0.35">
      <c r="D1890" s="8"/>
      <c r="E1890" s="8"/>
    </row>
    <row r="1891" spans="4:5" x14ac:dyDescent="0.35">
      <c r="D1891" s="8"/>
      <c r="E1891" s="8"/>
    </row>
    <row r="1892" spans="4:5" x14ac:dyDescent="0.35">
      <c r="D1892" s="8"/>
      <c r="E1892" s="8"/>
    </row>
    <row r="1893" spans="4:5" x14ac:dyDescent="0.35">
      <c r="D1893" s="8"/>
      <c r="E1893" s="8"/>
    </row>
    <row r="1894" spans="4:5" x14ac:dyDescent="0.35">
      <c r="D1894" s="8"/>
      <c r="E1894" s="8"/>
    </row>
    <row r="1895" spans="4:5" x14ac:dyDescent="0.35">
      <c r="D1895" s="8"/>
      <c r="E1895" s="8"/>
    </row>
    <row r="1896" spans="4:5" x14ac:dyDescent="0.35">
      <c r="D1896" s="8"/>
      <c r="E1896" s="8"/>
    </row>
    <row r="1897" spans="4:5" x14ac:dyDescent="0.35">
      <c r="D1897" s="8"/>
      <c r="E1897" s="8"/>
    </row>
    <row r="1898" spans="4:5" x14ac:dyDescent="0.35">
      <c r="D1898" s="8"/>
      <c r="E1898" s="8"/>
    </row>
    <row r="1899" spans="4:5" x14ac:dyDescent="0.35">
      <c r="D1899" s="8"/>
      <c r="E1899" s="8"/>
    </row>
    <row r="1900" spans="4:5" x14ac:dyDescent="0.35">
      <c r="D1900" s="8"/>
      <c r="E1900" s="8"/>
    </row>
    <row r="1901" spans="4:5" x14ac:dyDescent="0.35">
      <c r="D1901" s="8"/>
      <c r="E1901" s="8"/>
    </row>
    <row r="1902" spans="4:5" x14ac:dyDescent="0.35">
      <c r="D1902" s="8"/>
      <c r="E1902" s="8"/>
    </row>
    <row r="1903" spans="4:5" x14ac:dyDescent="0.35">
      <c r="D1903" s="8"/>
      <c r="E1903" s="8"/>
    </row>
    <row r="1904" spans="4:5" x14ac:dyDescent="0.35">
      <c r="D1904" s="8"/>
      <c r="E1904" s="8"/>
    </row>
    <row r="1905" spans="4:5" x14ac:dyDescent="0.35">
      <c r="D1905" s="8"/>
      <c r="E1905" s="8"/>
    </row>
    <row r="1906" spans="4:5" x14ac:dyDescent="0.35">
      <c r="D1906" s="8"/>
      <c r="E1906" s="8"/>
    </row>
    <row r="1907" spans="4:5" x14ac:dyDescent="0.35">
      <c r="D1907" s="8"/>
      <c r="E1907" s="8"/>
    </row>
    <row r="1908" spans="4:5" x14ac:dyDescent="0.35">
      <c r="D1908" s="8"/>
      <c r="E1908" s="8"/>
    </row>
    <row r="1909" spans="4:5" x14ac:dyDescent="0.35">
      <c r="D1909" s="8"/>
      <c r="E1909" s="8"/>
    </row>
    <row r="1910" spans="4:5" x14ac:dyDescent="0.35">
      <c r="D1910" s="8"/>
      <c r="E1910" s="8"/>
    </row>
    <row r="1911" spans="4:5" x14ac:dyDescent="0.35">
      <c r="D1911" s="8"/>
      <c r="E1911" s="8"/>
    </row>
    <row r="1912" spans="4:5" x14ac:dyDescent="0.35">
      <c r="D1912" s="8"/>
      <c r="E1912" s="8"/>
    </row>
    <row r="1913" spans="4:5" x14ac:dyDescent="0.35">
      <c r="D1913" s="8"/>
      <c r="E1913" s="8"/>
    </row>
    <row r="1914" spans="4:5" x14ac:dyDescent="0.35">
      <c r="D1914" s="8"/>
      <c r="E1914" s="8"/>
    </row>
    <row r="1915" spans="4:5" x14ac:dyDescent="0.35">
      <c r="D1915" s="8"/>
      <c r="E1915" s="8"/>
    </row>
    <row r="1916" spans="4:5" x14ac:dyDescent="0.35">
      <c r="D1916" s="8"/>
      <c r="E1916" s="8"/>
    </row>
    <row r="1917" spans="4:5" x14ac:dyDescent="0.35">
      <c r="D1917" s="8"/>
      <c r="E1917" s="8"/>
    </row>
    <row r="1918" spans="4:5" x14ac:dyDescent="0.35">
      <c r="D1918" s="8"/>
      <c r="E1918" s="8"/>
    </row>
    <row r="1919" spans="4:5" x14ac:dyDescent="0.35">
      <c r="D1919" s="8"/>
      <c r="E1919" s="8"/>
    </row>
    <row r="1920" spans="4:5" x14ac:dyDescent="0.35">
      <c r="D1920" s="8"/>
      <c r="E1920" s="8"/>
    </row>
    <row r="1921" spans="4:5" x14ac:dyDescent="0.35">
      <c r="D1921" s="8"/>
      <c r="E1921" s="8"/>
    </row>
    <row r="1922" spans="4:5" x14ac:dyDescent="0.35">
      <c r="D1922" s="8"/>
      <c r="E1922" s="8"/>
    </row>
    <row r="1923" spans="4:5" x14ac:dyDescent="0.35">
      <c r="D1923" s="8"/>
      <c r="E1923" s="8"/>
    </row>
    <row r="1924" spans="4:5" x14ac:dyDescent="0.35">
      <c r="D1924" s="8"/>
      <c r="E1924" s="8"/>
    </row>
    <row r="1925" spans="4:5" x14ac:dyDescent="0.35">
      <c r="D1925" s="8"/>
      <c r="E1925" s="8"/>
    </row>
    <row r="1926" spans="4:5" x14ac:dyDescent="0.35">
      <c r="D1926" s="8"/>
      <c r="E1926" s="8"/>
    </row>
    <row r="1927" spans="4:5" x14ac:dyDescent="0.35">
      <c r="D1927" s="8"/>
      <c r="E1927" s="8"/>
    </row>
    <row r="1928" spans="4:5" x14ac:dyDescent="0.35">
      <c r="D1928" s="8"/>
      <c r="E1928" s="8"/>
    </row>
    <row r="1929" spans="4:5" x14ac:dyDescent="0.35">
      <c r="D1929" s="8"/>
      <c r="E1929" s="8"/>
    </row>
    <row r="1930" spans="4:5" x14ac:dyDescent="0.35">
      <c r="D1930" s="8"/>
      <c r="E1930" s="8"/>
    </row>
    <row r="1931" spans="4:5" x14ac:dyDescent="0.35">
      <c r="D1931" s="8"/>
      <c r="E1931" s="8"/>
    </row>
    <row r="1932" spans="4:5" x14ac:dyDescent="0.35">
      <c r="D1932" s="8"/>
      <c r="E1932" s="8"/>
    </row>
    <row r="1933" spans="4:5" x14ac:dyDescent="0.35">
      <c r="D1933" s="8"/>
      <c r="E1933" s="8"/>
    </row>
    <row r="1934" spans="4:5" x14ac:dyDescent="0.35">
      <c r="D1934" s="8"/>
      <c r="E1934" s="8"/>
    </row>
    <row r="1935" spans="4:5" x14ac:dyDescent="0.35">
      <c r="D1935" s="8"/>
      <c r="E1935" s="8"/>
    </row>
    <row r="1936" spans="4:5" x14ac:dyDescent="0.35">
      <c r="D1936" s="8"/>
      <c r="E1936" s="8"/>
    </row>
    <row r="1937" spans="4:5" x14ac:dyDescent="0.35">
      <c r="D1937" s="8"/>
      <c r="E1937" s="8"/>
    </row>
    <row r="1938" spans="4:5" x14ac:dyDescent="0.35">
      <c r="D1938" s="8"/>
      <c r="E1938" s="8"/>
    </row>
    <row r="1939" spans="4:5" x14ac:dyDescent="0.35">
      <c r="D1939" s="8"/>
      <c r="E1939" s="8"/>
    </row>
    <row r="1940" spans="4:5" x14ac:dyDescent="0.35">
      <c r="D1940" s="8"/>
      <c r="E1940" s="8"/>
    </row>
    <row r="1941" spans="4:5" x14ac:dyDescent="0.35">
      <c r="D1941" s="8"/>
      <c r="E1941" s="8"/>
    </row>
    <row r="1942" spans="4:5" x14ac:dyDescent="0.35">
      <c r="D1942" s="8"/>
      <c r="E1942" s="8"/>
    </row>
    <row r="1943" spans="4:5" x14ac:dyDescent="0.35">
      <c r="D1943" s="8"/>
      <c r="E1943" s="8"/>
    </row>
    <row r="1944" spans="4:5" x14ac:dyDescent="0.35">
      <c r="D1944" s="8"/>
      <c r="E1944" s="8"/>
    </row>
    <row r="1945" spans="4:5" x14ac:dyDescent="0.35">
      <c r="D1945" s="8"/>
      <c r="E1945" s="8"/>
    </row>
    <row r="1946" spans="4:5" x14ac:dyDescent="0.35">
      <c r="D1946" s="8"/>
      <c r="E1946" s="8"/>
    </row>
    <row r="1947" spans="4:5" x14ac:dyDescent="0.35">
      <c r="D1947" s="8"/>
      <c r="E1947" s="8"/>
    </row>
    <row r="1948" spans="4:5" x14ac:dyDescent="0.35">
      <c r="D1948" s="8"/>
      <c r="E1948" s="8"/>
    </row>
    <row r="1949" spans="4:5" x14ac:dyDescent="0.35">
      <c r="D1949" s="8"/>
      <c r="E1949" s="8"/>
    </row>
    <row r="1950" spans="4:5" x14ac:dyDescent="0.35">
      <c r="D1950" s="8"/>
      <c r="E1950" s="8"/>
    </row>
    <row r="1951" spans="4:5" x14ac:dyDescent="0.35">
      <c r="D1951" s="8"/>
      <c r="E1951" s="8"/>
    </row>
    <row r="1952" spans="4:5" x14ac:dyDescent="0.35">
      <c r="D1952" s="8"/>
      <c r="E1952" s="8"/>
    </row>
    <row r="1953" spans="4:5" x14ac:dyDescent="0.35">
      <c r="D1953" s="8"/>
      <c r="E1953" s="8"/>
    </row>
    <row r="1954" spans="4:5" x14ac:dyDescent="0.35">
      <c r="D1954" s="8"/>
      <c r="E1954" s="8"/>
    </row>
    <row r="1955" spans="4:5" x14ac:dyDescent="0.35">
      <c r="D1955" s="8"/>
      <c r="E1955" s="8"/>
    </row>
    <row r="1956" spans="4:5" x14ac:dyDescent="0.35">
      <c r="D1956" s="8"/>
      <c r="E1956" s="8"/>
    </row>
    <row r="1957" spans="4:5" x14ac:dyDescent="0.35">
      <c r="D1957" s="8"/>
      <c r="E1957" s="8"/>
    </row>
    <row r="1958" spans="4:5" x14ac:dyDescent="0.35">
      <c r="D1958" s="8"/>
      <c r="E1958" s="8"/>
    </row>
    <row r="1959" spans="4:5" x14ac:dyDescent="0.35">
      <c r="D1959" s="8"/>
      <c r="E1959" s="8"/>
    </row>
    <row r="1960" spans="4:5" x14ac:dyDescent="0.35">
      <c r="D1960" s="8"/>
      <c r="E1960" s="8"/>
    </row>
    <row r="1961" spans="4:5" x14ac:dyDescent="0.35">
      <c r="D1961" s="8"/>
      <c r="E1961" s="8"/>
    </row>
    <row r="1962" spans="4:5" x14ac:dyDescent="0.35">
      <c r="D1962" s="8"/>
      <c r="E1962" s="8"/>
    </row>
    <row r="1963" spans="4:5" x14ac:dyDescent="0.35">
      <c r="D1963" s="8"/>
      <c r="E1963" s="8"/>
    </row>
    <row r="1964" spans="4:5" x14ac:dyDescent="0.35">
      <c r="D1964" s="8"/>
      <c r="E1964" s="8"/>
    </row>
    <row r="1965" spans="4:5" x14ac:dyDescent="0.35">
      <c r="D1965" s="8"/>
      <c r="E1965" s="8"/>
    </row>
    <row r="1966" spans="4:5" x14ac:dyDescent="0.35">
      <c r="D1966" s="8"/>
      <c r="E1966" s="8"/>
    </row>
    <row r="1967" spans="4:5" x14ac:dyDescent="0.35">
      <c r="D1967" s="8"/>
      <c r="E1967" s="8"/>
    </row>
    <row r="1968" spans="4:5" x14ac:dyDescent="0.35">
      <c r="D1968" s="8"/>
      <c r="E1968" s="8"/>
    </row>
    <row r="1969" spans="4:5" x14ac:dyDescent="0.35">
      <c r="D1969" s="8"/>
      <c r="E1969" s="8"/>
    </row>
    <row r="1970" spans="4:5" x14ac:dyDescent="0.35">
      <c r="D1970" s="8"/>
      <c r="E1970" s="8"/>
    </row>
    <row r="1971" spans="4:5" x14ac:dyDescent="0.35">
      <c r="D1971" s="8"/>
      <c r="E1971" s="8"/>
    </row>
    <row r="1972" spans="4:5" x14ac:dyDescent="0.35">
      <c r="D1972" s="8"/>
      <c r="E1972" s="8"/>
    </row>
    <row r="1973" spans="4:5" x14ac:dyDescent="0.35">
      <c r="D1973" s="8"/>
      <c r="E1973" s="8"/>
    </row>
    <row r="1974" spans="4:5" x14ac:dyDescent="0.35">
      <c r="D1974" s="8"/>
      <c r="E1974" s="8"/>
    </row>
    <row r="1975" spans="4:5" x14ac:dyDescent="0.35">
      <c r="D1975" s="8"/>
      <c r="E1975" s="8"/>
    </row>
    <row r="1976" spans="4:5" x14ac:dyDescent="0.35">
      <c r="D1976" s="8"/>
      <c r="E1976" s="8"/>
    </row>
    <row r="1977" spans="4:5" x14ac:dyDescent="0.35">
      <c r="D1977" s="8"/>
      <c r="E1977" s="8"/>
    </row>
    <row r="1978" spans="4:5" x14ac:dyDescent="0.35">
      <c r="D1978" s="8"/>
      <c r="E1978" s="8"/>
    </row>
    <row r="1979" spans="4:5" x14ac:dyDescent="0.35">
      <c r="D1979" s="8"/>
      <c r="E1979" s="8"/>
    </row>
    <row r="1980" spans="4:5" x14ac:dyDescent="0.35">
      <c r="D1980" s="8"/>
      <c r="E1980" s="8"/>
    </row>
    <row r="1981" spans="4:5" x14ac:dyDescent="0.35">
      <c r="D1981" s="8"/>
      <c r="E1981" s="8"/>
    </row>
    <row r="1982" spans="4:5" x14ac:dyDescent="0.35">
      <c r="D1982" s="8"/>
      <c r="E1982" s="8"/>
    </row>
    <row r="1983" spans="4:5" x14ac:dyDescent="0.35">
      <c r="D1983" s="8"/>
      <c r="E1983" s="8"/>
    </row>
    <row r="1984" spans="4:5" x14ac:dyDescent="0.35">
      <c r="D1984" s="8"/>
      <c r="E1984" s="8"/>
    </row>
    <row r="1985" spans="4:5" x14ac:dyDescent="0.35">
      <c r="D1985" s="8"/>
      <c r="E1985" s="8"/>
    </row>
    <row r="1986" spans="4:5" x14ac:dyDescent="0.35">
      <c r="D1986" s="8"/>
      <c r="E1986" s="8"/>
    </row>
    <row r="1987" spans="4:5" x14ac:dyDescent="0.35">
      <c r="D1987" s="8"/>
      <c r="E1987" s="8"/>
    </row>
    <row r="1988" spans="4:5" x14ac:dyDescent="0.35">
      <c r="D1988" s="8"/>
      <c r="E1988" s="8"/>
    </row>
    <row r="1989" spans="4:5" x14ac:dyDescent="0.35">
      <c r="D1989" s="8"/>
      <c r="E1989" s="8"/>
    </row>
    <row r="1990" spans="4:5" x14ac:dyDescent="0.35">
      <c r="D1990" s="8"/>
      <c r="E1990" s="8"/>
    </row>
    <row r="1991" spans="4:5" x14ac:dyDescent="0.35">
      <c r="D1991" s="8"/>
      <c r="E1991" s="8"/>
    </row>
    <row r="1992" spans="4:5" x14ac:dyDescent="0.35">
      <c r="D1992" s="8"/>
      <c r="E1992" s="8"/>
    </row>
    <row r="1993" spans="4:5" x14ac:dyDescent="0.35">
      <c r="D1993" s="8"/>
      <c r="E1993" s="8"/>
    </row>
    <row r="1994" spans="4:5" x14ac:dyDescent="0.35">
      <c r="D1994" s="8"/>
      <c r="E1994" s="8"/>
    </row>
    <row r="1995" spans="4:5" x14ac:dyDescent="0.35">
      <c r="D1995" s="8"/>
      <c r="E1995" s="8"/>
    </row>
    <row r="1996" spans="4:5" x14ac:dyDescent="0.35">
      <c r="D1996" s="8"/>
      <c r="E1996" s="8"/>
    </row>
    <row r="1997" spans="4:5" x14ac:dyDescent="0.35">
      <c r="D1997" s="8"/>
      <c r="E1997" s="8"/>
    </row>
    <row r="1998" spans="4:5" x14ac:dyDescent="0.35">
      <c r="D1998" s="8"/>
      <c r="E1998" s="8"/>
    </row>
    <row r="1999" spans="4:5" x14ac:dyDescent="0.35">
      <c r="D1999" s="8"/>
      <c r="E1999" s="8"/>
    </row>
    <row r="2000" spans="4:5" x14ac:dyDescent="0.35">
      <c r="D2000" s="8"/>
      <c r="E2000" s="8"/>
    </row>
    <row r="2001" spans="4:5" x14ac:dyDescent="0.35">
      <c r="D2001" s="8"/>
      <c r="E2001" s="8"/>
    </row>
    <row r="2002" spans="4:5" x14ac:dyDescent="0.35">
      <c r="D2002" s="8"/>
      <c r="E2002" s="8"/>
    </row>
    <row r="2003" spans="4:5" x14ac:dyDescent="0.35">
      <c r="D2003" s="8"/>
      <c r="E2003" s="8"/>
    </row>
    <row r="2004" spans="4:5" x14ac:dyDescent="0.35">
      <c r="D2004" s="8"/>
      <c r="E2004" s="8"/>
    </row>
    <row r="2005" spans="4:5" x14ac:dyDescent="0.35">
      <c r="D2005" s="8"/>
      <c r="E2005" s="8"/>
    </row>
    <row r="2006" spans="4:5" x14ac:dyDescent="0.35">
      <c r="D2006" s="8"/>
      <c r="E2006" s="8"/>
    </row>
    <row r="2007" spans="4:5" x14ac:dyDescent="0.35">
      <c r="D2007" s="8"/>
      <c r="E2007" s="8"/>
    </row>
    <row r="2008" spans="4:5" x14ac:dyDescent="0.35">
      <c r="D2008" s="8"/>
      <c r="E2008" s="8"/>
    </row>
    <row r="2009" spans="4:5" x14ac:dyDescent="0.35">
      <c r="D2009" s="8"/>
      <c r="E2009" s="8"/>
    </row>
    <row r="2010" spans="4:5" x14ac:dyDescent="0.35">
      <c r="D2010" s="8"/>
      <c r="E2010" s="8"/>
    </row>
    <row r="2011" spans="4:5" x14ac:dyDescent="0.35">
      <c r="D2011" s="8"/>
      <c r="E2011" s="8"/>
    </row>
    <row r="2012" spans="4:5" x14ac:dyDescent="0.35">
      <c r="D2012" s="8"/>
      <c r="E2012" s="8"/>
    </row>
    <row r="2013" spans="4:5" x14ac:dyDescent="0.35">
      <c r="D2013" s="8"/>
      <c r="E2013" s="8"/>
    </row>
    <row r="2014" spans="4:5" x14ac:dyDescent="0.35">
      <c r="D2014" s="8"/>
      <c r="E2014" s="8"/>
    </row>
    <row r="2015" spans="4:5" x14ac:dyDescent="0.35">
      <c r="D2015" s="8"/>
      <c r="E2015" s="8"/>
    </row>
    <row r="2016" spans="4:5" x14ac:dyDescent="0.35">
      <c r="D2016" s="8"/>
      <c r="E2016" s="8"/>
    </row>
    <row r="2017" spans="4:5" x14ac:dyDescent="0.35">
      <c r="D2017" s="8"/>
      <c r="E2017" s="8"/>
    </row>
    <row r="2018" spans="4:5" x14ac:dyDescent="0.35">
      <c r="D2018" s="8"/>
      <c r="E2018" s="8"/>
    </row>
    <row r="2019" spans="4:5" x14ac:dyDescent="0.35">
      <c r="D2019" s="8"/>
      <c r="E2019" s="8"/>
    </row>
    <row r="2020" spans="4:5" x14ac:dyDescent="0.35">
      <c r="D2020" s="8"/>
      <c r="E2020" s="8"/>
    </row>
    <row r="2021" spans="4:5" x14ac:dyDescent="0.35">
      <c r="D2021" s="8"/>
      <c r="E2021" s="8"/>
    </row>
    <row r="2022" spans="4:5" x14ac:dyDescent="0.35">
      <c r="D2022" s="8"/>
      <c r="E2022" s="8"/>
    </row>
    <row r="2023" spans="4:5" x14ac:dyDescent="0.35">
      <c r="D2023" s="8"/>
      <c r="E2023" s="8"/>
    </row>
    <row r="2024" spans="4:5" x14ac:dyDescent="0.35">
      <c r="D2024" s="8"/>
      <c r="E2024" s="8"/>
    </row>
    <row r="2025" spans="4:5" x14ac:dyDescent="0.35">
      <c r="D2025" s="8"/>
      <c r="E2025" s="8"/>
    </row>
    <row r="2026" spans="4:5" x14ac:dyDescent="0.35">
      <c r="D2026" s="8"/>
      <c r="E2026" s="8"/>
    </row>
    <row r="2027" spans="4:5" x14ac:dyDescent="0.35">
      <c r="D2027" s="8"/>
      <c r="E2027" s="8"/>
    </row>
    <row r="2028" spans="4:5" x14ac:dyDescent="0.35">
      <c r="D2028" s="8"/>
      <c r="E2028" s="8"/>
    </row>
    <row r="2029" spans="4:5" x14ac:dyDescent="0.35">
      <c r="D2029" s="8"/>
      <c r="E2029" s="8"/>
    </row>
    <row r="2030" spans="4:5" x14ac:dyDescent="0.35">
      <c r="D2030" s="8"/>
      <c r="E2030" s="8"/>
    </row>
    <row r="2031" spans="4:5" x14ac:dyDescent="0.35">
      <c r="D2031" s="8"/>
      <c r="E2031" s="8"/>
    </row>
    <row r="2032" spans="4:5" x14ac:dyDescent="0.35">
      <c r="D2032" s="8"/>
      <c r="E2032" s="8"/>
    </row>
    <row r="2033" spans="4:5" x14ac:dyDescent="0.35">
      <c r="D2033" s="8"/>
      <c r="E2033" s="8"/>
    </row>
    <row r="2034" spans="4:5" x14ac:dyDescent="0.35">
      <c r="D2034" s="8"/>
      <c r="E2034" s="8"/>
    </row>
    <row r="2035" spans="4:5" x14ac:dyDescent="0.35">
      <c r="D2035" s="8"/>
      <c r="E2035" s="8"/>
    </row>
    <row r="2036" spans="4:5" x14ac:dyDescent="0.35">
      <c r="D2036" s="8"/>
      <c r="E2036" s="8"/>
    </row>
    <row r="2037" spans="4:5" x14ac:dyDescent="0.35">
      <c r="D2037" s="8"/>
      <c r="E2037" s="8"/>
    </row>
    <row r="2038" spans="4:5" x14ac:dyDescent="0.35">
      <c r="D2038" s="8"/>
      <c r="E2038" s="8"/>
    </row>
    <row r="2039" spans="4:5" x14ac:dyDescent="0.35">
      <c r="D2039" s="8"/>
      <c r="E2039" s="8"/>
    </row>
    <row r="2040" spans="4:5" x14ac:dyDescent="0.35">
      <c r="D2040" s="8"/>
      <c r="E2040" s="8"/>
    </row>
    <row r="2041" spans="4:5" x14ac:dyDescent="0.35">
      <c r="D2041" s="8"/>
      <c r="E2041" s="8"/>
    </row>
    <row r="2042" spans="4:5" x14ac:dyDescent="0.35">
      <c r="D2042" s="8"/>
      <c r="E2042" s="8"/>
    </row>
    <row r="2043" spans="4:5" x14ac:dyDescent="0.35">
      <c r="D2043" s="8"/>
      <c r="E2043" s="8"/>
    </row>
    <row r="2044" spans="4:5" x14ac:dyDescent="0.35">
      <c r="D2044" s="8"/>
      <c r="E2044" s="8"/>
    </row>
    <row r="2045" spans="4:5" x14ac:dyDescent="0.35">
      <c r="D2045" s="8"/>
      <c r="E2045" s="8"/>
    </row>
    <row r="2046" spans="4:5" x14ac:dyDescent="0.35">
      <c r="D2046" s="8"/>
      <c r="E2046" s="8"/>
    </row>
    <row r="2047" spans="4:5" x14ac:dyDescent="0.35">
      <c r="D2047" s="8"/>
      <c r="E2047" s="8"/>
    </row>
    <row r="2048" spans="4:5" x14ac:dyDescent="0.35">
      <c r="D2048" s="8"/>
      <c r="E2048" s="8"/>
    </row>
    <row r="2049" spans="4:5" x14ac:dyDescent="0.35">
      <c r="D2049" s="8"/>
      <c r="E2049" s="8"/>
    </row>
    <row r="2050" spans="4:5" x14ac:dyDescent="0.35">
      <c r="D2050" s="8"/>
      <c r="E2050" s="8"/>
    </row>
    <row r="2051" spans="4:5" x14ac:dyDescent="0.35">
      <c r="D2051" s="8"/>
      <c r="E2051" s="8"/>
    </row>
    <row r="2052" spans="4:5" x14ac:dyDescent="0.35">
      <c r="D2052" s="8"/>
      <c r="E2052" s="8"/>
    </row>
    <row r="2053" spans="4:5" x14ac:dyDescent="0.35">
      <c r="D2053" s="8"/>
      <c r="E2053" s="8"/>
    </row>
    <row r="2054" spans="4:5" x14ac:dyDescent="0.35">
      <c r="D2054" s="8"/>
      <c r="E2054" s="8"/>
    </row>
    <row r="2055" spans="4:5" x14ac:dyDescent="0.35">
      <c r="D2055" s="8"/>
      <c r="E2055" s="8"/>
    </row>
    <row r="2056" spans="4:5" x14ac:dyDescent="0.35">
      <c r="D2056" s="8"/>
      <c r="E2056" s="8"/>
    </row>
    <row r="2057" spans="4:5" x14ac:dyDescent="0.35">
      <c r="D2057" s="8"/>
      <c r="E2057" s="8"/>
    </row>
    <row r="2058" spans="4:5" x14ac:dyDescent="0.35">
      <c r="D2058" s="8"/>
      <c r="E2058" s="8"/>
    </row>
    <row r="2059" spans="4:5" x14ac:dyDescent="0.35">
      <c r="D2059" s="8"/>
      <c r="E2059" s="8"/>
    </row>
    <row r="2060" spans="4:5" x14ac:dyDescent="0.35">
      <c r="D2060" s="8"/>
      <c r="E2060" s="8"/>
    </row>
    <row r="2061" spans="4:5" x14ac:dyDescent="0.35">
      <c r="D2061" s="8"/>
      <c r="E2061" s="8"/>
    </row>
    <row r="2062" spans="4:5" x14ac:dyDescent="0.35">
      <c r="D2062" s="8"/>
      <c r="E2062" s="8"/>
    </row>
    <row r="2063" spans="4:5" x14ac:dyDescent="0.35">
      <c r="D2063" s="8"/>
      <c r="E2063" s="8"/>
    </row>
    <row r="2064" spans="4:5" x14ac:dyDescent="0.35">
      <c r="D2064" s="8"/>
      <c r="E2064" s="8"/>
    </row>
    <row r="2065" spans="4:5" x14ac:dyDescent="0.35">
      <c r="D2065" s="8"/>
      <c r="E2065" s="8"/>
    </row>
    <row r="2066" spans="4:5" x14ac:dyDescent="0.35">
      <c r="D2066" s="8"/>
      <c r="E2066" s="8"/>
    </row>
    <row r="2067" spans="4:5" x14ac:dyDescent="0.35">
      <c r="D2067" s="8"/>
      <c r="E2067" s="8"/>
    </row>
    <row r="2068" spans="4:5" x14ac:dyDescent="0.35">
      <c r="D2068" s="8"/>
      <c r="E2068" s="8"/>
    </row>
    <row r="2069" spans="4:5" x14ac:dyDescent="0.35">
      <c r="D2069" s="8"/>
      <c r="E2069" s="8"/>
    </row>
    <row r="2070" spans="4:5" x14ac:dyDescent="0.35">
      <c r="D2070" s="8"/>
      <c r="E2070" s="8"/>
    </row>
    <row r="2071" spans="4:5" x14ac:dyDescent="0.35">
      <c r="D2071" s="8"/>
      <c r="E2071" s="8"/>
    </row>
    <row r="2072" spans="4:5" x14ac:dyDescent="0.35">
      <c r="D2072" s="8"/>
      <c r="E2072" s="8"/>
    </row>
    <row r="2073" spans="4:5" x14ac:dyDescent="0.35">
      <c r="D2073" s="8"/>
      <c r="E2073" s="8"/>
    </row>
    <row r="2074" spans="4:5" x14ac:dyDescent="0.35">
      <c r="D2074" s="8"/>
      <c r="E2074" s="8"/>
    </row>
    <row r="2075" spans="4:5" x14ac:dyDescent="0.35">
      <c r="D2075" s="8"/>
      <c r="E2075" s="8"/>
    </row>
    <row r="2076" spans="4:5" x14ac:dyDescent="0.35">
      <c r="D2076" s="8"/>
      <c r="E2076" s="8"/>
    </row>
    <row r="2077" spans="4:5" x14ac:dyDescent="0.35">
      <c r="D2077" s="8"/>
      <c r="E2077" s="8"/>
    </row>
    <row r="2078" spans="4:5" x14ac:dyDescent="0.35">
      <c r="D2078" s="8"/>
      <c r="E2078" s="8"/>
    </row>
    <row r="2079" spans="4:5" x14ac:dyDescent="0.35">
      <c r="D2079" s="8"/>
      <c r="E2079" s="8"/>
    </row>
    <row r="2080" spans="4:5" x14ac:dyDescent="0.35">
      <c r="D2080" s="8"/>
      <c r="E2080" s="8"/>
    </row>
    <row r="2081" spans="4:5" x14ac:dyDescent="0.35">
      <c r="D2081" s="8"/>
      <c r="E2081" s="8"/>
    </row>
    <row r="2082" spans="4:5" x14ac:dyDescent="0.35">
      <c r="D2082" s="8"/>
      <c r="E2082" s="8"/>
    </row>
    <row r="2083" spans="4:5" x14ac:dyDescent="0.35">
      <c r="D2083" s="8"/>
      <c r="E2083" s="8"/>
    </row>
    <row r="2084" spans="4:5" x14ac:dyDescent="0.35">
      <c r="D2084" s="8"/>
      <c r="E2084" s="8"/>
    </row>
    <row r="2085" spans="4:5" x14ac:dyDescent="0.35">
      <c r="D2085" s="8"/>
      <c r="E2085" s="8"/>
    </row>
    <row r="2086" spans="4:5" x14ac:dyDescent="0.35">
      <c r="D2086" s="8"/>
      <c r="E2086" s="8"/>
    </row>
    <row r="2087" spans="4:5" x14ac:dyDescent="0.35">
      <c r="D2087" s="8"/>
      <c r="E2087" s="8"/>
    </row>
    <row r="2088" spans="4:5" x14ac:dyDescent="0.35">
      <c r="D2088" s="8"/>
      <c r="E2088" s="8"/>
    </row>
    <row r="2089" spans="4:5" x14ac:dyDescent="0.35">
      <c r="D2089" s="8"/>
      <c r="E2089" s="8"/>
    </row>
    <row r="2090" spans="4:5" x14ac:dyDescent="0.35">
      <c r="D2090" s="8"/>
      <c r="E2090" s="8"/>
    </row>
    <row r="2091" spans="4:5" x14ac:dyDescent="0.35">
      <c r="D2091" s="8"/>
      <c r="E2091" s="8"/>
    </row>
    <row r="2092" spans="4:5" x14ac:dyDescent="0.35">
      <c r="D2092" s="8"/>
      <c r="E2092" s="8"/>
    </row>
    <row r="2093" spans="4:5" x14ac:dyDescent="0.35">
      <c r="D2093" s="8"/>
      <c r="E2093" s="8"/>
    </row>
    <row r="2094" spans="4:5" x14ac:dyDescent="0.35">
      <c r="D2094" s="8"/>
      <c r="E2094" s="8"/>
    </row>
    <row r="2095" spans="4:5" x14ac:dyDescent="0.35">
      <c r="D2095" s="8"/>
      <c r="E2095" s="8"/>
    </row>
    <row r="2096" spans="4:5" x14ac:dyDescent="0.35">
      <c r="D2096" s="8"/>
      <c r="E2096" s="8"/>
    </row>
    <row r="2097" spans="4:5" x14ac:dyDescent="0.35">
      <c r="D2097" s="8"/>
      <c r="E2097" s="8"/>
    </row>
    <row r="2098" spans="4:5" x14ac:dyDescent="0.35">
      <c r="D2098" s="8"/>
      <c r="E2098" s="8"/>
    </row>
    <row r="2099" spans="4:5" x14ac:dyDescent="0.35">
      <c r="D2099" s="8"/>
      <c r="E2099" s="8"/>
    </row>
    <row r="2100" spans="4:5" x14ac:dyDescent="0.35">
      <c r="D2100" s="8"/>
      <c r="E2100" s="8"/>
    </row>
    <row r="2101" spans="4:5" x14ac:dyDescent="0.35">
      <c r="D2101" s="8"/>
      <c r="E2101" s="8"/>
    </row>
    <row r="2102" spans="4:5" x14ac:dyDescent="0.35">
      <c r="D2102" s="8"/>
      <c r="E2102" s="8"/>
    </row>
    <row r="2103" spans="4:5" x14ac:dyDescent="0.35">
      <c r="D2103" s="8"/>
      <c r="E2103" s="8"/>
    </row>
    <row r="2104" spans="4:5" x14ac:dyDescent="0.35">
      <c r="D2104" s="8"/>
      <c r="E2104" s="8"/>
    </row>
    <row r="2105" spans="4:5" x14ac:dyDescent="0.35">
      <c r="D2105" s="8"/>
      <c r="E2105" s="8"/>
    </row>
    <row r="2106" spans="4:5" x14ac:dyDescent="0.35">
      <c r="D2106" s="8"/>
      <c r="E2106" s="8"/>
    </row>
    <row r="2107" spans="4:5" x14ac:dyDescent="0.35">
      <c r="D2107" s="8"/>
      <c r="E2107" s="8"/>
    </row>
    <row r="2108" spans="4:5" x14ac:dyDescent="0.35">
      <c r="D2108" s="8"/>
      <c r="E2108" s="8"/>
    </row>
    <row r="2109" spans="4:5" x14ac:dyDescent="0.35">
      <c r="D2109" s="8"/>
      <c r="E2109" s="8"/>
    </row>
    <row r="2110" spans="4:5" x14ac:dyDescent="0.35">
      <c r="D2110" s="8"/>
      <c r="E2110" s="8"/>
    </row>
    <row r="2111" spans="4:5" x14ac:dyDescent="0.35">
      <c r="D2111" s="8"/>
      <c r="E2111" s="8"/>
    </row>
    <row r="2112" spans="4:5" x14ac:dyDescent="0.35">
      <c r="D2112" s="8"/>
      <c r="E2112" s="8"/>
    </row>
    <row r="2113" spans="4:5" x14ac:dyDescent="0.35">
      <c r="D2113" s="8"/>
      <c r="E2113" s="8"/>
    </row>
    <row r="2114" spans="4:5" x14ac:dyDescent="0.35">
      <c r="D2114" s="8"/>
      <c r="E2114" s="8"/>
    </row>
    <row r="2115" spans="4:5" x14ac:dyDescent="0.35">
      <c r="D2115" s="8"/>
      <c r="E2115" s="8"/>
    </row>
    <row r="2116" spans="4:5" x14ac:dyDescent="0.35">
      <c r="D2116" s="8"/>
      <c r="E2116" s="8"/>
    </row>
    <row r="2117" spans="4:5" x14ac:dyDescent="0.35">
      <c r="D2117" s="8"/>
      <c r="E2117" s="8"/>
    </row>
    <row r="2118" spans="4:5" x14ac:dyDescent="0.35">
      <c r="D2118" s="8"/>
      <c r="E2118" s="8"/>
    </row>
    <row r="2119" spans="4:5" x14ac:dyDescent="0.35">
      <c r="D2119" s="8"/>
      <c r="E2119" s="8"/>
    </row>
    <row r="2120" spans="4:5" x14ac:dyDescent="0.35">
      <c r="D2120" s="8"/>
      <c r="E2120" s="8"/>
    </row>
    <row r="2121" spans="4:5" x14ac:dyDescent="0.35">
      <c r="D2121" s="8"/>
      <c r="E2121" s="8"/>
    </row>
    <row r="2122" spans="4:5" x14ac:dyDescent="0.35">
      <c r="D2122" s="8"/>
      <c r="E2122" s="8"/>
    </row>
    <row r="2123" spans="4:5" x14ac:dyDescent="0.35">
      <c r="D2123" s="8"/>
      <c r="E2123" s="8"/>
    </row>
    <row r="2124" spans="4:5" x14ac:dyDescent="0.35">
      <c r="D2124" s="8"/>
      <c r="E2124" s="8"/>
    </row>
    <row r="2125" spans="4:5" x14ac:dyDescent="0.35">
      <c r="D2125" s="8"/>
      <c r="E2125" s="8"/>
    </row>
    <row r="2126" spans="4:5" x14ac:dyDescent="0.35">
      <c r="D2126" s="8"/>
      <c r="E2126" s="8"/>
    </row>
    <row r="2127" spans="4:5" x14ac:dyDescent="0.35">
      <c r="D2127" s="8"/>
      <c r="E2127" s="8"/>
    </row>
    <row r="2128" spans="4:5" x14ac:dyDescent="0.35">
      <c r="D2128" s="8"/>
      <c r="E2128" s="8"/>
    </row>
    <row r="2129" spans="4:5" x14ac:dyDescent="0.35">
      <c r="D2129" s="8"/>
      <c r="E2129" s="8"/>
    </row>
    <row r="2130" spans="4:5" x14ac:dyDescent="0.35">
      <c r="D2130" s="8"/>
      <c r="E2130" s="8"/>
    </row>
    <row r="2131" spans="4:5" x14ac:dyDescent="0.35">
      <c r="D2131" s="8"/>
      <c r="E2131" s="8"/>
    </row>
    <row r="2132" spans="4:5" x14ac:dyDescent="0.35">
      <c r="D2132" s="8"/>
      <c r="E2132" s="8"/>
    </row>
    <row r="2133" spans="4:5" x14ac:dyDescent="0.35">
      <c r="D2133" s="8"/>
      <c r="E2133" s="8"/>
    </row>
    <row r="2134" spans="4:5" x14ac:dyDescent="0.35">
      <c r="D2134" s="8"/>
      <c r="E2134" s="8"/>
    </row>
    <row r="2135" spans="4:5" x14ac:dyDescent="0.35">
      <c r="D2135" s="8"/>
      <c r="E2135" s="8"/>
    </row>
    <row r="2136" spans="4:5" x14ac:dyDescent="0.35">
      <c r="D2136" s="8"/>
      <c r="E2136" s="8"/>
    </row>
    <row r="2137" spans="4:5" x14ac:dyDescent="0.35">
      <c r="D2137" s="8"/>
      <c r="E2137" s="8"/>
    </row>
    <row r="2138" spans="4:5" x14ac:dyDescent="0.35">
      <c r="D2138" s="8"/>
      <c r="E2138" s="8"/>
    </row>
    <row r="2139" spans="4:5" x14ac:dyDescent="0.35">
      <c r="D2139" s="8"/>
      <c r="E2139" s="8"/>
    </row>
    <row r="2140" spans="4:5" x14ac:dyDescent="0.35">
      <c r="D2140" s="8"/>
      <c r="E2140" s="8"/>
    </row>
    <row r="2141" spans="4:5" x14ac:dyDescent="0.35">
      <c r="D2141" s="8"/>
      <c r="E2141" s="8"/>
    </row>
    <row r="2142" spans="4:5" x14ac:dyDescent="0.35">
      <c r="D2142" s="8"/>
      <c r="E2142" s="8"/>
    </row>
    <row r="2143" spans="4:5" x14ac:dyDescent="0.35">
      <c r="D2143" s="8"/>
      <c r="E2143" s="8"/>
    </row>
    <row r="2144" spans="4:5" x14ac:dyDescent="0.35">
      <c r="D2144" s="8"/>
      <c r="E2144" s="8"/>
    </row>
    <row r="2145" spans="4:5" x14ac:dyDescent="0.35">
      <c r="D2145" s="8"/>
      <c r="E2145" s="8"/>
    </row>
    <row r="2146" spans="4:5" x14ac:dyDescent="0.35">
      <c r="D2146" s="8"/>
      <c r="E2146" s="8"/>
    </row>
    <row r="2147" spans="4:5" x14ac:dyDescent="0.35">
      <c r="D2147" s="8"/>
      <c r="E2147" s="8"/>
    </row>
    <row r="2148" spans="4:5" x14ac:dyDescent="0.35">
      <c r="D2148" s="8"/>
      <c r="E2148" s="8"/>
    </row>
    <row r="2149" spans="4:5" x14ac:dyDescent="0.35">
      <c r="D2149" s="8"/>
      <c r="E2149" s="8"/>
    </row>
    <row r="2150" spans="4:5" x14ac:dyDescent="0.35">
      <c r="D2150" s="8"/>
      <c r="E2150" s="8"/>
    </row>
    <row r="2151" spans="4:5" x14ac:dyDescent="0.35">
      <c r="D2151" s="8"/>
      <c r="E2151" s="8"/>
    </row>
    <row r="2152" spans="4:5" x14ac:dyDescent="0.35">
      <c r="D2152" s="8"/>
      <c r="E2152" s="8"/>
    </row>
    <row r="2153" spans="4:5" x14ac:dyDescent="0.35">
      <c r="D2153" s="8"/>
      <c r="E2153" s="8"/>
    </row>
    <row r="2154" spans="4:5" x14ac:dyDescent="0.35">
      <c r="D2154" s="8"/>
      <c r="E2154" s="8"/>
    </row>
    <row r="2155" spans="4:5" x14ac:dyDescent="0.35">
      <c r="D2155" s="8"/>
      <c r="E2155" s="8"/>
    </row>
    <row r="2156" spans="4:5" x14ac:dyDescent="0.35">
      <c r="D2156" s="8"/>
      <c r="E2156" s="8"/>
    </row>
    <row r="2157" spans="4:5" x14ac:dyDescent="0.35">
      <c r="D2157" s="8"/>
      <c r="E2157" s="8"/>
    </row>
    <row r="2158" spans="4:5" x14ac:dyDescent="0.35">
      <c r="D2158" s="8"/>
      <c r="E2158" s="8"/>
    </row>
    <row r="2159" spans="4:5" x14ac:dyDescent="0.35">
      <c r="D2159" s="8"/>
      <c r="E2159" s="8"/>
    </row>
    <row r="2160" spans="4:5" x14ac:dyDescent="0.35">
      <c r="D2160" s="8"/>
      <c r="E2160" s="8"/>
    </row>
    <row r="2161" spans="4:5" x14ac:dyDescent="0.35">
      <c r="D2161" s="8"/>
      <c r="E2161" s="8"/>
    </row>
    <row r="2162" spans="4:5" x14ac:dyDescent="0.35">
      <c r="D2162" s="8"/>
      <c r="E2162" s="8"/>
    </row>
    <row r="2163" spans="4:5" x14ac:dyDescent="0.35">
      <c r="D2163" s="8"/>
      <c r="E2163" s="8"/>
    </row>
    <row r="2164" spans="4:5" x14ac:dyDescent="0.35">
      <c r="D2164" s="8"/>
      <c r="E2164" s="8"/>
    </row>
    <row r="2165" spans="4:5" x14ac:dyDescent="0.35">
      <c r="D2165" s="8"/>
      <c r="E2165" s="8"/>
    </row>
    <row r="2166" spans="4:5" x14ac:dyDescent="0.35">
      <c r="D2166" s="8"/>
      <c r="E2166" s="8"/>
    </row>
    <row r="2167" spans="4:5" x14ac:dyDescent="0.35">
      <c r="D2167" s="8"/>
      <c r="E2167" s="8"/>
    </row>
    <row r="2168" spans="4:5" x14ac:dyDescent="0.35">
      <c r="D2168" s="8"/>
      <c r="E2168" s="8"/>
    </row>
    <row r="2169" spans="4:5" x14ac:dyDescent="0.35">
      <c r="D2169" s="8"/>
      <c r="E2169" s="8"/>
    </row>
    <row r="2170" spans="4:5" x14ac:dyDescent="0.35">
      <c r="D2170" s="8"/>
      <c r="E2170" s="8"/>
    </row>
    <row r="2171" spans="4:5" x14ac:dyDescent="0.35">
      <c r="D2171" s="8"/>
      <c r="E2171" s="8"/>
    </row>
    <row r="2172" spans="4:5" x14ac:dyDescent="0.35">
      <c r="D2172" s="8"/>
      <c r="E2172" s="8"/>
    </row>
    <row r="2173" spans="4:5" x14ac:dyDescent="0.35">
      <c r="D2173" s="8"/>
      <c r="E2173" s="8"/>
    </row>
    <row r="2174" spans="4:5" x14ac:dyDescent="0.35">
      <c r="D2174" s="8"/>
      <c r="E2174" s="8"/>
    </row>
    <row r="2175" spans="4:5" x14ac:dyDescent="0.35">
      <c r="D2175" s="8"/>
      <c r="E2175" s="8"/>
    </row>
    <row r="2176" spans="4:5" x14ac:dyDescent="0.35">
      <c r="D2176" s="8"/>
      <c r="E2176" s="8"/>
    </row>
    <row r="2177" spans="4:5" x14ac:dyDescent="0.35">
      <c r="D2177" s="8"/>
      <c r="E2177" s="8"/>
    </row>
    <row r="2178" spans="4:5" x14ac:dyDescent="0.35">
      <c r="D2178" s="8"/>
      <c r="E2178" s="8"/>
    </row>
    <row r="2179" spans="4:5" x14ac:dyDescent="0.35">
      <c r="D2179" s="8"/>
      <c r="E2179" s="8"/>
    </row>
    <row r="2180" spans="4:5" x14ac:dyDescent="0.35">
      <c r="D2180" s="8"/>
      <c r="E2180" s="8"/>
    </row>
    <row r="2181" spans="4:5" x14ac:dyDescent="0.35">
      <c r="D2181" s="8"/>
      <c r="E2181" s="8"/>
    </row>
    <row r="2182" spans="4:5" x14ac:dyDescent="0.35">
      <c r="D2182" s="8"/>
      <c r="E2182" s="8"/>
    </row>
    <row r="2183" spans="4:5" x14ac:dyDescent="0.35">
      <c r="D2183" s="8"/>
      <c r="E2183" s="8"/>
    </row>
    <row r="2184" spans="4:5" x14ac:dyDescent="0.35">
      <c r="D2184" s="8"/>
      <c r="E2184" s="8"/>
    </row>
    <row r="2185" spans="4:5" x14ac:dyDescent="0.35">
      <c r="D2185" s="8"/>
      <c r="E2185" s="8"/>
    </row>
    <row r="2186" spans="4:5" x14ac:dyDescent="0.35">
      <c r="D2186" s="8"/>
      <c r="E2186" s="8"/>
    </row>
    <row r="2187" spans="4:5" x14ac:dyDescent="0.35">
      <c r="D2187" s="8"/>
      <c r="E2187" s="8"/>
    </row>
    <row r="2188" spans="4:5" x14ac:dyDescent="0.35">
      <c r="D2188" s="8"/>
      <c r="E2188" s="8"/>
    </row>
    <row r="2189" spans="4:5" x14ac:dyDescent="0.35">
      <c r="D2189" s="8"/>
      <c r="E2189" s="8"/>
    </row>
    <row r="2190" spans="4:5" x14ac:dyDescent="0.35">
      <c r="D2190" s="8"/>
      <c r="E2190" s="8"/>
    </row>
    <row r="2191" spans="4:5" x14ac:dyDescent="0.35">
      <c r="D2191" s="8"/>
      <c r="E2191" s="8"/>
    </row>
    <row r="2192" spans="4:5" x14ac:dyDescent="0.35">
      <c r="D2192" s="8"/>
      <c r="E2192" s="8"/>
    </row>
    <row r="2193" spans="4:5" x14ac:dyDescent="0.35">
      <c r="D2193" s="8"/>
      <c r="E2193" s="8"/>
    </row>
    <row r="2194" spans="4:5" x14ac:dyDescent="0.35">
      <c r="D2194" s="8"/>
      <c r="E2194" s="8"/>
    </row>
    <row r="2195" spans="4:5" x14ac:dyDescent="0.35">
      <c r="D2195" s="8"/>
      <c r="E2195" s="8"/>
    </row>
    <row r="2196" spans="4:5" x14ac:dyDescent="0.35">
      <c r="D2196" s="8"/>
      <c r="E2196" s="8"/>
    </row>
    <row r="2197" spans="4:5" x14ac:dyDescent="0.35">
      <c r="D2197" s="8"/>
      <c r="E2197" s="8"/>
    </row>
    <row r="2198" spans="4:5" x14ac:dyDescent="0.35">
      <c r="D2198" s="8"/>
      <c r="E2198" s="8"/>
    </row>
    <row r="2199" spans="4:5" x14ac:dyDescent="0.35">
      <c r="D2199" s="8"/>
      <c r="E2199" s="8"/>
    </row>
    <row r="2200" spans="4:5" x14ac:dyDescent="0.35">
      <c r="D2200" s="8"/>
      <c r="E2200" s="8"/>
    </row>
    <row r="2201" spans="4:5" x14ac:dyDescent="0.35">
      <c r="D2201" s="8"/>
      <c r="E2201" s="8"/>
    </row>
    <row r="2202" spans="4:5" x14ac:dyDescent="0.35">
      <c r="D2202" s="8"/>
      <c r="E2202" s="8"/>
    </row>
    <row r="2203" spans="4:5" x14ac:dyDescent="0.35">
      <c r="D2203" s="8"/>
      <c r="E2203" s="8"/>
    </row>
    <row r="2204" spans="4:5" x14ac:dyDescent="0.35">
      <c r="D2204" s="8"/>
      <c r="E2204" s="8"/>
    </row>
    <row r="2205" spans="4:5" x14ac:dyDescent="0.35">
      <c r="D2205" s="8"/>
      <c r="E2205" s="8"/>
    </row>
    <row r="2206" spans="4:5" x14ac:dyDescent="0.35">
      <c r="D2206" s="8"/>
      <c r="E2206" s="8"/>
    </row>
    <row r="2207" spans="4:5" x14ac:dyDescent="0.35">
      <c r="D2207" s="8"/>
      <c r="E2207" s="8"/>
    </row>
    <row r="2208" spans="4:5" x14ac:dyDescent="0.35">
      <c r="D2208" s="8"/>
      <c r="E2208" s="8"/>
    </row>
    <row r="2209" spans="4:5" x14ac:dyDescent="0.35">
      <c r="D2209" s="8"/>
      <c r="E2209" s="8"/>
    </row>
    <row r="2210" spans="4:5" x14ac:dyDescent="0.35">
      <c r="D2210" s="8"/>
      <c r="E2210" s="8"/>
    </row>
    <row r="2211" spans="4:5" x14ac:dyDescent="0.35">
      <c r="D2211" s="8"/>
      <c r="E2211" s="8"/>
    </row>
    <row r="2212" spans="4:5" x14ac:dyDescent="0.35">
      <c r="D2212" s="8"/>
      <c r="E2212" s="8"/>
    </row>
    <row r="2213" spans="4:5" x14ac:dyDescent="0.35">
      <c r="D2213" s="8"/>
      <c r="E2213" s="8"/>
    </row>
    <row r="2214" spans="4:5" x14ac:dyDescent="0.35">
      <c r="D2214" s="8"/>
      <c r="E2214" s="8"/>
    </row>
    <row r="2215" spans="4:5" x14ac:dyDescent="0.35">
      <c r="D2215" s="8"/>
      <c r="E2215" s="8"/>
    </row>
    <row r="2216" spans="4:5" x14ac:dyDescent="0.35">
      <c r="D2216" s="8"/>
      <c r="E2216" s="8"/>
    </row>
    <row r="2217" spans="4:5" x14ac:dyDescent="0.35">
      <c r="D2217" s="8"/>
      <c r="E2217" s="8"/>
    </row>
    <row r="2218" spans="4:5" x14ac:dyDescent="0.35">
      <c r="D2218" s="8"/>
      <c r="E2218" s="8"/>
    </row>
    <row r="2219" spans="4:5" x14ac:dyDescent="0.35">
      <c r="D2219" s="8"/>
      <c r="E2219" s="8"/>
    </row>
    <row r="2220" spans="4:5" x14ac:dyDescent="0.35">
      <c r="D2220" s="8"/>
      <c r="E2220" s="8"/>
    </row>
    <row r="2221" spans="4:5" x14ac:dyDescent="0.35">
      <c r="D2221" s="8"/>
      <c r="E2221" s="8"/>
    </row>
    <row r="2222" spans="4:5" x14ac:dyDescent="0.35">
      <c r="D2222" s="8"/>
      <c r="E2222" s="8"/>
    </row>
    <row r="2223" spans="4:5" x14ac:dyDescent="0.35">
      <c r="D2223" s="8"/>
      <c r="E2223" s="8"/>
    </row>
    <row r="2224" spans="4:5" x14ac:dyDescent="0.35">
      <c r="D2224" s="8"/>
      <c r="E2224" s="8"/>
    </row>
    <row r="2225" spans="4:5" x14ac:dyDescent="0.35">
      <c r="D2225" s="8"/>
      <c r="E2225" s="8"/>
    </row>
    <row r="2226" spans="4:5" x14ac:dyDescent="0.35">
      <c r="D2226" s="8"/>
      <c r="E2226" s="8"/>
    </row>
    <row r="2227" spans="4:5" x14ac:dyDescent="0.35">
      <c r="D2227" s="8"/>
      <c r="E2227" s="8"/>
    </row>
    <row r="2228" spans="4:5" x14ac:dyDescent="0.35">
      <c r="D2228" s="8"/>
      <c r="E2228" s="8"/>
    </row>
    <row r="2229" spans="4:5" x14ac:dyDescent="0.35">
      <c r="D2229" s="8"/>
      <c r="E2229" s="8"/>
    </row>
    <row r="2230" spans="4:5" x14ac:dyDescent="0.35">
      <c r="D2230" s="8"/>
      <c r="E2230" s="8"/>
    </row>
    <row r="2231" spans="4:5" x14ac:dyDescent="0.35">
      <c r="D2231" s="8"/>
      <c r="E2231" s="8"/>
    </row>
    <row r="2232" spans="4:5" x14ac:dyDescent="0.35">
      <c r="D2232" s="8"/>
      <c r="E2232" s="8"/>
    </row>
    <row r="2233" spans="4:5" x14ac:dyDescent="0.35">
      <c r="D2233" s="8"/>
      <c r="E2233" s="8"/>
    </row>
    <row r="2234" spans="4:5" x14ac:dyDescent="0.35">
      <c r="D2234" s="8"/>
      <c r="E2234" s="8"/>
    </row>
    <row r="2235" spans="4:5" x14ac:dyDescent="0.35">
      <c r="D2235" s="8"/>
      <c r="E2235" s="8"/>
    </row>
    <row r="2236" spans="4:5" x14ac:dyDescent="0.35">
      <c r="D2236" s="8"/>
      <c r="E2236" s="8"/>
    </row>
    <row r="2237" spans="4:5" x14ac:dyDescent="0.35">
      <c r="D2237" s="8"/>
      <c r="E2237" s="8"/>
    </row>
    <row r="2238" spans="4:5" x14ac:dyDescent="0.35">
      <c r="D2238" s="8"/>
      <c r="E2238" s="8"/>
    </row>
    <row r="2239" spans="4:5" x14ac:dyDescent="0.35">
      <c r="D2239" s="8"/>
      <c r="E2239" s="8"/>
    </row>
    <row r="2240" spans="4:5" x14ac:dyDescent="0.35">
      <c r="D2240" s="8"/>
      <c r="E2240" s="8"/>
    </row>
    <row r="2241" spans="4:5" x14ac:dyDescent="0.35">
      <c r="D2241" s="8"/>
      <c r="E2241" s="8"/>
    </row>
    <row r="2242" spans="4:5" x14ac:dyDescent="0.35">
      <c r="D2242" s="8"/>
      <c r="E2242" s="8"/>
    </row>
    <row r="2243" spans="4:5" x14ac:dyDescent="0.35">
      <c r="D2243" s="8"/>
      <c r="E2243" s="8"/>
    </row>
    <row r="2244" spans="4:5" x14ac:dyDescent="0.35">
      <c r="D2244" s="8"/>
      <c r="E2244" s="8"/>
    </row>
    <row r="2245" spans="4:5" x14ac:dyDescent="0.35">
      <c r="D2245" s="8"/>
      <c r="E2245" s="8"/>
    </row>
    <row r="2246" spans="4:5" x14ac:dyDescent="0.35">
      <c r="D2246" s="8"/>
      <c r="E2246" s="8"/>
    </row>
    <row r="2247" spans="4:5" x14ac:dyDescent="0.35">
      <c r="D2247" s="8"/>
      <c r="E2247" s="8"/>
    </row>
    <row r="2248" spans="4:5" x14ac:dyDescent="0.35">
      <c r="D2248" s="8"/>
      <c r="E2248" s="8"/>
    </row>
    <row r="2249" spans="4:5" x14ac:dyDescent="0.35">
      <c r="D2249" s="8"/>
      <c r="E2249" s="8"/>
    </row>
    <row r="2250" spans="4:5" x14ac:dyDescent="0.35">
      <c r="D2250" s="8"/>
      <c r="E2250" s="8"/>
    </row>
    <row r="2251" spans="4:5" x14ac:dyDescent="0.35">
      <c r="D2251" s="8"/>
      <c r="E2251" s="8"/>
    </row>
    <row r="2252" spans="4:5" x14ac:dyDescent="0.35">
      <c r="D2252" s="8"/>
      <c r="E2252" s="8"/>
    </row>
    <row r="2253" spans="4:5" x14ac:dyDescent="0.35">
      <c r="D2253" s="8"/>
      <c r="E2253" s="8"/>
    </row>
    <row r="2254" spans="4:5" x14ac:dyDescent="0.35">
      <c r="D2254" s="8"/>
      <c r="E2254" s="8"/>
    </row>
    <row r="2255" spans="4:5" x14ac:dyDescent="0.35">
      <c r="D2255" s="8"/>
      <c r="E2255" s="8"/>
    </row>
    <row r="2256" spans="4:5" x14ac:dyDescent="0.35">
      <c r="D2256" s="8"/>
      <c r="E2256" s="8"/>
    </row>
    <row r="2257" spans="4:5" x14ac:dyDescent="0.35">
      <c r="D2257" s="8"/>
      <c r="E2257" s="8"/>
    </row>
    <row r="2258" spans="4:5" x14ac:dyDescent="0.35">
      <c r="D2258" s="8"/>
      <c r="E2258" s="8"/>
    </row>
    <row r="2259" spans="4:5" x14ac:dyDescent="0.35">
      <c r="D2259" s="8"/>
      <c r="E2259" s="8"/>
    </row>
    <row r="2260" spans="4:5" x14ac:dyDescent="0.35">
      <c r="D2260" s="8"/>
      <c r="E2260" s="8"/>
    </row>
    <row r="2261" spans="4:5" x14ac:dyDescent="0.35">
      <c r="D2261" s="8"/>
      <c r="E2261" s="8"/>
    </row>
    <row r="2262" spans="4:5" x14ac:dyDescent="0.35">
      <c r="D2262" s="8"/>
      <c r="E2262" s="8"/>
    </row>
    <row r="2263" spans="4:5" x14ac:dyDescent="0.35">
      <c r="D2263" s="8"/>
      <c r="E2263" s="8"/>
    </row>
    <row r="2264" spans="4:5" x14ac:dyDescent="0.35">
      <c r="D2264" s="8"/>
      <c r="E2264" s="8"/>
    </row>
    <row r="2265" spans="4:5" x14ac:dyDescent="0.35">
      <c r="D2265" s="8"/>
      <c r="E2265" s="8"/>
    </row>
    <row r="2266" spans="4:5" x14ac:dyDescent="0.35">
      <c r="D2266" s="8"/>
      <c r="E2266" s="8"/>
    </row>
    <row r="2267" spans="4:5" x14ac:dyDescent="0.35">
      <c r="D2267" s="8"/>
      <c r="E2267" s="8"/>
    </row>
    <row r="2268" spans="4:5" x14ac:dyDescent="0.35">
      <c r="D2268" s="8"/>
      <c r="E2268" s="8"/>
    </row>
    <row r="2269" spans="4:5" x14ac:dyDescent="0.35">
      <c r="D2269" s="8"/>
      <c r="E2269" s="8"/>
    </row>
    <row r="2270" spans="4:5" x14ac:dyDescent="0.35">
      <c r="D2270" s="8"/>
      <c r="E2270" s="8"/>
    </row>
    <row r="2271" spans="4:5" x14ac:dyDescent="0.35">
      <c r="D2271" s="8"/>
      <c r="E2271" s="8"/>
    </row>
    <row r="2272" spans="4:5" x14ac:dyDescent="0.35">
      <c r="D2272" s="8"/>
      <c r="E2272" s="8"/>
    </row>
    <row r="2273" spans="4:5" x14ac:dyDescent="0.35">
      <c r="D2273" s="8"/>
      <c r="E2273" s="8"/>
    </row>
    <row r="2274" spans="4:5" x14ac:dyDescent="0.35">
      <c r="D2274" s="8"/>
      <c r="E2274" s="8"/>
    </row>
    <row r="2275" spans="4:5" x14ac:dyDescent="0.35">
      <c r="D2275" s="8"/>
      <c r="E2275" s="8"/>
    </row>
    <row r="2276" spans="4:5" x14ac:dyDescent="0.35">
      <c r="D2276" s="8"/>
      <c r="E2276" s="8"/>
    </row>
    <row r="2277" spans="4:5" x14ac:dyDescent="0.35">
      <c r="D2277" s="8"/>
      <c r="E2277" s="8"/>
    </row>
    <row r="2278" spans="4:5" x14ac:dyDescent="0.35">
      <c r="D2278" s="8"/>
      <c r="E2278" s="8"/>
    </row>
    <row r="2279" spans="4:5" x14ac:dyDescent="0.35">
      <c r="D2279" s="8"/>
      <c r="E2279" s="8"/>
    </row>
    <row r="2280" spans="4:5" x14ac:dyDescent="0.35">
      <c r="D2280" s="8"/>
      <c r="E2280" s="8"/>
    </row>
    <row r="2281" spans="4:5" x14ac:dyDescent="0.35">
      <c r="D2281" s="8"/>
      <c r="E2281" s="8"/>
    </row>
    <row r="2282" spans="4:5" x14ac:dyDescent="0.35">
      <c r="D2282" s="8"/>
      <c r="E2282" s="8"/>
    </row>
    <row r="2283" spans="4:5" x14ac:dyDescent="0.35">
      <c r="D2283" s="8"/>
      <c r="E2283" s="8"/>
    </row>
    <row r="2284" spans="4:5" x14ac:dyDescent="0.35">
      <c r="D2284" s="8"/>
      <c r="E2284" s="8"/>
    </row>
    <row r="2285" spans="4:5" x14ac:dyDescent="0.35">
      <c r="D2285" s="8"/>
      <c r="E2285" s="8"/>
    </row>
    <row r="2286" spans="4:5" x14ac:dyDescent="0.35">
      <c r="D2286" s="8"/>
      <c r="E2286" s="8"/>
    </row>
    <row r="2287" spans="4:5" x14ac:dyDescent="0.35">
      <c r="D2287" s="8"/>
      <c r="E2287" s="8"/>
    </row>
    <row r="2288" spans="4:5" x14ac:dyDescent="0.35">
      <c r="D2288" s="8"/>
      <c r="E2288" s="8"/>
    </row>
    <row r="2289" spans="4:5" x14ac:dyDescent="0.35">
      <c r="D2289" s="8"/>
      <c r="E2289" s="8"/>
    </row>
    <row r="2290" spans="4:5" x14ac:dyDescent="0.35">
      <c r="D2290" s="8"/>
      <c r="E2290" s="8"/>
    </row>
    <row r="2291" spans="4:5" x14ac:dyDescent="0.35">
      <c r="D2291" s="8"/>
      <c r="E2291" s="8"/>
    </row>
    <row r="2292" spans="4:5" x14ac:dyDescent="0.35">
      <c r="D2292" s="8"/>
      <c r="E2292" s="8"/>
    </row>
    <row r="2293" spans="4:5" x14ac:dyDescent="0.35">
      <c r="D2293" s="8"/>
      <c r="E2293" s="8"/>
    </row>
    <row r="2294" spans="4:5" x14ac:dyDescent="0.35">
      <c r="D2294" s="8"/>
      <c r="E2294" s="8"/>
    </row>
    <row r="2295" spans="4:5" x14ac:dyDescent="0.35">
      <c r="D2295" s="8"/>
      <c r="E2295" s="8"/>
    </row>
    <row r="2296" spans="4:5" x14ac:dyDescent="0.35">
      <c r="D2296" s="8"/>
      <c r="E2296" s="8"/>
    </row>
    <row r="2297" spans="4:5" x14ac:dyDescent="0.35">
      <c r="D2297" s="8"/>
      <c r="E2297" s="8"/>
    </row>
    <row r="2298" spans="4:5" x14ac:dyDescent="0.35">
      <c r="D2298" s="8"/>
      <c r="E2298" s="8"/>
    </row>
    <row r="2299" spans="4:5" x14ac:dyDescent="0.35">
      <c r="D2299" s="8"/>
      <c r="E2299" s="8"/>
    </row>
    <row r="2300" spans="4:5" x14ac:dyDescent="0.35">
      <c r="D2300" s="8"/>
      <c r="E2300" s="8"/>
    </row>
    <row r="2301" spans="4:5" x14ac:dyDescent="0.35">
      <c r="D2301" s="8"/>
      <c r="E2301" s="8"/>
    </row>
    <row r="2302" spans="4:5" x14ac:dyDescent="0.35">
      <c r="D2302" s="8"/>
      <c r="E2302" s="8"/>
    </row>
    <row r="2303" spans="4:5" x14ac:dyDescent="0.35">
      <c r="D2303" s="8"/>
      <c r="E2303" s="8"/>
    </row>
    <row r="2304" spans="4:5" x14ac:dyDescent="0.35">
      <c r="D2304" s="8"/>
      <c r="E2304" s="8"/>
    </row>
    <row r="2305" spans="4:5" x14ac:dyDescent="0.35">
      <c r="D2305" s="8"/>
      <c r="E2305" s="8"/>
    </row>
    <row r="2306" spans="4:5" x14ac:dyDescent="0.35">
      <c r="D2306" s="8"/>
      <c r="E2306" s="8"/>
    </row>
    <row r="2307" spans="4:5" x14ac:dyDescent="0.35">
      <c r="D2307" s="8"/>
      <c r="E2307" s="8"/>
    </row>
    <row r="2308" spans="4:5" x14ac:dyDescent="0.35">
      <c r="D2308" s="8"/>
      <c r="E2308" s="8"/>
    </row>
    <row r="2309" spans="4:5" x14ac:dyDescent="0.35">
      <c r="D2309" s="8"/>
      <c r="E2309" s="8"/>
    </row>
    <row r="2310" spans="4:5" x14ac:dyDescent="0.35">
      <c r="D2310" s="8"/>
      <c r="E2310" s="8"/>
    </row>
    <row r="2311" spans="4:5" x14ac:dyDescent="0.35">
      <c r="D2311" s="8"/>
      <c r="E2311" s="8"/>
    </row>
    <row r="2312" spans="4:5" x14ac:dyDescent="0.35">
      <c r="D2312" s="8"/>
      <c r="E2312" s="8"/>
    </row>
    <row r="2313" spans="4:5" x14ac:dyDescent="0.35">
      <c r="D2313" s="8"/>
      <c r="E2313" s="8"/>
    </row>
    <row r="2314" spans="4:5" x14ac:dyDescent="0.35">
      <c r="D2314" s="8"/>
      <c r="E2314" s="8"/>
    </row>
    <row r="2315" spans="4:5" x14ac:dyDescent="0.35">
      <c r="D2315" s="8"/>
      <c r="E2315" s="8"/>
    </row>
    <row r="2316" spans="4:5" x14ac:dyDescent="0.35">
      <c r="D2316" s="8"/>
      <c r="E2316" s="8"/>
    </row>
    <row r="2317" spans="4:5" x14ac:dyDescent="0.35">
      <c r="D2317" s="8"/>
      <c r="E2317" s="8"/>
    </row>
    <row r="2318" spans="4:5" x14ac:dyDescent="0.35">
      <c r="D2318" s="8"/>
      <c r="E2318" s="8"/>
    </row>
    <row r="2319" spans="4:5" x14ac:dyDescent="0.35">
      <c r="D2319" s="8"/>
      <c r="E2319" s="8"/>
    </row>
    <row r="2320" spans="4:5" x14ac:dyDescent="0.35">
      <c r="D2320" s="8"/>
      <c r="E2320" s="8"/>
    </row>
    <row r="2321" spans="4:5" x14ac:dyDescent="0.35">
      <c r="D2321" s="8"/>
      <c r="E2321" s="8"/>
    </row>
    <row r="2322" spans="4:5" x14ac:dyDescent="0.35">
      <c r="D2322" s="8"/>
      <c r="E2322" s="8"/>
    </row>
    <row r="2323" spans="4:5" x14ac:dyDescent="0.35">
      <c r="D2323" s="8"/>
      <c r="E2323" s="8"/>
    </row>
    <row r="2324" spans="4:5" x14ac:dyDescent="0.35">
      <c r="D2324" s="8"/>
      <c r="E2324" s="8"/>
    </row>
    <row r="2325" spans="4:5" x14ac:dyDescent="0.35">
      <c r="D2325" s="8"/>
      <c r="E2325" s="8"/>
    </row>
    <row r="2326" spans="4:5" x14ac:dyDescent="0.35">
      <c r="D2326" s="8"/>
      <c r="E2326" s="8"/>
    </row>
    <row r="2327" spans="4:5" x14ac:dyDescent="0.35">
      <c r="D2327" s="8"/>
      <c r="E2327" s="8"/>
    </row>
    <row r="2328" spans="4:5" x14ac:dyDescent="0.35">
      <c r="D2328" s="8"/>
      <c r="E2328" s="8"/>
    </row>
    <row r="2329" spans="4:5" x14ac:dyDescent="0.35">
      <c r="D2329" s="8"/>
      <c r="E2329" s="8"/>
    </row>
    <row r="2330" spans="4:5" x14ac:dyDescent="0.35">
      <c r="D2330" s="8"/>
      <c r="E2330" s="8"/>
    </row>
    <row r="2331" spans="4:5" x14ac:dyDescent="0.35">
      <c r="D2331" s="8"/>
      <c r="E2331" s="8"/>
    </row>
    <row r="2332" spans="4:5" x14ac:dyDescent="0.35">
      <c r="D2332" s="8"/>
      <c r="E2332" s="8"/>
    </row>
    <row r="2333" spans="4:5" x14ac:dyDescent="0.35">
      <c r="D2333" s="8"/>
      <c r="E2333" s="8"/>
    </row>
    <row r="2334" spans="4:5" x14ac:dyDescent="0.35">
      <c r="D2334" s="8"/>
      <c r="E2334" s="8"/>
    </row>
    <row r="2335" spans="4:5" x14ac:dyDescent="0.35">
      <c r="D2335" s="8"/>
      <c r="E2335" s="8"/>
    </row>
    <row r="2336" spans="4:5" x14ac:dyDescent="0.35">
      <c r="D2336" s="8"/>
      <c r="E2336" s="8"/>
    </row>
    <row r="2337" spans="4:5" x14ac:dyDescent="0.35">
      <c r="D2337" s="8"/>
      <c r="E2337" s="8"/>
    </row>
    <row r="2338" spans="4:5" x14ac:dyDescent="0.35">
      <c r="D2338" s="8"/>
      <c r="E2338" s="8"/>
    </row>
    <row r="2339" spans="4:5" x14ac:dyDescent="0.35">
      <c r="D2339" s="8"/>
      <c r="E2339" s="8"/>
    </row>
    <row r="2340" spans="4:5" x14ac:dyDescent="0.35">
      <c r="D2340" s="8"/>
      <c r="E2340" s="8"/>
    </row>
    <row r="2341" spans="4:5" x14ac:dyDescent="0.35">
      <c r="D2341" s="8"/>
      <c r="E2341" s="8"/>
    </row>
    <row r="2342" spans="4:5" x14ac:dyDescent="0.35">
      <c r="D2342" s="8"/>
      <c r="E2342" s="8"/>
    </row>
    <row r="2343" spans="4:5" x14ac:dyDescent="0.35">
      <c r="D2343" s="8"/>
      <c r="E2343" s="8"/>
    </row>
    <row r="2344" spans="4:5" x14ac:dyDescent="0.35">
      <c r="D2344" s="8"/>
      <c r="E2344" s="8"/>
    </row>
    <row r="2345" spans="4:5" x14ac:dyDescent="0.35">
      <c r="D2345" s="8"/>
      <c r="E2345" s="8"/>
    </row>
    <row r="2346" spans="4:5" x14ac:dyDescent="0.35">
      <c r="D2346" s="8"/>
      <c r="E2346" s="8"/>
    </row>
    <row r="2347" spans="4:5" x14ac:dyDescent="0.35">
      <c r="D2347" s="8"/>
      <c r="E2347" s="8"/>
    </row>
    <row r="2348" spans="4:5" x14ac:dyDescent="0.35">
      <c r="D2348" s="8"/>
      <c r="E2348" s="8"/>
    </row>
    <row r="2349" spans="4:5" x14ac:dyDescent="0.35">
      <c r="D2349" s="8"/>
      <c r="E2349" s="8"/>
    </row>
    <row r="2350" spans="4:5" x14ac:dyDescent="0.35">
      <c r="D2350" s="8"/>
      <c r="E2350" s="8"/>
    </row>
    <row r="2351" spans="4:5" x14ac:dyDescent="0.35">
      <c r="D2351" s="8"/>
      <c r="E2351" s="8"/>
    </row>
    <row r="2352" spans="4:5" x14ac:dyDescent="0.35">
      <c r="D2352" s="8"/>
      <c r="E2352" s="8"/>
    </row>
    <row r="2353" spans="4:5" x14ac:dyDescent="0.35">
      <c r="D2353" s="8"/>
      <c r="E2353" s="8"/>
    </row>
    <row r="2354" spans="4:5" x14ac:dyDescent="0.35">
      <c r="D2354" s="8"/>
      <c r="E2354" s="8"/>
    </row>
    <row r="2355" spans="4:5" x14ac:dyDescent="0.35">
      <c r="D2355" s="8"/>
      <c r="E2355" s="8"/>
    </row>
    <row r="2356" spans="4:5" x14ac:dyDescent="0.35">
      <c r="D2356" s="8"/>
      <c r="E2356" s="8"/>
    </row>
    <row r="2357" spans="4:5" x14ac:dyDescent="0.35">
      <c r="D2357" s="8"/>
      <c r="E2357" s="8"/>
    </row>
    <row r="2358" spans="4:5" x14ac:dyDescent="0.35">
      <c r="D2358" s="8"/>
      <c r="E2358" s="8"/>
    </row>
    <row r="2359" spans="4:5" x14ac:dyDescent="0.35">
      <c r="D2359" s="8"/>
      <c r="E2359" s="8"/>
    </row>
    <row r="2360" spans="4:5" x14ac:dyDescent="0.35">
      <c r="D2360" s="8"/>
      <c r="E2360" s="8"/>
    </row>
    <row r="2361" spans="4:5" x14ac:dyDescent="0.35">
      <c r="D2361" s="8"/>
      <c r="E2361" s="8"/>
    </row>
    <row r="2362" spans="4:5" x14ac:dyDescent="0.35">
      <c r="D2362" s="8"/>
      <c r="E2362" s="8"/>
    </row>
    <row r="2363" spans="4:5" x14ac:dyDescent="0.35">
      <c r="D2363" s="8"/>
      <c r="E2363" s="8"/>
    </row>
    <row r="2364" spans="4:5" x14ac:dyDescent="0.35">
      <c r="D2364" s="8"/>
      <c r="E2364" s="8"/>
    </row>
    <row r="2365" spans="4:5" x14ac:dyDescent="0.35">
      <c r="D2365" s="8"/>
      <c r="E2365" s="8"/>
    </row>
    <row r="2366" spans="4:5" x14ac:dyDescent="0.35">
      <c r="D2366" s="8"/>
      <c r="E2366" s="8"/>
    </row>
    <row r="2367" spans="4:5" x14ac:dyDescent="0.35">
      <c r="D2367" s="8"/>
      <c r="E2367" s="8"/>
    </row>
    <row r="2368" spans="4:5" x14ac:dyDescent="0.35">
      <c r="D2368" s="8"/>
      <c r="E2368" s="8"/>
    </row>
    <row r="2369" spans="4:5" x14ac:dyDescent="0.35">
      <c r="D2369" s="8"/>
      <c r="E2369" s="8"/>
    </row>
    <row r="2370" spans="4:5" x14ac:dyDescent="0.35">
      <c r="D2370" s="8"/>
      <c r="E2370" s="8"/>
    </row>
    <row r="2371" spans="4:5" x14ac:dyDescent="0.35">
      <c r="D2371" s="8"/>
      <c r="E2371" s="8"/>
    </row>
    <row r="2372" spans="4:5" x14ac:dyDescent="0.35">
      <c r="D2372" s="8"/>
      <c r="E2372" s="8"/>
    </row>
    <row r="2373" spans="4:5" x14ac:dyDescent="0.35">
      <c r="D2373" s="8"/>
      <c r="E2373" s="8"/>
    </row>
    <row r="2374" spans="4:5" x14ac:dyDescent="0.35">
      <c r="D2374" s="8"/>
      <c r="E2374" s="8"/>
    </row>
    <row r="2375" spans="4:5" x14ac:dyDescent="0.35">
      <c r="D2375" s="8"/>
      <c r="E2375" s="8"/>
    </row>
    <row r="2376" spans="4:5" x14ac:dyDescent="0.35">
      <c r="D2376" s="8"/>
      <c r="E2376" s="8"/>
    </row>
    <row r="2377" spans="4:5" x14ac:dyDescent="0.35">
      <c r="D2377" s="8"/>
      <c r="E2377" s="8"/>
    </row>
    <row r="2378" spans="4:5" x14ac:dyDescent="0.35">
      <c r="D2378" s="8"/>
      <c r="E2378" s="8"/>
    </row>
    <row r="2379" spans="4:5" x14ac:dyDescent="0.35">
      <c r="D2379" s="8"/>
      <c r="E2379" s="8"/>
    </row>
    <row r="2380" spans="4:5" x14ac:dyDescent="0.35">
      <c r="D2380" s="8"/>
      <c r="E2380" s="8"/>
    </row>
    <row r="2381" spans="4:5" x14ac:dyDescent="0.35">
      <c r="D2381" s="8"/>
      <c r="E2381" s="8"/>
    </row>
    <row r="2382" spans="4:5" x14ac:dyDescent="0.35">
      <c r="D2382" s="8"/>
      <c r="E2382" s="8"/>
    </row>
    <row r="2383" spans="4:5" x14ac:dyDescent="0.35">
      <c r="D2383" s="8"/>
      <c r="E2383" s="8"/>
    </row>
    <row r="2384" spans="4:5" x14ac:dyDescent="0.35">
      <c r="D2384" s="8"/>
      <c r="E2384" s="8"/>
    </row>
    <row r="2385" spans="4:5" x14ac:dyDescent="0.35">
      <c r="D2385" s="8"/>
      <c r="E2385" s="8"/>
    </row>
    <row r="2386" spans="4:5" x14ac:dyDescent="0.35">
      <c r="D2386" s="8"/>
      <c r="E2386" s="8"/>
    </row>
    <row r="2387" spans="4:5" x14ac:dyDescent="0.35">
      <c r="D2387" s="8"/>
      <c r="E2387" s="8"/>
    </row>
    <row r="2388" spans="4:5" x14ac:dyDescent="0.35">
      <c r="D2388" s="8"/>
      <c r="E2388" s="8"/>
    </row>
    <row r="2389" spans="4:5" x14ac:dyDescent="0.35">
      <c r="D2389" s="8"/>
      <c r="E2389" s="8"/>
    </row>
    <row r="2390" spans="4:5" x14ac:dyDescent="0.35">
      <c r="D2390" s="8"/>
      <c r="E2390" s="8"/>
    </row>
    <row r="2391" spans="4:5" x14ac:dyDescent="0.35">
      <c r="D2391" s="8"/>
      <c r="E2391" s="8"/>
    </row>
    <row r="2392" spans="4:5" x14ac:dyDescent="0.35">
      <c r="D2392" s="8"/>
      <c r="E2392" s="8"/>
    </row>
    <row r="2393" spans="4:5" x14ac:dyDescent="0.35">
      <c r="D2393" s="8"/>
      <c r="E2393" s="8"/>
    </row>
    <row r="2394" spans="4:5" x14ac:dyDescent="0.35">
      <c r="D2394" s="8"/>
      <c r="E2394" s="8"/>
    </row>
    <row r="2395" spans="4:5" x14ac:dyDescent="0.35">
      <c r="D2395" s="8"/>
      <c r="E2395" s="8"/>
    </row>
    <row r="2396" spans="4:5" x14ac:dyDescent="0.35">
      <c r="D2396" s="8"/>
      <c r="E2396" s="8"/>
    </row>
    <row r="2397" spans="4:5" x14ac:dyDescent="0.35">
      <c r="D2397" s="8"/>
      <c r="E2397" s="8"/>
    </row>
    <row r="2398" spans="4:5" x14ac:dyDescent="0.35">
      <c r="D2398" s="8"/>
      <c r="E2398" s="8"/>
    </row>
    <row r="2399" spans="4:5" x14ac:dyDescent="0.35">
      <c r="D2399" s="8"/>
      <c r="E2399" s="8"/>
    </row>
    <row r="2400" spans="4:5" x14ac:dyDescent="0.35">
      <c r="D2400" s="8"/>
      <c r="E2400" s="8"/>
    </row>
    <row r="2401" spans="4:5" x14ac:dyDescent="0.35">
      <c r="D2401" s="8"/>
      <c r="E2401" s="8"/>
    </row>
    <row r="2402" spans="4:5" x14ac:dyDescent="0.35">
      <c r="D2402" s="8"/>
      <c r="E2402" s="8"/>
    </row>
    <row r="2403" spans="4:5" x14ac:dyDescent="0.35">
      <c r="D2403" s="8"/>
      <c r="E2403" s="8"/>
    </row>
    <row r="2404" spans="4:5" x14ac:dyDescent="0.35">
      <c r="D2404" s="8"/>
      <c r="E2404" s="8"/>
    </row>
    <row r="2405" spans="4:5" x14ac:dyDescent="0.35">
      <c r="D2405" s="8"/>
      <c r="E2405" s="8"/>
    </row>
    <row r="2406" spans="4:5" x14ac:dyDescent="0.35">
      <c r="D2406" s="8"/>
      <c r="E2406" s="8"/>
    </row>
    <row r="2407" spans="4:5" x14ac:dyDescent="0.35">
      <c r="D2407" s="8"/>
      <c r="E2407" s="8"/>
    </row>
    <row r="2408" spans="4:5" x14ac:dyDescent="0.35">
      <c r="D2408" s="8"/>
      <c r="E2408" s="8"/>
    </row>
    <row r="2409" spans="4:5" x14ac:dyDescent="0.35">
      <c r="D2409" s="8"/>
      <c r="E2409" s="8"/>
    </row>
    <row r="2410" spans="4:5" x14ac:dyDescent="0.35">
      <c r="D2410" s="8"/>
      <c r="E2410" s="8"/>
    </row>
    <row r="2411" spans="4:5" x14ac:dyDescent="0.35">
      <c r="D2411" s="8"/>
      <c r="E2411" s="8"/>
    </row>
    <row r="2412" spans="4:5" x14ac:dyDescent="0.35">
      <c r="D2412" s="8"/>
      <c r="E2412" s="8"/>
    </row>
    <row r="2413" spans="4:5" x14ac:dyDescent="0.35">
      <c r="D2413" s="8"/>
      <c r="E2413" s="8"/>
    </row>
    <row r="2414" spans="4:5" x14ac:dyDescent="0.35">
      <c r="D2414" s="8"/>
      <c r="E2414" s="8"/>
    </row>
    <row r="2415" spans="4:5" x14ac:dyDescent="0.35">
      <c r="D2415" s="8"/>
      <c r="E2415" s="8"/>
    </row>
    <row r="2416" spans="4:5" x14ac:dyDescent="0.35">
      <c r="D2416" s="8"/>
      <c r="E2416" s="8"/>
    </row>
    <row r="2417" spans="4:5" x14ac:dyDescent="0.35">
      <c r="D2417" s="8"/>
      <c r="E2417" s="8"/>
    </row>
    <row r="2418" spans="4:5" x14ac:dyDescent="0.35">
      <c r="D2418" s="8"/>
      <c r="E2418" s="8"/>
    </row>
    <row r="2419" spans="4:5" x14ac:dyDescent="0.35">
      <c r="D2419" s="8"/>
      <c r="E2419" s="8"/>
    </row>
    <row r="2420" spans="4:5" x14ac:dyDescent="0.35">
      <c r="D2420" s="8"/>
      <c r="E2420" s="8"/>
    </row>
    <row r="2421" spans="4:5" x14ac:dyDescent="0.35">
      <c r="D2421" s="8"/>
      <c r="E2421" s="8"/>
    </row>
    <row r="2422" spans="4:5" x14ac:dyDescent="0.35">
      <c r="D2422" s="8"/>
      <c r="E2422" s="8"/>
    </row>
    <row r="2423" spans="4:5" x14ac:dyDescent="0.35">
      <c r="D2423" s="8"/>
      <c r="E2423" s="8"/>
    </row>
    <row r="2424" spans="4:5" x14ac:dyDescent="0.35">
      <c r="D2424" s="8"/>
      <c r="E2424" s="8"/>
    </row>
    <row r="2425" spans="4:5" x14ac:dyDescent="0.35">
      <c r="D2425" s="8"/>
      <c r="E2425" s="8"/>
    </row>
    <row r="2426" spans="4:5" x14ac:dyDescent="0.35">
      <c r="D2426" s="8"/>
      <c r="E2426" s="8"/>
    </row>
    <row r="2427" spans="4:5" x14ac:dyDescent="0.35">
      <c r="D2427" s="8"/>
      <c r="E2427" s="8"/>
    </row>
    <row r="2428" spans="4:5" x14ac:dyDescent="0.35">
      <c r="D2428" s="8"/>
      <c r="E2428" s="8"/>
    </row>
    <row r="2429" spans="4:5" x14ac:dyDescent="0.35">
      <c r="D2429" s="8"/>
      <c r="E2429" s="8"/>
    </row>
    <row r="2430" spans="4:5" x14ac:dyDescent="0.35">
      <c r="D2430" s="8"/>
      <c r="E2430" s="8"/>
    </row>
    <row r="2431" spans="4:5" x14ac:dyDescent="0.35">
      <c r="D2431" s="8"/>
      <c r="E2431" s="8"/>
    </row>
    <row r="2432" spans="4:5" x14ac:dyDescent="0.35">
      <c r="D2432" s="8"/>
      <c r="E2432" s="8"/>
    </row>
    <row r="2433" spans="4:5" x14ac:dyDescent="0.35">
      <c r="D2433" s="8"/>
      <c r="E2433" s="8"/>
    </row>
    <row r="2434" spans="4:5" x14ac:dyDescent="0.35">
      <c r="D2434" s="8"/>
      <c r="E2434" s="8"/>
    </row>
    <row r="2435" spans="4:5" x14ac:dyDescent="0.35">
      <c r="D2435" s="8"/>
      <c r="E2435" s="8"/>
    </row>
    <row r="2436" spans="4:5" x14ac:dyDescent="0.35">
      <c r="D2436" s="8"/>
      <c r="E2436" s="8"/>
    </row>
    <row r="2437" spans="4:5" x14ac:dyDescent="0.35">
      <c r="D2437" s="8"/>
      <c r="E2437" s="8"/>
    </row>
    <row r="2438" spans="4:5" x14ac:dyDescent="0.35">
      <c r="D2438" s="8"/>
      <c r="E2438" s="8"/>
    </row>
    <row r="2439" spans="4:5" x14ac:dyDescent="0.35">
      <c r="D2439" s="8"/>
      <c r="E2439" s="8"/>
    </row>
    <row r="2440" spans="4:5" x14ac:dyDescent="0.35">
      <c r="D2440" s="8"/>
      <c r="E2440" s="8"/>
    </row>
    <row r="2441" spans="4:5" x14ac:dyDescent="0.35">
      <c r="D2441" s="8"/>
      <c r="E2441" s="8"/>
    </row>
    <row r="2442" spans="4:5" x14ac:dyDescent="0.35">
      <c r="D2442" s="8"/>
      <c r="E2442" s="8"/>
    </row>
    <row r="2443" spans="4:5" x14ac:dyDescent="0.35">
      <c r="D2443" s="8"/>
      <c r="E2443" s="8"/>
    </row>
    <row r="2444" spans="4:5" x14ac:dyDescent="0.35">
      <c r="D2444" s="8"/>
      <c r="E2444" s="8"/>
    </row>
    <row r="2445" spans="4:5" x14ac:dyDescent="0.35">
      <c r="D2445" s="8"/>
      <c r="E2445" s="8"/>
    </row>
    <row r="2446" spans="4:5" x14ac:dyDescent="0.35">
      <c r="D2446" s="8"/>
      <c r="E2446" s="8"/>
    </row>
    <row r="2447" spans="4:5" x14ac:dyDescent="0.35">
      <c r="D2447" s="8"/>
      <c r="E2447" s="8"/>
    </row>
    <row r="2448" spans="4:5" x14ac:dyDescent="0.35">
      <c r="D2448" s="8"/>
      <c r="E2448" s="8"/>
    </row>
    <row r="2449" spans="4:5" x14ac:dyDescent="0.35">
      <c r="D2449" s="8"/>
      <c r="E2449" s="8"/>
    </row>
    <row r="2450" spans="4:5" x14ac:dyDescent="0.35">
      <c r="D2450" s="8"/>
      <c r="E2450" s="8"/>
    </row>
    <row r="2451" spans="4:5" x14ac:dyDescent="0.35">
      <c r="D2451" s="8"/>
      <c r="E2451" s="8"/>
    </row>
    <row r="2452" spans="4:5" x14ac:dyDescent="0.35">
      <c r="D2452" s="8"/>
      <c r="E2452" s="8"/>
    </row>
    <row r="2453" spans="4:5" x14ac:dyDescent="0.35">
      <c r="D2453" s="8"/>
      <c r="E2453" s="8"/>
    </row>
    <row r="2454" spans="4:5" x14ac:dyDescent="0.35">
      <c r="D2454" s="8"/>
      <c r="E2454" s="8"/>
    </row>
    <row r="2455" spans="4:5" x14ac:dyDescent="0.35">
      <c r="D2455" s="8"/>
      <c r="E2455" s="8"/>
    </row>
    <row r="2456" spans="4:5" x14ac:dyDescent="0.35">
      <c r="D2456" s="8"/>
      <c r="E2456" s="8"/>
    </row>
    <row r="2457" spans="4:5" x14ac:dyDescent="0.35">
      <c r="D2457" s="8"/>
      <c r="E2457" s="8"/>
    </row>
    <row r="2458" spans="4:5" x14ac:dyDescent="0.35">
      <c r="D2458" s="8"/>
      <c r="E2458" s="8"/>
    </row>
    <row r="2459" spans="4:5" x14ac:dyDescent="0.35">
      <c r="D2459" s="8"/>
      <c r="E2459" s="8"/>
    </row>
    <row r="2460" spans="4:5" x14ac:dyDescent="0.35">
      <c r="D2460" s="8"/>
      <c r="E2460" s="8"/>
    </row>
    <row r="2461" spans="4:5" x14ac:dyDescent="0.35">
      <c r="D2461" s="8"/>
      <c r="E2461" s="8"/>
    </row>
    <row r="2462" spans="4:5" x14ac:dyDescent="0.35">
      <c r="D2462" s="8"/>
      <c r="E2462" s="8"/>
    </row>
    <row r="2463" spans="4:5" x14ac:dyDescent="0.35">
      <c r="D2463" s="8"/>
      <c r="E2463" s="8"/>
    </row>
    <row r="2464" spans="4:5" x14ac:dyDescent="0.35">
      <c r="D2464" s="8"/>
      <c r="E2464" s="8"/>
    </row>
    <row r="2465" spans="4:5" x14ac:dyDescent="0.35">
      <c r="D2465" s="8"/>
      <c r="E2465" s="8"/>
    </row>
    <row r="2466" spans="4:5" x14ac:dyDescent="0.35">
      <c r="D2466" s="8"/>
      <c r="E2466" s="8"/>
    </row>
    <row r="2467" spans="4:5" x14ac:dyDescent="0.35">
      <c r="D2467" s="8"/>
      <c r="E2467" s="8"/>
    </row>
    <row r="2468" spans="4:5" x14ac:dyDescent="0.35">
      <c r="D2468" s="8"/>
      <c r="E2468" s="8"/>
    </row>
    <row r="2469" spans="4:5" x14ac:dyDescent="0.35">
      <c r="D2469" s="8"/>
      <c r="E2469" s="8"/>
    </row>
    <row r="2470" spans="4:5" x14ac:dyDescent="0.35">
      <c r="D2470" s="8"/>
      <c r="E2470" s="8"/>
    </row>
    <row r="2471" spans="4:5" x14ac:dyDescent="0.35">
      <c r="D2471" s="8"/>
      <c r="E2471" s="8"/>
    </row>
    <row r="2472" spans="4:5" x14ac:dyDescent="0.35">
      <c r="D2472" s="8"/>
      <c r="E2472" s="8"/>
    </row>
    <row r="2473" spans="4:5" x14ac:dyDescent="0.35">
      <c r="D2473" s="8"/>
      <c r="E2473" s="8"/>
    </row>
    <row r="2474" spans="4:5" x14ac:dyDescent="0.35">
      <c r="D2474" s="8"/>
      <c r="E2474" s="8"/>
    </row>
    <row r="2475" spans="4:5" x14ac:dyDescent="0.35">
      <c r="D2475" s="8"/>
      <c r="E2475" s="8"/>
    </row>
    <row r="2476" spans="4:5" x14ac:dyDescent="0.35">
      <c r="D2476" s="8"/>
      <c r="E2476" s="8"/>
    </row>
    <row r="2477" spans="4:5" x14ac:dyDescent="0.35">
      <c r="D2477" s="8"/>
      <c r="E2477" s="8"/>
    </row>
    <row r="2478" spans="4:5" x14ac:dyDescent="0.35">
      <c r="D2478" s="8"/>
      <c r="E2478" s="8"/>
    </row>
    <row r="2479" spans="4:5" x14ac:dyDescent="0.35">
      <c r="D2479" s="8"/>
      <c r="E2479" s="8"/>
    </row>
    <row r="2480" spans="4:5" x14ac:dyDescent="0.35">
      <c r="D2480" s="8"/>
      <c r="E2480" s="8"/>
    </row>
    <row r="2481" spans="4:5" x14ac:dyDescent="0.35">
      <c r="D2481" s="8"/>
      <c r="E2481" s="8"/>
    </row>
    <row r="2482" spans="4:5" x14ac:dyDescent="0.35">
      <c r="D2482" s="8"/>
      <c r="E2482" s="8"/>
    </row>
    <row r="2483" spans="4:5" x14ac:dyDescent="0.35">
      <c r="D2483" s="8"/>
      <c r="E2483" s="8"/>
    </row>
    <row r="2484" spans="4:5" x14ac:dyDescent="0.35">
      <c r="D2484" s="8"/>
      <c r="E2484" s="8"/>
    </row>
    <row r="2485" spans="4:5" x14ac:dyDescent="0.35">
      <c r="D2485" s="8"/>
      <c r="E2485" s="8"/>
    </row>
    <row r="2486" spans="4:5" x14ac:dyDescent="0.35">
      <c r="D2486" s="8"/>
      <c r="E2486" s="8"/>
    </row>
    <row r="2487" spans="4:5" x14ac:dyDescent="0.35">
      <c r="D2487" s="8"/>
      <c r="E2487" s="8"/>
    </row>
    <row r="2488" spans="4:5" x14ac:dyDescent="0.35">
      <c r="D2488" s="8"/>
      <c r="E2488" s="8"/>
    </row>
    <row r="2489" spans="4:5" x14ac:dyDescent="0.35">
      <c r="D2489" s="8"/>
      <c r="E2489" s="8"/>
    </row>
    <row r="2490" spans="4:5" x14ac:dyDescent="0.35">
      <c r="D2490" s="8"/>
      <c r="E2490" s="8"/>
    </row>
    <row r="2491" spans="4:5" x14ac:dyDescent="0.35">
      <c r="D2491" s="8"/>
      <c r="E2491" s="8"/>
    </row>
    <row r="2492" spans="4:5" x14ac:dyDescent="0.35">
      <c r="D2492" s="8"/>
      <c r="E2492" s="8"/>
    </row>
    <row r="2493" spans="4:5" x14ac:dyDescent="0.35">
      <c r="D2493" s="8"/>
      <c r="E2493" s="8"/>
    </row>
    <row r="2494" spans="4:5" x14ac:dyDescent="0.35">
      <c r="D2494" s="8"/>
      <c r="E2494" s="8"/>
    </row>
    <row r="2495" spans="4:5" x14ac:dyDescent="0.35">
      <c r="D2495" s="8"/>
      <c r="E2495" s="8"/>
    </row>
    <row r="2496" spans="4:5" x14ac:dyDescent="0.35">
      <c r="D2496" s="8"/>
      <c r="E2496" s="8"/>
    </row>
    <row r="2497" spans="4:5" x14ac:dyDescent="0.35">
      <c r="D2497" s="8"/>
      <c r="E2497" s="8"/>
    </row>
    <row r="2498" spans="4:5" x14ac:dyDescent="0.35">
      <c r="D2498" s="8"/>
      <c r="E2498" s="8"/>
    </row>
    <row r="2499" spans="4:5" x14ac:dyDescent="0.35">
      <c r="D2499" s="8"/>
      <c r="E2499" s="8"/>
    </row>
    <row r="2500" spans="4:5" x14ac:dyDescent="0.35">
      <c r="D2500" s="8"/>
      <c r="E2500" s="8"/>
    </row>
    <row r="2501" spans="4:5" x14ac:dyDescent="0.35">
      <c r="D2501" s="8"/>
      <c r="E2501" s="8"/>
    </row>
    <row r="2502" spans="4:5" x14ac:dyDescent="0.35">
      <c r="D2502" s="8"/>
      <c r="E2502" s="8"/>
    </row>
    <row r="2503" spans="4:5" x14ac:dyDescent="0.35">
      <c r="D2503" s="8"/>
      <c r="E2503" s="8"/>
    </row>
    <row r="2504" spans="4:5" x14ac:dyDescent="0.35">
      <c r="D2504" s="8"/>
      <c r="E2504" s="8"/>
    </row>
    <row r="2505" spans="4:5" x14ac:dyDescent="0.35">
      <c r="D2505" s="8"/>
      <c r="E2505" s="8"/>
    </row>
    <row r="2506" spans="4:5" x14ac:dyDescent="0.35">
      <c r="D2506" s="8"/>
      <c r="E2506" s="8"/>
    </row>
    <row r="2507" spans="4:5" x14ac:dyDescent="0.35">
      <c r="D2507" s="8"/>
      <c r="E2507" s="8"/>
    </row>
    <row r="2508" spans="4:5" x14ac:dyDescent="0.35">
      <c r="D2508" s="8"/>
      <c r="E2508" s="8"/>
    </row>
    <row r="2509" spans="4:5" x14ac:dyDescent="0.35">
      <c r="D2509" s="8"/>
      <c r="E2509" s="8"/>
    </row>
    <row r="2510" spans="4:5" x14ac:dyDescent="0.35">
      <c r="D2510" s="8"/>
      <c r="E2510" s="8"/>
    </row>
    <row r="2511" spans="4:5" x14ac:dyDescent="0.35">
      <c r="D2511" s="8"/>
      <c r="E2511" s="8"/>
    </row>
    <row r="2512" spans="4:5" x14ac:dyDescent="0.35">
      <c r="D2512" s="8"/>
      <c r="E2512" s="8"/>
    </row>
    <row r="2513" spans="4:5" x14ac:dyDescent="0.35">
      <c r="D2513" s="8"/>
      <c r="E2513" s="8"/>
    </row>
    <row r="2514" spans="4:5" x14ac:dyDescent="0.35">
      <c r="D2514" s="8"/>
      <c r="E2514" s="8"/>
    </row>
    <row r="2515" spans="4:5" x14ac:dyDescent="0.35">
      <c r="D2515" s="8"/>
      <c r="E2515" s="8"/>
    </row>
    <row r="2516" spans="4:5" x14ac:dyDescent="0.35">
      <c r="D2516" s="8"/>
      <c r="E2516" s="8"/>
    </row>
    <row r="2517" spans="4:5" x14ac:dyDescent="0.35">
      <c r="D2517" s="8"/>
      <c r="E2517" s="8"/>
    </row>
    <row r="2518" spans="4:5" x14ac:dyDescent="0.35">
      <c r="D2518" s="8"/>
      <c r="E2518" s="8"/>
    </row>
    <row r="2519" spans="4:5" x14ac:dyDescent="0.35">
      <c r="D2519" s="8"/>
      <c r="E2519" s="8"/>
    </row>
    <row r="2520" spans="4:5" x14ac:dyDescent="0.35">
      <c r="D2520" s="8"/>
      <c r="E2520" s="8"/>
    </row>
    <row r="2521" spans="4:5" x14ac:dyDescent="0.35">
      <c r="D2521" s="8"/>
      <c r="E2521" s="8"/>
    </row>
    <row r="2522" spans="4:5" x14ac:dyDescent="0.35">
      <c r="D2522" s="8"/>
      <c r="E2522" s="8"/>
    </row>
    <row r="2523" spans="4:5" x14ac:dyDescent="0.35">
      <c r="D2523" s="8"/>
      <c r="E2523" s="8"/>
    </row>
    <row r="2524" spans="4:5" x14ac:dyDescent="0.35">
      <c r="D2524" s="8"/>
      <c r="E2524" s="8"/>
    </row>
    <row r="2525" spans="4:5" x14ac:dyDescent="0.35">
      <c r="D2525" s="8"/>
      <c r="E2525" s="8"/>
    </row>
    <row r="2526" spans="4:5" x14ac:dyDescent="0.35">
      <c r="D2526" s="8"/>
      <c r="E2526" s="8"/>
    </row>
    <row r="2527" spans="4:5" x14ac:dyDescent="0.35">
      <c r="D2527" s="8"/>
      <c r="E2527" s="8"/>
    </row>
    <row r="2528" spans="4:5" x14ac:dyDescent="0.35">
      <c r="D2528" s="8"/>
      <c r="E2528" s="8"/>
    </row>
    <row r="2529" spans="4:5" x14ac:dyDescent="0.35">
      <c r="D2529" s="8"/>
      <c r="E2529" s="8"/>
    </row>
    <row r="2530" spans="4:5" x14ac:dyDescent="0.35">
      <c r="D2530" s="8"/>
      <c r="E2530" s="8"/>
    </row>
    <row r="2531" spans="4:5" x14ac:dyDescent="0.35">
      <c r="D2531" s="8"/>
      <c r="E2531" s="8"/>
    </row>
    <row r="2532" spans="4:5" x14ac:dyDescent="0.35">
      <c r="D2532" s="8"/>
      <c r="E2532" s="8"/>
    </row>
    <row r="2533" spans="4:5" x14ac:dyDescent="0.35">
      <c r="D2533" s="8"/>
      <c r="E2533" s="8"/>
    </row>
    <row r="2534" spans="4:5" x14ac:dyDescent="0.35">
      <c r="D2534" s="8"/>
      <c r="E2534" s="8"/>
    </row>
    <row r="2535" spans="4:5" x14ac:dyDescent="0.35">
      <c r="D2535" s="8"/>
      <c r="E2535" s="8"/>
    </row>
    <row r="2536" spans="4:5" x14ac:dyDescent="0.35">
      <c r="D2536" s="8"/>
      <c r="E2536" s="8"/>
    </row>
    <row r="2537" spans="4:5" x14ac:dyDescent="0.35">
      <c r="D2537" s="8"/>
      <c r="E2537" s="8"/>
    </row>
    <row r="2538" spans="4:5" x14ac:dyDescent="0.35">
      <c r="D2538" s="8"/>
      <c r="E2538" s="8"/>
    </row>
    <row r="2539" spans="4:5" x14ac:dyDescent="0.35">
      <c r="D2539" s="8"/>
      <c r="E2539" s="8"/>
    </row>
    <row r="2540" spans="4:5" x14ac:dyDescent="0.35">
      <c r="D2540" s="8"/>
      <c r="E2540" s="8"/>
    </row>
    <row r="2541" spans="4:5" x14ac:dyDescent="0.35">
      <c r="D2541" s="8"/>
      <c r="E2541" s="8"/>
    </row>
    <row r="2542" spans="4:5" x14ac:dyDescent="0.35">
      <c r="D2542" s="8"/>
      <c r="E2542" s="8"/>
    </row>
    <row r="2543" spans="4:5" x14ac:dyDescent="0.35">
      <c r="D2543" s="8"/>
      <c r="E2543" s="8"/>
    </row>
    <row r="2544" spans="4:5" x14ac:dyDescent="0.35">
      <c r="D2544" s="8"/>
      <c r="E2544" s="8"/>
    </row>
    <row r="2545" spans="4:5" x14ac:dyDescent="0.35">
      <c r="D2545" s="8"/>
      <c r="E2545" s="8"/>
    </row>
    <row r="2546" spans="4:5" x14ac:dyDescent="0.35">
      <c r="D2546" s="8"/>
      <c r="E2546" s="8"/>
    </row>
    <row r="2547" spans="4:5" x14ac:dyDescent="0.35">
      <c r="D2547" s="8"/>
      <c r="E2547" s="8"/>
    </row>
    <row r="2548" spans="4:5" x14ac:dyDescent="0.35">
      <c r="D2548" s="8"/>
      <c r="E2548" s="8"/>
    </row>
    <row r="2549" spans="4:5" x14ac:dyDescent="0.35">
      <c r="D2549" s="8"/>
      <c r="E2549" s="8"/>
    </row>
    <row r="2550" spans="4:5" x14ac:dyDescent="0.35">
      <c r="D2550" s="8"/>
      <c r="E2550" s="8"/>
    </row>
    <row r="2551" spans="4:5" x14ac:dyDescent="0.35">
      <c r="D2551" s="8"/>
      <c r="E2551" s="8"/>
    </row>
    <row r="2552" spans="4:5" x14ac:dyDescent="0.35">
      <c r="D2552" s="8"/>
      <c r="E2552" s="8"/>
    </row>
    <row r="2553" spans="4:5" x14ac:dyDescent="0.35">
      <c r="D2553" s="8"/>
      <c r="E2553" s="8"/>
    </row>
    <row r="2554" spans="4:5" x14ac:dyDescent="0.35">
      <c r="D2554" s="8"/>
      <c r="E2554" s="8"/>
    </row>
    <row r="2555" spans="4:5" x14ac:dyDescent="0.35">
      <c r="D2555" s="8"/>
      <c r="E2555" s="8"/>
    </row>
    <row r="2556" spans="4:5" x14ac:dyDescent="0.35">
      <c r="D2556" s="8"/>
      <c r="E2556" s="8"/>
    </row>
    <row r="2557" spans="4:5" x14ac:dyDescent="0.35">
      <c r="D2557" s="8"/>
      <c r="E2557" s="8"/>
    </row>
    <row r="2558" spans="4:5" x14ac:dyDescent="0.35">
      <c r="D2558" s="8"/>
      <c r="E2558" s="8"/>
    </row>
    <row r="2559" spans="4:5" x14ac:dyDescent="0.35">
      <c r="D2559" s="8"/>
      <c r="E2559" s="8"/>
    </row>
    <row r="2560" spans="4:5" x14ac:dyDescent="0.35">
      <c r="D2560" s="8"/>
      <c r="E2560" s="8"/>
    </row>
    <row r="2561" spans="4:5" x14ac:dyDescent="0.35">
      <c r="D2561" s="8"/>
      <c r="E2561" s="8"/>
    </row>
    <row r="2562" spans="4:5" x14ac:dyDescent="0.35">
      <c r="D2562" s="8"/>
      <c r="E2562" s="8"/>
    </row>
    <row r="2563" spans="4:5" x14ac:dyDescent="0.35">
      <c r="D2563" s="8"/>
      <c r="E2563" s="8"/>
    </row>
    <row r="2564" spans="4:5" x14ac:dyDescent="0.35">
      <c r="D2564" s="8"/>
      <c r="E2564" s="8"/>
    </row>
    <row r="2565" spans="4:5" x14ac:dyDescent="0.35">
      <c r="D2565" s="8"/>
      <c r="E2565" s="8"/>
    </row>
    <row r="2566" spans="4:5" x14ac:dyDescent="0.35">
      <c r="D2566" s="8"/>
      <c r="E2566" s="8"/>
    </row>
    <row r="2567" spans="4:5" x14ac:dyDescent="0.35">
      <c r="D2567" s="8"/>
      <c r="E2567" s="8"/>
    </row>
    <row r="2568" spans="4:5" x14ac:dyDescent="0.35">
      <c r="D2568" s="8"/>
      <c r="E2568" s="8"/>
    </row>
    <row r="2569" spans="4:5" x14ac:dyDescent="0.35">
      <c r="D2569" s="8"/>
      <c r="E2569" s="8"/>
    </row>
    <row r="2570" spans="4:5" x14ac:dyDescent="0.35">
      <c r="D2570" s="8"/>
      <c r="E2570" s="8"/>
    </row>
    <row r="2571" spans="4:5" x14ac:dyDescent="0.35">
      <c r="D2571" s="8"/>
      <c r="E2571" s="8"/>
    </row>
    <row r="2572" spans="4:5" x14ac:dyDescent="0.35">
      <c r="D2572" s="8"/>
      <c r="E2572" s="8"/>
    </row>
    <row r="2573" spans="4:5" x14ac:dyDescent="0.35">
      <c r="D2573" s="8"/>
      <c r="E2573" s="8"/>
    </row>
    <row r="2574" spans="4:5" x14ac:dyDescent="0.35">
      <c r="D2574" s="8"/>
      <c r="E2574" s="8"/>
    </row>
    <row r="2575" spans="4:5" x14ac:dyDescent="0.35">
      <c r="D2575" s="8"/>
      <c r="E2575" s="8"/>
    </row>
    <row r="2576" spans="4:5" x14ac:dyDescent="0.35">
      <c r="D2576" s="8"/>
      <c r="E2576" s="8"/>
    </row>
    <row r="2577" spans="4:5" x14ac:dyDescent="0.35">
      <c r="D2577" s="8"/>
      <c r="E2577" s="8"/>
    </row>
    <row r="2578" spans="4:5" x14ac:dyDescent="0.35">
      <c r="D2578" s="8"/>
      <c r="E2578" s="8"/>
    </row>
    <row r="2579" spans="4:5" x14ac:dyDescent="0.35">
      <c r="D2579" s="8"/>
      <c r="E2579" s="8"/>
    </row>
    <row r="2580" spans="4:5" x14ac:dyDescent="0.35">
      <c r="D2580" s="8"/>
      <c r="E2580" s="8"/>
    </row>
    <row r="2581" spans="4:5" x14ac:dyDescent="0.35">
      <c r="D2581" s="8"/>
      <c r="E2581" s="8"/>
    </row>
    <row r="2582" spans="4:5" x14ac:dyDescent="0.35">
      <c r="D2582" s="8"/>
      <c r="E2582" s="8"/>
    </row>
    <row r="2583" spans="4:5" x14ac:dyDescent="0.35">
      <c r="D2583" s="8"/>
      <c r="E2583" s="8"/>
    </row>
    <row r="2584" spans="4:5" x14ac:dyDescent="0.35">
      <c r="D2584" s="8"/>
      <c r="E2584" s="8"/>
    </row>
    <row r="2585" spans="4:5" x14ac:dyDescent="0.35">
      <c r="D2585" s="8"/>
      <c r="E2585" s="8"/>
    </row>
    <row r="2586" spans="4:5" x14ac:dyDescent="0.35">
      <c r="D2586" s="8"/>
      <c r="E2586" s="8"/>
    </row>
    <row r="2587" spans="4:5" x14ac:dyDescent="0.35">
      <c r="D2587" s="8"/>
      <c r="E2587" s="8"/>
    </row>
    <row r="2588" spans="4:5" x14ac:dyDescent="0.35">
      <c r="D2588" s="8"/>
      <c r="E2588" s="8"/>
    </row>
    <row r="2589" spans="4:5" x14ac:dyDescent="0.35">
      <c r="D2589" s="8"/>
      <c r="E2589" s="8"/>
    </row>
    <row r="2590" spans="4:5" x14ac:dyDescent="0.35">
      <c r="D2590" s="8"/>
      <c r="E2590" s="8"/>
    </row>
    <row r="2591" spans="4:5" x14ac:dyDescent="0.35">
      <c r="D2591" s="8"/>
      <c r="E2591" s="8"/>
    </row>
    <row r="2592" spans="4:5" x14ac:dyDescent="0.35">
      <c r="D2592" s="8"/>
      <c r="E2592" s="8"/>
    </row>
    <row r="2593" spans="4:5" x14ac:dyDescent="0.35">
      <c r="D2593" s="8"/>
      <c r="E2593" s="8"/>
    </row>
    <row r="2594" spans="4:5" x14ac:dyDescent="0.35">
      <c r="D2594" s="8"/>
      <c r="E2594" s="8"/>
    </row>
    <row r="2595" spans="4:5" x14ac:dyDescent="0.35">
      <c r="D2595" s="8"/>
      <c r="E2595" s="8"/>
    </row>
    <row r="2596" spans="4:5" x14ac:dyDescent="0.35">
      <c r="D2596" s="8"/>
      <c r="E2596" s="8"/>
    </row>
    <row r="2597" spans="4:5" x14ac:dyDescent="0.35">
      <c r="D2597" s="8"/>
      <c r="E2597" s="8"/>
    </row>
    <row r="2598" spans="4:5" x14ac:dyDescent="0.35">
      <c r="D2598" s="8"/>
      <c r="E2598" s="8"/>
    </row>
    <row r="2599" spans="4:5" x14ac:dyDescent="0.35">
      <c r="D2599" s="8"/>
      <c r="E2599" s="8"/>
    </row>
    <row r="2600" spans="4:5" x14ac:dyDescent="0.35">
      <c r="D2600" s="8"/>
      <c r="E2600" s="8"/>
    </row>
    <row r="2601" spans="4:5" x14ac:dyDescent="0.35">
      <c r="D2601" s="8"/>
      <c r="E2601" s="8"/>
    </row>
    <row r="2602" spans="4:5" x14ac:dyDescent="0.35">
      <c r="D2602" s="8"/>
      <c r="E2602" s="8"/>
    </row>
    <row r="2603" spans="4:5" x14ac:dyDescent="0.35">
      <c r="D2603" s="8"/>
      <c r="E2603" s="8"/>
    </row>
    <row r="2604" spans="4:5" x14ac:dyDescent="0.35">
      <c r="D2604" s="8"/>
      <c r="E2604" s="8"/>
    </row>
    <row r="2605" spans="4:5" x14ac:dyDescent="0.35">
      <c r="D2605" s="8"/>
      <c r="E2605" s="8"/>
    </row>
    <row r="2606" spans="4:5" x14ac:dyDescent="0.35">
      <c r="D2606" s="8"/>
      <c r="E2606" s="8"/>
    </row>
    <row r="2607" spans="4:5" x14ac:dyDescent="0.35">
      <c r="D2607" s="8"/>
      <c r="E2607" s="8"/>
    </row>
    <row r="2608" spans="4:5" x14ac:dyDescent="0.35">
      <c r="D2608" s="8"/>
      <c r="E2608" s="8"/>
    </row>
    <row r="2609" spans="4:5" x14ac:dyDescent="0.35">
      <c r="D2609" s="8"/>
      <c r="E2609" s="8"/>
    </row>
    <row r="2610" spans="4:5" x14ac:dyDescent="0.35">
      <c r="D2610" s="8"/>
      <c r="E2610" s="8"/>
    </row>
    <row r="2611" spans="4:5" x14ac:dyDescent="0.35">
      <c r="D2611" s="8"/>
      <c r="E2611" s="8"/>
    </row>
    <row r="2612" spans="4:5" x14ac:dyDescent="0.35">
      <c r="D2612" s="8"/>
      <c r="E2612" s="8"/>
    </row>
    <row r="2613" spans="4:5" x14ac:dyDescent="0.35">
      <c r="D2613" s="8"/>
      <c r="E2613" s="8"/>
    </row>
    <row r="2614" spans="4:5" x14ac:dyDescent="0.35">
      <c r="D2614" s="8"/>
      <c r="E2614" s="8"/>
    </row>
    <row r="2615" spans="4:5" x14ac:dyDescent="0.35">
      <c r="D2615" s="8"/>
      <c r="E2615" s="8"/>
    </row>
    <row r="2616" spans="4:5" x14ac:dyDescent="0.35">
      <c r="D2616" s="8"/>
      <c r="E2616" s="8"/>
    </row>
    <row r="2617" spans="4:5" x14ac:dyDescent="0.35">
      <c r="D2617" s="8"/>
      <c r="E2617" s="8"/>
    </row>
    <row r="2618" spans="4:5" x14ac:dyDescent="0.35">
      <c r="D2618" s="8"/>
      <c r="E2618" s="8"/>
    </row>
    <row r="2619" spans="4:5" x14ac:dyDescent="0.35">
      <c r="D2619" s="8"/>
      <c r="E2619" s="8"/>
    </row>
    <row r="2620" spans="4:5" x14ac:dyDescent="0.35">
      <c r="D2620" s="8"/>
      <c r="E2620" s="8"/>
    </row>
    <row r="2621" spans="4:5" x14ac:dyDescent="0.35">
      <c r="D2621" s="8"/>
      <c r="E2621" s="8"/>
    </row>
    <row r="2622" spans="4:5" x14ac:dyDescent="0.35">
      <c r="D2622" s="8"/>
      <c r="E2622" s="8"/>
    </row>
    <row r="2623" spans="4:5" x14ac:dyDescent="0.35">
      <c r="D2623" s="8"/>
      <c r="E2623" s="8"/>
    </row>
    <row r="2624" spans="4:5" x14ac:dyDescent="0.35">
      <c r="D2624" s="8"/>
      <c r="E2624" s="8"/>
    </row>
    <row r="2625" spans="4:5" x14ac:dyDescent="0.35">
      <c r="D2625" s="8"/>
      <c r="E2625" s="8"/>
    </row>
    <row r="2626" spans="4:5" x14ac:dyDescent="0.35">
      <c r="D2626" s="8"/>
      <c r="E2626" s="8"/>
    </row>
    <row r="2627" spans="4:5" x14ac:dyDescent="0.35">
      <c r="D2627" s="8"/>
      <c r="E2627" s="8"/>
    </row>
    <row r="2628" spans="4:5" x14ac:dyDescent="0.35">
      <c r="D2628" s="8"/>
      <c r="E2628" s="8"/>
    </row>
    <row r="2629" spans="4:5" x14ac:dyDescent="0.35">
      <c r="D2629" s="8"/>
      <c r="E2629" s="8"/>
    </row>
    <row r="2630" spans="4:5" x14ac:dyDescent="0.35">
      <c r="D2630" s="8"/>
      <c r="E2630" s="8"/>
    </row>
    <row r="2631" spans="4:5" x14ac:dyDescent="0.35">
      <c r="D2631" s="8"/>
      <c r="E2631" s="8"/>
    </row>
    <row r="2632" spans="4:5" x14ac:dyDescent="0.35">
      <c r="D2632" s="8"/>
      <c r="E2632" s="8"/>
    </row>
    <row r="2633" spans="4:5" x14ac:dyDescent="0.35">
      <c r="D2633" s="8"/>
      <c r="E2633" s="8"/>
    </row>
    <row r="2634" spans="4:5" x14ac:dyDescent="0.35">
      <c r="D2634" s="8"/>
      <c r="E2634" s="8"/>
    </row>
    <row r="2635" spans="4:5" x14ac:dyDescent="0.35">
      <c r="D2635" s="8"/>
      <c r="E2635" s="8"/>
    </row>
    <row r="2636" spans="4:5" x14ac:dyDescent="0.35">
      <c r="D2636" s="8"/>
      <c r="E2636" s="8"/>
    </row>
    <row r="2637" spans="4:5" x14ac:dyDescent="0.35">
      <c r="D2637" s="8"/>
      <c r="E2637" s="8"/>
    </row>
    <row r="2638" spans="4:5" x14ac:dyDescent="0.35">
      <c r="D2638" s="8"/>
      <c r="E2638" s="8"/>
    </row>
    <row r="2639" spans="4:5" x14ac:dyDescent="0.35">
      <c r="D2639" s="8"/>
      <c r="E2639" s="8"/>
    </row>
    <row r="2640" spans="4:5" x14ac:dyDescent="0.35">
      <c r="D2640" s="8"/>
      <c r="E2640" s="8"/>
    </row>
    <row r="2641" spans="4:5" x14ac:dyDescent="0.35">
      <c r="D2641" s="8"/>
      <c r="E2641" s="8"/>
    </row>
    <row r="2642" spans="4:5" x14ac:dyDescent="0.35">
      <c r="D2642" s="8"/>
      <c r="E2642" s="8"/>
    </row>
    <row r="2643" spans="4:5" x14ac:dyDescent="0.35">
      <c r="D2643" s="8"/>
      <c r="E2643" s="8"/>
    </row>
    <row r="2644" spans="4:5" x14ac:dyDescent="0.35">
      <c r="D2644" s="8"/>
      <c r="E2644" s="8"/>
    </row>
    <row r="2645" spans="4:5" x14ac:dyDescent="0.35">
      <c r="D2645" s="8"/>
      <c r="E2645" s="8"/>
    </row>
    <row r="2646" spans="4:5" x14ac:dyDescent="0.35">
      <c r="D2646" s="8"/>
      <c r="E2646" s="8"/>
    </row>
    <row r="2647" spans="4:5" x14ac:dyDescent="0.35">
      <c r="D2647" s="8"/>
      <c r="E2647" s="8"/>
    </row>
    <row r="2648" spans="4:5" x14ac:dyDescent="0.35">
      <c r="D2648" s="8"/>
      <c r="E2648" s="8"/>
    </row>
    <row r="2649" spans="4:5" x14ac:dyDescent="0.35">
      <c r="D2649" s="8"/>
      <c r="E2649" s="8"/>
    </row>
    <row r="2650" spans="4:5" x14ac:dyDescent="0.35">
      <c r="D2650" s="8"/>
      <c r="E2650" s="8"/>
    </row>
    <row r="2651" spans="4:5" x14ac:dyDescent="0.35">
      <c r="D2651" s="8"/>
      <c r="E2651" s="8"/>
    </row>
    <row r="2652" spans="4:5" x14ac:dyDescent="0.35">
      <c r="D2652" s="8"/>
      <c r="E2652" s="8"/>
    </row>
    <row r="2653" spans="4:5" x14ac:dyDescent="0.35">
      <c r="D2653" s="8"/>
      <c r="E2653" s="8"/>
    </row>
    <row r="2654" spans="4:5" x14ac:dyDescent="0.35">
      <c r="D2654" s="8"/>
      <c r="E2654" s="8"/>
    </row>
    <row r="2655" spans="4:5" x14ac:dyDescent="0.35">
      <c r="D2655" s="8"/>
      <c r="E2655" s="8"/>
    </row>
    <row r="2656" spans="4:5" x14ac:dyDescent="0.35">
      <c r="D2656" s="8"/>
      <c r="E2656" s="8"/>
    </row>
    <row r="2657" spans="4:5" x14ac:dyDescent="0.35">
      <c r="D2657" s="8"/>
      <c r="E2657" s="8"/>
    </row>
    <row r="2658" spans="4:5" x14ac:dyDescent="0.35">
      <c r="D2658" s="8"/>
      <c r="E2658" s="8"/>
    </row>
    <row r="2659" spans="4:5" x14ac:dyDescent="0.35">
      <c r="D2659" s="8"/>
      <c r="E2659" s="8"/>
    </row>
    <row r="2660" spans="4:5" x14ac:dyDescent="0.35">
      <c r="D2660" s="8"/>
      <c r="E2660" s="8"/>
    </row>
    <row r="2661" spans="4:5" x14ac:dyDescent="0.35">
      <c r="D2661" s="8"/>
      <c r="E2661" s="8"/>
    </row>
    <row r="2662" spans="4:5" x14ac:dyDescent="0.35">
      <c r="D2662" s="8"/>
      <c r="E2662" s="8"/>
    </row>
    <row r="2663" spans="4:5" x14ac:dyDescent="0.35">
      <c r="D2663" s="8"/>
      <c r="E2663" s="8"/>
    </row>
    <row r="2664" spans="4:5" x14ac:dyDescent="0.35">
      <c r="D2664" s="8"/>
      <c r="E2664" s="8"/>
    </row>
    <row r="2665" spans="4:5" x14ac:dyDescent="0.35">
      <c r="D2665" s="8"/>
      <c r="E2665" s="8"/>
    </row>
    <row r="2666" spans="4:5" x14ac:dyDescent="0.35">
      <c r="D2666" s="8"/>
      <c r="E2666" s="8"/>
    </row>
    <row r="2667" spans="4:5" x14ac:dyDescent="0.35">
      <c r="D2667" s="8"/>
      <c r="E2667" s="8"/>
    </row>
    <row r="2668" spans="4:5" x14ac:dyDescent="0.35">
      <c r="D2668" s="8"/>
      <c r="E2668" s="8"/>
    </row>
    <row r="2669" spans="4:5" x14ac:dyDescent="0.35">
      <c r="D2669" s="8"/>
      <c r="E2669" s="8"/>
    </row>
    <row r="2670" spans="4:5" x14ac:dyDescent="0.35">
      <c r="D2670" s="8"/>
      <c r="E2670" s="8"/>
    </row>
    <row r="2671" spans="4:5" x14ac:dyDescent="0.35">
      <c r="D2671" s="8"/>
      <c r="E2671" s="8"/>
    </row>
    <row r="2672" spans="4:5" x14ac:dyDescent="0.35">
      <c r="D2672" s="8"/>
      <c r="E2672" s="8"/>
    </row>
    <row r="2673" spans="4:5" x14ac:dyDescent="0.35">
      <c r="D2673" s="8"/>
      <c r="E2673" s="8"/>
    </row>
    <row r="2674" spans="4:5" x14ac:dyDescent="0.35">
      <c r="D2674" s="8"/>
      <c r="E2674" s="8"/>
    </row>
    <row r="2675" spans="4:5" x14ac:dyDescent="0.35">
      <c r="D2675" s="8"/>
      <c r="E2675" s="8"/>
    </row>
    <row r="2676" spans="4:5" x14ac:dyDescent="0.35">
      <c r="D2676" s="8"/>
      <c r="E2676" s="8"/>
    </row>
    <row r="2677" spans="4:5" x14ac:dyDescent="0.35">
      <c r="D2677" s="8"/>
      <c r="E2677" s="8"/>
    </row>
    <row r="2678" spans="4:5" x14ac:dyDescent="0.35">
      <c r="D2678" s="8"/>
      <c r="E2678" s="8"/>
    </row>
    <row r="2679" spans="4:5" x14ac:dyDescent="0.35">
      <c r="D2679" s="8"/>
      <c r="E2679" s="8"/>
    </row>
    <row r="2680" spans="4:5" x14ac:dyDescent="0.35">
      <c r="D2680" s="8"/>
      <c r="E2680" s="8"/>
    </row>
    <row r="2681" spans="4:5" x14ac:dyDescent="0.35">
      <c r="D2681" s="8"/>
      <c r="E2681" s="8"/>
    </row>
    <row r="2682" spans="4:5" x14ac:dyDescent="0.35">
      <c r="D2682" s="8"/>
      <c r="E2682" s="8"/>
    </row>
    <row r="2683" spans="4:5" x14ac:dyDescent="0.35">
      <c r="D2683" s="8"/>
      <c r="E2683" s="8"/>
    </row>
    <row r="2684" spans="4:5" x14ac:dyDescent="0.35">
      <c r="D2684" s="8"/>
      <c r="E2684" s="8"/>
    </row>
    <row r="2685" spans="4:5" x14ac:dyDescent="0.35">
      <c r="D2685" s="8"/>
      <c r="E2685" s="8"/>
    </row>
    <row r="2686" spans="4:5" x14ac:dyDescent="0.35">
      <c r="D2686" s="8"/>
      <c r="E2686" s="8"/>
    </row>
    <row r="2687" spans="4:5" x14ac:dyDescent="0.35">
      <c r="D2687" s="8"/>
      <c r="E2687" s="8"/>
    </row>
    <row r="2688" spans="4:5" x14ac:dyDescent="0.35">
      <c r="D2688" s="8"/>
      <c r="E2688" s="8"/>
    </row>
    <row r="2689" spans="4:5" x14ac:dyDescent="0.35">
      <c r="D2689" s="8"/>
      <c r="E2689" s="8"/>
    </row>
    <row r="2690" spans="4:5" x14ac:dyDescent="0.35">
      <c r="D2690" s="8"/>
      <c r="E2690" s="8"/>
    </row>
    <row r="2691" spans="4:5" x14ac:dyDescent="0.35">
      <c r="D2691" s="8"/>
      <c r="E2691" s="8"/>
    </row>
    <row r="2692" spans="4:5" x14ac:dyDescent="0.35">
      <c r="D2692" s="8"/>
      <c r="E2692" s="8"/>
    </row>
    <row r="2693" spans="4:5" x14ac:dyDescent="0.35">
      <c r="D2693" s="8"/>
      <c r="E2693" s="8"/>
    </row>
    <row r="2694" spans="4:5" x14ac:dyDescent="0.35">
      <c r="D2694" s="8"/>
      <c r="E2694" s="8"/>
    </row>
    <row r="2695" spans="4:5" x14ac:dyDescent="0.35">
      <c r="D2695" s="8"/>
      <c r="E2695" s="8"/>
    </row>
    <row r="2696" spans="4:5" x14ac:dyDescent="0.35">
      <c r="D2696" s="8"/>
      <c r="E2696" s="8"/>
    </row>
    <row r="2697" spans="4:5" x14ac:dyDescent="0.35">
      <c r="D2697" s="8"/>
      <c r="E2697" s="8"/>
    </row>
    <row r="2698" spans="4:5" x14ac:dyDescent="0.35">
      <c r="D2698" s="8"/>
      <c r="E2698" s="8"/>
    </row>
    <row r="2699" spans="4:5" x14ac:dyDescent="0.35">
      <c r="D2699" s="8"/>
      <c r="E2699" s="8"/>
    </row>
    <row r="2700" spans="4:5" x14ac:dyDescent="0.35">
      <c r="D2700" s="8"/>
      <c r="E2700" s="8"/>
    </row>
    <row r="2701" spans="4:5" x14ac:dyDescent="0.35">
      <c r="D2701" s="8"/>
      <c r="E2701" s="8"/>
    </row>
    <row r="2702" spans="4:5" x14ac:dyDescent="0.35">
      <c r="D2702" s="8"/>
      <c r="E2702" s="8"/>
    </row>
    <row r="2703" spans="4:5" x14ac:dyDescent="0.35">
      <c r="D2703" s="8"/>
      <c r="E2703" s="8"/>
    </row>
    <row r="2704" spans="4:5" x14ac:dyDescent="0.35">
      <c r="D2704" s="8"/>
      <c r="E2704" s="8"/>
    </row>
    <row r="2705" spans="4:5" x14ac:dyDescent="0.35">
      <c r="D2705" s="8"/>
      <c r="E2705" s="8"/>
    </row>
    <row r="2706" spans="4:5" x14ac:dyDescent="0.35">
      <c r="D2706" s="8"/>
      <c r="E2706" s="8"/>
    </row>
    <row r="2707" spans="4:5" x14ac:dyDescent="0.35">
      <c r="D2707" s="8"/>
      <c r="E2707" s="8"/>
    </row>
    <row r="2708" spans="4:5" x14ac:dyDescent="0.35">
      <c r="D2708" s="8"/>
      <c r="E2708" s="8"/>
    </row>
    <row r="2709" spans="4:5" x14ac:dyDescent="0.35">
      <c r="D2709" s="8"/>
      <c r="E2709" s="8"/>
    </row>
    <row r="2710" spans="4:5" x14ac:dyDescent="0.35">
      <c r="D2710" s="8"/>
      <c r="E2710" s="8"/>
    </row>
    <row r="2711" spans="4:5" x14ac:dyDescent="0.35">
      <c r="D2711" s="8"/>
      <c r="E2711" s="8"/>
    </row>
    <row r="2712" spans="4:5" x14ac:dyDescent="0.35">
      <c r="D2712" s="8"/>
      <c r="E2712" s="8"/>
    </row>
    <row r="2713" spans="4:5" x14ac:dyDescent="0.35">
      <c r="D2713" s="8"/>
      <c r="E2713" s="8"/>
    </row>
    <row r="2714" spans="4:5" x14ac:dyDescent="0.35">
      <c r="D2714" s="8"/>
      <c r="E2714" s="8"/>
    </row>
    <row r="2715" spans="4:5" x14ac:dyDescent="0.35">
      <c r="D2715" s="8"/>
      <c r="E2715" s="8"/>
    </row>
    <row r="2716" spans="4:5" x14ac:dyDescent="0.35">
      <c r="D2716" s="8"/>
      <c r="E2716" s="8"/>
    </row>
    <row r="2717" spans="4:5" x14ac:dyDescent="0.35">
      <c r="D2717" s="8"/>
      <c r="E2717" s="8"/>
    </row>
    <row r="2718" spans="4:5" x14ac:dyDescent="0.35">
      <c r="D2718" s="8"/>
      <c r="E2718" s="8"/>
    </row>
    <row r="2719" spans="4:5" x14ac:dyDescent="0.35">
      <c r="D2719" s="8"/>
      <c r="E2719" s="8"/>
    </row>
    <row r="2720" spans="4:5" x14ac:dyDescent="0.35">
      <c r="D2720" s="8"/>
      <c r="E2720" s="8"/>
    </row>
    <row r="2721" spans="4:5" x14ac:dyDescent="0.35">
      <c r="D2721" s="8"/>
      <c r="E2721" s="8"/>
    </row>
    <row r="2722" spans="4:5" x14ac:dyDescent="0.35">
      <c r="D2722" s="8"/>
      <c r="E2722" s="8"/>
    </row>
    <row r="2723" spans="4:5" x14ac:dyDescent="0.35">
      <c r="D2723" s="8"/>
      <c r="E2723" s="8"/>
    </row>
    <row r="2724" spans="4:5" x14ac:dyDescent="0.35">
      <c r="D2724" s="8"/>
      <c r="E2724" s="8"/>
    </row>
    <row r="2725" spans="4:5" x14ac:dyDescent="0.35">
      <c r="D2725" s="8"/>
      <c r="E2725" s="8"/>
    </row>
    <row r="2726" spans="4:5" x14ac:dyDescent="0.35">
      <c r="D2726" s="8"/>
      <c r="E2726" s="8"/>
    </row>
    <row r="2727" spans="4:5" x14ac:dyDescent="0.35">
      <c r="D2727" s="8"/>
      <c r="E2727" s="8"/>
    </row>
    <row r="2728" spans="4:5" x14ac:dyDescent="0.35">
      <c r="D2728" s="8"/>
      <c r="E2728" s="8"/>
    </row>
    <row r="2729" spans="4:5" x14ac:dyDescent="0.35">
      <c r="D2729" s="8"/>
      <c r="E2729" s="8"/>
    </row>
    <row r="2730" spans="4:5" x14ac:dyDescent="0.35">
      <c r="D2730" s="8"/>
      <c r="E2730" s="8"/>
    </row>
    <row r="2731" spans="4:5" x14ac:dyDescent="0.35">
      <c r="D2731" s="8"/>
      <c r="E2731" s="8"/>
    </row>
    <row r="2732" spans="4:5" x14ac:dyDescent="0.35">
      <c r="D2732" s="8"/>
      <c r="E2732" s="8"/>
    </row>
    <row r="2733" spans="4:5" x14ac:dyDescent="0.35">
      <c r="D2733" s="8"/>
      <c r="E2733" s="8"/>
    </row>
    <row r="2734" spans="4:5" x14ac:dyDescent="0.35">
      <c r="D2734" s="8"/>
      <c r="E2734" s="8"/>
    </row>
    <row r="2735" spans="4:5" x14ac:dyDescent="0.35">
      <c r="D2735" s="8"/>
      <c r="E2735" s="8"/>
    </row>
    <row r="2736" spans="4:5" x14ac:dyDescent="0.35">
      <c r="D2736" s="8"/>
      <c r="E2736" s="8"/>
    </row>
    <row r="2737" spans="4:5" x14ac:dyDescent="0.35">
      <c r="D2737" s="8"/>
      <c r="E2737" s="8"/>
    </row>
    <row r="2738" spans="4:5" x14ac:dyDescent="0.35">
      <c r="D2738" s="8"/>
      <c r="E2738" s="8"/>
    </row>
    <row r="2739" spans="4:5" x14ac:dyDescent="0.35">
      <c r="D2739" s="8"/>
      <c r="E2739" s="8"/>
    </row>
    <row r="2740" spans="4:5" x14ac:dyDescent="0.35">
      <c r="D2740" s="8"/>
      <c r="E2740" s="8"/>
    </row>
    <row r="2741" spans="4:5" x14ac:dyDescent="0.35">
      <c r="D2741" s="8"/>
      <c r="E2741" s="8"/>
    </row>
    <row r="2742" spans="4:5" x14ac:dyDescent="0.35">
      <c r="D2742" s="8"/>
      <c r="E2742" s="8"/>
    </row>
    <row r="2743" spans="4:5" x14ac:dyDescent="0.35">
      <c r="D2743" s="8"/>
      <c r="E2743" s="8"/>
    </row>
    <row r="2744" spans="4:5" x14ac:dyDescent="0.35">
      <c r="D2744" s="8"/>
      <c r="E2744" s="8"/>
    </row>
    <row r="2745" spans="4:5" x14ac:dyDescent="0.35">
      <c r="D2745" s="8"/>
      <c r="E2745" s="8"/>
    </row>
    <row r="2746" spans="4:5" x14ac:dyDescent="0.35">
      <c r="D2746" s="8"/>
      <c r="E2746" s="8"/>
    </row>
    <row r="2747" spans="4:5" x14ac:dyDescent="0.35">
      <c r="D2747" s="8"/>
      <c r="E2747" s="8"/>
    </row>
    <row r="2748" spans="4:5" x14ac:dyDescent="0.35">
      <c r="D2748" s="8"/>
      <c r="E2748" s="8"/>
    </row>
    <row r="2749" spans="4:5" x14ac:dyDescent="0.35">
      <c r="D2749" s="8"/>
      <c r="E2749" s="8"/>
    </row>
    <row r="2750" spans="4:5" x14ac:dyDescent="0.35">
      <c r="D2750" s="8"/>
      <c r="E2750" s="8"/>
    </row>
    <row r="2751" spans="4:5" x14ac:dyDescent="0.35">
      <c r="D2751" s="8"/>
      <c r="E2751" s="8"/>
    </row>
    <row r="2752" spans="4:5" x14ac:dyDescent="0.35">
      <c r="D2752" s="8"/>
      <c r="E2752" s="8"/>
    </row>
    <row r="2753" spans="4:5" x14ac:dyDescent="0.35">
      <c r="D2753" s="8"/>
      <c r="E2753" s="8"/>
    </row>
    <row r="2754" spans="4:5" x14ac:dyDescent="0.35">
      <c r="D2754" s="8"/>
      <c r="E2754" s="8"/>
    </row>
    <row r="2755" spans="4:5" x14ac:dyDescent="0.35">
      <c r="D2755" s="8"/>
      <c r="E2755" s="8"/>
    </row>
    <row r="2756" spans="4:5" x14ac:dyDescent="0.35">
      <c r="D2756" s="8"/>
      <c r="E2756" s="8"/>
    </row>
    <row r="2757" spans="4:5" x14ac:dyDescent="0.35">
      <c r="D2757" s="8"/>
      <c r="E2757" s="8"/>
    </row>
    <row r="2758" spans="4:5" x14ac:dyDescent="0.35">
      <c r="D2758" s="8"/>
      <c r="E2758" s="8"/>
    </row>
    <row r="2759" spans="4:5" x14ac:dyDescent="0.35">
      <c r="D2759" s="8"/>
      <c r="E2759" s="8"/>
    </row>
    <row r="2760" spans="4:5" x14ac:dyDescent="0.35">
      <c r="D2760" s="8"/>
      <c r="E2760" s="8"/>
    </row>
    <row r="2761" spans="4:5" x14ac:dyDescent="0.35">
      <c r="D2761" s="8"/>
      <c r="E2761" s="8"/>
    </row>
    <row r="2762" spans="4:5" x14ac:dyDescent="0.35">
      <c r="D2762" s="8"/>
      <c r="E2762" s="8"/>
    </row>
    <row r="2763" spans="4:5" x14ac:dyDescent="0.35">
      <c r="D2763" s="8"/>
      <c r="E2763" s="8"/>
    </row>
    <row r="2764" spans="4:5" x14ac:dyDescent="0.35">
      <c r="D2764" s="8"/>
      <c r="E2764" s="8"/>
    </row>
    <row r="2765" spans="4:5" x14ac:dyDescent="0.35">
      <c r="D2765" s="8"/>
      <c r="E2765" s="8"/>
    </row>
    <row r="2766" spans="4:5" x14ac:dyDescent="0.35">
      <c r="D2766" s="8"/>
      <c r="E2766" s="8"/>
    </row>
    <row r="2767" spans="4:5" x14ac:dyDescent="0.35">
      <c r="D2767" s="8"/>
      <c r="E2767" s="8"/>
    </row>
    <row r="2768" spans="4:5" x14ac:dyDescent="0.35">
      <c r="D2768" s="8"/>
      <c r="E2768" s="8"/>
    </row>
    <row r="2769" spans="4:5" x14ac:dyDescent="0.35">
      <c r="D2769" s="8"/>
      <c r="E2769" s="8"/>
    </row>
    <row r="2770" spans="4:5" x14ac:dyDescent="0.35">
      <c r="D2770" s="8"/>
      <c r="E2770" s="8"/>
    </row>
    <row r="2771" spans="4:5" x14ac:dyDescent="0.35">
      <c r="D2771" s="8"/>
      <c r="E2771" s="8"/>
    </row>
    <row r="2772" spans="4:5" x14ac:dyDescent="0.35">
      <c r="D2772" s="8"/>
      <c r="E2772" s="8"/>
    </row>
    <row r="2773" spans="4:5" x14ac:dyDescent="0.35">
      <c r="D2773" s="8"/>
      <c r="E2773" s="8"/>
    </row>
    <row r="2774" spans="4:5" x14ac:dyDescent="0.35">
      <c r="D2774" s="8"/>
      <c r="E2774" s="8"/>
    </row>
    <row r="2775" spans="4:5" x14ac:dyDescent="0.35">
      <c r="D2775" s="8"/>
      <c r="E2775" s="8"/>
    </row>
    <row r="2776" spans="4:5" x14ac:dyDescent="0.35">
      <c r="D2776" s="8"/>
      <c r="E2776" s="8"/>
    </row>
    <row r="2777" spans="4:5" x14ac:dyDescent="0.35">
      <c r="D2777" s="8"/>
      <c r="E2777" s="8"/>
    </row>
    <row r="2778" spans="4:5" x14ac:dyDescent="0.35">
      <c r="D2778" s="8"/>
      <c r="E2778" s="8"/>
    </row>
    <row r="2779" spans="4:5" x14ac:dyDescent="0.35">
      <c r="D2779" s="8"/>
      <c r="E2779" s="8"/>
    </row>
    <row r="2780" spans="4:5" x14ac:dyDescent="0.35">
      <c r="D2780" s="8"/>
      <c r="E2780" s="8"/>
    </row>
    <row r="2781" spans="4:5" x14ac:dyDescent="0.35">
      <c r="D2781" s="8"/>
      <c r="E2781" s="8"/>
    </row>
    <row r="2782" spans="4:5" x14ac:dyDescent="0.35">
      <c r="D2782" s="8"/>
      <c r="E2782" s="8"/>
    </row>
    <row r="2783" spans="4:5" x14ac:dyDescent="0.35">
      <c r="D2783" s="8"/>
      <c r="E2783" s="8"/>
    </row>
    <row r="2784" spans="4:5" x14ac:dyDescent="0.35">
      <c r="D2784" s="8"/>
      <c r="E2784" s="8"/>
    </row>
    <row r="2785" spans="4:5" x14ac:dyDescent="0.35">
      <c r="D2785" s="8"/>
      <c r="E2785" s="8"/>
    </row>
    <row r="2786" spans="4:5" x14ac:dyDescent="0.35">
      <c r="D2786" s="8"/>
      <c r="E2786" s="8"/>
    </row>
    <row r="2787" spans="4:5" x14ac:dyDescent="0.35">
      <c r="D2787" s="8"/>
      <c r="E2787" s="8"/>
    </row>
    <row r="2788" spans="4:5" x14ac:dyDescent="0.35">
      <c r="D2788" s="8"/>
      <c r="E2788" s="8"/>
    </row>
    <row r="2789" spans="4:5" x14ac:dyDescent="0.35">
      <c r="D2789" s="8"/>
      <c r="E2789" s="8"/>
    </row>
    <row r="2790" spans="4:5" x14ac:dyDescent="0.35">
      <c r="D2790" s="8"/>
      <c r="E2790" s="8"/>
    </row>
    <row r="2791" spans="4:5" x14ac:dyDescent="0.35">
      <c r="D2791" s="8"/>
      <c r="E2791" s="8"/>
    </row>
    <row r="2792" spans="4:5" x14ac:dyDescent="0.35">
      <c r="D2792" s="8"/>
      <c r="E2792" s="8"/>
    </row>
    <row r="2793" spans="4:5" x14ac:dyDescent="0.35">
      <c r="D2793" s="8"/>
      <c r="E2793" s="8"/>
    </row>
    <row r="2794" spans="4:5" x14ac:dyDescent="0.35">
      <c r="D2794" s="8"/>
      <c r="E2794" s="8"/>
    </row>
    <row r="2795" spans="4:5" x14ac:dyDescent="0.35">
      <c r="D2795" s="8"/>
      <c r="E2795" s="8"/>
    </row>
    <row r="2796" spans="4:5" x14ac:dyDescent="0.35">
      <c r="D2796" s="8"/>
      <c r="E2796" s="8"/>
    </row>
    <row r="2797" spans="4:5" x14ac:dyDescent="0.35">
      <c r="D2797" s="8"/>
      <c r="E2797" s="8"/>
    </row>
    <row r="2798" spans="4:5" x14ac:dyDescent="0.35">
      <c r="D2798" s="8"/>
      <c r="E2798" s="8"/>
    </row>
    <row r="2799" spans="4:5" x14ac:dyDescent="0.35">
      <c r="D2799" s="8"/>
      <c r="E2799" s="8"/>
    </row>
    <row r="2800" spans="4:5" x14ac:dyDescent="0.35">
      <c r="D2800" s="8"/>
      <c r="E2800" s="8"/>
    </row>
    <row r="2801" spans="4:5" x14ac:dyDescent="0.35">
      <c r="D2801" s="8"/>
      <c r="E2801" s="8"/>
    </row>
    <row r="2802" spans="4:5" x14ac:dyDescent="0.35">
      <c r="D2802" s="8"/>
      <c r="E2802" s="8"/>
    </row>
    <row r="2803" spans="4:5" x14ac:dyDescent="0.35">
      <c r="D2803" s="8"/>
      <c r="E2803" s="8"/>
    </row>
    <row r="2804" spans="4:5" x14ac:dyDescent="0.35">
      <c r="D2804" s="8"/>
      <c r="E2804" s="8"/>
    </row>
    <row r="2805" spans="4:5" x14ac:dyDescent="0.35">
      <c r="D2805" s="8"/>
      <c r="E2805" s="8"/>
    </row>
    <row r="2806" spans="4:5" x14ac:dyDescent="0.35">
      <c r="D2806" s="8"/>
      <c r="E2806" s="8"/>
    </row>
    <row r="2807" spans="4:5" x14ac:dyDescent="0.35">
      <c r="D2807" s="8"/>
      <c r="E2807" s="8"/>
    </row>
    <row r="2808" spans="4:5" x14ac:dyDescent="0.35">
      <c r="D2808" s="8"/>
      <c r="E2808" s="8"/>
    </row>
    <row r="2809" spans="4:5" x14ac:dyDescent="0.35">
      <c r="D2809" s="8"/>
      <c r="E2809" s="8"/>
    </row>
    <row r="2810" spans="4:5" x14ac:dyDescent="0.35">
      <c r="D2810" s="8"/>
      <c r="E2810" s="8"/>
    </row>
    <row r="2811" spans="4:5" x14ac:dyDescent="0.35">
      <c r="D2811" s="8"/>
      <c r="E2811" s="8"/>
    </row>
    <row r="2812" spans="4:5" x14ac:dyDescent="0.35">
      <c r="D2812" s="8"/>
      <c r="E2812" s="8"/>
    </row>
    <row r="2813" spans="4:5" x14ac:dyDescent="0.35">
      <c r="D2813" s="8"/>
      <c r="E2813" s="8"/>
    </row>
    <row r="2814" spans="4:5" x14ac:dyDescent="0.35">
      <c r="D2814" s="8"/>
      <c r="E2814" s="8"/>
    </row>
    <row r="2815" spans="4:5" x14ac:dyDescent="0.35">
      <c r="D2815" s="8"/>
      <c r="E2815" s="8"/>
    </row>
    <row r="2816" spans="4:5" x14ac:dyDescent="0.35">
      <c r="D2816" s="8"/>
      <c r="E2816" s="8"/>
    </row>
    <row r="2817" spans="4:5" x14ac:dyDescent="0.35">
      <c r="D2817" s="8"/>
      <c r="E2817" s="8"/>
    </row>
    <row r="2818" spans="4:5" x14ac:dyDescent="0.35">
      <c r="D2818" s="8"/>
      <c r="E2818" s="8"/>
    </row>
    <row r="2819" spans="4:5" x14ac:dyDescent="0.35">
      <c r="D2819" s="8"/>
      <c r="E2819" s="8"/>
    </row>
    <row r="2820" spans="4:5" x14ac:dyDescent="0.35">
      <c r="D2820" s="8"/>
      <c r="E2820" s="8"/>
    </row>
    <row r="2821" spans="4:5" x14ac:dyDescent="0.35">
      <c r="D2821" s="8"/>
      <c r="E2821" s="8"/>
    </row>
    <row r="2822" spans="4:5" x14ac:dyDescent="0.35">
      <c r="D2822" s="8"/>
      <c r="E2822" s="8"/>
    </row>
    <row r="2823" spans="4:5" x14ac:dyDescent="0.35">
      <c r="D2823" s="8"/>
      <c r="E2823" s="8"/>
    </row>
    <row r="2824" spans="4:5" x14ac:dyDescent="0.35">
      <c r="D2824" s="8"/>
      <c r="E2824" s="8"/>
    </row>
    <row r="2825" spans="4:5" x14ac:dyDescent="0.35">
      <c r="D2825" s="8"/>
      <c r="E2825" s="8"/>
    </row>
    <row r="2826" spans="4:5" x14ac:dyDescent="0.35">
      <c r="D2826" s="8"/>
      <c r="E2826" s="8"/>
    </row>
    <row r="2827" spans="4:5" x14ac:dyDescent="0.35">
      <c r="D2827" s="8"/>
      <c r="E2827" s="8"/>
    </row>
    <row r="2828" spans="4:5" x14ac:dyDescent="0.35">
      <c r="D2828" s="8"/>
      <c r="E2828" s="8"/>
    </row>
    <row r="2829" spans="4:5" x14ac:dyDescent="0.35">
      <c r="D2829" s="8"/>
      <c r="E2829" s="8"/>
    </row>
    <row r="2830" spans="4:5" x14ac:dyDescent="0.35">
      <c r="D2830" s="8"/>
      <c r="E2830" s="8"/>
    </row>
    <row r="2831" spans="4:5" x14ac:dyDescent="0.35">
      <c r="D2831" s="8"/>
      <c r="E2831" s="8"/>
    </row>
    <row r="2832" spans="4:5" x14ac:dyDescent="0.35">
      <c r="D2832" s="8"/>
      <c r="E2832" s="8"/>
    </row>
    <row r="2833" spans="4:5" x14ac:dyDescent="0.35">
      <c r="D2833" s="8"/>
      <c r="E2833" s="8"/>
    </row>
    <row r="2834" spans="4:5" x14ac:dyDescent="0.35">
      <c r="D2834" s="8"/>
      <c r="E2834" s="8"/>
    </row>
    <row r="2835" spans="4:5" x14ac:dyDescent="0.35">
      <c r="D2835" s="8"/>
      <c r="E2835" s="8"/>
    </row>
    <row r="2836" spans="4:5" x14ac:dyDescent="0.35">
      <c r="D2836" s="8"/>
      <c r="E2836" s="8"/>
    </row>
    <row r="2837" spans="4:5" x14ac:dyDescent="0.35">
      <c r="D2837" s="8"/>
      <c r="E2837" s="8"/>
    </row>
    <row r="2838" spans="4:5" x14ac:dyDescent="0.35">
      <c r="D2838" s="8"/>
      <c r="E2838" s="8"/>
    </row>
    <row r="2839" spans="4:5" x14ac:dyDescent="0.35">
      <c r="D2839" s="8"/>
      <c r="E2839" s="8"/>
    </row>
    <row r="2840" spans="4:5" x14ac:dyDescent="0.35">
      <c r="D2840" s="8"/>
      <c r="E2840" s="8"/>
    </row>
    <row r="2841" spans="4:5" x14ac:dyDescent="0.35">
      <c r="D2841" s="8"/>
      <c r="E2841" s="8"/>
    </row>
    <row r="2842" spans="4:5" x14ac:dyDescent="0.35">
      <c r="D2842" s="8"/>
      <c r="E2842" s="8"/>
    </row>
    <row r="2843" spans="4:5" x14ac:dyDescent="0.35">
      <c r="D2843" s="8"/>
      <c r="E2843" s="8"/>
    </row>
    <row r="2844" spans="4:5" x14ac:dyDescent="0.35">
      <c r="D2844" s="8"/>
      <c r="E2844" s="8"/>
    </row>
    <row r="2845" spans="4:5" x14ac:dyDescent="0.35">
      <c r="D2845" s="8"/>
      <c r="E2845" s="8"/>
    </row>
    <row r="2846" spans="4:5" x14ac:dyDescent="0.35">
      <c r="D2846" s="8"/>
      <c r="E2846" s="8"/>
    </row>
    <row r="2847" spans="4:5" x14ac:dyDescent="0.35">
      <c r="D2847" s="8"/>
      <c r="E2847" s="8"/>
    </row>
    <row r="2848" spans="4:5" x14ac:dyDescent="0.35">
      <c r="D2848" s="8"/>
      <c r="E2848" s="8"/>
    </row>
    <row r="2849" spans="4:5" x14ac:dyDescent="0.35">
      <c r="D2849" s="8"/>
      <c r="E2849" s="8"/>
    </row>
    <row r="2850" spans="4:5" x14ac:dyDescent="0.35">
      <c r="D2850" s="8"/>
      <c r="E2850" s="8"/>
    </row>
    <row r="2851" spans="4:5" x14ac:dyDescent="0.35">
      <c r="D2851" s="8"/>
      <c r="E2851" s="8"/>
    </row>
    <row r="2852" spans="4:5" x14ac:dyDescent="0.35">
      <c r="D2852" s="8"/>
      <c r="E2852" s="8"/>
    </row>
    <row r="2853" spans="4:5" x14ac:dyDescent="0.35">
      <c r="D2853" s="8"/>
      <c r="E2853" s="8"/>
    </row>
    <row r="2854" spans="4:5" x14ac:dyDescent="0.35">
      <c r="D2854" s="8"/>
      <c r="E2854" s="8"/>
    </row>
    <row r="2855" spans="4:5" x14ac:dyDescent="0.35">
      <c r="D2855" s="8"/>
      <c r="E2855" s="8"/>
    </row>
    <row r="2856" spans="4:5" x14ac:dyDescent="0.35">
      <c r="D2856" s="8"/>
      <c r="E2856" s="8"/>
    </row>
    <row r="2857" spans="4:5" x14ac:dyDescent="0.35">
      <c r="D2857" s="8"/>
      <c r="E2857" s="8"/>
    </row>
    <row r="2858" spans="4:5" x14ac:dyDescent="0.35">
      <c r="D2858" s="8"/>
      <c r="E2858" s="8"/>
    </row>
    <row r="2859" spans="4:5" x14ac:dyDescent="0.35">
      <c r="D2859" s="8"/>
      <c r="E2859" s="8"/>
    </row>
    <row r="2860" spans="4:5" x14ac:dyDescent="0.35">
      <c r="D2860" s="8"/>
      <c r="E2860" s="8"/>
    </row>
    <row r="2861" spans="4:5" x14ac:dyDescent="0.35">
      <c r="D2861" s="8"/>
      <c r="E2861" s="8"/>
    </row>
    <row r="2862" spans="4:5" x14ac:dyDescent="0.35">
      <c r="D2862" s="8"/>
      <c r="E2862" s="8"/>
    </row>
    <row r="2863" spans="4:5" x14ac:dyDescent="0.35">
      <c r="D2863" s="8"/>
      <c r="E2863" s="8"/>
    </row>
    <row r="2864" spans="4:5" x14ac:dyDescent="0.35">
      <c r="D2864" s="8"/>
      <c r="E2864" s="8"/>
    </row>
    <row r="2865" spans="4:5" x14ac:dyDescent="0.35">
      <c r="D2865" s="8"/>
      <c r="E2865" s="8"/>
    </row>
    <row r="2866" spans="4:5" x14ac:dyDescent="0.35">
      <c r="D2866" s="8"/>
      <c r="E2866" s="8"/>
    </row>
    <row r="2867" spans="4:5" x14ac:dyDescent="0.35">
      <c r="D2867" s="8"/>
      <c r="E2867" s="8"/>
    </row>
    <row r="2868" spans="4:5" x14ac:dyDescent="0.35">
      <c r="D2868" s="8"/>
      <c r="E2868" s="8"/>
    </row>
    <row r="2869" spans="4:5" x14ac:dyDescent="0.35">
      <c r="D2869" s="8"/>
      <c r="E2869" s="8"/>
    </row>
    <row r="2870" spans="4:5" x14ac:dyDescent="0.35">
      <c r="D2870" s="8"/>
      <c r="E2870" s="8"/>
    </row>
    <row r="2871" spans="4:5" x14ac:dyDescent="0.35">
      <c r="D2871" s="8"/>
      <c r="E2871" s="8"/>
    </row>
    <row r="2872" spans="4:5" x14ac:dyDescent="0.35">
      <c r="D2872" s="8"/>
      <c r="E2872" s="8"/>
    </row>
    <row r="2873" spans="4:5" x14ac:dyDescent="0.35">
      <c r="D2873" s="8"/>
      <c r="E2873" s="8"/>
    </row>
    <row r="2874" spans="4:5" x14ac:dyDescent="0.35">
      <c r="D2874" s="8"/>
      <c r="E2874" s="8"/>
    </row>
    <row r="2875" spans="4:5" x14ac:dyDescent="0.35">
      <c r="D2875" s="8"/>
      <c r="E2875" s="8"/>
    </row>
    <row r="2876" spans="4:5" x14ac:dyDescent="0.35">
      <c r="D2876" s="8"/>
      <c r="E2876" s="8"/>
    </row>
    <row r="2877" spans="4:5" x14ac:dyDescent="0.35">
      <c r="D2877" s="8"/>
      <c r="E2877" s="8"/>
    </row>
    <row r="2878" spans="4:5" x14ac:dyDescent="0.35">
      <c r="D2878" s="8"/>
      <c r="E2878" s="8"/>
    </row>
    <row r="2879" spans="4:5" x14ac:dyDescent="0.35">
      <c r="D2879" s="8"/>
      <c r="E2879" s="8"/>
    </row>
    <row r="2880" spans="4:5" x14ac:dyDescent="0.35">
      <c r="D2880" s="8"/>
      <c r="E2880" s="8"/>
    </row>
    <row r="2881" spans="4:5" x14ac:dyDescent="0.35">
      <c r="D2881" s="8"/>
      <c r="E2881" s="8"/>
    </row>
    <row r="2882" spans="4:5" x14ac:dyDescent="0.35">
      <c r="D2882" s="8"/>
      <c r="E2882" s="8"/>
    </row>
    <row r="2883" spans="4:5" x14ac:dyDescent="0.35">
      <c r="D2883" s="8"/>
      <c r="E2883" s="8"/>
    </row>
    <row r="2884" spans="4:5" x14ac:dyDescent="0.35">
      <c r="D2884" s="8"/>
      <c r="E2884" s="8"/>
    </row>
    <row r="2885" spans="4:5" x14ac:dyDescent="0.35">
      <c r="D2885" s="8"/>
      <c r="E2885" s="8"/>
    </row>
    <row r="2886" spans="4:5" x14ac:dyDescent="0.35">
      <c r="D2886" s="8"/>
      <c r="E2886" s="8"/>
    </row>
    <row r="2887" spans="4:5" x14ac:dyDescent="0.35">
      <c r="D2887" s="8"/>
      <c r="E2887" s="8"/>
    </row>
    <row r="2888" spans="4:5" x14ac:dyDescent="0.35">
      <c r="D2888" s="8"/>
      <c r="E2888" s="8"/>
    </row>
    <row r="2889" spans="4:5" x14ac:dyDescent="0.35">
      <c r="D2889" s="8"/>
      <c r="E2889" s="8"/>
    </row>
    <row r="2890" spans="4:5" x14ac:dyDescent="0.35">
      <c r="D2890" s="8"/>
      <c r="E2890" s="8"/>
    </row>
    <row r="2891" spans="4:5" x14ac:dyDescent="0.35">
      <c r="D2891" s="8"/>
      <c r="E2891" s="8"/>
    </row>
    <row r="2892" spans="4:5" x14ac:dyDescent="0.35">
      <c r="D2892" s="8"/>
      <c r="E2892" s="8"/>
    </row>
    <row r="2893" spans="4:5" x14ac:dyDescent="0.35">
      <c r="D2893" s="8"/>
      <c r="E2893" s="8"/>
    </row>
    <row r="2894" spans="4:5" x14ac:dyDescent="0.35">
      <c r="D2894" s="8"/>
      <c r="E2894" s="8"/>
    </row>
    <row r="2895" spans="4:5" x14ac:dyDescent="0.35">
      <c r="D2895" s="8"/>
      <c r="E2895" s="8"/>
    </row>
    <row r="2896" spans="4:5" x14ac:dyDescent="0.35">
      <c r="D2896" s="8"/>
      <c r="E2896" s="8"/>
    </row>
    <row r="2897" spans="4:5" x14ac:dyDescent="0.35">
      <c r="D2897" s="8"/>
      <c r="E2897" s="8"/>
    </row>
    <row r="2898" spans="4:5" x14ac:dyDescent="0.35">
      <c r="D2898" s="8"/>
      <c r="E2898" s="8"/>
    </row>
    <row r="2899" spans="4:5" x14ac:dyDescent="0.35">
      <c r="D2899" s="8"/>
      <c r="E2899" s="8"/>
    </row>
    <row r="2900" spans="4:5" x14ac:dyDescent="0.35">
      <c r="D2900" s="8"/>
      <c r="E2900" s="8"/>
    </row>
    <row r="2901" spans="4:5" x14ac:dyDescent="0.35">
      <c r="D2901" s="8"/>
      <c r="E2901" s="8"/>
    </row>
    <row r="2902" spans="4:5" x14ac:dyDescent="0.35">
      <c r="D2902" s="8"/>
      <c r="E2902" s="8"/>
    </row>
    <row r="2903" spans="4:5" x14ac:dyDescent="0.35">
      <c r="D2903" s="8"/>
      <c r="E2903" s="8"/>
    </row>
    <row r="2904" spans="4:5" x14ac:dyDescent="0.35">
      <c r="D2904" s="8"/>
      <c r="E2904" s="8"/>
    </row>
    <row r="2905" spans="4:5" x14ac:dyDescent="0.35">
      <c r="D2905" s="8"/>
      <c r="E2905" s="8"/>
    </row>
    <row r="2906" spans="4:5" x14ac:dyDescent="0.35">
      <c r="D2906" s="8"/>
      <c r="E2906" s="8"/>
    </row>
    <row r="2907" spans="4:5" x14ac:dyDescent="0.35">
      <c r="D2907" s="8"/>
      <c r="E2907" s="8"/>
    </row>
    <row r="2908" spans="4:5" x14ac:dyDescent="0.35">
      <c r="D2908" s="8"/>
      <c r="E2908" s="8"/>
    </row>
    <row r="2909" spans="4:5" x14ac:dyDescent="0.35">
      <c r="D2909" s="8"/>
      <c r="E2909" s="8"/>
    </row>
    <row r="2910" spans="4:5" x14ac:dyDescent="0.35">
      <c r="D2910" s="8"/>
      <c r="E2910" s="8"/>
    </row>
    <row r="2911" spans="4:5" x14ac:dyDescent="0.35">
      <c r="D2911" s="8"/>
      <c r="E2911" s="8"/>
    </row>
    <row r="2912" spans="4:5" x14ac:dyDescent="0.35">
      <c r="D2912" s="8"/>
      <c r="E2912" s="8"/>
    </row>
    <row r="2913" spans="4:5" x14ac:dyDescent="0.35">
      <c r="D2913" s="8"/>
      <c r="E2913" s="8"/>
    </row>
    <row r="2914" spans="4:5" x14ac:dyDescent="0.35">
      <c r="D2914" s="8"/>
      <c r="E2914" s="8"/>
    </row>
    <row r="2915" spans="4:5" x14ac:dyDescent="0.35">
      <c r="D2915" s="8"/>
      <c r="E2915" s="8"/>
    </row>
    <row r="2916" spans="4:5" x14ac:dyDescent="0.35">
      <c r="D2916" s="8"/>
      <c r="E2916" s="8"/>
    </row>
    <row r="2917" spans="4:5" x14ac:dyDescent="0.35">
      <c r="D2917" s="8"/>
      <c r="E2917" s="8"/>
    </row>
    <row r="2918" spans="4:5" x14ac:dyDescent="0.35">
      <c r="D2918" s="8"/>
      <c r="E2918" s="8"/>
    </row>
    <row r="2919" spans="4:5" x14ac:dyDescent="0.35">
      <c r="D2919" s="8"/>
      <c r="E2919" s="8"/>
    </row>
    <row r="2920" spans="4:5" x14ac:dyDescent="0.35">
      <c r="D2920" s="8"/>
      <c r="E2920" s="8"/>
    </row>
    <row r="2921" spans="4:5" x14ac:dyDescent="0.35">
      <c r="D2921" s="8"/>
      <c r="E2921" s="8"/>
    </row>
    <row r="2922" spans="4:5" x14ac:dyDescent="0.35">
      <c r="D2922" s="8"/>
      <c r="E2922" s="8"/>
    </row>
    <row r="2923" spans="4:5" x14ac:dyDescent="0.35">
      <c r="D2923" s="8"/>
      <c r="E2923" s="8"/>
    </row>
    <row r="2924" spans="4:5" x14ac:dyDescent="0.35">
      <c r="D2924" s="8"/>
      <c r="E2924" s="8"/>
    </row>
    <row r="2925" spans="4:5" x14ac:dyDescent="0.35">
      <c r="D2925" s="8"/>
      <c r="E2925" s="8"/>
    </row>
    <row r="2926" spans="4:5" x14ac:dyDescent="0.35">
      <c r="D2926" s="8"/>
      <c r="E2926" s="8"/>
    </row>
    <row r="2927" spans="4:5" x14ac:dyDescent="0.35">
      <c r="D2927" s="8"/>
      <c r="E2927" s="8"/>
    </row>
    <row r="2928" spans="4:5" x14ac:dyDescent="0.35">
      <c r="D2928" s="8"/>
      <c r="E2928" s="8"/>
    </row>
    <row r="2929" spans="4:5" x14ac:dyDescent="0.35">
      <c r="D2929" s="8"/>
      <c r="E2929" s="8"/>
    </row>
    <row r="2930" spans="4:5" x14ac:dyDescent="0.35">
      <c r="D2930" s="8"/>
      <c r="E2930" s="8"/>
    </row>
    <row r="2931" spans="4:5" x14ac:dyDescent="0.35">
      <c r="D2931" s="8"/>
      <c r="E2931" s="8"/>
    </row>
    <row r="2932" spans="4:5" x14ac:dyDescent="0.35">
      <c r="D2932" s="8"/>
      <c r="E2932" s="8"/>
    </row>
    <row r="2933" spans="4:5" x14ac:dyDescent="0.35">
      <c r="D2933" s="8"/>
      <c r="E2933" s="8"/>
    </row>
    <row r="2934" spans="4:5" x14ac:dyDescent="0.35">
      <c r="D2934" s="8"/>
      <c r="E2934" s="8"/>
    </row>
    <row r="2935" spans="4:5" x14ac:dyDescent="0.35">
      <c r="D2935" s="8"/>
      <c r="E2935" s="8"/>
    </row>
    <row r="2936" spans="4:5" x14ac:dyDescent="0.35">
      <c r="D2936" s="8"/>
      <c r="E2936" s="8"/>
    </row>
    <row r="2937" spans="4:5" x14ac:dyDescent="0.35">
      <c r="D2937" s="8"/>
      <c r="E2937" s="8"/>
    </row>
    <row r="2938" spans="4:5" x14ac:dyDescent="0.35">
      <c r="D2938" s="8"/>
      <c r="E2938" s="8"/>
    </row>
    <row r="2939" spans="4:5" x14ac:dyDescent="0.35">
      <c r="D2939" s="8"/>
      <c r="E2939" s="8"/>
    </row>
    <row r="2940" spans="4:5" x14ac:dyDescent="0.35">
      <c r="D2940" s="8"/>
      <c r="E2940" s="8"/>
    </row>
    <row r="2941" spans="4:5" x14ac:dyDescent="0.35">
      <c r="D2941" s="8"/>
      <c r="E2941" s="8"/>
    </row>
    <row r="2942" spans="4:5" x14ac:dyDescent="0.35">
      <c r="D2942" s="8"/>
      <c r="E2942" s="8"/>
    </row>
    <row r="2943" spans="4:5" x14ac:dyDescent="0.35">
      <c r="D2943" s="8"/>
      <c r="E2943" s="8"/>
    </row>
    <row r="2944" spans="4:5" x14ac:dyDescent="0.35">
      <c r="D2944" s="8"/>
      <c r="E2944" s="8"/>
    </row>
    <row r="2945" spans="4:5" x14ac:dyDescent="0.35">
      <c r="D2945" s="8"/>
      <c r="E2945" s="8"/>
    </row>
    <row r="2946" spans="4:5" x14ac:dyDescent="0.35">
      <c r="D2946" s="8"/>
      <c r="E2946" s="8"/>
    </row>
    <row r="2947" spans="4:5" x14ac:dyDescent="0.35">
      <c r="D2947" s="8"/>
      <c r="E2947" s="8"/>
    </row>
    <row r="2948" spans="4:5" x14ac:dyDescent="0.35">
      <c r="D2948" s="8"/>
      <c r="E2948" s="8"/>
    </row>
    <row r="2949" spans="4:5" x14ac:dyDescent="0.35">
      <c r="D2949" s="8"/>
      <c r="E2949" s="8"/>
    </row>
    <row r="2950" spans="4:5" x14ac:dyDescent="0.35">
      <c r="D2950" s="8"/>
      <c r="E2950" s="8"/>
    </row>
    <row r="2951" spans="4:5" x14ac:dyDescent="0.35">
      <c r="D2951" s="8"/>
      <c r="E2951" s="8"/>
    </row>
    <row r="2952" spans="4:5" x14ac:dyDescent="0.35">
      <c r="D2952" s="8"/>
      <c r="E2952" s="8"/>
    </row>
    <row r="2953" spans="4:5" x14ac:dyDescent="0.35">
      <c r="D2953" s="8"/>
      <c r="E2953" s="8"/>
    </row>
    <row r="2954" spans="4:5" x14ac:dyDescent="0.35">
      <c r="D2954" s="8"/>
      <c r="E2954" s="8"/>
    </row>
    <row r="2955" spans="4:5" x14ac:dyDescent="0.35">
      <c r="D2955" s="8"/>
      <c r="E2955" s="8"/>
    </row>
    <row r="2956" spans="4:5" x14ac:dyDescent="0.35">
      <c r="D2956" s="8"/>
      <c r="E2956" s="8"/>
    </row>
    <row r="2957" spans="4:5" x14ac:dyDescent="0.35">
      <c r="D2957" s="8"/>
      <c r="E2957" s="8"/>
    </row>
    <row r="2958" spans="4:5" x14ac:dyDescent="0.35">
      <c r="D2958" s="8"/>
      <c r="E2958" s="8"/>
    </row>
    <row r="2959" spans="4:5" x14ac:dyDescent="0.35">
      <c r="D2959" s="8"/>
      <c r="E2959" s="8"/>
    </row>
    <row r="2960" spans="4:5" x14ac:dyDescent="0.35">
      <c r="D2960" s="8"/>
      <c r="E2960" s="8"/>
    </row>
    <row r="2961" spans="4:5" x14ac:dyDescent="0.35">
      <c r="D2961" s="8"/>
      <c r="E2961" s="8"/>
    </row>
    <row r="2962" spans="4:5" x14ac:dyDescent="0.35">
      <c r="D2962" s="8"/>
      <c r="E2962" s="8"/>
    </row>
    <row r="2963" spans="4:5" x14ac:dyDescent="0.35">
      <c r="D2963" s="8"/>
      <c r="E2963" s="8"/>
    </row>
    <row r="2964" spans="4:5" x14ac:dyDescent="0.35">
      <c r="D2964" s="8"/>
      <c r="E2964" s="8"/>
    </row>
    <row r="2965" spans="4:5" x14ac:dyDescent="0.35">
      <c r="D2965" s="8"/>
      <c r="E2965" s="8"/>
    </row>
    <row r="2966" spans="4:5" x14ac:dyDescent="0.35">
      <c r="D2966" s="8"/>
      <c r="E2966" s="8"/>
    </row>
    <row r="2967" spans="4:5" x14ac:dyDescent="0.35">
      <c r="D2967" s="8"/>
      <c r="E2967" s="8"/>
    </row>
    <row r="2968" spans="4:5" x14ac:dyDescent="0.35">
      <c r="D2968" s="8"/>
      <c r="E2968" s="8"/>
    </row>
    <row r="2969" spans="4:5" x14ac:dyDescent="0.35">
      <c r="D2969" s="8"/>
      <c r="E2969" s="8"/>
    </row>
    <row r="2970" spans="4:5" x14ac:dyDescent="0.35">
      <c r="D2970" s="8"/>
      <c r="E2970" s="8"/>
    </row>
    <row r="2971" spans="4:5" x14ac:dyDescent="0.35">
      <c r="D2971" s="8"/>
      <c r="E2971" s="8"/>
    </row>
    <row r="2972" spans="4:5" x14ac:dyDescent="0.35">
      <c r="D2972" s="8"/>
      <c r="E2972" s="8"/>
    </row>
    <row r="2973" spans="4:5" x14ac:dyDescent="0.35">
      <c r="D2973" s="8"/>
      <c r="E2973" s="8"/>
    </row>
    <row r="2974" spans="4:5" x14ac:dyDescent="0.35">
      <c r="D2974" s="8"/>
      <c r="E2974" s="8"/>
    </row>
    <row r="2975" spans="4:5" x14ac:dyDescent="0.35">
      <c r="D2975" s="8"/>
      <c r="E2975" s="8"/>
    </row>
    <row r="2976" spans="4:5" x14ac:dyDescent="0.35">
      <c r="D2976" s="8"/>
      <c r="E2976" s="8"/>
    </row>
    <row r="2977" spans="4:5" x14ac:dyDescent="0.35">
      <c r="D2977" s="8"/>
      <c r="E2977" s="8"/>
    </row>
    <row r="2978" spans="4:5" x14ac:dyDescent="0.35">
      <c r="D2978" s="8"/>
      <c r="E2978" s="8"/>
    </row>
    <row r="2979" spans="4:5" x14ac:dyDescent="0.35">
      <c r="D2979" s="8"/>
      <c r="E2979" s="8"/>
    </row>
    <row r="2980" spans="4:5" x14ac:dyDescent="0.35">
      <c r="D2980" s="8"/>
      <c r="E2980" s="8"/>
    </row>
    <row r="2981" spans="4:5" x14ac:dyDescent="0.35">
      <c r="D2981" s="8"/>
      <c r="E2981" s="8"/>
    </row>
    <row r="2982" spans="4:5" x14ac:dyDescent="0.35">
      <c r="D2982" s="8"/>
      <c r="E2982" s="8"/>
    </row>
    <row r="2983" spans="4:5" x14ac:dyDescent="0.35">
      <c r="D2983" s="8"/>
      <c r="E2983" s="8"/>
    </row>
    <row r="2984" spans="4:5" x14ac:dyDescent="0.35">
      <c r="D2984" s="8"/>
      <c r="E2984" s="8"/>
    </row>
    <row r="2985" spans="4:5" x14ac:dyDescent="0.35">
      <c r="D2985" s="8"/>
      <c r="E2985" s="8"/>
    </row>
    <row r="2986" spans="4:5" x14ac:dyDescent="0.35">
      <c r="D2986" s="8"/>
      <c r="E2986" s="8"/>
    </row>
    <row r="2987" spans="4:5" x14ac:dyDescent="0.35">
      <c r="D2987" s="8"/>
      <c r="E2987" s="8"/>
    </row>
    <row r="2988" spans="4:5" x14ac:dyDescent="0.35">
      <c r="D2988" s="8"/>
      <c r="E2988" s="8"/>
    </row>
    <row r="2989" spans="4:5" x14ac:dyDescent="0.35">
      <c r="D2989" s="8"/>
      <c r="E2989" s="8"/>
    </row>
    <row r="2990" spans="4:5" x14ac:dyDescent="0.35">
      <c r="D2990" s="8"/>
      <c r="E2990" s="8"/>
    </row>
    <row r="2991" spans="4:5" x14ac:dyDescent="0.35">
      <c r="D2991" s="8"/>
      <c r="E2991" s="8"/>
    </row>
    <row r="2992" spans="4:5" x14ac:dyDescent="0.35">
      <c r="D2992" s="8"/>
      <c r="E2992" s="8"/>
    </row>
    <row r="2993" spans="4:5" x14ac:dyDescent="0.35">
      <c r="D2993" s="8"/>
      <c r="E2993" s="8"/>
    </row>
    <row r="2994" spans="4:5" x14ac:dyDescent="0.35">
      <c r="D2994" s="8"/>
      <c r="E2994" s="8"/>
    </row>
    <row r="2995" spans="4:5" x14ac:dyDescent="0.35">
      <c r="D2995" s="8"/>
      <c r="E2995" s="8"/>
    </row>
    <row r="2996" spans="4:5" x14ac:dyDescent="0.35">
      <c r="D2996" s="8"/>
      <c r="E2996" s="8"/>
    </row>
    <row r="2997" spans="4:5" x14ac:dyDescent="0.35">
      <c r="D2997" s="8"/>
      <c r="E2997" s="8"/>
    </row>
    <row r="2998" spans="4:5" x14ac:dyDescent="0.35">
      <c r="D2998" s="8"/>
      <c r="E2998" s="8"/>
    </row>
    <row r="2999" spans="4:5" x14ac:dyDescent="0.35">
      <c r="D2999" s="8"/>
      <c r="E2999" s="8"/>
    </row>
    <row r="3000" spans="4:5" x14ac:dyDescent="0.35">
      <c r="D3000" s="8"/>
      <c r="E3000" s="8"/>
    </row>
    <row r="3001" spans="4:5" x14ac:dyDescent="0.35">
      <c r="D3001" s="8"/>
      <c r="E3001" s="8"/>
    </row>
    <row r="3002" spans="4:5" x14ac:dyDescent="0.35">
      <c r="D3002" s="8"/>
      <c r="E3002" s="8"/>
    </row>
    <row r="3003" spans="4:5" x14ac:dyDescent="0.35">
      <c r="D3003" s="8"/>
      <c r="E3003" s="8"/>
    </row>
    <row r="3004" spans="4:5" x14ac:dyDescent="0.35">
      <c r="D3004" s="8"/>
      <c r="E3004" s="8"/>
    </row>
    <row r="3005" spans="4:5" x14ac:dyDescent="0.35">
      <c r="D3005" s="8"/>
      <c r="E3005" s="8"/>
    </row>
    <row r="3006" spans="4:5" x14ac:dyDescent="0.35">
      <c r="D3006" s="8"/>
      <c r="E3006" s="8"/>
    </row>
    <row r="3007" spans="4:5" x14ac:dyDescent="0.35">
      <c r="D3007" s="8"/>
      <c r="E3007" s="8"/>
    </row>
    <row r="3008" spans="4:5" x14ac:dyDescent="0.35">
      <c r="D3008" s="8"/>
      <c r="E3008" s="8"/>
    </row>
    <row r="3009" spans="4:5" x14ac:dyDescent="0.35">
      <c r="D3009" s="8"/>
      <c r="E3009" s="8"/>
    </row>
    <row r="3010" spans="4:5" x14ac:dyDescent="0.35">
      <c r="D3010" s="8"/>
      <c r="E3010" s="8"/>
    </row>
    <row r="3011" spans="4:5" x14ac:dyDescent="0.35">
      <c r="D3011" s="8"/>
      <c r="E3011" s="8"/>
    </row>
    <row r="3012" spans="4:5" x14ac:dyDescent="0.35">
      <c r="D3012" s="8"/>
      <c r="E3012" s="8"/>
    </row>
    <row r="3013" spans="4:5" x14ac:dyDescent="0.35">
      <c r="D3013" s="8"/>
      <c r="E3013" s="8"/>
    </row>
    <row r="3014" spans="4:5" x14ac:dyDescent="0.35">
      <c r="D3014" s="8"/>
      <c r="E3014" s="8"/>
    </row>
    <row r="3015" spans="4:5" x14ac:dyDescent="0.35">
      <c r="D3015" s="8"/>
      <c r="E3015" s="8"/>
    </row>
    <row r="3016" spans="4:5" x14ac:dyDescent="0.35">
      <c r="D3016" s="8"/>
      <c r="E3016" s="8"/>
    </row>
    <row r="3017" spans="4:5" x14ac:dyDescent="0.35">
      <c r="D3017" s="8"/>
      <c r="E3017" s="8"/>
    </row>
    <row r="3018" spans="4:5" x14ac:dyDescent="0.35">
      <c r="D3018" s="8"/>
      <c r="E3018" s="8"/>
    </row>
    <row r="3019" spans="4:5" x14ac:dyDescent="0.35">
      <c r="D3019" s="8"/>
      <c r="E3019" s="8"/>
    </row>
    <row r="3020" spans="4:5" x14ac:dyDescent="0.35">
      <c r="D3020" s="8"/>
      <c r="E3020" s="8"/>
    </row>
    <row r="3021" spans="4:5" x14ac:dyDescent="0.35">
      <c r="D3021" s="8"/>
      <c r="E3021" s="8"/>
    </row>
    <row r="3022" spans="4:5" x14ac:dyDescent="0.35">
      <c r="D3022" s="8"/>
      <c r="E3022" s="8"/>
    </row>
    <row r="3023" spans="4:5" x14ac:dyDescent="0.35">
      <c r="D3023" s="8"/>
      <c r="E3023" s="8"/>
    </row>
    <row r="3024" spans="4:5" x14ac:dyDescent="0.35">
      <c r="D3024" s="8"/>
      <c r="E3024" s="8"/>
    </row>
    <row r="3025" spans="4:5" x14ac:dyDescent="0.35">
      <c r="D3025" s="8"/>
      <c r="E3025" s="8"/>
    </row>
    <row r="3026" spans="4:5" x14ac:dyDescent="0.35">
      <c r="D3026" s="8"/>
      <c r="E3026" s="8"/>
    </row>
    <row r="3027" spans="4:5" x14ac:dyDescent="0.35">
      <c r="D3027" s="8"/>
      <c r="E3027" s="8"/>
    </row>
    <row r="3028" spans="4:5" x14ac:dyDescent="0.35">
      <c r="D3028" s="8"/>
      <c r="E3028" s="8"/>
    </row>
    <row r="3029" spans="4:5" x14ac:dyDescent="0.35">
      <c r="D3029" s="8"/>
      <c r="E3029" s="8"/>
    </row>
    <row r="3030" spans="4:5" x14ac:dyDescent="0.35">
      <c r="D3030" s="8"/>
      <c r="E3030" s="8"/>
    </row>
    <row r="3031" spans="4:5" x14ac:dyDescent="0.35">
      <c r="D3031" s="8"/>
      <c r="E3031" s="8"/>
    </row>
    <row r="3032" spans="4:5" x14ac:dyDescent="0.35">
      <c r="D3032" s="8"/>
      <c r="E3032" s="8"/>
    </row>
    <row r="3033" spans="4:5" x14ac:dyDescent="0.35">
      <c r="D3033" s="8"/>
      <c r="E3033" s="8"/>
    </row>
    <row r="3034" spans="4:5" x14ac:dyDescent="0.35">
      <c r="D3034" s="8"/>
      <c r="E3034" s="8"/>
    </row>
    <row r="3035" spans="4:5" x14ac:dyDescent="0.35">
      <c r="D3035" s="8"/>
      <c r="E3035" s="8"/>
    </row>
    <row r="3036" spans="4:5" x14ac:dyDescent="0.35">
      <c r="D3036" s="8"/>
      <c r="E3036" s="8"/>
    </row>
    <row r="3037" spans="4:5" x14ac:dyDescent="0.35">
      <c r="D3037" s="8"/>
      <c r="E3037" s="8"/>
    </row>
    <row r="3038" spans="4:5" x14ac:dyDescent="0.35">
      <c r="D3038" s="8"/>
      <c r="E3038" s="8"/>
    </row>
    <row r="3039" spans="4:5" x14ac:dyDescent="0.35">
      <c r="D3039" s="8"/>
      <c r="E3039" s="8"/>
    </row>
    <row r="3040" spans="4:5" x14ac:dyDescent="0.35">
      <c r="D3040" s="8"/>
      <c r="E3040" s="8"/>
    </row>
    <row r="3041" spans="4:5" x14ac:dyDescent="0.35">
      <c r="D3041" s="8"/>
      <c r="E3041" s="8"/>
    </row>
    <row r="3042" spans="4:5" x14ac:dyDescent="0.35">
      <c r="D3042" s="8"/>
      <c r="E3042" s="8"/>
    </row>
    <row r="3043" spans="4:5" x14ac:dyDescent="0.35">
      <c r="D3043" s="8"/>
      <c r="E3043" s="8"/>
    </row>
    <row r="3044" spans="4:5" x14ac:dyDescent="0.35">
      <c r="D3044" s="8"/>
      <c r="E3044" s="8"/>
    </row>
    <row r="3045" spans="4:5" x14ac:dyDescent="0.35">
      <c r="D3045" s="8"/>
      <c r="E3045" s="8"/>
    </row>
    <row r="3046" spans="4:5" x14ac:dyDescent="0.35">
      <c r="D3046" s="8"/>
      <c r="E3046" s="8"/>
    </row>
    <row r="3047" spans="4:5" x14ac:dyDescent="0.35">
      <c r="D3047" s="8"/>
      <c r="E3047" s="8"/>
    </row>
    <row r="3048" spans="4:5" x14ac:dyDescent="0.35">
      <c r="D3048" s="8"/>
      <c r="E3048" s="8"/>
    </row>
    <row r="3049" spans="4:5" x14ac:dyDescent="0.35">
      <c r="D3049" s="8"/>
      <c r="E3049" s="8"/>
    </row>
    <row r="3050" spans="4:5" x14ac:dyDescent="0.35">
      <c r="D3050" s="8"/>
      <c r="E3050" s="8"/>
    </row>
    <row r="3051" spans="4:5" x14ac:dyDescent="0.35">
      <c r="D3051" s="8"/>
      <c r="E3051" s="8"/>
    </row>
    <row r="3052" spans="4:5" x14ac:dyDescent="0.35">
      <c r="D3052" s="8"/>
      <c r="E3052" s="8"/>
    </row>
    <row r="3053" spans="4:5" x14ac:dyDescent="0.35">
      <c r="D3053" s="8"/>
      <c r="E3053" s="8"/>
    </row>
    <row r="3054" spans="4:5" x14ac:dyDescent="0.35">
      <c r="D3054" s="8"/>
      <c r="E3054" s="8"/>
    </row>
    <row r="3055" spans="4:5" x14ac:dyDescent="0.35">
      <c r="D3055" s="8"/>
      <c r="E3055" s="8"/>
    </row>
    <row r="3056" spans="4:5" x14ac:dyDescent="0.35">
      <c r="D3056" s="8"/>
      <c r="E3056" s="8"/>
    </row>
    <row r="3057" spans="4:5" x14ac:dyDescent="0.35">
      <c r="D3057" s="8"/>
      <c r="E3057" s="8"/>
    </row>
    <row r="3058" spans="4:5" x14ac:dyDescent="0.35">
      <c r="D3058" s="8"/>
      <c r="E3058" s="8"/>
    </row>
    <row r="3059" spans="4:5" x14ac:dyDescent="0.35">
      <c r="D3059" s="8"/>
      <c r="E3059" s="8"/>
    </row>
    <row r="3060" spans="4:5" x14ac:dyDescent="0.35">
      <c r="D3060" s="8"/>
      <c r="E3060" s="8"/>
    </row>
    <row r="3061" spans="4:5" x14ac:dyDescent="0.35">
      <c r="D3061" s="8"/>
      <c r="E3061" s="8"/>
    </row>
    <row r="3062" spans="4:5" x14ac:dyDescent="0.35">
      <c r="D3062" s="8"/>
      <c r="E3062" s="8"/>
    </row>
    <row r="3063" spans="4:5" x14ac:dyDescent="0.35">
      <c r="D3063" s="8"/>
      <c r="E3063" s="8"/>
    </row>
    <row r="3064" spans="4:5" x14ac:dyDescent="0.35">
      <c r="D3064" s="8"/>
      <c r="E3064" s="8"/>
    </row>
    <row r="3065" spans="4:5" x14ac:dyDescent="0.35">
      <c r="D3065" s="8"/>
      <c r="E3065" s="8"/>
    </row>
    <row r="3066" spans="4:5" x14ac:dyDescent="0.35">
      <c r="D3066" s="8"/>
      <c r="E3066" s="8"/>
    </row>
    <row r="3067" spans="4:5" x14ac:dyDescent="0.35">
      <c r="D3067" s="8"/>
      <c r="E3067" s="8"/>
    </row>
    <row r="3068" spans="4:5" x14ac:dyDescent="0.35">
      <c r="D3068" s="8"/>
      <c r="E3068" s="8"/>
    </row>
    <row r="3069" spans="4:5" x14ac:dyDescent="0.35">
      <c r="D3069" s="8"/>
      <c r="E3069" s="8"/>
    </row>
    <row r="3070" spans="4:5" x14ac:dyDescent="0.35">
      <c r="D3070" s="8"/>
      <c r="E3070" s="8"/>
    </row>
    <row r="3071" spans="4:5" x14ac:dyDescent="0.35">
      <c r="D3071" s="8"/>
      <c r="E3071" s="8"/>
    </row>
    <row r="3072" spans="4:5" x14ac:dyDescent="0.35">
      <c r="D3072" s="8"/>
      <c r="E3072" s="8"/>
    </row>
    <row r="3073" spans="4:5" x14ac:dyDescent="0.35">
      <c r="D3073" s="8"/>
      <c r="E3073" s="8"/>
    </row>
    <row r="3074" spans="4:5" x14ac:dyDescent="0.35">
      <c r="D3074" s="8"/>
      <c r="E3074" s="8"/>
    </row>
    <row r="3075" spans="4:5" x14ac:dyDescent="0.35">
      <c r="D3075" s="8"/>
      <c r="E3075" s="8"/>
    </row>
    <row r="3076" spans="4:5" x14ac:dyDescent="0.35">
      <c r="D3076" s="8"/>
      <c r="E3076" s="8"/>
    </row>
    <row r="3077" spans="4:5" x14ac:dyDescent="0.35">
      <c r="D3077" s="8"/>
      <c r="E3077" s="8"/>
    </row>
    <row r="3078" spans="4:5" x14ac:dyDescent="0.35">
      <c r="D3078" s="8"/>
      <c r="E3078" s="8"/>
    </row>
    <row r="3079" spans="4:5" x14ac:dyDescent="0.35">
      <c r="D3079" s="8"/>
      <c r="E3079" s="8"/>
    </row>
    <row r="3080" spans="4:5" x14ac:dyDescent="0.35">
      <c r="D3080" s="8"/>
      <c r="E3080" s="8"/>
    </row>
    <row r="3081" spans="4:5" x14ac:dyDescent="0.35">
      <c r="D3081" s="8"/>
      <c r="E3081" s="8"/>
    </row>
    <row r="3082" spans="4:5" x14ac:dyDescent="0.35">
      <c r="D3082" s="8"/>
      <c r="E3082" s="8"/>
    </row>
    <row r="3083" spans="4:5" x14ac:dyDescent="0.35">
      <c r="D3083" s="8"/>
      <c r="E3083" s="8"/>
    </row>
    <row r="3084" spans="4:5" x14ac:dyDescent="0.35">
      <c r="D3084" s="8"/>
      <c r="E3084" s="8"/>
    </row>
    <row r="3085" spans="4:5" x14ac:dyDescent="0.35">
      <c r="D3085" s="8"/>
      <c r="E3085" s="8"/>
    </row>
    <row r="3086" spans="4:5" x14ac:dyDescent="0.35">
      <c r="D3086" s="8"/>
      <c r="E3086" s="8"/>
    </row>
    <row r="3087" spans="4:5" x14ac:dyDescent="0.35">
      <c r="D3087" s="8"/>
      <c r="E3087" s="8"/>
    </row>
    <row r="3088" spans="4:5" x14ac:dyDescent="0.35">
      <c r="D3088" s="8"/>
      <c r="E3088" s="8"/>
    </row>
    <row r="3089" spans="4:5" x14ac:dyDescent="0.35">
      <c r="D3089" s="8"/>
      <c r="E3089" s="8"/>
    </row>
    <row r="3090" spans="4:5" x14ac:dyDescent="0.35">
      <c r="D3090" s="8"/>
      <c r="E3090" s="8"/>
    </row>
    <row r="3091" spans="4:5" x14ac:dyDescent="0.35">
      <c r="D3091" s="8"/>
      <c r="E3091" s="8"/>
    </row>
    <row r="3092" spans="4:5" x14ac:dyDescent="0.35">
      <c r="D3092" s="8"/>
      <c r="E3092" s="8"/>
    </row>
    <row r="3093" spans="4:5" x14ac:dyDescent="0.35">
      <c r="D3093" s="8"/>
      <c r="E3093" s="8"/>
    </row>
    <row r="3094" spans="4:5" x14ac:dyDescent="0.35">
      <c r="D3094" s="8"/>
      <c r="E3094" s="8"/>
    </row>
    <row r="3095" spans="4:5" x14ac:dyDescent="0.35">
      <c r="D3095" s="8"/>
      <c r="E3095" s="8"/>
    </row>
    <row r="3096" spans="4:5" x14ac:dyDescent="0.35">
      <c r="D3096" s="8"/>
      <c r="E3096" s="8"/>
    </row>
    <row r="3097" spans="4:5" x14ac:dyDescent="0.35">
      <c r="D3097" s="8"/>
      <c r="E3097" s="8"/>
    </row>
    <row r="3098" spans="4:5" x14ac:dyDescent="0.35">
      <c r="D3098" s="8"/>
      <c r="E3098" s="8"/>
    </row>
    <row r="3099" spans="4:5" x14ac:dyDescent="0.35">
      <c r="D3099" s="8"/>
      <c r="E3099" s="8"/>
    </row>
    <row r="3100" spans="4:5" x14ac:dyDescent="0.35">
      <c r="D3100" s="8"/>
      <c r="E3100" s="8"/>
    </row>
    <row r="3101" spans="4:5" x14ac:dyDescent="0.35">
      <c r="D3101" s="8"/>
      <c r="E3101" s="8"/>
    </row>
    <row r="3102" spans="4:5" x14ac:dyDescent="0.35">
      <c r="D3102" s="8"/>
      <c r="E3102" s="8"/>
    </row>
    <row r="3103" spans="4:5" x14ac:dyDescent="0.35">
      <c r="D3103" s="8"/>
      <c r="E3103" s="8"/>
    </row>
    <row r="3104" spans="4:5" x14ac:dyDescent="0.35">
      <c r="D3104" s="8"/>
      <c r="E3104" s="8"/>
    </row>
    <row r="3105" spans="4:5" x14ac:dyDescent="0.35">
      <c r="D3105" s="8"/>
      <c r="E3105" s="8"/>
    </row>
    <row r="3106" spans="4:5" x14ac:dyDescent="0.35">
      <c r="D3106" s="8"/>
      <c r="E3106" s="8"/>
    </row>
    <row r="3107" spans="4:5" x14ac:dyDescent="0.35">
      <c r="D3107" s="8"/>
      <c r="E3107" s="8"/>
    </row>
    <row r="3108" spans="4:5" x14ac:dyDescent="0.35">
      <c r="D3108" s="8"/>
      <c r="E3108" s="8"/>
    </row>
    <row r="3109" spans="4:5" x14ac:dyDescent="0.35">
      <c r="D3109" s="8"/>
      <c r="E3109" s="8"/>
    </row>
    <row r="3110" spans="4:5" x14ac:dyDescent="0.35">
      <c r="D3110" s="8"/>
      <c r="E3110" s="8"/>
    </row>
    <row r="3111" spans="4:5" x14ac:dyDescent="0.35">
      <c r="D3111" s="8"/>
      <c r="E3111" s="8"/>
    </row>
    <row r="3112" spans="4:5" x14ac:dyDescent="0.35">
      <c r="D3112" s="8"/>
      <c r="E3112" s="8"/>
    </row>
    <row r="3113" spans="4:5" x14ac:dyDescent="0.35">
      <c r="D3113" s="8"/>
      <c r="E3113" s="8"/>
    </row>
    <row r="3114" spans="4:5" x14ac:dyDescent="0.35">
      <c r="D3114" s="8"/>
      <c r="E3114" s="8"/>
    </row>
    <row r="3115" spans="4:5" x14ac:dyDescent="0.35">
      <c r="D3115" s="8"/>
      <c r="E3115" s="8"/>
    </row>
    <row r="3116" spans="4:5" x14ac:dyDescent="0.35">
      <c r="D3116" s="8"/>
      <c r="E3116" s="8"/>
    </row>
    <row r="3117" spans="4:5" x14ac:dyDescent="0.35">
      <c r="D3117" s="8"/>
      <c r="E3117" s="8"/>
    </row>
    <row r="3118" spans="4:5" x14ac:dyDescent="0.35">
      <c r="D3118" s="8"/>
      <c r="E3118" s="8"/>
    </row>
    <row r="3119" spans="4:5" x14ac:dyDescent="0.35">
      <c r="D3119" s="8"/>
      <c r="E3119" s="8"/>
    </row>
    <row r="3120" spans="4:5" x14ac:dyDescent="0.35">
      <c r="D3120" s="8"/>
      <c r="E3120" s="8"/>
    </row>
    <row r="3121" spans="4:5" x14ac:dyDescent="0.35">
      <c r="D3121" s="8"/>
      <c r="E3121" s="8"/>
    </row>
    <row r="3122" spans="4:5" x14ac:dyDescent="0.35">
      <c r="D3122" s="8"/>
      <c r="E3122" s="8"/>
    </row>
    <row r="3123" spans="4:5" x14ac:dyDescent="0.35">
      <c r="D3123" s="8"/>
      <c r="E3123" s="8"/>
    </row>
    <row r="3124" spans="4:5" x14ac:dyDescent="0.35">
      <c r="D3124" s="8"/>
      <c r="E3124" s="8"/>
    </row>
    <row r="3125" spans="4:5" x14ac:dyDescent="0.35">
      <c r="D3125" s="8"/>
      <c r="E3125" s="8"/>
    </row>
    <row r="3126" spans="4:5" x14ac:dyDescent="0.35">
      <c r="D3126" s="8"/>
      <c r="E3126" s="8"/>
    </row>
    <row r="3127" spans="4:5" x14ac:dyDescent="0.35">
      <c r="D3127" s="8"/>
      <c r="E3127" s="8"/>
    </row>
    <row r="3128" spans="4:5" x14ac:dyDescent="0.35">
      <c r="D3128" s="8"/>
      <c r="E3128" s="8"/>
    </row>
    <row r="3129" spans="4:5" x14ac:dyDescent="0.35">
      <c r="D3129" s="8"/>
      <c r="E3129" s="8"/>
    </row>
    <row r="3130" spans="4:5" x14ac:dyDescent="0.35">
      <c r="D3130" s="8"/>
      <c r="E3130" s="8"/>
    </row>
    <row r="3131" spans="4:5" x14ac:dyDescent="0.35">
      <c r="D3131" s="8"/>
      <c r="E3131" s="8"/>
    </row>
    <row r="3132" spans="4:5" x14ac:dyDescent="0.35">
      <c r="D3132" s="8"/>
      <c r="E3132" s="8"/>
    </row>
    <row r="3133" spans="4:5" x14ac:dyDescent="0.35">
      <c r="D3133" s="8"/>
      <c r="E3133" s="8"/>
    </row>
    <row r="3134" spans="4:5" x14ac:dyDescent="0.35">
      <c r="D3134" s="8"/>
      <c r="E3134" s="8"/>
    </row>
    <row r="3135" spans="4:5" x14ac:dyDescent="0.35">
      <c r="D3135" s="8"/>
      <c r="E3135" s="8"/>
    </row>
    <row r="3136" spans="4:5" x14ac:dyDescent="0.35">
      <c r="D3136" s="8"/>
      <c r="E3136" s="8"/>
    </row>
    <row r="3137" spans="4:5" x14ac:dyDescent="0.35">
      <c r="D3137" s="8"/>
      <c r="E3137" s="8"/>
    </row>
    <row r="3138" spans="4:5" x14ac:dyDescent="0.35">
      <c r="D3138" s="8"/>
      <c r="E3138" s="8"/>
    </row>
    <row r="3139" spans="4:5" x14ac:dyDescent="0.35">
      <c r="D3139" s="8"/>
      <c r="E3139" s="8"/>
    </row>
    <row r="3140" spans="4:5" x14ac:dyDescent="0.35">
      <c r="D3140" s="8"/>
      <c r="E3140" s="8"/>
    </row>
    <row r="3141" spans="4:5" x14ac:dyDescent="0.35">
      <c r="D3141" s="8"/>
      <c r="E3141" s="8"/>
    </row>
    <row r="3142" spans="4:5" x14ac:dyDescent="0.35">
      <c r="D3142" s="8"/>
      <c r="E3142" s="8"/>
    </row>
    <row r="3143" spans="4:5" x14ac:dyDescent="0.35">
      <c r="D3143" s="8"/>
      <c r="E3143" s="8"/>
    </row>
    <row r="3144" spans="4:5" x14ac:dyDescent="0.35">
      <c r="D3144" s="8"/>
      <c r="E3144" s="8"/>
    </row>
    <row r="3145" spans="4:5" x14ac:dyDescent="0.35">
      <c r="D3145" s="8"/>
      <c r="E3145" s="8"/>
    </row>
    <row r="3146" spans="4:5" x14ac:dyDescent="0.35">
      <c r="D3146" s="8"/>
      <c r="E3146" s="8"/>
    </row>
    <row r="3147" spans="4:5" x14ac:dyDescent="0.35">
      <c r="D3147" s="8"/>
      <c r="E3147" s="8"/>
    </row>
    <row r="3148" spans="4:5" x14ac:dyDescent="0.35">
      <c r="D3148" s="8"/>
      <c r="E3148" s="8"/>
    </row>
    <row r="3149" spans="4:5" x14ac:dyDescent="0.35">
      <c r="D3149" s="8"/>
      <c r="E3149" s="8"/>
    </row>
    <row r="3150" spans="4:5" x14ac:dyDescent="0.35">
      <c r="D3150" s="8"/>
      <c r="E3150" s="8"/>
    </row>
    <row r="3151" spans="4:5" x14ac:dyDescent="0.35">
      <c r="D3151" s="8"/>
      <c r="E3151" s="8"/>
    </row>
    <row r="3152" spans="4:5" x14ac:dyDescent="0.35">
      <c r="D3152" s="8"/>
      <c r="E3152" s="8"/>
    </row>
    <row r="3153" spans="4:5" x14ac:dyDescent="0.35">
      <c r="D3153" s="8"/>
      <c r="E3153" s="8"/>
    </row>
    <row r="3154" spans="4:5" x14ac:dyDescent="0.35">
      <c r="D3154" s="8"/>
      <c r="E3154" s="8"/>
    </row>
    <row r="3155" spans="4:5" x14ac:dyDescent="0.35">
      <c r="D3155" s="8"/>
      <c r="E3155" s="8"/>
    </row>
    <row r="3156" spans="4:5" x14ac:dyDescent="0.35">
      <c r="D3156" s="8"/>
      <c r="E3156" s="8"/>
    </row>
    <row r="3157" spans="4:5" x14ac:dyDescent="0.35">
      <c r="D3157" s="8"/>
      <c r="E3157" s="8"/>
    </row>
    <row r="3158" spans="4:5" x14ac:dyDescent="0.35">
      <c r="D3158" s="8"/>
      <c r="E3158" s="8"/>
    </row>
    <row r="3159" spans="4:5" x14ac:dyDescent="0.35">
      <c r="D3159" s="8"/>
      <c r="E3159" s="8"/>
    </row>
    <row r="3160" spans="4:5" x14ac:dyDescent="0.35">
      <c r="D3160" s="8"/>
      <c r="E3160" s="8"/>
    </row>
    <row r="3161" spans="4:5" x14ac:dyDescent="0.35">
      <c r="D3161" s="8"/>
      <c r="E3161" s="8"/>
    </row>
    <row r="3162" spans="4:5" x14ac:dyDescent="0.35">
      <c r="D3162" s="8"/>
      <c r="E3162" s="8"/>
    </row>
    <row r="3163" spans="4:5" x14ac:dyDescent="0.35">
      <c r="D3163" s="8"/>
      <c r="E3163" s="8"/>
    </row>
    <row r="3164" spans="4:5" x14ac:dyDescent="0.35">
      <c r="D3164" s="8"/>
      <c r="E3164" s="8"/>
    </row>
    <row r="3165" spans="4:5" x14ac:dyDescent="0.35">
      <c r="D3165" s="8"/>
      <c r="E3165" s="8"/>
    </row>
    <row r="3166" spans="4:5" x14ac:dyDescent="0.35">
      <c r="D3166" s="8"/>
      <c r="E3166" s="8"/>
    </row>
    <row r="3167" spans="4:5" x14ac:dyDescent="0.35">
      <c r="D3167" s="8"/>
      <c r="E3167" s="8"/>
    </row>
    <row r="3168" spans="4:5" x14ac:dyDescent="0.35">
      <c r="D3168" s="8"/>
      <c r="E3168" s="8"/>
    </row>
    <row r="3169" spans="4:5" x14ac:dyDescent="0.35">
      <c r="D3169" s="8"/>
      <c r="E3169" s="8"/>
    </row>
    <row r="3170" spans="4:5" x14ac:dyDescent="0.35">
      <c r="D3170" s="8"/>
      <c r="E3170" s="8"/>
    </row>
    <row r="3171" spans="4:5" x14ac:dyDescent="0.35">
      <c r="D3171" s="8"/>
      <c r="E3171" s="8"/>
    </row>
    <row r="3172" spans="4:5" x14ac:dyDescent="0.35">
      <c r="D3172" s="8"/>
      <c r="E3172" s="8"/>
    </row>
    <row r="3173" spans="4:5" x14ac:dyDescent="0.35">
      <c r="D3173" s="8"/>
      <c r="E3173" s="8"/>
    </row>
    <row r="3174" spans="4:5" x14ac:dyDescent="0.35">
      <c r="D3174" s="8"/>
      <c r="E3174" s="8"/>
    </row>
    <row r="3175" spans="4:5" x14ac:dyDescent="0.35">
      <c r="D3175" s="8"/>
      <c r="E3175" s="8"/>
    </row>
    <row r="3176" spans="4:5" x14ac:dyDescent="0.35">
      <c r="D3176" s="8"/>
      <c r="E3176" s="8"/>
    </row>
    <row r="3177" spans="4:5" x14ac:dyDescent="0.35">
      <c r="D3177" s="8"/>
      <c r="E3177" s="8"/>
    </row>
    <row r="3178" spans="4:5" x14ac:dyDescent="0.35">
      <c r="D3178" s="8"/>
      <c r="E3178" s="8"/>
    </row>
    <row r="3179" spans="4:5" x14ac:dyDescent="0.35">
      <c r="D3179" s="8"/>
      <c r="E3179" s="8"/>
    </row>
    <row r="3180" spans="4:5" x14ac:dyDescent="0.35">
      <c r="D3180" s="8"/>
      <c r="E3180" s="8"/>
    </row>
    <row r="3181" spans="4:5" x14ac:dyDescent="0.35">
      <c r="D3181" s="8"/>
      <c r="E3181" s="8"/>
    </row>
    <row r="3182" spans="4:5" x14ac:dyDescent="0.35">
      <c r="D3182" s="8"/>
      <c r="E3182" s="8"/>
    </row>
    <row r="3183" spans="4:5" x14ac:dyDescent="0.35">
      <c r="D3183" s="8"/>
      <c r="E3183" s="8"/>
    </row>
    <row r="3184" spans="4:5" x14ac:dyDescent="0.35">
      <c r="D3184" s="8"/>
      <c r="E3184" s="8"/>
    </row>
    <row r="3185" spans="4:5" x14ac:dyDescent="0.35">
      <c r="D3185" s="8"/>
      <c r="E3185" s="8"/>
    </row>
    <row r="3186" spans="4:5" x14ac:dyDescent="0.35">
      <c r="D3186" s="8"/>
      <c r="E3186" s="8"/>
    </row>
    <row r="3187" spans="4:5" x14ac:dyDescent="0.35">
      <c r="D3187" s="8"/>
      <c r="E3187" s="8"/>
    </row>
    <row r="3188" spans="4:5" x14ac:dyDescent="0.35">
      <c r="D3188" s="8"/>
      <c r="E3188" s="8"/>
    </row>
    <row r="3189" spans="4:5" x14ac:dyDescent="0.35">
      <c r="D3189" s="8"/>
      <c r="E3189" s="8"/>
    </row>
    <row r="3190" spans="4:5" x14ac:dyDescent="0.35">
      <c r="D3190" s="8"/>
      <c r="E3190" s="8"/>
    </row>
    <row r="3191" spans="4:5" x14ac:dyDescent="0.35">
      <c r="D3191" s="8"/>
      <c r="E3191" s="8"/>
    </row>
    <row r="3192" spans="4:5" x14ac:dyDescent="0.35">
      <c r="D3192" s="8"/>
      <c r="E3192" s="8"/>
    </row>
    <row r="3193" spans="4:5" x14ac:dyDescent="0.35">
      <c r="D3193" s="8"/>
      <c r="E3193" s="8"/>
    </row>
    <row r="3194" spans="4:5" x14ac:dyDescent="0.35">
      <c r="D3194" s="8"/>
      <c r="E3194" s="8"/>
    </row>
    <row r="3195" spans="4:5" x14ac:dyDescent="0.35">
      <c r="D3195" s="8"/>
      <c r="E3195" s="8"/>
    </row>
    <row r="3196" spans="4:5" x14ac:dyDescent="0.35">
      <c r="D3196" s="8"/>
      <c r="E3196" s="8"/>
    </row>
    <row r="3197" spans="4:5" x14ac:dyDescent="0.35">
      <c r="D3197" s="8"/>
      <c r="E3197" s="8"/>
    </row>
    <row r="3198" spans="4:5" x14ac:dyDescent="0.35">
      <c r="D3198" s="8"/>
      <c r="E3198" s="8"/>
    </row>
    <row r="3199" spans="4:5" x14ac:dyDescent="0.35">
      <c r="D3199" s="8"/>
      <c r="E3199" s="8"/>
    </row>
    <row r="3200" spans="4:5" x14ac:dyDescent="0.35">
      <c r="D3200" s="8"/>
      <c r="E3200" s="8"/>
    </row>
    <row r="3201" spans="4:5" x14ac:dyDescent="0.35">
      <c r="D3201" s="8"/>
      <c r="E3201" s="8"/>
    </row>
    <row r="3202" spans="4:5" x14ac:dyDescent="0.35">
      <c r="D3202" s="8"/>
      <c r="E3202" s="8"/>
    </row>
    <row r="3203" spans="4:5" x14ac:dyDescent="0.35">
      <c r="D3203" s="8"/>
      <c r="E3203" s="8"/>
    </row>
    <row r="3204" spans="4:5" x14ac:dyDescent="0.35">
      <c r="D3204" s="8"/>
      <c r="E3204" s="8"/>
    </row>
    <row r="3205" spans="4:5" x14ac:dyDescent="0.35">
      <c r="D3205" s="8"/>
      <c r="E3205" s="8"/>
    </row>
    <row r="3206" spans="4:5" x14ac:dyDescent="0.35">
      <c r="D3206" s="8"/>
      <c r="E3206" s="8"/>
    </row>
    <row r="3207" spans="4:5" x14ac:dyDescent="0.35">
      <c r="D3207" s="8"/>
      <c r="E3207" s="8"/>
    </row>
    <row r="3208" spans="4:5" x14ac:dyDescent="0.35">
      <c r="D3208" s="8"/>
      <c r="E3208" s="8"/>
    </row>
    <row r="3209" spans="4:5" x14ac:dyDescent="0.35">
      <c r="D3209" s="8"/>
      <c r="E3209" s="8"/>
    </row>
    <row r="3210" spans="4:5" x14ac:dyDescent="0.35">
      <c r="D3210" s="8"/>
      <c r="E3210" s="8"/>
    </row>
    <row r="3211" spans="4:5" x14ac:dyDescent="0.35">
      <c r="D3211" s="8"/>
      <c r="E3211" s="8"/>
    </row>
    <row r="3212" spans="4:5" x14ac:dyDescent="0.35">
      <c r="D3212" s="8"/>
      <c r="E3212" s="8"/>
    </row>
    <row r="3213" spans="4:5" x14ac:dyDescent="0.35">
      <c r="D3213" s="8"/>
      <c r="E3213" s="8"/>
    </row>
    <row r="3214" spans="4:5" x14ac:dyDescent="0.35">
      <c r="D3214" s="8"/>
      <c r="E3214" s="8"/>
    </row>
    <row r="3215" spans="4:5" x14ac:dyDescent="0.35">
      <c r="D3215" s="8"/>
      <c r="E3215" s="8"/>
    </row>
    <row r="3216" spans="4:5" x14ac:dyDescent="0.35">
      <c r="D3216" s="8"/>
      <c r="E3216" s="8"/>
    </row>
    <row r="3217" spans="4:5" x14ac:dyDescent="0.35">
      <c r="D3217" s="8"/>
      <c r="E3217" s="8"/>
    </row>
    <row r="3218" spans="4:5" x14ac:dyDescent="0.35">
      <c r="D3218" s="8"/>
      <c r="E3218" s="8"/>
    </row>
    <row r="3219" spans="4:5" x14ac:dyDescent="0.35">
      <c r="D3219" s="8"/>
      <c r="E3219" s="8"/>
    </row>
    <row r="3220" spans="4:5" x14ac:dyDescent="0.35">
      <c r="D3220" s="8"/>
      <c r="E3220" s="8"/>
    </row>
    <row r="3221" spans="4:5" x14ac:dyDescent="0.35">
      <c r="D3221" s="8"/>
      <c r="E3221" s="8"/>
    </row>
    <row r="3222" spans="4:5" x14ac:dyDescent="0.35">
      <c r="D3222" s="8"/>
      <c r="E3222" s="8"/>
    </row>
    <row r="3223" spans="4:5" x14ac:dyDescent="0.35">
      <c r="D3223" s="8"/>
      <c r="E3223" s="8"/>
    </row>
    <row r="3224" spans="4:5" x14ac:dyDescent="0.35">
      <c r="D3224" s="8"/>
      <c r="E3224" s="8"/>
    </row>
    <row r="3225" spans="4:5" x14ac:dyDescent="0.35">
      <c r="D3225" s="8"/>
      <c r="E3225" s="8"/>
    </row>
    <row r="3226" spans="4:5" x14ac:dyDescent="0.35">
      <c r="D3226" s="8"/>
      <c r="E3226" s="8"/>
    </row>
    <row r="3227" spans="4:5" x14ac:dyDescent="0.35">
      <c r="D3227" s="8"/>
      <c r="E3227" s="8"/>
    </row>
    <row r="3228" spans="4:5" x14ac:dyDescent="0.35">
      <c r="D3228" s="8"/>
      <c r="E3228" s="8"/>
    </row>
    <row r="3229" spans="4:5" x14ac:dyDescent="0.35">
      <c r="D3229" s="8"/>
      <c r="E3229" s="8"/>
    </row>
    <row r="3230" spans="4:5" x14ac:dyDescent="0.35">
      <c r="D3230" s="8"/>
      <c r="E3230" s="8"/>
    </row>
    <row r="3231" spans="4:5" x14ac:dyDescent="0.35">
      <c r="D3231" s="8"/>
      <c r="E3231" s="8"/>
    </row>
    <row r="3232" spans="4:5" x14ac:dyDescent="0.35">
      <c r="D3232" s="8"/>
      <c r="E3232" s="8"/>
    </row>
    <row r="3233" spans="4:5" x14ac:dyDescent="0.35">
      <c r="D3233" s="8"/>
      <c r="E3233" s="8"/>
    </row>
    <row r="3234" spans="4:5" x14ac:dyDescent="0.35">
      <c r="D3234" s="8"/>
      <c r="E3234" s="8"/>
    </row>
    <row r="3235" spans="4:5" x14ac:dyDescent="0.35">
      <c r="D3235" s="8"/>
      <c r="E3235" s="8"/>
    </row>
    <row r="3236" spans="4:5" x14ac:dyDescent="0.35">
      <c r="D3236" s="8"/>
      <c r="E3236" s="8"/>
    </row>
    <row r="3237" spans="4:5" x14ac:dyDescent="0.35">
      <c r="D3237" s="8"/>
      <c r="E3237" s="8"/>
    </row>
    <row r="3238" spans="4:5" x14ac:dyDescent="0.35">
      <c r="D3238" s="8"/>
      <c r="E3238" s="8"/>
    </row>
    <row r="3239" spans="4:5" x14ac:dyDescent="0.35">
      <c r="D3239" s="8"/>
      <c r="E3239" s="8"/>
    </row>
    <row r="3240" spans="4:5" x14ac:dyDescent="0.35">
      <c r="D3240" s="8"/>
      <c r="E3240" s="8"/>
    </row>
    <row r="3241" spans="4:5" x14ac:dyDescent="0.35">
      <c r="D3241" s="8"/>
      <c r="E3241" s="8"/>
    </row>
    <row r="3242" spans="4:5" x14ac:dyDescent="0.35">
      <c r="D3242" s="8"/>
      <c r="E3242" s="8"/>
    </row>
    <row r="3243" spans="4:5" x14ac:dyDescent="0.35">
      <c r="D3243" s="8"/>
      <c r="E3243" s="8"/>
    </row>
    <row r="3244" spans="4:5" x14ac:dyDescent="0.35">
      <c r="D3244" s="8"/>
      <c r="E3244" s="8"/>
    </row>
    <row r="3245" spans="4:5" x14ac:dyDescent="0.35">
      <c r="D3245" s="8"/>
      <c r="E3245" s="8"/>
    </row>
    <row r="3246" spans="4:5" x14ac:dyDescent="0.35">
      <c r="D3246" s="8"/>
      <c r="E3246" s="8"/>
    </row>
    <row r="3247" spans="4:5" x14ac:dyDescent="0.35">
      <c r="D3247" s="8"/>
      <c r="E3247" s="8"/>
    </row>
    <row r="3248" spans="4:5" x14ac:dyDescent="0.35">
      <c r="D3248" s="8"/>
      <c r="E3248" s="8"/>
    </row>
    <row r="3249" spans="4:5" x14ac:dyDescent="0.35">
      <c r="D3249" s="8"/>
      <c r="E3249" s="8"/>
    </row>
    <row r="3250" spans="4:5" x14ac:dyDescent="0.35">
      <c r="D3250" s="8"/>
      <c r="E3250" s="8"/>
    </row>
    <row r="3251" spans="4:5" x14ac:dyDescent="0.35">
      <c r="D3251" s="8"/>
      <c r="E3251" s="8"/>
    </row>
    <row r="3252" spans="4:5" x14ac:dyDescent="0.35">
      <c r="D3252" s="8"/>
      <c r="E3252" s="8"/>
    </row>
    <row r="3253" spans="4:5" x14ac:dyDescent="0.35">
      <c r="D3253" s="8"/>
      <c r="E3253" s="8"/>
    </row>
    <row r="3254" spans="4:5" x14ac:dyDescent="0.35">
      <c r="D3254" s="8"/>
      <c r="E3254" s="8"/>
    </row>
    <row r="3255" spans="4:5" x14ac:dyDescent="0.35">
      <c r="D3255" s="8"/>
      <c r="E3255" s="8"/>
    </row>
    <row r="3256" spans="4:5" x14ac:dyDescent="0.35">
      <c r="D3256" s="8"/>
      <c r="E3256" s="8"/>
    </row>
    <row r="3257" spans="4:5" x14ac:dyDescent="0.35">
      <c r="D3257" s="8"/>
      <c r="E3257" s="8"/>
    </row>
    <row r="3258" spans="4:5" x14ac:dyDescent="0.35">
      <c r="D3258" s="8"/>
      <c r="E3258" s="8"/>
    </row>
    <row r="3259" spans="4:5" x14ac:dyDescent="0.35">
      <c r="D3259" s="8"/>
      <c r="E3259" s="8"/>
    </row>
    <row r="3260" spans="4:5" x14ac:dyDescent="0.35">
      <c r="D3260" s="8"/>
      <c r="E3260" s="8"/>
    </row>
    <row r="3261" spans="4:5" x14ac:dyDescent="0.35">
      <c r="D3261" s="8"/>
      <c r="E3261" s="8"/>
    </row>
    <row r="3262" spans="4:5" x14ac:dyDescent="0.35">
      <c r="D3262" s="8"/>
      <c r="E3262" s="8"/>
    </row>
    <row r="3263" spans="4:5" x14ac:dyDescent="0.35">
      <c r="D3263" s="8"/>
      <c r="E3263" s="8"/>
    </row>
    <row r="3264" spans="4:5" x14ac:dyDescent="0.35">
      <c r="D3264" s="8"/>
      <c r="E3264" s="8"/>
    </row>
    <row r="3265" spans="4:5" x14ac:dyDescent="0.35">
      <c r="D3265" s="8"/>
      <c r="E3265" s="8"/>
    </row>
    <row r="3266" spans="4:5" x14ac:dyDescent="0.35">
      <c r="D3266" s="8"/>
      <c r="E3266" s="8"/>
    </row>
    <row r="3267" spans="4:5" x14ac:dyDescent="0.35">
      <c r="D3267" s="8"/>
      <c r="E3267" s="8"/>
    </row>
    <row r="3268" spans="4:5" x14ac:dyDescent="0.35">
      <c r="D3268" s="8"/>
      <c r="E3268" s="8"/>
    </row>
    <row r="3269" spans="4:5" x14ac:dyDescent="0.35">
      <c r="D3269" s="8"/>
      <c r="E3269" s="8"/>
    </row>
    <row r="3270" spans="4:5" x14ac:dyDescent="0.35">
      <c r="D3270" s="8"/>
      <c r="E3270" s="8"/>
    </row>
    <row r="3271" spans="4:5" x14ac:dyDescent="0.35">
      <c r="D3271" s="8"/>
      <c r="E3271" s="8"/>
    </row>
    <row r="3272" spans="4:5" x14ac:dyDescent="0.35">
      <c r="D3272" s="8"/>
      <c r="E3272" s="8"/>
    </row>
    <row r="3273" spans="4:5" x14ac:dyDescent="0.35">
      <c r="D3273" s="8"/>
      <c r="E3273" s="8"/>
    </row>
    <row r="3274" spans="4:5" x14ac:dyDescent="0.35">
      <c r="D3274" s="8"/>
      <c r="E3274" s="8"/>
    </row>
    <row r="3275" spans="4:5" x14ac:dyDescent="0.35">
      <c r="D3275" s="8"/>
      <c r="E3275" s="8"/>
    </row>
    <row r="3276" spans="4:5" x14ac:dyDescent="0.35">
      <c r="D3276" s="8"/>
      <c r="E3276" s="8"/>
    </row>
    <row r="3277" spans="4:5" x14ac:dyDescent="0.35">
      <c r="D3277" s="8"/>
      <c r="E3277" s="8"/>
    </row>
    <row r="3278" spans="4:5" x14ac:dyDescent="0.35">
      <c r="D3278" s="8"/>
      <c r="E3278" s="8"/>
    </row>
    <row r="3279" spans="4:5" x14ac:dyDescent="0.35">
      <c r="D3279" s="8"/>
      <c r="E3279" s="8"/>
    </row>
    <row r="3280" spans="4:5" x14ac:dyDescent="0.35">
      <c r="D3280" s="8"/>
      <c r="E3280" s="8"/>
    </row>
    <row r="3281" spans="4:5" x14ac:dyDescent="0.35">
      <c r="D3281" s="8"/>
      <c r="E3281" s="8"/>
    </row>
    <row r="3282" spans="4:5" x14ac:dyDescent="0.35">
      <c r="D3282" s="8"/>
      <c r="E3282" s="8"/>
    </row>
    <row r="3283" spans="4:5" x14ac:dyDescent="0.35">
      <c r="D3283" s="8"/>
      <c r="E3283" s="8"/>
    </row>
    <row r="3284" spans="4:5" x14ac:dyDescent="0.35">
      <c r="D3284" s="8"/>
      <c r="E3284" s="8"/>
    </row>
    <row r="3285" spans="4:5" x14ac:dyDescent="0.35">
      <c r="D3285" s="8"/>
      <c r="E3285" s="8"/>
    </row>
    <row r="3286" spans="4:5" x14ac:dyDescent="0.35">
      <c r="D3286" s="8"/>
      <c r="E3286" s="8"/>
    </row>
    <row r="3287" spans="4:5" x14ac:dyDescent="0.35">
      <c r="D3287" s="8"/>
      <c r="E3287" s="8"/>
    </row>
    <row r="3288" spans="4:5" x14ac:dyDescent="0.35">
      <c r="D3288" s="8"/>
      <c r="E3288" s="8"/>
    </row>
    <row r="3289" spans="4:5" x14ac:dyDescent="0.35">
      <c r="D3289" s="8"/>
      <c r="E3289" s="8"/>
    </row>
    <row r="3290" spans="4:5" x14ac:dyDescent="0.35">
      <c r="D3290" s="8"/>
      <c r="E3290" s="8"/>
    </row>
    <row r="3291" spans="4:5" x14ac:dyDescent="0.35">
      <c r="D3291" s="8"/>
      <c r="E3291" s="8"/>
    </row>
    <row r="3292" spans="4:5" x14ac:dyDescent="0.35">
      <c r="D3292" s="8"/>
      <c r="E3292" s="8"/>
    </row>
    <row r="3293" spans="4:5" x14ac:dyDescent="0.35">
      <c r="D3293" s="8"/>
      <c r="E3293" s="8"/>
    </row>
    <row r="3294" spans="4:5" x14ac:dyDescent="0.35">
      <c r="D3294" s="8"/>
      <c r="E3294" s="8"/>
    </row>
    <row r="3295" spans="4:5" x14ac:dyDescent="0.35">
      <c r="D3295" s="8"/>
      <c r="E3295" s="8"/>
    </row>
    <row r="3296" spans="4:5" x14ac:dyDescent="0.35">
      <c r="D3296" s="8"/>
      <c r="E3296" s="8"/>
    </row>
    <row r="3297" spans="4:5" x14ac:dyDescent="0.35">
      <c r="D3297" s="8"/>
      <c r="E3297" s="8"/>
    </row>
    <row r="3298" spans="4:5" x14ac:dyDescent="0.35">
      <c r="D3298" s="8"/>
      <c r="E3298" s="8"/>
    </row>
    <row r="3299" spans="4:5" x14ac:dyDescent="0.35">
      <c r="D3299" s="8"/>
      <c r="E3299" s="8"/>
    </row>
    <row r="3300" spans="4:5" x14ac:dyDescent="0.35">
      <c r="D3300" s="8"/>
      <c r="E3300" s="8"/>
    </row>
    <row r="3301" spans="4:5" x14ac:dyDescent="0.35">
      <c r="D3301" s="8"/>
      <c r="E3301" s="8"/>
    </row>
    <row r="3302" spans="4:5" x14ac:dyDescent="0.35">
      <c r="D3302" s="8"/>
      <c r="E3302" s="8"/>
    </row>
    <row r="3303" spans="4:5" x14ac:dyDescent="0.35">
      <c r="D3303" s="8"/>
      <c r="E3303" s="8"/>
    </row>
    <row r="3304" spans="4:5" x14ac:dyDescent="0.35">
      <c r="D3304" s="8"/>
      <c r="E3304" s="8"/>
    </row>
    <row r="3305" spans="4:5" x14ac:dyDescent="0.35">
      <c r="D3305" s="8"/>
      <c r="E3305" s="8"/>
    </row>
    <row r="3306" spans="4:5" x14ac:dyDescent="0.35">
      <c r="D3306" s="8"/>
      <c r="E3306" s="8"/>
    </row>
    <row r="3307" spans="4:5" x14ac:dyDescent="0.35">
      <c r="D3307" s="8"/>
      <c r="E3307" s="8"/>
    </row>
    <row r="3308" spans="4:5" x14ac:dyDescent="0.35">
      <c r="D3308" s="8"/>
      <c r="E3308" s="8"/>
    </row>
    <row r="3309" spans="4:5" x14ac:dyDescent="0.35">
      <c r="D3309" s="8"/>
      <c r="E3309" s="8"/>
    </row>
    <row r="3310" spans="4:5" x14ac:dyDescent="0.35">
      <c r="D3310" s="8"/>
      <c r="E3310" s="8"/>
    </row>
    <row r="3311" spans="4:5" x14ac:dyDescent="0.35">
      <c r="D3311" s="8"/>
      <c r="E3311" s="8"/>
    </row>
    <row r="3312" spans="4:5" x14ac:dyDescent="0.35">
      <c r="D3312" s="8"/>
      <c r="E3312" s="8"/>
    </row>
    <row r="3313" spans="4:5" x14ac:dyDescent="0.35">
      <c r="D3313" s="8"/>
      <c r="E3313" s="8"/>
    </row>
    <row r="3314" spans="4:5" x14ac:dyDescent="0.35">
      <c r="D3314" s="8"/>
      <c r="E3314" s="8"/>
    </row>
    <row r="3315" spans="4:5" x14ac:dyDescent="0.35">
      <c r="D3315" s="8"/>
      <c r="E3315" s="8"/>
    </row>
    <row r="3316" spans="4:5" x14ac:dyDescent="0.35">
      <c r="D3316" s="8"/>
      <c r="E3316" s="8"/>
    </row>
    <row r="3317" spans="4:5" x14ac:dyDescent="0.35">
      <c r="D3317" s="8"/>
      <c r="E3317" s="8"/>
    </row>
    <row r="3318" spans="4:5" x14ac:dyDescent="0.35">
      <c r="D3318" s="8"/>
      <c r="E3318" s="8"/>
    </row>
    <row r="3319" spans="4:5" x14ac:dyDescent="0.35">
      <c r="D3319" s="8"/>
      <c r="E3319" s="8"/>
    </row>
    <row r="3320" spans="4:5" x14ac:dyDescent="0.35">
      <c r="D3320" s="8"/>
      <c r="E3320" s="8"/>
    </row>
    <row r="3321" spans="4:5" x14ac:dyDescent="0.35">
      <c r="D3321" s="8"/>
      <c r="E3321" s="8"/>
    </row>
    <row r="3322" spans="4:5" x14ac:dyDescent="0.35">
      <c r="D3322" s="8"/>
      <c r="E3322" s="8"/>
    </row>
    <row r="3323" spans="4:5" x14ac:dyDescent="0.35">
      <c r="D3323" s="8"/>
      <c r="E3323" s="8"/>
    </row>
    <row r="3324" spans="4:5" x14ac:dyDescent="0.35">
      <c r="D3324" s="8"/>
      <c r="E3324" s="8"/>
    </row>
    <row r="3325" spans="4:5" x14ac:dyDescent="0.35">
      <c r="D3325" s="8"/>
      <c r="E3325" s="8"/>
    </row>
    <row r="3326" spans="4:5" x14ac:dyDescent="0.35">
      <c r="D3326" s="8"/>
      <c r="E3326" s="8"/>
    </row>
    <row r="3327" spans="4:5" x14ac:dyDescent="0.35">
      <c r="D3327" s="8"/>
      <c r="E3327" s="8"/>
    </row>
    <row r="3328" spans="4:5" x14ac:dyDescent="0.35">
      <c r="D3328" s="8"/>
      <c r="E3328" s="8"/>
    </row>
    <row r="3329" spans="4:5" x14ac:dyDescent="0.35">
      <c r="D3329" s="8"/>
      <c r="E3329" s="8"/>
    </row>
    <row r="3330" spans="4:5" x14ac:dyDescent="0.35">
      <c r="D3330" s="8"/>
      <c r="E3330" s="8"/>
    </row>
    <row r="3331" spans="4:5" x14ac:dyDescent="0.35">
      <c r="D3331" s="8"/>
      <c r="E3331" s="8"/>
    </row>
    <row r="3332" spans="4:5" x14ac:dyDescent="0.35">
      <c r="D3332" s="8"/>
      <c r="E3332" s="8"/>
    </row>
    <row r="3333" spans="4:5" x14ac:dyDescent="0.35">
      <c r="D3333" s="8"/>
      <c r="E3333" s="8"/>
    </row>
    <row r="3334" spans="4:5" x14ac:dyDescent="0.35">
      <c r="D3334" s="8"/>
      <c r="E3334" s="8"/>
    </row>
    <row r="3335" spans="4:5" x14ac:dyDescent="0.35">
      <c r="D3335" s="8"/>
      <c r="E3335" s="8"/>
    </row>
    <row r="3336" spans="4:5" x14ac:dyDescent="0.35">
      <c r="D3336" s="8"/>
      <c r="E3336" s="8"/>
    </row>
    <row r="3337" spans="4:5" x14ac:dyDescent="0.35">
      <c r="D3337" s="8"/>
      <c r="E3337" s="8"/>
    </row>
    <row r="3338" spans="4:5" x14ac:dyDescent="0.35">
      <c r="D3338" s="8"/>
      <c r="E3338" s="8"/>
    </row>
    <row r="3339" spans="4:5" x14ac:dyDescent="0.35">
      <c r="D3339" s="8"/>
      <c r="E3339" s="8"/>
    </row>
    <row r="3340" spans="4:5" x14ac:dyDescent="0.35">
      <c r="D3340" s="8"/>
      <c r="E3340" s="8"/>
    </row>
    <row r="3341" spans="4:5" x14ac:dyDescent="0.35">
      <c r="D3341" s="8"/>
      <c r="E3341" s="8"/>
    </row>
    <row r="3342" spans="4:5" x14ac:dyDescent="0.35">
      <c r="D3342" s="8"/>
      <c r="E3342" s="8"/>
    </row>
    <row r="3343" spans="4:5" x14ac:dyDescent="0.35">
      <c r="D3343" s="8"/>
      <c r="E3343" s="8"/>
    </row>
    <row r="3344" spans="4:5" x14ac:dyDescent="0.35">
      <c r="D3344" s="8"/>
      <c r="E3344" s="8"/>
    </row>
    <row r="3345" spans="4:5" x14ac:dyDescent="0.35">
      <c r="D3345" s="8"/>
      <c r="E3345" s="8"/>
    </row>
    <row r="3346" spans="4:5" x14ac:dyDescent="0.35">
      <c r="D3346" s="8"/>
      <c r="E3346" s="8"/>
    </row>
    <row r="3347" spans="4:5" x14ac:dyDescent="0.35">
      <c r="D3347" s="8"/>
      <c r="E3347" s="8"/>
    </row>
    <row r="3348" spans="4:5" x14ac:dyDescent="0.35">
      <c r="D3348" s="8"/>
      <c r="E3348" s="8"/>
    </row>
    <row r="3349" spans="4:5" x14ac:dyDescent="0.35">
      <c r="D3349" s="8"/>
      <c r="E3349" s="8"/>
    </row>
    <row r="3350" spans="4:5" x14ac:dyDescent="0.35">
      <c r="D3350" s="8"/>
      <c r="E3350" s="8"/>
    </row>
    <row r="3351" spans="4:5" x14ac:dyDescent="0.35">
      <c r="D3351" s="8"/>
      <c r="E3351" s="8"/>
    </row>
    <row r="3352" spans="4:5" x14ac:dyDescent="0.35">
      <c r="D3352" s="8"/>
      <c r="E3352" s="8"/>
    </row>
    <row r="3353" spans="4:5" x14ac:dyDescent="0.35">
      <c r="D3353" s="8"/>
      <c r="E3353" s="8"/>
    </row>
    <row r="3354" spans="4:5" x14ac:dyDescent="0.35">
      <c r="D3354" s="8"/>
      <c r="E3354" s="8"/>
    </row>
    <row r="3355" spans="4:5" x14ac:dyDescent="0.35">
      <c r="D3355" s="8"/>
      <c r="E3355" s="8"/>
    </row>
    <row r="3356" spans="4:5" x14ac:dyDescent="0.35">
      <c r="D3356" s="8"/>
      <c r="E3356" s="8"/>
    </row>
    <row r="3357" spans="4:5" x14ac:dyDescent="0.35">
      <c r="D3357" s="8"/>
      <c r="E3357" s="8"/>
    </row>
    <row r="3358" spans="4:5" x14ac:dyDescent="0.35">
      <c r="D3358" s="8"/>
      <c r="E3358" s="8"/>
    </row>
    <row r="3359" spans="4:5" x14ac:dyDescent="0.35">
      <c r="D3359" s="8"/>
      <c r="E3359" s="8"/>
    </row>
    <row r="3360" spans="4:5" x14ac:dyDescent="0.35">
      <c r="D3360" s="8"/>
      <c r="E3360" s="8"/>
    </row>
    <row r="3361" spans="4:5" x14ac:dyDescent="0.35">
      <c r="D3361" s="8"/>
      <c r="E3361" s="8"/>
    </row>
    <row r="3362" spans="4:5" x14ac:dyDescent="0.35">
      <c r="D3362" s="8"/>
      <c r="E3362" s="8"/>
    </row>
    <row r="3363" spans="4:5" x14ac:dyDescent="0.35">
      <c r="D3363" s="8"/>
      <c r="E3363" s="8"/>
    </row>
    <row r="3364" spans="4:5" x14ac:dyDescent="0.35">
      <c r="D3364" s="8"/>
      <c r="E3364" s="8"/>
    </row>
    <row r="3365" spans="4:5" x14ac:dyDescent="0.35">
      <c r="D3365" s="8"/>
      <c r="E3365" s="8"/>
    </row>
    <row r="3366" spans="4:5" x14ac:dyDescent="0.35">
      <c r="D3366" s="8"/>
      <c r="E3366" s="8"/>
    </row>
    <row r="3367" spans="4:5" x14ac:dyDescent="0.35">
      <c r="D3367" s="8"/>
      <c r="E3367" s="8"/>
    </row>
    <row r="3368" spans="4:5" x14ac:dyDescent="0.35">
      <c r="D3368" s="8"/>
      <c r="E3368" s="8"/>
    </row>
    <row r="3369" spans="4:5" x14ac:dyDescent="0.35">
      <c r="D3369" s="8"/>
      <c r="E3369" s="8"/>
    </row>
    <row r="3370" spans="4:5" x14ac:dyDescent="0.35">
      <c r="D3370" s="8"/>
      <c r="E3370" s="8"/>
    </row>
    <row r="3371" spans="4:5" x14ac:dyDescent="0.35">
      <c r="D3371" s="8"/>
      <c r="E3371" s="8"/>
    </row>
    <row r="3372" spans="4:5" x14ac:dyDescent="0.35">
      <c r="D3372" s="8"/>
      <c r="E3372" s="8"/>
    </row>
    <row r="3373" spans="4:5" x14ac:dyDescent="0.35">
      <c r="D3373" s="8"/>
      <c r="E3373" s="8"/>
    </row>
    <row r="3374" spans="4:5" x14ac:dyDescent="0.35">
      <c r="D3374" s="8"/>
      <c r="E3374" s="8"/>
    </row>
    <row r="3375" spans="4:5" x14ac:dyDescent="0.35">
      <c r="D3375" s="8"/>
      <c r="E3375" s="8"/>
    </row>
    <row r="3376" spans="4:5" x14ac:dyDescent="0.35">
      <c r="D3376" s="8"/>
      <c r="E3376" s="8"/>
    </row>
    <row r="3377" spans="4:5" x14ac:dyDescent="0.35">
      <c r="D3377" s="8"/>
      <c r="E3377" s="8"/>
    </row>
    <row r="3378" spans="4:5" x14ac:dyDescent="0.35">
      <c r="D3378" s="8"/>
      <c r="E3378" s="8"/>
    </row>
    <row r="3379" spans="4:5" x14ac:dyDescent="0.35">
      <c r="D3379" s="8"/>
      <c r="E3379" s="8"/>
    </row>
    <row r="3380" spans="4:5" x14ac:dyDescent="0.35">
      <c r="D3380" s="8"/>
      <c r="E3380" s="8"/>
    </row>
    <row r="3381" spans="4:5" x14ac:dyDescent="0.35">
      <c r="D3381" s="8"/>
      <c r="E3381" s="8"/>
    </row>
    <row r="3382" spans="4:5" x14ac:dyDescent="0.35">
      <c r="D3382" s="8"/>
      <c r="E3382" s="8"/>
    </row>
    <row r="3383" spans="4:5" x14ac:dyDescent="0.35">
      <c r="D3383" s="8"/>
      <c r="E3383" s="8"/>
    </row>
    <row r="3384" spans="4:5" x14ac:dyDescent="0.35">
      <c r="D3384" s="8"/>
      <c r="E3384" s="8"/>
    </row>
    <row r="3385" spans="4:5" x14ac:dyDescent="0.35">
      <c r="D3385" s="8"/>
      <c r="E3385" s="8"/>
    </row>
    <row r="3386" spans="4:5" x14ac:dyDescent="0.35">
      <c r="D3386" s="8"/>
      <c r="E3386" s="8"/>
    </row>
    <row r="3387" spans="4:5" x14ac:dyDescent="0.35">
      <c r="D3387" s="8"/>
      <c r="E3387" s="8"/>
    </row>
    <row r="3388" spans="4:5" x14ac:dyDescent="0.35">
      <c r="D3388" s="8"/>
      <c r="E3388" s="8"/>
    </row>
    <row r="3389" spans="4:5" x14ac:dyDescent="0.35">
      <c r="D3389" s="8"/>
      <c r="E3389" s="8"/>
    </row>
    <row r="3390" spans="4:5" x14ac:dyDescent="0.35">
      <c r="D3390" s="8"/>
      <c r="E3390" s="8"/>
    </row>
    <row r="3391" spans="4:5" x14ac:dyDescent="0.35">
      <c r="D3391" s="8"/>
      <c r="E3391" s="8"/>
    </row>
    <row r="3392" spans="4:5" x14ac:dyDescent="0.35">
      <c r="D3392" s="8"/>
      <c r="E3392" s="8"/>
    </row>
    <row r="3393" spans="4:5" x14ac:dyDescent="0.35">
      <c r="D3393" s="8"/>
      <c r="E3393" s="8"/>
    </row>
    <row r="3394" spans="4:5" x14ac:dyDescent="0.35">
      <c r="D3394" s="8"/>
      <c r="E3394" s="8"/>
    </row>
    <row r="3395" spans="4:5" x14ac:dyDescent="0.35">
      <c r="D3395" s="8"/>
      <c r="E3395" s="8"/>
    </row>
    <row r="3396" spans="4:5" x14ac:dyDescent="0.35">
      <c r="D3396" s="8"/>
      <c r="E3396" s="8"/>
    </row>
    <row r="3397" spans="4:5" x14ac:dyDescent="0.35">
      <c r="D3397" s="8"/>
      <c r="E3397" s="8"/>
    </row>
    <row r="3398" spans="4:5" x14ac:dyDescent="0.35">
      <c r="D3398" s="8"/>
      <c r="E3398" s="8"/>
    </row>
    <row r="3399" spans="4:5" x14ac:dyDescent="0.35">
      <c r="D3399" s="8"/>
      <c r="E3399" s="8"/>
    </row>
    <row r="3400" spans="4:5" x14ac:dyDescent="0.35">
      <c r="D3400" s="8"/>
      <c r="E3400" s="8"/>
    </row>
    <row r="3401" spans="4:5" x14ac:dyDescent="0.35">
      <c r="D3401" s="8"/>
      <c r="E3401" s="8"/>
    </row>
    <row r="3402" spans="4:5" x14ac:dyDescent="0.35">
      <c r="D3402" s="8"/>
      <c r="E3402" s="8"/>
    </row>
    <row r="3403" spans="4:5" x14ac:dyDescent="0.35">
      <c r="D3403" s="8"/>
      <c r="E3403" s="8"/>
    </row>
    <row r="3404" spans="4:5" x14ac:dyDescent="0.35">
      <c r="D3404" s="8"/>
      <c r="E3404" s="8"/>
    </row>
    <row r="3405" spans="4:5" x14ac:dyDescent="0.35">
      <c r="D3405" s="8"/>
      <c r="E3405" s="8"/>
    </row>
    <row r="3406" spans="4:5" x14ac:dyDescent="0.35">
      <c r="D3406" s="8"/>
      <c r="E3406" s="8"/>
    </row>
    <row r="3407" spans="4:5" x14ac:dyDescent="0.35">
      <c r="D3407" s="8"/>
      <c r="E3407" s="8"/>
    </row>
    <row r="3408" spans="4:5" x14ac:dyDescent="0.35">
      <c r="D3408" s="8"/>
      <c r="E3408" s="8"/>
    </row>
    <row r="3409" spans="4:5" x14ac:dyDescent="0.35">
      <c r="D3409" s="8"/>
      <c r="E3409" s="8"/>
    </row>
    <row r="3410" spans="4:5" x14ac:dyDescent="0.35">
      <c r="D3410" s="8"/>
      <c r="E3410" s="8"/>
    </row>
    <row r="3411" spans="4:5" x14ac:dyDescent="0.35">
      <c r="D3411" s="8"/>
      <c r="E3411" s="8"/>
    </row>
    <row r="3412" spans="4:5" x14ac:dyDescent="0.35">
      <c r="D3412" s="8"/>
      <c r="E3412" s="8"/>
    </row>
    <row r="3413" spans="4:5" x14ac:dyDescent="0.35">
      <c r="D3413" s="8"/>
      <c r="E3413" s="8"/>
    </row>
    <row r="3414" spans="4:5" x14ac:dyDescent="0.35">
      <c r="D3414" s="8"/>
      <c r="E3414" s="8"/>
    </row>
    <row r="3415" spans="4:5" x14ac:dyDescent="0.35">
      <c r="D3415" s="8"/>
      <c r="E3415" s="8"/>
    </row>
    <row r="3416" spans="4:5" x14ac:dyDescent="0.35">
      <c r="D3416" s="8"/>
      <c r="E3416" s="8"/>
    </row>
    <row r="3417" spans="4:5" x14ac:dyDescent="0.35">
      <c r="D3417" s="8"/>
      <c r="E3417" s="8"/>
    </row>
    <row r="3418" spans="4:5" x14ac:dyDescent="0.35">
      <c r="D3418" s="8"/>
      <c r="E3418" s="8"/>
    </row>
    <row r="3419" spans="4:5" x14ac:dyDescent="0.35">
      <c r="D3419" s="8"/>
      <c r="E3419" s="8"/>
    </row>
    <row r="3420" spans="4:5" x14ac:dyDescent="0.35">
      <c r="D3420" s="8"/>
      <c r="E3420" s="8"/>
    </row>
    <row r="3421" spans="4:5" x14ac:dyDescent="0.35">
      <c r="D3421" s="8"/>
      <c r="E3421" s="8"/>
    </row>
    <row r="3422" spans="4:5" x14ac:dyDescent="0.35">
      <c r="D3422" s="8"/>
      <c r="E3422" s="8"/>
    </row>
    <row r="3423" spans="4:5" x14ac:dyDescent="0.35">
      <c r="D3423" s="8"/>
      <c r="E3423" s="8"/>
    </row>
    <row r="3424" spans="4:5" x14ac:dyDescent="0.35">
      <c r="D3424" s="8"/>
      <c r="E3424" s="8"/>
    </row>
    <row r="3425" spans="4:5" x14ac:dyDescent="0.35">
      <c r="D3425" s="8"/>
      <c r="E3425" s="8"/>
    </row>
    <row r="3426" spans="4:5" x14ac:dyDescent="0.35">
      <c r="D3426" s="8"/>
      <c r="E3426" s="8"/>
    </row>
    <row r="3427" spans="4:5" x14ac:dyDescent="0.35">
      <c r="D3427" s="8"/>
      <c r="E3427" s="8"/>
    </row>
    <row r="3428" spans="4:5" x14ac:dyDescent="0.35">
      <c r="D3428" s="8"/>
      <c r="E3428" s="8"/>
    </row>
    <row r="3429" spans="4:5" x14ac:dyDescent="0.35">
      <c r="D3429" s="8"/>
      <c r="E3429" s="8"/>
    </row>
    <row r="3430" spans="4:5" x14ac:dyDescent="0.35">
      <c r="D3430" s="8"/>
      <c r="E3430" s="8"/>
    </row>
    <row r="3431" spans="4:5" x14ac:dyDescent="0.35">
      <c r="D3431" s="8"/>
      <c r="E3431" s="8"/>
    </row>
    <row r="3432" spans="4:5" x14ac:dyDescent="0.35">
      <c r="D3432" s="8"/>
      <c r="E3432" s="8"/>
    </row>
    <row r="3433" spans="4:5" x14ac:dyDescent="0.35">
      <c r="D3433" s="8"/>
      <c r="E3433" s="8"/>
    </row>
    <row r="3434" spans="4:5" x14ac:dyDescent="0.35">
      <c r="D3434" s="8"/>
      <c r="E3434" s="8"/>
    </row>
    <row r="3435" spans="4:5" x14ac:dyDescent="0.35">
      <c r="D3435" s="8"/>
      <c r="E3435" s="8"/>
    </row>
    <row r="3436" spans="4:5" x14ac:dyDescent="0.35">
      <c r="D3436" s="8"/>
      <c r="E3436" s="8"/>
    </row>
    <row r="3437" spans="4:5" x14ac:dyDescent="0.35">
      <c r="D3437" s="8"/>
      <c r="E3437" s="8"/>
    </row>
    <row r="3438" spans="4:5" x14ac:dyDescent="0.35">
      <c r="D3438" s="8"/>
      <c r="E3438" s="8"/>
    </row>
    <row r="3439" spans="4:5" x14ac:dyDescent="0.35">
      <c r="D3439" s="8"/>
      <c r="E3439" s="8"/>
    </row>
    <row r="3440" spans="4:5" x14ac:dyDescent="0.35">
      <c r="D3440" s="8"/>
      <c r="E3440" s="8"/>
    </row>
    <row r="3441" spans="4:5" x14ac:dyDescent="0.35">
      <c r="D3441" s="8"/>
      <c r="E3441" s="8"/>
    </row>
    <row r="3442" spans="4:5" x14ac:dyDescent="0.35">
      <c r="D3442" s="8"/>
      <c r="E3442" s="8"/>
    </row>
    <row r="3443" spans="4:5" x14ac:dyDescent="0.35">
      <c r="D3443" s="8"/>
      <c r="E3443" s="8"/>
    </row>
    <row r="3444" spans="4:5" x14ac:dyDescent="0.35">
      <c r="D3444" s="8"/>
      <c r="E3444" s="8"/>
    </row>
    <row r="3445" spans="4:5" x14ac:dyDescent="0.35">
      <c r="D3445" s="8"/>
      <c r="E3445" s="8"/>
    </row>
    <row r="3446" spans="4:5" x14ac:dyDescent="0.35">
      <c r="D3446" s="8"/>
      <c r="E3446" s="8"/>
    </row>
    <row r="3447" spans="4:5" x14ac:dyDescent="0.35">
      <c r="D3447" s="8"/>
      <c r="E3447" s="8"/>
    </row>
    <row r="3448" spans="4:5" x14ac:dyDescent="0.35">
      <c r="D3448" s="8"/>
      <c r="E3448" s="8"/>
    </row>
    <row r="3449" spans="4:5" x14ac:dyDescent="0.35">
      <c r="D3449" s="8"/>
      <c r="E3449" s="8"/>
    </row>
    <row r="3450" spans="4:5" x14ac:dyDescent="0.35">
      <c r="D3450" s="8"/>
      <c r="E3450" s="8"/>
    </row>
    <row r="3451" spans="4:5" x14ac:dyDescent="0.35">
      <c r="D3451" s="8"/>
      <c r="E3451" s="8"/>
    </row>
    <row r="3452" spans="4:5" x14ac:dyDescent="0.35">
      <c r="D3452" s="8"/>
      <c r="E3452" s="8"/>
    </row>
    <row r="3453" spans="4:5" x14ac:dyDescent="0.35">
      <c r="D3453" s="8"/>
      <c r="E3453" s="8"/>
    </row>
    <row r="3454" spans="4:5" x14ac:dyDescent="0.35">
      <c r="D3454" s="8"/>
      <c r="E3454" s="8"/>
    </row>
    <row r="3455" spans="4:5" x14ac:dyDescent="0.35">
      <c r="D3455" s="8"/>
      <c r="E3455" s="8"/>
    </row>
    <row r="3456" spans="4:5" x14ac:dyDescent="0.35">
      <c r="D3456" s="8"/>
      <c r="E3456" s="8"/>
    </row>
    <row r="3457" spans="4:5" x14ac:dyDescent="0.35">
      <c r="D3457" s="8"/>
      <c r="E3457" s="8"/>
    </row>
    <row r="3458" spans="4:5" x14ac:dyDescent="0.35">
      <c r="D3458" s="8"/>
      <c r="E3458" s="8"/>
    </row>
    <row r="3459" spans="4:5" x14ac:dyDescent="0.35">
      <c r="D3459" s="8"/>
      <c r="E3459" s="8"/>
    </row>
    <row r="3460" spans="4:5" x14ac:dyDescent="0.35">
      <c r="D3460" s="8"/>
      <c r="E3460" s="8"/>
    </row>
    <row r="3461" spans="4:5" x14ac:dyDescent="0.35">
      <c r="D3461" s="8"/>
      <c r="E3461" s="8"/>
    </row>
    <row r="3462" spans="4:5" x14ac:dyDescent="0.35">
      <c r="D3462" s="8"/>
      <c r="E3462" s="8"/>
    </row>
    <row r="3463" spans="4:5" x14ac:dyDescent="0.35">
      <c r="D3463" s="8"/>
      <c r="E3463" s="8"/>
    </row>
    <row r="3464" spans="4:5" x14ac:dyDescent="0.35">
      <c r="D3464" s="8"/>
      <c r="E3464" s="8"/>
    </row>
    <row r="3465" spans="4:5" x14ac:dyDescent="0.35">
      <c r="D3465" s="8"/>
      <c r="E3465" s="8"/>
    </row>
    <row r="3466" spans="4:5" x14ac:dyDescent="0.35">
      <c r="D3466" s="8"/>
      <c r="E3466" s="8"/>
    </row>
    <row r="3467" spans="4:5" x14ac:dyDescent="0.35">
      <c r="D3467" s="8"/>
      <c r="E3467" s="8"/>
    </row>
    <row r="3468" spans="4:5" x14ac:dyDescent="0.35">
      <c r="D3468" s="8"/>
      <c r="E3468" s="8"/>
    </row>
    <row r="3469" spans="4:5" x14ac:dyDescent="0.35">
      <c r="D3469" s="8"/>
      <c r="E3469" s="8"/>
    </row>
    <row r="3470" spans="4:5" x14ac:dyDescent="0.35">
      <c r="D3470" s="8"/>
      <c r="E3470" s="8"/>
    </row>
    <row r="3471" spans="4:5" x14ac:dyDescent="0.35">
      <c r="D3471" s="8"/>
      <c r="E3471" s="8"/>
    </row>
    <row r="3472" spans="4:5" x14ac:dyDescent="0.35">
      <c r="D3472" s="8"/>
      <c r="E3472" s="8"/>
    </row>
    <row r="3473" spans="4:5" x14ac:dyDescent="0.35">
      <c r="D3473" s="8"/>
      <c r="E3473" s="8"/>
    </row>
    <row r="3474" spans="4:5" x14ac:dyDescent="0.35">
      <c r="D3474" s="8"/>
      <c r="E3474" s="8"/>
    </row>
    <row r="3475" spans="4:5" x14ac:dyDescent="0.35">
      <c r="D3475" s="8"/>
      <c r="E3475" s="8"/>
    </row>
    <row r="3476" spans="4:5" x14ac:dyDescent="0.35">
      <c r="D3476" s="8"/>
      <c r="E3476" s="8"/>
    </row>
    <row r="3477" spans="4:5" x14ac:dyDescent="0.35">
      <c r="D3477" s="8"/>
      <c r="E3477" s="8"/>
    </row>
    <row r="3478" spans="4:5" x14ac:dyDescent="0.35">
      <c r="D3478" s="8"/>
      <c r="E3478" s="8"/>
    </row>
    <row r="3479" spans="4:5" x14ac:dyDescent="0.35">
      <c r="D3479" s="8"/>
      <c r="E3479" s="8"/>
    </row>
    <row r="3480" spans="4:5" x14ac:dyDescent="0.35">
      <c r="D3480" s="8"/>
      <c r="E3480" s="8"/>
    </row>
    <row r="3481" spans="4:5" x14ac:dyDescent="0.35">
      <c r="D3481" s="8"/>
      <c r="E3481" s="8"/>
    </row>
    <row r="3482" spans="4:5" x14ac:dyDescent="0.35">
      <c r="D3482" s="8"/>
      <c r="E3482" s="8"/>
    </row>
    <row r="3483" spans="4:5" x14ac:dyDescent="0.35">
      <c r="D3483" s="8"/>
      <c r="E3483" s="8"/>
    </row>
    <row r="3484" spans="4:5" x14ac:dyDescent="0.35">
      <c r="D3484" s="8"/>
      <c r="E3484" s="8"/>
    </row>
    <row r="3485" spans="4:5" x14ac:dyDescent="0.35">
      <c r="D3485" s="8"/>
      <c r="E3485" s="8"/>
    </row>
    <row r="3486" spans="4:5" x14ac:dyDescent="0.35">
      <c r="D3486" s="8"/>
      <c r="E3486" s="8"/>
    </row>
    <row r="3487" spans="4:5" x14ac:dyDescent="0.35">
      <c r="D3487" s="8"/>
      <c r="E3487" s="8"/>
    </row>
    <row r="3488" spans="4:5" x14ac:dyDescent="0.35">
      <c r="D3488" s="8"/>
      <c r="E3488" s="8"/>
    </row>
    <row r="3489" spans="4:5" x14ac:dyDescent="0.35">
      <c r="D3489" s="8"/>
      <c r="E3489" s="8"/>
    </row>
    <row r="3490" spans="4:5" x14ac:dyDescent="0.35">
      <c r="D3490" s="8"/>
      <c r="E3490" s="8"/>
    </row>
    <row r="3491" spans="4:5" x14ac:dyDescent="0.35">
      <c r="D3491" s="8"/>
      <c r="E3491" s="8"/>
    </row>
    <row r="3492" spans="4:5" x14ac:dyDescent="0.35">
      <c r="D3492" s="8"/>
      <c r="E3492" s="8"/>
    </row>
    <row r="3493" spans="4:5" x14ac:dyDescent="0.35">
      <c r="D3493" s="8"/>
      <c r="E3493" s="8"/>
    </row>
    <row r="3494" spans="4:5" x14ac:dyDescent="0.35">
      <c r="D3494" s="8"/>
      <c r="E3494" s="8"/>
    </row>
    <row r="3495" spans="4:5" x14ac:dyDescent="0.35">
      <c r="D3495" s="8"/>
      <c r="E3495" s="8"/>
    </row>
    <row r="3496" spans="4:5" x14ac:dyDescent="0.35">
      <c r="D3496" s="8"/>
      <c r="E3496" s="8"/>
    </row>
    <row r="3497" spans="4:5" x14ac:dyDescent="0.35">
      <c r="D3497" s="8"/>
      <c r="E3497" s="8"/>
    </row>
    <row r="3498" spans="4:5" x14ac:dyDescent="0.35">
      <c r="D3498" s="8"/>
      <c r="E3498" s="8"/>
    </row>
    <row r="3499" spans="4:5" x14ac:dyDescent="0.35">
      <c r="D3499" s="8"/>
      <c r="E3499" s="8"/>
    </row>
    <row r="3500" spans="4:5" x14ac:dyDescent="0.35">
      <c r="D3500" s="8"/>
      <c r="E3500" s="8"/>
    </row>
    <row r="3501" spans="4:5" x14ac:dyDescent="0.35">
      <c r="D3501" s="8"/>
      <c r="E3501" s="8"/>
    </row>
    <row r="3502" spans="4:5" x14ac:dyDescent="0.35">
      <c r="D3502" s="8"/>
      <c r="E3502" s="8"/>
    </row>
    <row r="3503" spans="4:5" x14ac:dyDescent="0.35">
      <c r="D3503" s="8"/>
      <c r="E3503" s="8"/>
    </row>
    <row r="3504" spans="4:5" x14ac:dyDescent="0.35">
      <c r="D3504" s="8"/>
      <c r="E3504" s="8"/>
    </row>
    <row r="3505" spans="4:5" x14ac:dyDescent="0.35">
      <c r="D3505" s="8"/>
      <c r="E3505" s="8"/>
    </row>
    <row r="3506" spans="4:5" x14ac:dyDescent="0.35">
      <c r="D3506" s="8"/>
      <c r="E3506" s="8"/>
    </row>
    <row r="3507" spans="4:5" x14ac:dyDescent="0.35">
      <c r="D3507" s="8"/>
      <c r="E3507" s="8"/>
    </row>
    <row r="3508" spans="4:5" x14ac:dyDescent="0.35">
      <c r="D3508" s="8"/>
      <c r="E3508" s="8"/>
    </row>
    <row r="3509" spans="4:5" x14ac:dyDescent="0.35">
      <c r="D3509" s="8"/>
      <c r="E3509" s="8"/>
    </row>
    <row r="3510" spans="4:5" x14ac:dyDescent="0.35">
      <c r="D3510" s="8"/>
      <c r="E3510" s="8"/>
    </row>
    <row r="3511" spans="4:5" x14ac:dyDescent="0.35">
      <c r="D3511" s="8"/>
      <c r="E3511" s="8"/>
    </row>
    <row r="3512" spans="4:5" x14ac:dyDescent="0.35">
      <c r="D3512" s="8"/>
      <c r="E3512" s="8"/>
    </row>
    <row r="3513" spans="4:5" x14ac:dyDescent="0.35">
      <c r="D3513" s="8"/>
      <c r="E3513" s="8"/>
    </row>
    <row r="3514" spans="4:5" x14ac:dyDescent="0.35">
      <c r="D3514" s="8"/>
      <c r="E3514" s="8"/>
    </row>
    <row r="3515" spans="4:5" x14ac:dyDescent="0.35">
      <c r="D3515" s="8"/>
      <c r="E3515" s="8"/>
    </row>
    <row r="3516" spans="4:5" x14ac:dyDescent="0.35">
      <c r="D3516" s="8"/>
      <c r="E3516" s="8"/>
    </row>
    <row r="3517" spans="4:5" x14ac:dyDescent="0.35">
      <c r="D3517" s="8"/>
      <c r="E3517" s="8"/>
    </row>
    <row r="3518" spans="4:5" x14ac:dyDescent="0.35">
      <c r="D3518" s="8"/>
      <c r="E3518" s="8"/>
    </row>
    <row r="3519" spans="4:5" x14ac:dyDescent="0.35">
      <c r="D3519" s="8"/>
      <c r="E3519" s="8"/>
    </row>
    <row r="3520" spans="4:5" x14ac:dyDescent="0.35">
      <c r="D3520" s="8"/>
      <c r="E3520" s="8"/>
    </row>
    <row r="3521" spans="4:5" x14ac:dyDescent="0.35">
      <c r="D3521" s="8"/>
      <c r="E3521" s="8"/>
    </row>
    <row r="3522" spans="4:5" x14ac:dyDescent="0.35">
      <c r="D3522" s="8"/>
      <c r="E3522" s="8"/>
    </row>
    <row r="3523" spans="4:5" x14ac:dyDescent="0.35">
      <c r="D3523" s="8"/>
      <c r="E3523" s="8"/>
    </row>
    <row r="3524" spans="4:5" x14ac:dyDescent="0.35">
      <c r="D3524" s="8"/>
      <c r="E3524" s="8"/>
    </row>
    <row r="3525" spans="4:5" x14ac:dyDescent="0.35">
      <c r="D3525" s="8"/>
      <c r="E3525" s="8"/>
    </row>
    <row r="3526" spans="4:5" x14ac:dyDescent="0.35">
      <c r="D3526" s="8"/>
      <c r="E3526" s="8"/>
    </row>
    <row r="3527" spans="4:5" x14ac:dyDescent="0.35">
      <c r="D3527" s="8"/>
      <c r="E3527" s="8"/>
    </row>
    <row r="3528" spans="4:5" x14ac:dyDescent="0.35">
      <c r="D3528" s="8"/>
      <c r="E3528" s="8"/>
    </row>
    <row r="3529" spans="4:5" x14ac:dyDescent="0.35">
      <c r="D3529" s="8"/>
      <c r="E3529" s="8"/>
    </row>
    <row r="3530" spans="4:5" x14ac:dyDescent="0.35">
      <c r="D3530" s="8"/>
      <c r="E3530" s="8"/>
    </row>
    <row r="3531" spans="4:5" x14ac:dyDescent="0.35">
      <c r="D3531" s="8"/>
      <c r="E3531" s="8"/>
    </row>
    <row r="3532" spans="4:5" x14ac:dyDescent="0.35">
      <c r="D3532" s="8"/>
      <c r="E3532" s="8"/>
    </row>
    <row r="3533" spans="4:5" x14ac:dyDescent="0.35">
      <c r="D3533" s="8"/>
      <c r="E3533" s="8"/>
    </row>
    <row r="3534" spans="4:5" x14ac:dyDescent="0.35">
      <c r="D3534" s="8"/>
      <c r="E3534" s="8"/>
    </row>
    <row r="3535" spans="4:5" x14ac:dyDescent="0.35">
      <c r="D3535" s="8"/>
      <c r="E3535" s="8"/>
    </row>
    <row r="3536" spans="4:5" x14ac:dyDescent="0.35">
      <c r="D3536" s="8"/>
      <c r="E3536" s="8"/>
    </row>
    <row r="3537" spans="4:5" x14ac:dyDescent="0.35">
      <c r="D3537" s="8"/>
      <c r="E3537" s="8"/>
    </row>
    <row r="3538" spans="4:5" x14ac:dyDescent="0.35">
      <c r="D3538" s="8"/>
      <c r="E3538" s="8"/>
    </row>
    <row r="3539" spans="4:5" x14ac:dyDescent="0.35">
      <c r="D3539" s="8"/>
      <c r="E3539" s="8"/>
    </row>
    <row r="3540" spans="4:5" x14ac:dyDescent="0.35">
      <c r="D3540" s="8"/>
      <c r="E3540" s="8"/>
    </row>
    <row r="3541" spans="4:5" x14ac:dyDescent="0.35">
      <c r="D3541" s="8"/>
      <c r="E3541" s="8"/>
    </row>
    <row r="3542" spans="4:5" x14ac:dyDescent="0.35">
      <c r="D3542" s="8"/>
      <c r="E3542" s="8"/>
    </row>
    <row r="3543" spans="4:5" x14ac:dyDescent="0.35">
      <c r="D3543" s="8"/>
      <c r="E3543" s="8"/>
    </row>
    <row r="3544" spans="4:5" x14ac:dyDescent="0.35">
      <c r="D3544" s="8"/>
      <c r="E3544" s="8"/>
    </row>
    <row r="3545" spans="4:5" x14ac:dyDescent="0.35">
      <c r="D3545" s="8"/>
      <c r="E3545" s="8"/>
    </row>
    <row r="3546" spans="4:5" x14ac:dyDescent="0.35">
      <c r="D3546" s="8"/>
      <c r="E3546" s="8"/>
    </row>
    <row r="3547" spans="4:5" x14ac:dyDescent="0.35">
      <c r="D3547" s="8"/>
      <c r="E3547" s="8"/>
    </row>
    <row r="3548" spans="4:5" x14ac:dyDescent="0.35">
      <c r="D3548" s="8"/>
      <c r="E3548" s="8"/>
    </row>
    <row r="3549" spans="4:5" x14ac:dyDescent="0.35">
      <c r="D3549" s="8"/>
      <c r="E3549" s="8"/>
    </row>
    <row r="3550" spans="4:5" x14ac:dyDescent="0.35">
      <c r="D3550" s="8"/>
      <c r="E3550" s="8"/>
    </row>
    <row r="3551" spans="4:5" x14ac:dyDescent="0.35">
      <c r="D3551" s="8"/>
      <c r="E3551" s="8"/>
    </row>
    <row r="3552" spans="4:5" x14ac:dyDescent="0.35">
      <c r="D3552" s="8"/>
      <c r="E3552" s="8"/>
    </row>
    <row r="3553" spans="4:5" x14ac:dyDescent="0.35">
      <c r="D3553" s="8"/>
      <c r="E3553" s="8"/>
    </row>
    <row r="3554" spans="4:5" x14ac:dyDescent="0.35">
      <c r="D3554" s="8"/>
      <c r="E3554" s="8"/>
    </row>
    <row r="3555" spans="4:5" x14ac:dyDescent="0.35">
      <c r="D3555" s="8"/>
      <c r="E3555" s="8"/>
    </row>
    <row r="3556" spans="4:5" x14ac:dyDescent="0.35">
      <c r="D3556" s="8"/>
      <c r="E3556" s="8"/>
    </row>
    <row r="3557" spans="4:5" x14ac:dyDescent="0.35">
      <c r="D3557" s="8"/>
      <c r="E3557" s="8"/>
    </row>
    <row r="3558" spans="4:5" x14ac:dyDescent="0.35">
      <c r="D3558" s="8"/>
      <c r="E3558" s="8"/>
    </row>
    <row r="3559" spans="4:5" x14ac:dyDescent="0.35">
      <c r="D3559" s="8"/>
      <c r="E3559" s="8"/>
    </row>
    <row r="3560" spans="4:5" x14ac:dyDescent="0.35">
      <c r="D3560" s="8"/>
      <c r="E3560" s="8"/>
    </row>
    <row r="3561" spans="4:5" x14ac:dyDescent="0.35">
      <c r="D3561" s="8"/>
      <c r="E3561" s="8"/>
    </row>
    <row r="3562" spans="4:5" x14ac:dyDescent="0.35">
      <c r="D3562" s="8"/>
      <c r="E3562" s="8"/>
    </row>
    <row r="3563" spans="4:5" x14ac:dyDescent="0.35">
      <c r="D3563" s="8"/>
      <c r="E3563" s="8"/>
    </row>
    <row r="3564" spans="4:5" x14ac:dyDescent="0.35">
      <c r="D3564" s="8"/>
      <c r="E3564" s="8"/>
    </row>
    <row r="3565" spans="4:5" x14ac:dyDescent="0.35">
      <c r="D3565" s="8"/>
      <c r="E3565" s="8"/>
    </row>
    <row r="3566" spans="4:5" x14ac:dyDescent="0.35">
      <c r="D3566" s="8"/>
      <c r="E3566" s="8"/>
    </row>
    <row r="3567" spans="4:5" x14ac:dyDescent="0.35">
      <c r="D3567" s="8"/>
      <c r="E3567" s="8"/>
    </row>
    <row r="3568" spans="4:5" x14ac:dyDescent="0.35">
      <c r="D3568" s="8"/>
      <c r="E3568" s="8"/>
    </row>
    <row r="3569" spans="4:5" x14ac:dyDescent="0.35">
      <c r="D3569" s="8"/>
      <c r="E3569" s="8"/>
    </row>
    <row r="3570" spans="4:5" x14ac:dyDescent="0.35">
      <c r="D3570" s="8"/>
      <c r="E3570" s="8"/>
    </row>
    <row r="3571" spans="4:5" x14ac:dyDescent="0.35">
      <c r="D3571" s="8"/>
      <c r="E3571" s="8"/>
    </row>
    <row r="3572" spans="4:5" x14ac:dyDescent="0.35">
      <c r="D3572" s="8"/>
      <c r="E3572" s="8"/>
    </row>
    <row r="3573" spans="4:5" x14ac:dyDescent="0.35">
      <c r="D3573" s="8"/>
      <c r="E3573" s="8"/>
    </row>
    <row r="3574" spans="4:5" x14ac:dyDescent="0.35">
      <c r="D3574" s="8"/>
      <c r="E3574" s="8"/>
    </row>
    <row r="3575" spans="4:5" x14ac:dyDescent="0.35">
      <c r="D3575" s="8"/>
      <c r="E3575" s="8"/>
    </row>
    <row r="3576" spans="4:5" x14ac:dyDescent="0.35">
      <c r="D3576" s="8"/>
      <c r="E3576" s="8"/>
    </row>
    <row r="3577" spans="4:5" x14ac:dyDescent="0.35">
      <c r="D3577" s="8"/>
      <c r="E3577" s="8"/>
    </row>
    <row r="3578" spans="4:5" x14ac:dyDescent="0.35">
      <c r="D3578" s="8"/>
      <c r="E3578" s="8"/>
    </row>
    <row r="3579" spans="4:5" x14ac:dyDescent="0.35">
      <c r="D3579" s="8"/>
      <c r="E3579" s="8"/>
    </row>
    <row r="3580" spans="4:5" x14ac:dyDescent="0.35">
      <c r="D3580" s="8"/>
      <c r="E3580" s="8"/>
    </row>
    <row r="3581" spans="4:5" x14ac:dyDescent="0.35">
      <c r="D3581" s="8"/>
      <c r="E3581" s="8"/>
    </row>
    <row r="3582" spans="4:5" x14ac:dyDescent="0.35">
      <c r="D3582" s="8"/>
      <c r="E3582" s="8"/>
    </row>
    <row r="3583" spans="4:5" x14ac:dyDescent="0.35">
      <c r="D3583" s="8"/>
      <c r="E3583" s="8"/>
    </row>
    <row r="3584" spans="4:5" x14ac:dyDescent="0.35">
      <c r="D3584" s="8"/>
      <c r="E3584" s="8"/>
    </row>
    <row r="3585" spans="4:5" x14ac:dyDescent="0.35">
      <c r="D3585" s="8"/>
      <c r="E3585" s="8"/>
    </row>
    <row r="3586" spans="4:5" x14ac:dyDescent="0.35">
      <c r="D3586" s="8"/>
      <c r="E3586" s="8"/>
    </row>
    <row r="3587" spans="4:5" x14ac:dyDescent="0.35">
      <c r="D3587" s="8"/>
      <c r="E3587" s="8"/>
    </row>
    <row r="3588" spans="4:5" x14ac:dyDescent="0.35">
      <c r="D3588" s="8"/>
      <c r="E3588" s="8"/>
    </row>
    <row r="3589" spans="4:5" x14ac:dyDescent="0.35">
      <c r="D3589" s="8"/>
      <c r="E3589" s="8"/>
    </row>
    <row r="3590" spans="4:5" x14ac:dyDescent="0.35">
      <c r="D3590" s="8"/>
      <c r="E3590" s="8"/>
    </row>
    <row r="3591" spans="4:5" x14ac:dyDescent="0.35">
      <c r="D3591" s="8"/>
      <c r="E3591" s="8"/>
    </row>
    <row r="3592" spans="4:5" x14ac:dyDescent="0.35">
      <c r="D3592" s="8"/>
      <c r="E3592" s="8"/>
    </row>
    <row r="3593" spans="4:5" x14ac:dyDescent="0.35">
      <c r="D3593" s="8"/>
      <c r="E3593" s="8"/>
    </row>
    <row r="3594" spans="4:5" x14ac:dyDescent="0.35">
      <c r="D3594" s="8"/>
      <c r="E3594" s="8"/>
    </row>
    <row r="3595" spans="4:5" x14ac:dyDescent="0.35">
      <c r="D3595" s="8"/>
      <c r="E3595" s="8"/>
    </row>
    <row r="3596" spans="4:5" x14ac:dyDescent="0.35">
      <c r="D3596" s="8"/>
      <c r="E3596" s="8"/>
    </row>
    <row r="3597" spans="4:5" x14ac:dyDescent="0.35">
      <c r="D3597" s="8"/>
      <c r="E3597" s="8"/>
    </row>
    <row r="3598" spans="4:5" x14ac:dyDescent="0.35">
      <c r="D3598" s="8"/>
      <c r="E3598" s="8"/>
    </row>
    <row r="3599" spans="4:5" x14ac:dyDescent="0.35">
      <c r="D3599" s="8"/>
      <c r="E3599" s="8"/>
    </row>
    <row r="3600" spans="4:5" x14ac:dyDescent="0.35">
      <c r="D3600" s="8"/>
      <c r="E3600" s="8"/>
    </row>
    <row r="3601" spans="4:5" x14ac:dyDescent="0.35">
      <c r="D3601" s="8"/>
      <c r="E3601" s="8"/>
    </row>
    <row r="3602" spans="4:5" x14ac:dyDescent="0.35">
      <c r="D3602" s="8"/>
      <c r="E3602" s="8"/>
    </row>
    <row r="3603" spans="4:5" x14ac:dyDescent="0.35">
      <c r="D3603" s="8"/>
      <c r="E3603" s="8"/>
    </row>
    <row r="3604" spans="4:5" x14ac:dyDescent="0.35">
      <c r="D3604" s="8"/>
      <c r="E3604" s="8"/>
    </row>
    <row r="3605" spans="4:5" x14ac:dyDescent="0.35">
      <c r="D3605" s="8"/>
      <c r="E3605" s="8"/>
    </row>
    <row r="3606" spans="4:5" x14ac:dyDescent="0.35">
      <c r="D3606" s="8"/>
      <c r="E3606" s="8"/>
    </row>
    <row r="3607" spans="4:5" x14ac:dyDescent="0.35">
      <c r="D3607" s="8"/>
      <c r="E3607" s="8"/>
    </row>
    <row r="3608" spans="4:5" x14ac:dyDescent="0.35">
      <c r="D3608" s="8"/>
      <c r="E3608" s="8"/>
    </row>
    <row r="3609" spans="4:5" x14ac:dyDescent="0.35">
      <c r="D3609" s="8"/>
      <c r="E3609" s="8"/>
    </row>
    <row r="3610" spans="4:5" x14ac:dyDescent="0.35">
      <c r="D3610" s="8"/>
      <c r="E3610" s="8"/>
    </row>
    <row r="3611" spans="4:5" x14ac:dyDescent="0.35">
      <c r="D3611" s="8"/>
      <c r="E3611" s="8"/>
    </row>
    <row r="3612" spans="4:5" x14ac:dyDescent="0.35">
      <c r="D3612" s="8"/>
      <c r="E3612" s="8"/>
    </row>
    <row r="3613" spans="4:5" x14ac:dyDescent="0.35">
      <c r="D3613" s="8"/>
      <c r="E3613" s="8"/>
    </row>
    <row r="3614" spans="4:5" x14ac:dyDescent="0.35">
      <c r="D3614" s="8"/>
      <c r="E3614" s="8"/>
    </row>
    <row r="3615" spans="4:5" x14ac:dyDescent="0.35">
      <c r="D3615" s="8"/>
      <c r="E3615" s="8"/>
    </row>
    <row r="3616" spans="4:5" x14ac:dyDescent="0.35">
      <c r="D3616" s="8"/>
      <c r="E3616" s="8"/>
    </row>
    <row r="3617" spans="4:5" x14ac:dyDescent="0.35">
      <c r="D3617" s="8"/>
      <c r="E3617" s="8"/>
    </row>
    <row r="3618" spans="4:5" x14ac:dyDescent="0.35">
      <c r="D3618" s="8"/>
      <c r="E3618" s="8"/>
    </row>
    <row r="3619" spans="4:5" x14ac:dyDescent="0.35">
      <c r="D3619" s="8"/>
      <c r="E3619" s="8"/>
    </row>
    <row r="3620" spans="4:5" x14ac:dyDescent="0.35">
      <c r="D3620" s="8"/>
      <c r="E3620" s="8"/>
    </row>
    <row r="3621" spans="4:5" x14ac:dyDescent="0.35">
      <c r="D3621" s="8"/>
      <c r="E3621" s="8"/>
    </row>
    <row r="3622" spans="4:5" x14ac:dyDescent="0.35">
      <c r="D3622" s="8"/>
      <c r="E3622" s="8"/>
    </row>
    <row r="3623" spans="4:5" x14ac:dyDescent="0.35">
      <c r="D3623" s="8"/>
      <c r="E3623" s="8"/>
    </row>
    <row r="3624" spans="4:5" x14ac:dyDescent="0.35">
      <c r="D3624" s="8"/>
      <c r="E3624" s="8"/>
    </row>
    <row r="3625" spans="4:5" x14ac:dyDescent="0.35">
      <c r="D3625" s="8"/>
      <c r="E3625" s="8"/>
    </row>
    <row r="3626" spans="4:5" x14ac:dyDescent="0.35">
      <c r="D3626" s="8"/>
      <c r="E3626" s="8"/>
    </row>
    <row r="3627" spans="4:5" x14ac:dyDescent="0.35">
      <c r="D3627" s="8"/>
      <c r="E3627" s="8"/>
    </row>
    <row r="3628" spans="4:5" x14ac:dyDescent="0.35">
      <c r="D3628" s="8"/>
      <c r="E3628" s="8"/>
    </row>
    <row r="3629" spans="4:5" x14ac:dyDescent="0.35">
      <c r="D3629" s="8"/>
      <c r="E3629" s="8"/>
    </row>
    <row r="3630" spans="4:5" x14ac:dyDescent="0.35">
      <c r="D3630" s="8"/>
      <c r="E3630" s="8"/>
    </row>
    <row r="3631" spans="4:5" x14ac:dyDescent="0.35">
      <c r="D3631" s="8"/>
      <c r="E3631" s="8"/>
    </row>
    <row r="3632" spans="4:5" x14ac:dyDescent="0.35">
      <c r="D3632" s="8"/>
      <c r="E3632" s="8"/>
    </row>
    <row r="3633" spans="4:5" x14ac:dyDescent="0.35">
      <c r="D3633" s="8"/>
      <c r="E3633" s="8"/>
    </row>
    <row r="3634" spans="4:5" x14ac:dyDescent="0.35">
      <c r="D3634" s="8"/>
      <c r="E3634" s="8"/>
    </row>
    <row r="3635" spans="4:5" x14ac:dyDescent="0.35">
      <c r="D3635" s="8"/>
      <c r="E3635" s="8"/>
    </row>
    <row r="3636" spans="4:5" x14ac:dyDescent="0.35">
      <c r="D3636" s="8"/>
      <c r="E3636" s="8"/>
    </row>
    <row r="3637" spans="4:5" x14ac:dyDescent="0.35">
      <c r="D3637" s="8"/>
      <c r="E3637" s="8"/>
    </row>
    <row r="3638" spans="4:5" x14ac:dyDescent="0.35">
      <c r="D3638" s="8"/>
      <c r="E3638" s="8"/>
    </row>
    <row r="3639" spans="4:5" x14ac:dyDescent="0.35">
      <c r="D3639" s="8"/>
      <c r="E3639" s="8"/>
    </row>
    <row r="3640" spans="4:5" x14ac:dyDescent="0.35">
      <c r="D3640" s="8"/>
      <c r="E3640" s="8"/>
    </row>
    <row r="3641" spans="4:5" x14ac:dyDescent="0.35">
      <c r="D3641" s="8"/>
      <c r="E3641" s="8"/>
    </row>
    <row r="3642" spans="4:5" x14ac:dyDescent="0.35">
      <c r="D3642" s="8"/>
      <c r="E3642" s="8"/>
    </row>
    <row r="3643" spans="4:5" x14ac:dyDescent="0.35">
      <c r="D3643" s="8"/>
      <c r="E3643" s="8"/>
    </row>
    <row r="3644" spans="4:5" x14ac:dyDescent="0.35">
      <c r="D3644" s="8"/>
      <c r="E3644" s="8"/>
    </row>
    <row r="3645" spans="4:5" x14ac:dyDescent="0.35">
      <c r="D3645" s="8"/>
      <c r="E3645" s="8"/>
    </row>
    <row r="3646" spans="4:5" x14ac:dyDescent="0.35">
      <c r="D3646" s="8"/>
      <c r="E3646" s="8"/>
    </row>
    <row r="3647" spans="4:5" x14ac:dyDescent="0.35">
      <c r="D3647" s="8"/>
      <c r="E3647" s="8"/>
    </row>
    <row r="3648" spans="4:5" x14ac:dyDescent="0.35">
      <c r="D3648" s="8"/>
      <c r="E3648" s="8"/>
    </row>
    <row r="3649" spans="4:5" x14ac:dyDescent="0.35">
      <c r="D3649" s="8"/>
      <c r="E3649" s="8"/>
    </row>
    <row r="3650" spans="4:5" x14ac:dyDescent="0.35">
      <c r="D3650" s="8"/>
      <c r="E3650" s="8"/>
    </row>
    <row r="3651" spans="4:5" x14ac:dyDescent="0.35">
      <c r="D3651" s="8"/>
      <c r="E3651" s="8"/>
    </row>
    <row r="3652" spans="4:5" x14ac:dyDescent="0.35">
      <c r="D3652" s="8"/>
      <c r="E3652" s="8"/>
    </row>
    <row r="3653" spans="4:5" x14ac:dyDescent="0.35">
      <c r="D3653" s="8"/>
      <c r="E3653" s="8"/>
    </row>
    <row r="3654" spans="4:5" x14ac:dyDescent="0.35">
      <c r="D3654" s="8"/>
      <c r="E3654" s="8"/>
    </row>
    <row r="3655" spans="4:5" x14ac:dyDescent="0.35">
      <c r="D3655" s="8"/>
      <c r="E3655" s="8"/>
    </row>
    <row r="3656" spans="4:5" x14ac:dyDescent="0.35">
      <c r="D3656" s="8"/>
      <c r="E3656" s="8"/>
    </row>
    <row r="3657" spans="4:5" x14ac:dyDescent="0.35">
      <c r="D3657" s="8"/>
      <c r="E3657" s="8"/>
    </row>
    <row r="3658" spans="4:5" x14ac:dyDescent="0.35">
      <c r="D3658" s="8"/>
      <c r="E3658" s="8"/>
    </row>
    <row r="3659" spans="4:5" x14ac:dyDescent="0.35">
      <c r="D3659" s="8"/>
      <c r="E3659" s="8"/>
    </row>
    <row r="3660" spans="4:5" x14ac:dyDescent="0.35">
      <c r="D3660" s="8"/>
      <c r="E3660" s="8"/>
    </row>
    <row r="3661" spans="4:5" x14ac:dyDescent="0.35">
      <c r="D3661" s="8"/>
      <c r="E3661" s="8"/>
    </row>
    <row r="3662" spans="4:5" x14ac:dyDescent="0.35">
      <c r="D3662" s="8"/>
      <c r="E3662" s="8"/>
    </row>
    <row r="3663" spans="4:5" x14ac:dyDescent="0.35">
      <c r="D3663" s="8"/>
      <c r="E3663" s="8"/>
    </row>
    <row r="3664" spans="4:5" x14ac:dyDescent="0.35">
      <c r="D3664" s="8"/>
      <c r="E3664" s="8"/>
    </row>
    <row r="3665" spans="4:5" x14ac:dyDescent="0.35">
      <c r="D3665" s="8"/>
      <c r="E3665" s="8"/>
    </row>
    <row r="3666" spans="4:5" x14ac:dyDescent="0.35">
      <c r="D3666" s="8"/>
      <c r="E3666" s="8"/>
    </row>
    <row r="3667" spans="4:5" x14ac:dyDescent="0.35">
      <c r="D3667" s="8"/>
      <c r="E3667" s="8"/>
    </row>
    <row r="3668" spans="4:5" x14ac:dyDescent="0.35">
      <c r="D3668" s="8"/>
      <c r="E3668" s="8"/>
    </row>
    <row r="3669" spans="4:5" x14ac:dyDescent="0.35">
      <c r="D3669" s="8"/>
      <c r="E3669" s="8"/>
    </row>
    <row r="3670" spans="4:5" x14ac:dyDescent="0.35">
      <c r="D3670" s="8"/>
      <c r="E3670" s="8"/>
    </row>
    <row r="3671" spans="4:5" x14ac:dyDescent="0.35">
      <c r="D3671" s="8"/>
      <c r="E3671" s="8"/>
    </row>
    <row r="3672" spans="4:5" x14ac:dyDescent="0.35">
      <c r="D3672" s="8"/>
      <c r="E3672" s="8"/>
    </row>
    <row r="3673" spans="4:5" x14ac:dyDescent="0.35">
      <c r="D3673" s="8"/>
      <c r="E3673" s="8"/>
    </row>
    <row r="3674" spans="4:5" x14ac:dyDescent="0.35">
      <c r="D3674" s="8"/>
      <c r="E3674" s="8"/>
    </row>
    <row r="3675" spans="4:5" x14ac:dyDescent="0.35">
      <c r="D3675" s="8"/>
      <c r="E3675" s="8"/>
    </row>
    <row r="3676" spans="4:5" x14ac:dyDescent="0.35">
      <c r="D3676" s="8"/>
      <c r="E3676" s="8"/>
    </row>
    <row r="3677" spans="4:5" x14ac:dyDescent="0.35">
      <c r="D3677" s="8"/>
      <c r="E3677" s="8"/>
    </row>
    <row r="3678" spans="4:5" x14ac:dyDescent="0.35">
      <c r="D3678" s="8"/>
      <c r="E3678" s="8"/>
    </row>
    <row r="3679" spans="4:5" x14ac:dyDescent="0.35">
      <c r="D3679" s="8"/>
      <c r="E3679" s="8"/>
    </row>
    <row r="3680" spans="4:5" x14ac:dyDescent="0.35">
      <c r="D3680" s="8"/>
      <c r="E3680" s="8"/>
    </row>
    <row r="3681" spans="4:5" x14ac:dyDescent="0.35">
      <c r="D3681" s="8"/>
      <c r="E3681" s="8"/>
    </row>
    <row r="3682" spans="4:5" x14ac:dyDescent="0.35">
      <c r="D3682" s="8"/>
      <c r="E3682" s="8"/>
    </row>
    <row r="3683" spans="4:5" x14ac:dyDescent="0.35">
      <c r="D3683" s="8"/>
      <c r="E3683" s="8"/>
    </row>
    <row r="3684" spans="4:5" x14ac:dyDescent="0.35">
      <c r="D3684" s="8"/>
      <c r="E3684" s="8"/>
    </row>
    <row r="3685" spans="4:5" x14ac:dyDescent="0.35">
      <c r="D3685" s="8"/>
      <c r="E3685" s="8"/>
    </row>
    <row r="3686" spans="4:5" x14ac:dyDescent="0.35">
      <c r="D3686" s="8"/>
      <c r="E3686" s="8"/>
    </row>
    <row r="3687" spans="4:5" x14ac:dyDescent="0.35">
      <c r="D3687" s="8"/>
      <c r="E3687" s="8"/>
    </row>
    <row r="3688" spans="4:5" x14ac:dyDescent="0.35">
      <c r="D3688" s="8"/>
      <c r="E3688" s="8"/>
    </row>
    <row r="3689" spans="4:5" x14ac:dyDescent="0.35">
      <c r="D3689" s="8"/>
      <c r="E3689" s="8"/>
    </row>
    <row r="3690" spans="4:5" x14ac:dyDescent="0.35">
      <c r="D3690" s="8"/>
      <c r="E3690" s="8"/>
    </row>
    <row r="3691" spans="4:5" x14ac:dyDescent="0.35">
      <c r="D3691" s="8"/>
      <c r="E3691" s="8"/>
    </row>
    <row r="3692" spans="4:5" x14ac:dyDescent="0.35">
      <c r="D3692" s="8"/>
      <c r="E3692" s="8"/>
    </row>
    <row r="3693" spans="4:5" x14ac:dyDescent="0.35">
      <c r="D3693" s="8"/>
      <c r="E3693" s="8"/>
    </row>
    <row r="3694" spans="4:5" x14ac:dyDescent="0.35">
      <c r="D3694" s="8"/>
      <c r="E3694" s="8"/>
    </row>
    <row r="3695" spans="4:5" x14ac:dyDescent="0.35">
      <c r="D3695" s="8"/>
      <c r="E3695" s="8"/>
    </row>
    <row r="3696" spans="4:5" x14ac:dyDescent="0.35">
      <c r="D3696" s="8"/>
      <c r="E3696" s="8"/>
    </row>
    <row r="3697" spans="4:5" x14ac:dyDescent="0.35">
      <c r="D3697" s="8"/>
      <c r="E3697" s="8"/>
    </row>
    <row r="3698" spans="4:5" x14ac:dyDescent="0.35">
      <c r="D3698" s="8"/>
      <c r="E3698" s="8"/>
    </row>
    <row r="3699" spans="4:5" x14ac:dyDescent="0.35">
      <c r="D3699" s="8"/>
      <c r="E3699" s="8"/>
    </row>
    <row r="3700" spans="4:5" x14ac:dyDescent="0.35">
      <c r="D3700" s="8"/>
      <c r="E3700" s="8"/>
    </row>
    <row r="3701" spans="4:5" x14ac:dyDescent="0.35">
      <c r="D3701" s="8"/>
      <c r="E3701" s="8"/>
    </row>
    <row r="3702" spans="4:5" x14ac:dyDescent="0.35">
      <c r="D3702" s="8"/>
      <c r="E3702" s="8"/>
    </row>
    <row r="3703" spans="4:5" x14ac:dyDescent="0.35">
      <c r="D3703" s="8"/>
      <c r="E3703" s="8"/>
    </row>
    <row r="3704" spans="4:5" x14ac:dyDescent="0.35">
      <c r="D3704" s="8"/>
      <c r="E3704" s="8"/>
    </row>
    <row r="3705" spans="4:5" x14ac:dyDescent="0.35">
      <c r="D3705" s="8"/>
      <c r="E3705" s="8"/>
    </row>
    <row r="3706" spans="4:5" x14ac:dyDescent="0.35">
      <c r="D3706" s="8"/>
      <c r="E3706" s="8"/>
    </row>
    <row r="3707" spans="4:5" x14ac:dyDescent="0.35">
      <c r="D3707" s="8"/>
      <c r="E3707" s="8"/>
    </row>
    <row r="3708" spans="4:5" x14ac:dyDescent="0.35">
      <c r="D3708" s="8"/>
      <c r="E3708" s="8"/>
    </row>
    <row r="3709" spans="4:5" x14ac:dyDescent="0.35">
      <c r="D3709" s="8"/>
      <c r="E3709" s="8"/>
    </row>
    <row r="3710" spans="4:5" x14ac:dyDescent="0.35">
      <c r="D3710" s="8"/>
      <c r="E3710" s="8"/>
    </row>
    <row r="3711" spans="4:5" x14ac:dyDescent="0.35">
      <c r="D3711" s="8"/>
      <c r="E3711" s="8"/>
    </row>
    <row r="3712" spans="4:5" x14ac:dyDescent="0.35">
      <c r="D3712" s="8"/>
      <c r="E3712" s="8"/>
    </row>
    <row r="3713" spans="4:5" x14ac:dyDescent="0.35">
      <c r="D3713" s="8"/>
      <c r="E3713" s="8"/>
    </row>
    <row r="3714" spans="4:5" x14ac:dyDescent="0.35">
      <c r="D3714" s="8"/>
      <c r="E3714" s="8"/>
    </row>
    <row r="3715" spans="4:5" x14ac:dyDescent="0.35">
      <c r="D3715" s="8"/>
      <c r="E3715" s="8"/>
    </row>
    <row r="3716" spans="4:5" x14ac:dyDescent="0.35">
      <c r="D3716" s="8"/>
      <c r="E3716" s="8"/>
    </row>
    <row r="3717" spans="4:5" x14ac:dyDescent="0.35">
      <c r="D3717" s="8"/>
      <c r="E3717" s="8"/>
    </row>
    <row r="3718" spans="4:5" x14ac:dyDescent="0.35">
      <c r="D3718" s="8"/>
      <c r="E3718" s="8"/>
    </row>
    <row r="3719" spans="4:5" x14ac:dyDescent="0.35">
      <c r="D3719" s="8"/>
      <c r="E3719" s="8"/>
    </row>
    <row r="3720" spans="4:5" x14ac:dyDescent="0.35">
      <c r="D3720" s="8"/>
      <c r="E3720" s="8"/>
    </row>
    <row r="3721" spans="4:5" x14ac:dyDescent="0.35">
      <c r="D3721" s="8"/>
      <c r="E3721" s="8"/>
    </row>
    <row r="3722" spans="4:5" x14ac:dyDescent="0.35">
      <c r="D3722" s="8"/>
      <c r="E3722" s="8"/>
    </row>
    <row r="3723" spans="4:5" x14ac:dyDescent="0.35">
      <c r="D3723" s="8"/>
      <c r="E3723" s="8"/>
    </row>
    <row r="3724" spans="4:5" x14ac:dyDescent="0.35">
      <c r="D3724" s="8"/>
      <c r="E3724" s="8"/>
    </row>
    <row r="3725" spans="4:5" x14ac:dyDescent="0.35">
      <c r="D3725" s="8"/>
      <c r="E3725" s="8"/>
    </row>
    <row r="3726" spans="4:5" x14ac:dyDescent="0.35">
      <c r="D3726" s="8"/>
      <c r="E3726" s="8"/>
    </row>
    <row r="3727" spans="4:5" x14ac:dyDescent="0.35">
      <c r="D3727" s="8"/>
      <c r="E3727" s="8"/>
    </row>
    <row r="3728" spans="4:5" x14ac:dyDescent="0.35">
      <c r="D3728" s="8"/>
      <c r="E3728" s="8"/>
    </row>
    <row r="3729" spans="4:5" x14ac:dyDescent="0.35">
      <c r="D3729" s="8"/>
      <c r="E3729" s="8"/>
    </row>
    <row r="3730" spans="4:5" x14ac:dyDescent="0.35">
      <c r="D3730" s="8"/>
      <c r="E3730" s="8"/>
    </row>
    <row r="3731" spans="4:5" x14ac:dyDescent="0.35">
      <c r="D3731" s="8"/>
      <c r="E3731" s="8"/>
    </row>
    <row r="3732" spans="4:5" x14ac:dyDescent="0.35">
      <c r="D3732" s="8"/>
      <c r="E3732" s="8"/>
    </row>
    <row r="3733" spans="4:5" x14ac:dyDescent="0.35">
      <c r="D3733" s="8"/>
      <c r="E3733" s="8"/>
    </row>
    <row r="3734" spans="4:5" x14ac:dyDescent="0.35">
      <c r="D3734" s="8"/>
      <c r="E3734" s="8"/>
    </row>
    <row r="3735" spans="4:5" x14ac:dyDescent="0.35">
      <c r="D3735" s="8"/>
      <c r="E3735" s="8"/>
    </row>
    <row r="3736" spans="4:5" x14ac:dyDescent="0.35">
      <c r="D3736" s="8"/>
      <c r="E3736" s="8"/>
    </row>
    <row r="3737" spans="4:5" x14ac:dyDescent="0.35">
      <c r="D3737" s="8"/>
      <c r="E3737" s="8"/>
    </row>
    <row r="3738" spans="4:5" x14ac:dyDescent="0.35">
      <c r="D3738" s="8"/>
      <c r="E3738" s="8"/>
    </row>
    <row r="3739" spans="4:5" x14ac:dyDescent="0.35">
      <c r="D3739" s="8"/>
      <c r="E3739" s="8"/>
    </row>
    <row r="3740" spans="4:5" x14ac:dyDescent="0.35">
      <c r="D3740" s="8"/>
      <c r="E3740" s="8"/>
    </row>
    <row r="3741" spans="4:5" x14ac:dyDescent="0.35">
      <c r="D3741" s="8"/>
      <c r="E3741" s="8"/>
    </row>
    <row r="3742" spans="4:5" x14ac:dyDescent="0.35">
      <c r="D3742" s="8"/>
      <c r="E3742" s="8"/>
    </row>
    <row r="3743" spans="4:5" x14ac:dyDescent="0.35">
      <c r="D3743" s="8"/>
      <c r="E3743" s="8"/>
    </row>
    <row r="3744" spans="4:5" x14ac:dyDescent="0.35">
      <c r="D3744" s="8"/>
      <c r="E3744" s="8"/>
    </row>
    <row r="3745" spans="4:5" x14ac:dyDescent="0.35">
      <c r="D3745" s="8"/>
      <c r="E3745" s="8"/>
    </row>
    <row r="3746" spans="4:5" x14ac:dyDescent="0.35">
      <c r="D3746" s="8"/>
      <c r="E3746" s="8"/>
    </row>
    <row r="3747" spans="4:5" x14ac:dyDescent="0.35">
      <c r="D3747" s="8"/>
      <c r="E3747" s="8"/>
    </row>
    <row r="3748" spans="4:5" x14ac:dyDescent="0.35">
      <c r="D3748" s="8"/>
      <c r="E3748" s="8"/>
    </row>
    <row r="3749" spans="4:5" x14ac:dyDescent="0.35">
      <c r="D3749" s="8"/>
      <c r="E3749" s="8"/>
    </row>
    <row r="3750" spans="4:5" x14ac:dyDescent="0.35">
      <c r="D3750" s="8"/>
      <c r="E3750" s="8"/>
    </row>
    <row r="3751" spans="4:5" x14ac:dyDescent="0.35">
      <c r="D3751" s="8"/>
      <c r="E3751" s="8"/>
    </row>
    <row r="3752" spans="4:5" x14ac:dyDescent="0.35">
      <c r="D3752" s="8"/>
      <c r="E3752" s="8"/>
    </row>
    <row r="3753" spans="4:5" x14ac:dyDescent="0.35">
      <c r="D3753" s="8"/>
      <c r="E3753" s="8"/>
    </row>
    <row r="3754" spans="4:5" x14ac:dyDescent="0.35">
      <c r="D3754" s="8"/>
      <c r="E3754" s="8"/>
    </row>
    <row r="3755" spans="4:5" x14ac:dyDescent="0.35">
      <c r="D3755" s="8"/>
      <c r="E3755" s="8"/>
    </row>
    <row r="3756" spans="4:5" x14ac:dyDescent="0.35">
      <c r="D3756" s="8"/>
      <c r="E3756" s="8"/>
    </row>
    <row r="3757" spans="4:5" x14ac:dyDescent="0.35">
      <c r="D3757" s="8"/>
      <c r="E3757" s="8"/>
    </row>
    <row r="3758" spans="4:5" x14ac:dyDescent="0.35">
      <c r="D3758" s="8"/>
      <c r="E3758" s="8"/>
    </row>
    <row r="3759" spans="4:5" x14ac:dyDescent="0.35">
      <c r="D3759" s="8"/>
      <c r="E3759" s="8"/>
    </row>
    <row r="3760" spans="4:5" x14ac:dyDescent="0.35">
      <c r="D3760" s="8"/>
      <c r="E3760" s="8"/>
    </row>
    <row r="3761" spans="4:5" x14ac:dyDescent="0.35">
      <c r="D3761" s="8"/>
      <c r="E3761" s="8"/>
    </row>
    <row r="3762" spans="4:5" x14ac:dyDescent="0.35">
      <c r="D3762" s="8"/>
      <c r="E3762" s="8"/>
    </row>
    <row r="3763" spans="4:5" x14ac:dyDescent="0.35">
      <c r="D3763" s="8"/>
      <c r="E3763" s="8"/>
    </row>
    <row r="3764" spans="4:5" x14ac:dyDescent="0.35">
      <c r="D3764" s="8"/>
      <c r="E3764" s="8"/>
    </row>
    <row r="3765" spans="4:5" x14ac:dyDescent="0.35">
      <c r="D3765" s="8"/>
      <c r="E3765" s="8"/>
    </row>
    <row r="3766" spans="4:5" x14ac:dyDescent="0.35">
      <c r="D3766" s="8"/>
      <c r="E3766" s="8"/>
    </row>
    <row r="3767" spans="4:5" x14ac:dyDescent="0.35">
      <c r="D3767" s="8"/>
      <c r="E3767" s="8"/>
    </row>
    <row r="3768" spans="4:5" x14ac:dyDescent="0.35">
      <c r="D3768" s="8"/>
      <c r="E3768" s="8"/>
    </row>
    <row r="3769" spans="4:5" x14ac:dyDescent="0.35">
      <c r="D3769" s="8"/>
      <c r="E3769" s="8"/>
    </row>
    <row r="3770" spans="4:5" x14ac:dyDescent="0.35">
      <c r="D3770" s="8"/>
      <c r="E3770" s="8"/>
    </row>
    <row r="3771" spans="4:5" x14ac:dyDescent="0.35">
      <c r="D3771" s="8"/>
      <c r="E3771" s="8"/>
    </row>
    <row r="3772" spans="4:5" x14ac:dyDescent="0.35">
      <c r="D3772" s="8"/>
      <c r="E3772" s="8"/>
    </row>
    <row r="3773" spans="4:5" x14ac:dyDescent="0.35">
      <c r="D3773" s="8"/>
      <c r="E3773" s="8"/>
    </row>
    <row r="3774" spans="4:5" x14ac:dyDescent="0.35">
      <c r="D3774" s="8"/>
      <c r="E3774" s="8"/>
    </row>
    <row r="3775" spans="4:5" x14ac:dyDescent="0.35">
      <c r="D3775" s="8"/>
      <c r="E3775" s="8"/>
    </row>
    <row r="3776" spans="4:5" x14ac:dyDescent="0.35">
      <c r="D3776" s="8"/>
      <c r="E3776" s="8"/>
    </row>
    <row r="3777" spans="4:5" x14ac:dyDescent="0.35">
      <c r="D3777" s="8"/>
      <c r="E3777" s="8"/>
    </row>
    <row r="3778" spans="4:5" x14ac:dyDescent="0.35">
      <c r="D3778" s="8"/>
      <c r="E3778" s="8"/>
    </row>
    <row r="3779" spans="4:5" x14ac:dyDescent="0.35">
      <c r="D3779" s="8"/>
      <c r="E3779" s="8"/>
    </row>
    <row r="3780" spans="4:5" x14ac:dyDescent="0.35">
      <c r="D3780" s="8"/>
      <c r="E3780" s="8"/>
    </row>
    <row r="3781" spans="4:5" x14ac:dyDescent="0.35">
      <c r="D3781" s="8"/>
      <c r="E3781" s="8"/>
    </row>
    <row r="3782" spans="4:5" x14ac:dyDescent="0.35">
      <c r="D3782" s="8"/>
      <c r="E3782" s="8"/>
    </row>
    <row r="3783" spans="4:5" x14ac:dyDescent="0.35">
      <c r="D3783" s="8"/>
      <c r="E3783" s="8"/>
    </row>
    <row r="3784" spans="4:5" x14ac:dyDescent="0.35">
      <c r="D3784" s="8"/>
      <c r="E3784" s="8"/>
    </row>
    <row r="3785" spans="4:5" x14ac:dyDescent="0.35">
      <c r="D3785" s="8"/>
      <c r="E3785" s="8"/>
    </row>
    <row r="3786" spans="4:5" x14ac:dyDescent="0.35">
      <c r="D3786" s="8"/>
      <c r="E3786" s="8"/>
    </row>
    <row r="3787" spans="4:5" x14ac:dyDescent="0.35">
      <c r="D3787" s="8"/>
      <c r="E3787" s="8"/>
    </row>
    <row r="3788" spans="4:5" x14ac:dyDescent="0.35">
      <c r="D3788" s="8"/>
      <c r="E3788" s="8"/>
    </row>
    <row r="3789" spans="4:5" x14ac:dyDescent="0.35">
      <c r="D3789" s="8"/>
      <c r="E3789" s="8"/>
    </row>
    <row r="3790" spans="4:5" x14ac:dyDescent="0.35">
      <c r="D3790" s="8"/>
      <c r="E3790" s="8"/>
    </row>
    <row r="3791" spans="4:5" x14ac:dyDescent="0.35">
      <c r="D3791" s="8"/>
      <c r="E3791" s="8"/>
    </row>
    <row r="3792" spans="4:5" x14ac:dyDescent="0.35">
      <c r="D3792" s="8"/>
      <c r="E3792" s="8"/>
    </row>
    <row r="3793" spans="4:5" x14ac:dyDescent="0.35">
      <c r="D3793" s="8"/>
      <c r="E3793" s="8"/>
    </row>
    <row r="3794" spans="4:5" x14ac:dyDescent="0.35">
      <c r="D3794" s="8"/>
      <c r="E3794" s="8"/>
    </row>
    <row r="3795" spans="4:5" x14ac:dyDescent="0.35">
      <c r="D3795" s="8"/>
      <c r="E3795" s="8"/>
    </row>
    <row r="3796" spans="4:5" x14ac:dyDescent="0.35">
      <c r="D3796" s="8"/>
      <c r="E3796" s="8"/>
    </row>
    <row r="3797" spans="4:5" x14ac:dyDescent="0.35">
      <c r="D3797" s="8"/>
      <c r="E3797" s="8"/>
    </row>
    <row r="3798" spans="4:5" x14ac:dyDescent="0.35">
      <c r="D3798" s="8"/>
      <c r="E3798" s="8"/>
    </row>
    <row r="3799" spans="4:5" x14ac:dyDescent="0.35">
      <c r="D3799" s="8"/>
      <c r="E3799" s="8"/>
    </row>
    <row r="3800" spans="4:5" x14ac:dyDescent="0.35">
      <c r="D3800" s="8"/>
      <c r="E3800" s="8"/>
    </row>
    <row r="3801" spans="4:5" x14ac:dyDescent="0.35">
      <c r="D3801" s="8"/>
      <c r="E3801" s="8"/>
    </row>
    <row r="3802" spans="4:5" x14ac:dyDescent="0.35">
      <c r="D3802" s="8"/>
      <c r="E3802" s="8"/>
    </row>
    <row r="3803" spans="4:5" x14ac:dyDescent="0.35">
      <c r="D3803" s="8"/>
      <c r="E3803" s="8"/>
    </row>
    <row r="3804" spans="4:5" x14ac:dyDescent="0.35">
      <c r="D3804" s="8"/>
      <c r="E3804" s="8"/>
    </row>
    <row r="3805" spans="4:5" x14ac:dyDescent="0.35">
      <c r="D3805" s="8"/>
      <c r="E3805" s="8"/>
    </row>
    <row r="3806" spans="4:5" x14ac:dyDescent="0.35">
      <c r="D3806" s="8"/>
      <c r="E3806" s="8"/>
    </row>
    <row r="3807" spans="4:5" x14ac:dyDescent="0.35">
      <c r="D3807" s="8"/>
      <c r="E3807" s="8"/>
    </row>
    <row r="3808" spans="4:5" x14ac:dyDescent="0.35">
      <c r="D3808" s="8"/>
      <c r="E3808" s="8"/>
    </row>
    <row r="3809" spans="4:5" x14ac:dyDescent="0.35">
      <c r="D3809" s="8"/>
      <c r="E3809" s="8"/>
    </row>
    <row r="3810" spans="4:5" x14ac:dyDescent="0.35">
      <c r="D3810" s="8"/>
      <c r="E3810" s="8"/>
    </row>
    <row r="3811" spans="4:5" x14ac:dyDescent="0.35">
      <c r="D3811" s="8"/>
      <c r="E3811" s="8"/>
    </row>
    <row r="3812" spans="4:5" x14ac:dyDescent="0.35">
      <c r="D3812" s="8"/>
      <c r="E3812" s="8"/>
    </row>
    <row r="3813" spans="4:5" x14ac:dyDescent="0.35">
      <c r="D3813" s="8"/>
      <c r="E3813" s="8"/>
    </row>
    <row r="3814" spans="4:5" x14ac:dyDescent="0.35">
      <c r="D3814" s="8"/>
      <c r="E3814" s="8"/>
    </row>
    <row r="3815" spans="4:5" x14ac:dyDescent="0.35">
      <c r="D3815" s="8"/>
      <c r="E3815" s="8"/>
    </row>
    <row r="3816" spans="4:5" x14ac:dyDescent="0.35">
      <c r="D3816" s="8"/>
      <c r="E3816" s="8"/>
    </row>
    <row r="3817" spans="4:5" x14ac:dyDescent="0.35">
      <c r="D3817" s="8"/>
      <c r="E3817" s="8"/>
    </row>
    <row r="3818" spans="4:5" x14ac:dyDescent="0.35">
      <c r="D3818" s="8"/>
      <c r="E3818" s="8"/>
    </row>
    <row r="3819" spans="4:5" x14ac:dyDescent="0.35">
      <c r="D3819" s="8"/>
      <c r="E3819" s="8"/>
    </row>
    <row r="3820" spans="4:5" x14ac:dyDescent="0.35">
      <c r="D3820" s="8"/>
      <c r="E3820" s="8"/>
    </row>
    <row r="3821" spans="4:5" x14ac:dyDescent="0.35">
      <c r="D3821" s="8"/>
      <c r="E3821" s="8"/>
    </row>
    <row r="3822" spans="4:5" x14ac:dyDescent="0.35">
      <c r="D3822" s="8"/>
      <c r="E3822" s="8"/>
    </row>
    <row r="3823" spans="4:5" x14ac:dyDescent="0.35">
      <c r="D3823" s="8"/>
      <c r="E3823" s="8"/>
    </row>
    <row r="3824" spans="4:5" x14ac:dyDescent="0.35">
      <c r="D3824" s="8"/>
      <c r="E3824" s="8"/>
    </row>
    <row r="3825" spans="4:5" x14ac:dyDescent="0.35">
      <c r="D3825" s="8"/>
      <c r="E3825" s="8"/>
    </row>
    <row r="3826" spans="4:5" x14ac:dyDescent="0.35">
      <c r="D3826" s="8"/>
      <c r="E3826" s="8"/>
    </row>
    <row r="3827" spans="4:5" x14ac:dyDescent="0.35">
      <c r="D3827" s="8"/>
      <c r="E3827" s="8"/>
    </row>
    <row r="3828" spans="4:5" x14ac:dyDescent="0.35">
      <c r="D3828" s="8"/>
      <c r="E3828" s="8"/>
    </row>
    <row r="3829" spans="4:5" x14ac:dyDescent="0.35">
      <c r="D3829" s="8"/>
      <c r="E3829" s="8"/>
    </row>
    <row r="3830" spans="4:5" x14ac:dyDescent="0.35">
      <c r="D3830" s="8"/>
      <c r="E3830" s="8"/>
    </row>
    <row r="3831" spans="4:5" x14ac:dyDescent="0.35">
      <c r="D3831" s="8"/>
      <c r="E3831" s="8"/>
    </row>
    <row r="3832" spans="4:5" x14ac:dyDescent="0.35">
      <c r="D3832" s="8"/>
      <c r="E3832" s="8"/>
    </row>
    <row r="3833" spans="4:5" x14ac:dyDescent="0.35">
      <c r="D3833" s="8"/>
      <c r="E3833" s="8"/>
    </row>
    <row r="3834" spans="4:5" x14ac:dyDescent="0.35">
      <c r="D3834" s="8"/>
      <c r="E3834" s="8"/>
    </row>
    <row r="3835" spans="4:5" x14ac:dyDescent="0.35">
      <c r="D3835" s="8"/>
      <c r="E3835" s="8"/>
    </row>
    <row r="3836" spans="4:5" x14ac:dyDescent="0.35">
      <c r="D3836" s="8"/>
      <c r="E3836" s="8"/>
    </row>
    <row r="3837" spans="4:5" x14ac:dyDescent="0.35">
      <c r="D3837" s="8"/>
      <c r="E3837" s="8"/>
    </row>
    <row r="3838" spans="4:5" x14ac:dyDescent="0.35">
      <c r="D3838" s="8"/>
      <c r="E3838" s="8"/>
    </row>
    <row r="3839" spans="4:5" x14ac:dyDescent="0.35">
      <c r="D3839" s="8"/>
      <c r="E3839" s="8"/>
    </row>
    <row r="3840" spans="4:5" x14ac:dyDescent="0.35">
      <c r="D3840" s="8"/>
      <c r="E3840" s="8"/>
    </row>
    <row r="3841" spans="4:5" x14ac:dyDescent="0.35">
      <c r="D3841" s="8"/>
      <c r="E3841" s="8"/>
    </row>
    <row r="3842" spans="4:5" x14ac:dyDescent="0.35">
      <c r="D3842" s="8"/>
      <c r="E3842" s="8"/>
    </row>
    <row r="3843" spans="4:5" x14ac:dyDescent="0.35">
      <c r="D3843" s="8"/>
      <c r="E3843" s="8"/>
    </row>
    <row r="3844" spans="4:5" x14ac:dyDescent="0.35">
      <c r="D3844" s="8"/>
      <c r="E3844" s="8"/>
    </row>
    <row r="3845" spans="4:5" x14ac:dyDescent="0.35">
      <c r="D3845" s="8"/>
      <c r="E3845" s="8"/>
    </row>
    <row r="3846" spans="4:5" x14ac:dyDescent="0.35">
      <c r="D3846" s="8"/>
      <c r="E3846" s="8"/>
    </row>
    <row r="3847" spans="4:5" x14ac:dyDescent="0.35">
      <c r="D3847" s="8"/>
      <c r="E3847" s="8"/>
    </row>
    <row r="3848" spans="4:5" x14ac:dyDescent="0.35">
      <c r="D3848" s="8"/>
      <c r="E3848" s="8"/>
    </row>
    <row r="3849" spans="4:5" x14ac:dyDescent="0.35">
      <c r="D3849" s="8"/>
      <c r="E3849" s="8"/>
    </row>
    <row r="3850" spans="4:5" x14ac:dyDescent="0.35">
      <c r="D3850" s="8"/>
      <c r="E3850" s="8"/>
    </row>
    <row r="3851" spans="4:5" x14ac:dyDescent="0.35">
      <c r="D3851" s="8"/>
      <c r="E3851" s="8"/>
    </row>
    <row r="3852" spans="4:5" x14ac:dyDescent="0.35">
      <c r="D3852" s="8"/>
      <c r="E3852" s="8"/>
    </row>
    <row r="3853" spans="4:5" x14ac:dyDescent="0.35">
      <c r="D3853" s="8"/>
      <c r="E3853" s="8"/>
    </row>
    <row r="3854" spans="4:5" x14ac:dyDescent="0.35">
      <c r="D3854" s="8"/>
      <c r="E3854" s="8"/>
    </row>
    <row r="3855" spans="4:5" x14ac:dyDescent="0.35">
      <c r="D3855" s="8"/>
      <c r="E3855" s="8"/>
    </row>
    <row r="3856" spans="4:5" x14ac:dyDescent="0.35">
      <c r="D3856" s="8"/>
      <c r="E3856" s="8"/>
    </row>
    <row r="3857" spans="4:5" x14ac:dyDescent="0.35">
      <c r="D3857" s="8"/>
      <c r="E3857" s="8"/>
    </row>
    <row r="3858" spans="4:5" x14ac:dyDescent="0.35">
      <c r="D3858" s="8"/>
      <c r="E3858" s="8"/>
    </row>
    <row r="3859" spans="4:5" x14ac:dyDescent="0.35">
      <c r="D3859" s="8"/>
      <c r="E3859" s="8"/>
    </row>
    <row r="3860" spans="4:5" x14ac:dyDescent="0.35">
      <c r="D3860" s="8"/>
      <c r="E3860" s="8"/>
    </row>
    <row r="3861" spans="4:5" x14ac:dyDescent="0.35">
      <c r="D3861" s="8"/>
      <c r="E3861" s="8"/>
    </row>
    <row r="3862" spans="4:5" x14ac:dyDescent="0.35">
      <c r="D3862" s="8"/>
      <c r="E3862" s="8"/>
    </row>
    <row r="3863" spans="4:5" x14ac:dyDescent="0.35">
      <c r="D3863" s="8"/>
      <c r="E3863" s="8"/>
    </row>
    <row r="3864" spans="4:5" x14ac:dyDescent="0.35">
      <c r="D3864" s="8"/>
      <c r="E3864" s="8"/>
    </row>
    <row r="3865" spans="4:5" x14ac:dyDescent="0.35">
      <c r="D3865" s="8"/>
      <c r="E3865" s="8"/>
    </row>
    <row r="3866" spans="4:5" x14ac:dyDescent="0.35">
      <c r="D3866" s="8"/>
      <c r="E3866" s="8"/>
    </row>
    <row r="3867" spans="4:5" x14ac:dyDescent="0.35">
      <c r="D3867" s="8"/>
      <c r="E3867" s="8"/>
    </row>
    <row r="3868" spans="4:5" x14ac:dyDescent="0.35">
      <c r="D3868" s="8"/>
      <c r="E3868" s="8"/>
    </row>
    <row r="3869" spans="4:5" x14ac:dyDescent="0.35">
      <c r="D3869" s="8"/>
      <c r="E3869" s="8"/>
    </row>
    <row r="3870" spans="4:5" x14ac:dyDescent="0.35">
      <c r="D3870" s="8"/>
      <c r="E3870" s="8"/>
    </row>
    <row r="3871" spans="4:5" x14ac:dyDescent="0.35">
      <c r="D3871" s="8"/>
      <c r="E3871" s="8"/>
    </row>
    <row r="3872" spans="4:5" x14ac:dyDescent="0.35">
      <c r="D3872" s="8"/>
      <c r="E3872" s="8"/>
    </row>
    <row r="3873" spans="4:5" x14ac:dyDescent="0.35">
      <c r="D3873" s="8"/>
      <c r="E3873" s="8"/>
    </row>
    <row r="3874" spans="4:5" x14ac:dyDescent="0.35">
      <c r="D3874" s="8"/>
      <c r="E3874" s="8"/>
    </row>
    <row r="3875" spans="4:5" x14ac:dyDescent="0.35">
      <c r="D3875" s="8"/>
      <c r="E3875" s="8"/>
    </row>
    <row r="3876" spans="4:5" x14ac:dyDescent="0.35">
      <c r="D3876" s="8"/>
      <c r="E3876" s="8"/>
    </row>
    <row r="3877" spans="4:5" x14ac:dyDescent="0.35">
      <c r="D3877" s="8"/>
      <c r="E3877" s="8"/>
    </row>
    <row r="3878" spans="4:5" x14ac:dyDescent="0.35">
      <c r="D3878" s="8"/>
      <c r="E3878" s="8"/>
    </row>
    <row r="3879" spans="4:5" x14ac:dyDescent="0.35">
      <c r="D3879" s="8"/>
      <c r="E3879" s="8"/>
    </row>
    <row r="3880" spans="4:5" x14ac:dyDescent="0.35">
      <c r="D3880" s="8"/>
      <c r="E3880" s="8"/>
    </row>
    <row r="3881" spans="4:5" x14ac:dyDescent="0.35">
      <c r="D3881" s="8"/>
      <c r="E3881" s="8"/>
    </row>
    <row r="3882" spans="4:5" x14ac:dyDescent="0.35">
      <c r="D3882" s="8"/>
      <c r="E3882" s="8"/>
    </row>
    <row r="3883" spans="4:5" x14ac:dyDescent="0.35">
      <c r="D3883" s="8"/>
      <c r="E3883" s="8"/>
    </row>
    <row r="3884" spans="4:5" x14ac:dyDescent="0.35">
      <c r="D3884" s="8"/>
      <c r="E3884" s="8"/>
    </row>
    <row r="3885" spans="4:5" x14ac:dyDescent="0.35">
      <c r="D3885" s="8"/>
      <c r="E3885" s="8"/>
    </row>
    <row r="3886" spans="4:5" x14ac:dyDescent="0.35">
      <c r="D3886" s="8"/>
      <c r="E3886" s="8"/>
    </row>
    <row r="3887" spans="4:5" x14ac:dyDescent="0.35">
      <c r="D3887" s="8"/>
      <c r="E3887" s="8"/>
    </row>
    <row r="3888" spans="4:5" x14ac:dyDescent="0.35">
      <c r="D3888" s="8"/>
      <c r="E3888" s="8"/>
    </row>
    <row r="3889" spans="4:5" x14ac:dyDescent="0.35">
      <c r="D3889" s="8"/>
      <c r="E3889" s="8"/>
    </row>
    <row r="3890" spans="4:5" x14ac:dyDescent="0.35">
      <c r="D3890" s="8"/>
      <c r="E3890" s="8"/>
    </row>
    <row r="3891" spans="4:5" x14ac:dyDescent="0.35">
      <c r="D3891" s="8"/>
      <c r="E3891" s="8"/>
    </row>
    <row r="3892" spans="4:5" x14ac:dyDescent="0.35">
      <c r="D3892" s="8"/>
      <c r="E3892" s="8"/>
    </row>
    <row r="3893" spans="4:5" x14ac:dyDescent="0.35">
      <c r="D3893" s="8"/>
      <c r="E3893" s="8"/>
    </row>
    <row r="3894" spans="4:5" x14ac:dyDescent="0.35">
      <c r="D3894" s="8"/>
      <c r="E3894" s="8"/>
    </row>
    <row r="3895" spans="4:5" x14ac:dyDescent="0.35">
      <c r="D3895" s="8"/>
      <c r="E3895" s="8"/>
    </row>
    <row r="3896" spans="4:5" x14ac:dyDescent="0.35">
      <c r="D3896" s="8"/>
      <c r="E3896" s="8"/>
    </row>
    <row r="3897" spans="4:5" x14ac:dyDescent="0.35">
      <c r="D3897" s="8"/>
      <c r="E3897" s="8"/>
    </row>
    <row r="3898" spans="4:5" x14ac:dyDescent="0.35">
      <c r="D3898" s="8"/>
      <c r="E3898" s="8"/>
    </row>
    <row r="3899" spans="4:5" x14ac:dyDescent="0.35">
      <c r="D3899" s="8"/>
      <c r="E3899" s="8"/>
    </row>
    <row r="3900" spans="4:5" x14ac:dyDescent="0.35">
      <c r="D3900" s="8"/>
      <c r="E3900" s="8"/>
    </row>
    <row r="3901" spans="4:5" x14ac:dyDescent="0.35">
      <c r="D3901" s="8"/>
      <c r="E3901" s="8"/>
    </row>
    <row r="3902" spans="4:5" x14ac:dyDescent="0.35">
      <c r="D3902" s="8"/>
      <c r="E3902" s="8"/>
    </row>
    <row r="3903" spans="4:5" x14ac:dyDescent="0.35">
      <c r="D3903" s="8"/>
      <c r="E3903" s="8"/>
    </row>
    <row r="3904" spans="4:5" x14ac:dyDescent="0.35">
      <c r="D3904" s="8"/>
      <c r="E3904" s="8"/>
    </row>
    <row r="3905" spans="4:5" x14ac:dyDescent="0.35">
      <c r="D3905" s="8"/>
      <c r="E3905" s="8"/>
    </row>
    <row r="3906" spans="4:5" x14ac:dyDescent="0.35">
      <c r="D3906" s="8"/>
      <c r="E3906" s="8"/>
    </row>
    <row r="3907" spans="4:5" x14ac:dyDescent="0.35">
      <c r="D3907" s="8"/>
      <c r="E3907" s="8"/>
    </row>
    <row r="3908" spans="4:5" x14ac:dyDescent="0.35">
      <c r="D3908" s="8"/>
      <c r="E3908" s="8"/>
    </row>
    <row r="3909" spans="4:5" x14ac:dyDescent="0.35">
      <c r="D3909" s="8"/>
      <c r="E3909" s="8"/>
    </row>
    <row r="3910" spans="4:5" x14ac:dyDescent="0.35">
      <c r="D3910" s="8"/>
      <c r="E3910" s="8"/>
    </row>
    <row r="3911" spans="4:5" x14ac:dyDescent="0.35">
      <c r="D3911" s="8"/>
      <c r="E3911" s="8"/>
    </row>
    <row r="3912" spans="4:5" x14ac:dyDescent="0.35">
      <c r="D3912" s="8"/>
      <c r="E3912" s="8"/>
    </row>
    <row r="3913" spans="4:5" x14ac:dyDescent="0.35">
      <c r="D3913" s="8"/>
      <c r="E3913" s="8"/>
    </row>
    <row r="3914" spans="4:5" x14ac:dyDescent="0.35">
      <c r="D3914" s="8"/>
      <c r="E3914" s="8"/>
    </row>
    <row r="3915" spans="4:5" x14ac:dyDescent="0.35">
      <c r="D3915" s="8"/>
      <c r="E3915" s="8"/>
    </row>
    <row r="3916" spans="4:5" x14ac:dyDescent="0.35">
      <c r="D3916" s="8"/>
      <c r="E3916" s="8"/>
    </row>
    <row r="3917" spans="4:5" x14ac:dyDescent="0.35">
      <c r="D3917" s="8"/>
      <c r="E3917" s="8"/>
    </row>
    <row r="3918" spans="4:5" x14ac:dyDescent="0.35">
      <c r="D3918" s="8"/>
      <c r="E3918" s="8"/>
    </row>
    <row r="3919" spans="4:5" x14ac:dyDescent="0.35">
      <c r="D3919" s="8"/>
      <c r="E3919" s="8"/>
    </row>
    <row r="3920" spans="4:5" x14ac:dyDescent="0.35">
      <c r="D3920" s="8"/>
      <c r="E3920" s="8"/>
    </row>
    <row r="3921" spans="4:5" x14ac:dyDescent="0.35">
      <c r="D3921" s="8"/>
      <c r="E3921" s="8"/>
    </row>
    <row r="3922" spans="4:5" x14ac:dyDescent="0.35">
      <c r="D3922" s="8"/>
      <c r="E3922" s="8"/>
    </row>
    <row r="3923" spans="4:5" x14ac:dyDescent="0.35">
      <c r="D3923" s="8"/>
      <c r="E3923" s="8"/>
    </row>
    <row r="3924" spans="4:5" x14ac:dyDescent="0.35">
      <c r="D3924" s="8"/>
      <c r="E3924" s="8"/>
    </row>
    <row r="3925" spans="4:5" x14ac:dyDescent="0.35">
      <c r="D3925" s="8"/>
      <c r="E3925" s="8"/>
    </row>
    <row r="3926" spans="4:5" x14ac:dyDescent="0.35">
      <c r="D3926" s="8"/>
      <c r="E3926" s="8"/>
    </row>
    <row r="3927" spans="4:5" x14ac:dyDescent="0.35">
      <c r="D3927" s="8"/>
      <c r="E3927" s="8"/>
    </row>
    <row r="3928" spans="4:5" x14ac:dyDescent="0.35">
      <c r="D3928" s="8"/>
      <c r="E3928" s="8"/>
    </row>
    <row r="3929" spans="4:5" x14ac:dyDescent="0.35">
      <c r="D3929" s="8"/>
      <c r="E3929" s="8"/>
    </row>
    <row r="3930" spans="4:5" x14ac:dyDescent="0.35">
      <c r="D3930" s="8"/>
      <c r="E3930" s="8"/>
    </row>
    <row r="3931" spans="4:5" x14ac:dyDescent="0.35">
      <c r="D3931" s="8"/>
      <c r="E3931" s="8"/>
    </row>
    <row r="3932" spans="4:5" x14ac:dyDescent="0.35">
      <c r="D3932" s="8"/>
      <c r="E3932" s="8"/>
    </row>
    <row r="3933" spans="4:5" x14ac:dyDescent="0.35">
      <c r="D3933" s="8"/>
      <c r="E3933" s="8"/>
    </row>
    <row r="3934" spans="4:5" x14ac:dyDescent="0.35">
      <c r="D3934" s="8"/>
      <c r="E3934" s="8"/>
    </row>
    <row r="3935" spans="4:5" x14ac:dyDescent="0.35">
      <c r="D3935" s="8"/>
      <c r="E3935" s="8"/>
    </row>
    <row r="3936" spans="4:5" x14ac:dyDescent="0.35">
      <c r="D3936" s="8"/>
      <c r="E3936" s="8"/>
    </row>
    <row r="3937" spans="4:5" x14ac:dyDescent="0.35">
      <c r="D3937" s="8"/>
      <c r="E3937" s="8"/>
    </row>
    <row r="3938" spans="4:5" x14ac:dyDescent="0.35">
      <c r="D3938" s="8"/>
      <c r="E3938" s="8"/>
    </row>
    <row r="3939" spans="4:5" x14ac:dyDescent="0.35">
      <c r="D3939" s="8"/>
      <c r="E3939" s="8"/>
    </row>
    <row r="3940" spans="4:5" x14ac:dyDescent="0.35">
      <c r="D3940" s="8"/>
      <c r="E3940" s="8"/>
    </row>
    <row r="3941" spans="4:5" x14ac:dyDescent="0.35">
      <c r="D3941" s="8"/>
      <c r="E3941" s="8"/>
    </row>
    <row r="3942" spans="4:5" x14ac:dyDescent="0.35">
      <c r="D3942" s="8"/>
      <c r="E3942" s="8"/>
    </row>
    <row r="3943" spans="4:5" x14ac:dyDescent="0.35">
      <c r="D3943" s="8"/>
      <c r="E3943" s="8"/>
    </row>
    <row r="3944" spans="4:5" x14ac:dyDescent="0.35">
      <c r="D3944" s="8"/>
      <c r="E3944" s="8"/>
    </row>
    <row r="3945" spans="4:5" x14ac:dyDescent="0.35">
      <c r="D3945" s="8"/>
      <c r="E3945" s="8"/>
    </row>
    <row r="3946" spans="4:5" x14ac:dyDescent="0.35">
      <c r="D3946" s="8"/>
      <c r="E3946" s="8"/>
    </row>
    <row r="3947" spans="4:5" x14ac:dyDescent="0.35">
      <c r="D3947" s="8"/>
      <c r="E3947" s="8"/>
    </row>
    <row r="3948" spans="4:5" x14ac:dyDescent="0.35">
      <c r="D3948" s="8"/>
      <c r="E3948" s="8"/>
    </row>
    <row r="3949" spans="4:5" x14ac:dyDescent="0.35">
      <c r="D3949" s="8"/>
      <c r="E3949" s="8"/>
    </row>
    <row r="3950" spans="4:5" x14ac:dyDescent="0.35">
      <c r="D3950" s="8"/>
      <c r="E3950" s="8"/>
    </row>
    <row r="3951" spans="4:5" x14ac:dyDescent="0.35">
      <c r="D3951" s="8"/>
      <c r="E3951" s="8"/>
    </row>
    <row r="3952" spans="4:5" x14ac:dyDescent="0.35">
      <c r="D3952" s="8"/>
      <c r="E3952" s="8"/>
    </row>
    <row r="3953" spans="4:5" x14ac:dyDescent="0.35">
      <c r="D3953" s="8"/>
      <c r="E3953" s="8"/>
    </row>
    <row r="3954" spans="4:5" x14ac:dyDescent="0.35">
      <c r="D3954" s="8"/>
      <c r="E3954" s="8"/>
    </row>
    <row r="3955" spans="4:5" x14ac:dyDescent="0.35">
      <c r="D3955" s="8"/>
      <c r="E3955" s="8"/>
    </row>
    <row r="3956" spans="4:5" x14ac:dyDescent="0.35">
      <c r="D3956" s="8"/>
      <c r="E3956" s="8"/>
    </row>
    <row r="3957" spans="4:5" x14ac:dyDescent="0.35">
      <c r="D3957" s="8"/>
      <c r="E3957" s="8"/>
    </row>
    <row r="3958" spans="4:5" x14ac:dyDescent="0.35">
      <c r="D3958" s="8"/>
      <c r="E3958" s="8"/>
    </row>
    <row r="3959" spans="4:5" x14ac:dyDescent="0.35">
      <c r="D3959" s="8"/>
      <c r="E3959" s="8"/>
    </row>
    <row r="3960" spans="4:5" x14ac:dyDescent="0.35">
      <c r="D3960" s="8"/>
      <c r="E3960" s="8"/>
    </row>
    <row r="3961" spans="4:5" x14ac:dyDescent="0.35">
      <c r="D3961" s="8"/>
      <c r="E3961" s="8"/>
    </row>
    <row r="3962" spans="4:5" x14ac:dyDescent="0.35">
      <c r="D3962" s="8"/>
      <c r="E3962" s="8"/>
    </row>
    <row r="3963" spans="4:5" x14ac:dyDescent="0.35">
      <c r="D3963" s="8"/>
      <c r="E3963" s="8"/>
    </row>
    <row r="3964" spans="4:5" x14ac:dyDescent="0.35">
      <c r="D3964" s="8"/>
      <c r="E3964" s="8"/>
    </row>
    <row r="3965" spans="4:5" x14ac:dyDescent="0.35">
      <c r="D3965" s="8"/>
      <c r="E3965" s="8"/>
    </row>
    <row r="3966" spans="4:5" x14ac:dyDescent="0.35">
      <c r="D3966" s="8"/>
      <c r="E3966" s="8"/>
    </row>
    <row r="3967" spans="4:5" x14ac:dyDescent="0.35">
      <c r="D3967" s="8"/>
      <c r="E3967" s="8"/>
    </row>
    <row r="3968" spans="4:5" x14ac:dyDescent="0.35">
      <c r="D3968" s="8"/>
      <c r="E3968" s="8"/>
    </row>
    <row r="3969" spans="4:5" x14ac:dyDescent="0.35">
      <c r="D3969" s="8"/>
      <c r="E3969" s="8"/>
    </row>
    <row r="3970" spans="4:5" x14ac:dyDescent="0.35">
      <c r="D3970" s="8"/>
      <c r="E3970" s="8"/>
    </row>
    <row r="3971" spans="4:5" x14ac:dyDescent="0.35">
      <c r="D3971" s="8"/>
      <c r="E3971" s="8"/>
    </row>
    <row r="3972" spans="4:5" x14ac:dyDescent="0.35">
      <c r="D3972" s="8"/>
      <c r="E3972" s="8"/>
    </row>
    <row r="3973" spans="4:5" x14ac:dyDescent="0.35">
      <c r="D3973" s="8"/>
      <c r="E3973" s="8"/>
    </row>
    <row r="3974" spans="4:5" x14ac:dyDescent="0.35">
      <c r="D3974" s="8"/>
      <c r="E3974" s="8"/>
    </row>
    <row r="3975" spans="4:5" x14ac:dyDescent="0.35">
      <c r="D3975" s="8"/>
      <c r="E3975" s="8"/>
    </row>
    <row r="3976" spans="4:5" x14ac:dyDescent="0.35">
      <c r="D3976" s="8"/>
      <c r="E3976" s="8"/>
    </row>
    <row r="3977" spans="4:5" x14ac:dyDescent="0.35">
      <c r="D3977" s="8"/>
      <c r="E3977" s="8"/>
    </row>
    <row r="3978" spans="4:5" x14ac:dyDescent="0.35">
      <c r="D3978" s="8"/>
      <c r="E3978" s="8"/>
    </row>
    <row r="3979" spans="4:5" x14ac:dyDescent="0.35">
      <c r="D3979" s="8"/>
      <c r="E3979" s="8"/>
    </row>
    <row r="3980" spans="4:5" x14ac:dyDescent="0.35">
      <c r="D3980" s="8"/>
      <c r="E3980" s="8"/>
    </row>
    <row r="3981" spans="4:5" x14ac:dyDescent="0.35">
      <c r="D3981" s="8"/>
      <c r="E3981" s="8"/>
    </row>
    <row r="3982" spans="4:5" x14ac:dyDescent="0.35">
      <c r="D3982" s="8"/>
      <c r="E3982" s="8"/>
    </row>
    <row r="3983" spans="4:5" x14ac:dyDescent="0.35">
      <c r="D3983" s="8"/>
      <c r="E3983" s="8"/>
    </row>
    <row r="3984" spans="4:5" x14ac:dyDescent="0.35">
      <c r="D3984" s="8"/>
      <c r="E3984" s="8"/>
    </row>
    <row r="3985" spans="4:5" x14ac:dyDescent="0.35">
      <c r="D3985" s="8"/>
      <c r="E3985" s="8"/>
    </row>
    <row r="3986" spans="4:5" x14ac:dyDescent="0.35">
      <c r="D3986" s="8"/>
      <c r="E3986" s="8"/>
    </row>
    <row r="3987" spans="4:5" x14ac:dyDescent="0.35">
      <c r="D3987" s="8"/>
      <c r="E3987" s="8"/>
    </row>
    <row r="3988" spans="4:5" x14ac:dyDescent="0.35">
      <c r="D3988" s="8"/>
      <c r="E3988" s="8"/>
    </row>
    <row r="3989" spans="4:5" x14ac:dyDescent="0.35">
      <c r="D3989" s="8"/>
      <c r="E3989" s="8"/>
    </row>
    <row r="3990" spans="4:5" x14ac:dyDescent="0.35">
      <c r="D3990" s="8"/>
      <c r="E3990" s="8"/>
    </row>
    <row r="3991" spans="4:5" x14ac:dyDescent="0.35">
      <c r="D3991" s="8"/>
      <c r="E3991" s="8"/>
    </row>
    <row r="3992" spans="4:5" x14ac:dyDescent="0.35">
      <c r="D3992" s="8"/>
      <c r="E3992" s="8"/>
    </row>
    <row r="3993" spans="4:5" x14ac:dyDescent="0.35">
      <c r="D3993" s="8"/>
      <c r="E3993" s="8"/>
    </row>
    <row r="3994" spans="4:5" x14ac:dyDescent="0.35">
      <c r="D3994" s="8"/>
      <c r="E3994" s="8"/>
    </row>
    <row r="3995" spans="4:5" x14ac:dyDescent="0.35">
      <c r="D3995" s="8"/>
      <c r="E3995" s="8"/>
    </row>
    <row r="3996" spans="4:5" x14ac:dyDescent="0.35">
      <c r="D3996" s="8"/>
      <c r="E3996" s="8"/>
    </row>
    <row r="3997" spans="4:5" x14ac:dyDescent="0.35">
      <c r="D3997" s="8"/>
      <c r="E3997" s="8"/>
    </row>
    <row r="3998" spans="4:5" x14ac:dyDescent="0.35">
      <c r="D3998" s="8"/>
      <c r="E3998" s="8"/>
    </row>
    <row r="3999" spans="4:5" x14ac:dyDescent="0.35">
      <c r="D3999" s="8"/>
      <c r="E3999" s="8"/>
    </row>
    <row r="4000" spans="4:5" x14ac:dyDescent="0.35">
      <c r="D4000" s="8"/>
      <c r="E4000" s="8"/>
    </row>
    <row r="4001" spans="4:5" x14ac:dyDescent="0.35">
      <c r="D4001" s="8"/>
      <c r="E4001" s="8"/>
    </row>
    <row r="4002" spans="4:5" x14ac:dyDescent="0.35">
      <c r="D4002" s="8"/>
      <c r="E4002" s="8"/>
    </row>
    <row r="4003" spans="4:5" x14ac:dyDescent="0.35">
      <c r="D4003" s="8"/>
      <c r="E4003" s="8"/>
    </row>
    <row r="4004" spans="4:5" x14ac:dyDescent="0.35">
      <c r="D4004" s="8"/>
      <c r="E4004" s="8"/>
    </row>
    <row r="4005" spans="4:5" x14ac:dyDescent="0.35">
      <c r="D4005" s="8"/>
      <c r="E4005" s="8"/>
    </row>
    <row r="4006" spans="4:5" x14ac:dyDescent="0.35">
      <c r="D4006" s="8"/>
      <c r="E4006" s="8"/>
    </row>
    <row r="4007" spans="4:5" x14ac:dyDescent="0.35">
      <c r="D4007" s="8"/>
      <c r="E4007" s="8"/>
    </row>
    <row r="4008" spans="4:5" x14ac:dyDescent="0.35">
      <c r="D4008" s="8"/>
      <c r="E4008" s="8"/>
    </row>
    <row r="4009" spans="4:5" x14ac:dyDescent="0.35">
      <c r="D4009" s="8"/>
      <c r="E4009" s="8"/>
    </row>
    <row r="4010" spans="4:5" x14ac:dyDescent="0.35">
      <c r="D4010" s="8"/>
      <c r="E4010" s="8"/>
    </row>
    <row r="4011" spans="4:5" x14ac:dyDescent="0.35">
      <c r="D4011" s="8"/>
      <c r="E4011" s="8"/>
    </row>
    <row r="4012" spans="4:5" x14ac:dyDescent="0.35">
      <c r="D4012" s="8"/>
      <c r="E4012" s="8"/>
    </row>
    <row r="4013" spans="4:5" x14ac:dyDescent="0.35">
      <c r="D4013" s="8"/>
      <c r="E4013" s="8"/>
    </row>
    <row r="4014" spans="4:5" x14ac:dyDescent="0.35">
      <c r="D4014" s="8"/>
      <c r="E4014" s="8"/>
    </row>
    <row r="4015" spans="4:5" x14ac:dyDescent="0.35">
      <c r="D4015" s="8"/>
      <c r="E4015" s="8"/>
    </row>
    <row r="4016" spans="4:5" x14ac:dyDescent="0.35">
      <c r="D4016" s="8"/>
      <c r="E4016" s="8"/>
    </row>
    <row r="4017" spans="4:5" x14ac:dyDescent="0.35">
      <c r="D4017" s="8"/>
      <c r="E4017" s="8"/>
    </row>
    <row r="4018" spans="4:5" x14ac:dyDescent="0.35">
      <c r="D4018" s="8"/>
      <c r="E4018" s="8"/>
    </row>
    <row r="4019" spans="4:5" x14ac:dyDescent="0.35">
      <c r="D4019" s="8"/>
      <c r="E4019" s="8"/>
    </row>
    <row r="4020" spans="4:5" x14ac:dyDescent="0.35">
      <c r="D4020" s="8"/>
      <c r="E4020" s="8"/>
    </row>
    <row r="4021" spans="4:5" x14ac:dyDescent="0.35">
      <c r="D4021" s="8"/>
      <c r="E4021" s="8"/>
    </row>
    <row r="4022" spans="4:5" x14ac:dyDescent="0.35">
      <c r="D4022" s="8"/>
      <c r="E4022" s="8"/>
    </row>
    <row r="4023" spans="4:5" x14ac:dyDescent="0.35">
      <c r="D4023" s="8"/>
      <c r="E4023" s="8"/>
    </row>
    <row r="4024" spans="4:5" x14ac:dyDescent="0.35">
      <c r="D4024" s="8"/>
      <c r="E4024" s="8"/>
    </row>
    <row r="4025" spans="4:5" x14ac:dyDescent="0.35">
      <c r="D4025" s="8"/>
      <c r="E4025" s="8"/>
    </row>
    <row r="4026" spans="4:5" x14ac:dyDescent="0.35">
      <c r="D4026" s="8"/>
      <c r="E4026" s="8"/>
    </row>
    <row r="4027" spans="4:5" x14ac:dyDescent="0.35">
      <c r="D4027" s="8"/>
      <c r="E4027" s="8"/>
    </row>
    <row r="4028" spans="4:5" x14ac:dyDescent="0.35">
      <c r="D4028" s="8"/>
      <c r="E4028" s="8"/>
    </row>
    <row r="4029" spans="4:5" x14ac:dyDescent="0.35">
      <c r="D4029" s="8"/>
      <c r="E4029" s="8"/>
    </row>
    <row r="4030" spans="4:5" x14ac:dyDescent="0.35">
      <c r="D4030" s="8"/>
      <c r="E4030" s="8"/>
    </row>
    <row r="4031" spans="4:5" x14ac:dyDescent="0.35">
      <c r="D4031" s="8"/>
      <c r="E4031" s="8"/>
    </row>
    <row r="4032" spans="4:5" x14ac:dyDescent="0.35">
      <c r="D4032" s="8"/>
      <c r="E4032" s="8"/>
    </row>
    <row r="4033" spans="4:5" x14ac:dyDescent="0.35">
      <c r="D4033" s="8"/>
      <c r="E4033" s="8"/>
    </row>
    <row r="4034" spans="4:5" x14ac:dyDescent="0.35">
      <c r="D4034" s="8"/>
      <c r="E4034" s="8"/>
    </row>
    <row r="4035" spans="4:5" x14ac:dyDescent="0.35">
      <c r="D4035" s="8"/>
      <c r="E4035" s="8"/>
    </row>
    <row r="4036" spans="4:5" x14ac:dyDescent="0.35">
      <c r="D4036" s="8"/>
      <c r="E4036" s="8"/>
    </row>
    <row r="4037" spans="4:5" x14ac:dyDescent="0.35">
      <c r="D4037" s="8"/>
      <c r="E4037" s="8"/>
    </row>
    <row r="4038" spans="4:5" x14ac:dyDescent="0.35">
      <c r="D4038" s="8"/>
      <c r="E4038" s="8"/>
    </row>
    <row r="4039" spans="4:5" x14ac:dyDescent="0.35">
      <c r="D4039" s="8"/>
      <c r="E4039" s="8"/>
    </row>
    <row r="4040" spans="4:5" x14ac:dyDescent="0.35">
      <c r="D4040" s="8"/>
      <c r="E4040" s="8"/>
    </row>
    <row r="4041" spans="4:5" x14ac:dyDescent="0.35">
      <c r="D4041" s="8"/>
      <c r="E4041" s="8"/>
    </row>
    <row r="4042" spans="4:5" x14ac:dyDescent="0.35">
      <c r="D4042" s="8"/>
      <c r="E4042" s="8"/>
    </row>
    <row r="4043" spans="4:5" x14ac:dyDescent="0.35">
      <c r="D4043" s="8"/>
      <c r="E4043" s="8"/>
    </row>
    <row r="4044" spans="4:5" x14ac:dyDescent="0.35">
      <c r="D4044" s="8"/>
      <c r="E4044" s="8"/>
    </row>
    <row r="4045" spans="4:5" x14ac:dyDescent="0.35">
      <c r="D4045" s="8"/>
      <c r="E4045" s="8"/>
    </row>
    <row r="4046" spans="4:5" x14ac:dyDescent="0.35">
      <c r="D4046" s="8"/>
      <c r="E4046" s="8"/>
    </row>
    <row r="4047" spans="4:5" x14ac:dyDescent="0.35">
      <c r="D4047" s="8"/>
      <c r="E4047" s="8"/>
    </row>
    <row r="4048" spans="4:5" x14ac:dyDescent="0.35">
      <c r="D4048" s="8"/>
      <c r="E4048" s="8"/>
    </row>
    <row r="4049" spans="4:5" x14ac:dyDescent="0.35">
      <c r="D4049" s="8"/>
      <c r="E4049" s="8"/>
    </row>
    <row r="4050" spans="4:5" x14ac:dyDescent="0.35">
      <c r="D4050" s="8"/>
      <c r="E4050" s="8"/>
    </row>
    <row r="4051" spans="4:5" x14ac:dyDescent="0.35">
      <c r="D4051" s="8"/>
      <c r="E4051" s="8"/>
    </row>
    <row r="4052" spans="4:5" x14ac:dyDescent="0.35">
      <c r="D4052" s="8"/>
      <c r="E4052" s="8"/>
    </row>
    <row r="4053" spans="4:5" x14ac:dyDescent="0.35">
      <c r="D4053" s="8"/>
      <c r="E4053" s="8"/>
    </row>
    <row r="4054" spans="4:5" x14ac:dyDescent="0.35">
      <c r="D4054" s="8"/>
      <c r="E4054" s="8"/>
    </row>
    <row r="4055" spans="4:5" x14ac:dyDescent="0.35">
      <c r="D4055" s="8"/>
      <c r="E4055" s="8"/>
    </row>
    <row r="4056" spans="4:5" x14ac:dyDescent="0.35">
      <c r="D4056" s="8"/>
      <c r="E4056" s="8"/>
    </row>
    <row r="4057" spans="4:5" x14ac:dyDescent="0.35">
      <c r="D4057" s="8"/>
      <c r="E4057" s="8"/>
    </row>
    <row r="4058" spans="4:5" x14ac:dyDescent="0.35">
      <c r="D4058" s="8"/>
      <c r="E4058" s="8"/>
    </row>
    <row r="4059" spans="4:5" x14ac:dyDescent="0.35">
      <c r="D4059" s="8"/>
      <c r="E4059" s="8"/>
    </row>
    <row r="4060" spans="4:5" x14ac:dyDescent="0.35">
      <c r="D4060" s="8"/>
      <c r="E4060" s="8"/>
    </row>
    <row r="4061" spans="4:5" x14ac:dyDescent="0.35">
      <c r="D4061" s="8"/>
      <c r="E4061" s="8"/>
    </row>
    <row r="4062" spans="4:5" x14ac:dyDescent="0.35">
      <c r="D4062" s="8"/>
      <c r="E4062" s="8"/>
    </row>
    <row r="4063" spans="4:5" x14ac:dyDescent="0.35">
      <c r="D4063" s="8"/>
      <c r="E4063" s="8"/>
    </row>
    <row r="4064" spans="4:5" x14ac:dyDescent="0.35">
      <c r="D4064" s="8"/>
      <c r="E4064" s="8"/>
    </row>
    <row r="4065" spans="4:5" x14ac:dyDescent="0.35">
      <c r="D4065" s="8"/>
      <c r="E4065" s="8"/>
    </row>
    <row r="4066" spans="4:5" x14ac:dyDescent="0.35">
      <c r="D4066" s="8"/>
      <c r="E4066" s="8"/>
    </row>
    <row r="4067" spans="4:5" x14ac:dyDescent="0.35">
      <c r="D4067" s="8"/>
      <c r="E4067" s="8"/>
    </row>
    <row r="4068" spans="4:5" x14ac:dyDescent="0.35">
      <c r="D4068" s="8"/>
      <c r="E4068" s="8"/>
    </row>
    <row r="4069" spans="4:5" x14ac:dyDescent="0.35">
      <c r="D4069" s="8"/>
      <c r="E4069" s="8"/>
    </row>
    <row r="4070" spans="4:5" x14ac:dyDescent="0.35">
      <c r="D4070" s="8"/>
      <c r="E4070" s="8"/>
    </row>
    <row r="4071" spans="4:5" x14ac:dyDescent="0.35">
      <c r="D4071" s="8"/>
      <c r="E4071" s="8"/>
    </row>
    <row r="4072" spans="4:5" x14ac:dyDescent="0.35">
      <c r="D4072" s="8"/>
      <c r="E4072" s="8"/>
    </row>
    <row r="4073" spans="4:5" x14ac:dyDescent="0.35">
      <c r="D4073" s="8"/>
      <c r="E4073" s="8"/>
    </row>
    <row r="4074" spans="4:5" x14ac:dyDescent="0.35">
      <c r="D4074" s="8"/>
      <c r="E4074" s="8"/>
    </row>
    <row r="4075" spans="4:5" x14ac:dyDescent="0.35">
      <c r="D4075" s="8"/>
      <c r="E4075" s="8"/>
    </row>
    <row r="4076" spans="4:5" x14ac:dyDescent="0.35">
      <c r="D4076" s="8"/>
      <c r="E4076" s="8"/>
    </row>
    <row r="4077" spans="4:5" x14ac:dyDescent="0.35">
      <c r="D4077" s="8"/>
      <c r="E4077" s="8"/>
    </row>
    <row r="4078" spans="4:5" x14ac:dyDescent="0.35">
      <c r="D4078" s="8"/>
      <c r="E4078" s="8"/>
    </row>
    <row r="4079" spans="4:5" x14ac:dyDescent="0.35">
      <c r="D4079" s="8"/>
      <c r="E4079" s="8"/>
    </row>
    <row r="4080" spans="4:5" x14ac:dyDescent="0.35">
      <c r="D4080" s="8"/>
      <c r="E4080" s="8"/>
    </row>
    <row r="4081" spans="4:5" x14ac:dyDescent="0.35">
      <c r="D4081" s="8"/>
      <c r="E4081" s="8"/>
    </row>
    <row r="4082" spans="4:5" x14ac:dyDescent="0.35">
      <c r="D4082" s="8"/>
      <c r="E4082" s="8"/>
    </row>
    <row r="4083" spans="4:5" x14ac:dyDescent="0.35">
      <c r="D4083" s="8"/>
      <c r="E4083" s="8"/>
    </row>
    <row r="4084" spans="4:5" x14ac:dyDescent="0.35">
      <c r="D4084" s="8"/>
      <c r="E4084" s="8"/>
    </row>
    <row r="4085" spans="4:5" x14ac:dyDescent="0.35">
      <c r="D4085" s="8"/>
      <c r="E4085" s="8"/>
    </row>
    <row r="4086" spans="4:5" x14ac:dyDescent="0.35">
      <c r="D4086" s="8"/>
      <c r="E4086" s="8"/>
    </row>
    <row r="4087" spans="4:5" x14ac:dyDescent="0.35">
      <c r="D4087" s="8"/>
      <c r="E4087" s="8"/>
    </row>
    <row r="4088" spans="4:5" x14ac:dyDescent="0.35">
      <c r="D4088" s="8"/>
      <c r="E4088" s="8"/>
    </row>
    <row r="4089" spans="4:5" x14ac:dyDescent="0.35">
      <c r="D4089" s="8"/>
      <c r="E4089" s="8"/>
    </row>
    <row r="4090" spans="4:5" x14ac:dyDescent="0.35">
      <c r="D4090" s="8"/>
      <c r="E4090" s="8"/>
    </row>
    <row r="4091" spans="4:5" x14ac:dyDescent="0.35">
      <c r="D4091" s="8"/>
      <c r="E4091" s="8"/>
    </row>
    <row r="4092" spans="4:5" x14ac:dyDescent="0.35">
      <c r="D4092" s="8"/>
      <c r="E4092" s="8"/>
    </row>
    <row r="4093" spans="4:5" x14ac:dyDescent="0.35">
      <c r="D4093" s="8"/>
      <c r="E4093" s="8"/>
    </row>
    <row r="4094" spans="4:5" x14ac:dyDescent="0.35">
      <c r="D4094" s="8"/>
      <c r="E4094" s="8"/>
    </row>
    <row r="4095" spans="4:5" x14ac:dyDescent="0.35">
      <c r="D4095" s="8"/>
      <c r="E4095" s="8"/>
    </row>
    <row r="4096" spans="4:5" x14ac:dyDescent="0.35">
      <c r="D4096" s="8"/>
      <c r="E4096" s="8"/>
    </row>
    <row r="4097" spans="4:5" x14ac:dyDescent="0.35">
      <c r="D4097" s="8"/>
      <c r="E4097" s="8"/>
    </row>
    <row r="4098" spans="4:5" x14ac:dyDescent="0.35">
      <c r="D4098" s="8"/>
      <c r="E4098" s="8"/>
    </row>
    <row r="4099" spans="4:5" x14ac:dyDescent="0.35">
      <c r="D4099" s="8"/>
      <c r="E4099" s="8"/>
    </row>
    <row r="4100" spans="4:5" x14ac:dyDescent="0.35">
      <c r="D4100" s="8"/>
      <c r="E4100" s="8"/>
    </row>
    <row r="4101" spans="4:5" x14ac:dyDescent="0.35">
      <c r="D4101" s="8"/>
      <c r="E4101" s="8"/>
    </row>
    <row r="4102" spans="4:5" x14ac:dyDescent="0.35">
      <c r="D4102" s="8"/>
      <c r="E4102" s="8"/>
    </row>
    <row r="4103" spans="4:5" x14ac:dyDescent="0.35">
      <c r="D4103" s="8"/>
      <c r="E4103" s="8"/>
    </row>
    <row r="4104" spans="4:5" x14ac:dyDescent="0.35">
      <c r="D4104" s="8"/>
      <c r="E4104" s="8"/>
    </row>
    <row r="4105" spans="4:5" x14ac:dyDescent="0.35">
      <c r="D4105" s="8"/>
      <c r="E4105" s="8"/>
    </row>
    <row r="4106" spans="4:5" x14ac:dyDescent="0.35">
      <c r="D4106" s="8"/>
      <c r="E4106" s="8"/>
    </row>
    <row r="4107" spans="4:5" x14ac:dyDescent="0.35">
      <c r="D4107" s="8"/>
      <c r="E4107" s="8"/>
    </row>
    <row r="4108" spans="4:5" x14ac:dyDescent="0.35">
      <c r="D4108" s="8"/>
      <c r="E4108" s="8"/>
    </row>
    <row r="4109" spans="4:5" x14ac:dyDescent="0.35">
      <c r="D4109" s="8"/>
      <c r="E4109" s="8"/>
    </row>
    <row r="4110" spans="4:5" x14ac:dyDescent="0.35">
      <c r="D4110" s="8"/>
      <c r="E4110" s="8"/>
    </row>
    <row r="4111" spans="4:5" x14ac:dyDescent="0.35">
      <c r="D4111" s="8"/>
      <c r="E4111" s="8"/>
    </row>
    <row r="4112" spans="4:5" x14ac:dyDescent="0.35">
      <c r="D4112" s="8"/>
      <c r="E4112" s="8"/>
    </row>
    <row r="4113" spans="4:5" x14ac:dyDescent="0.35">
      <c r="D4113" s="8"/>
      <c r="E4113" s="8"/>
    </row>
    <row r="4114" spans="4:5" x14ac:dyDescent="0.35">
      <c r="D4114" s="8"/>
      <c r="E4114" s="8"/>
    </row>
    <row r="4115" spans="4:5" x14ac:dyDescent="0.35">
      <c r="D4115" s="8"/>
      <c r="E4115" s="8"/>
    </row>
    <row r="4116" spans="4:5" x14ac:dyDescent="0.35">
      <c r="D4116" s="8"/>
      <c r="E4116" s="8"/>
    </row>
    <row r="91796" spans="3:3" x14ac:dyDescent="0.35">
      <c r="C91796" s="8"/>
    </row>
    <row r="100611" spans="3:3" x14ac:dyDescent="0.35">
      <c r="C100611" s="8"/>
    </row>
    <row r="101537" spans="3:3" x14ac:dyDescent="0.35">
      <c r="C101537" s="8"/>
    </row>
    <row r="103316" spans="3:3" x14ac:dyDescent="0.35">
      <c r="C103316" s="8"/>
    </row>
    <row r="103693" spans="3:3" x14ac:dyDescent="0.35">
      <c r="C103693" s="8"/>
    </row>
    <row r="104076" spans="3:3" x14ac:dyDescent="0.35">
      <c r="C104076" s="8"/>
    </row>
    <row r="105646" spans="3:3" x14ac:dyDescent="0.35">
      <c r="C105646" s="8"/>
    </row>
    <row r="105822" spans="3:3" x14ac:dyDescent="0.35">
      <c r="C105822" s="8"/>
    </row>
    <row r="107226" spans="3:3" x14ac:dyDescent="0.35">
      <c r="C107226" s="8"/>
    </row>
    <row r="107684" spans="3:3" x14ac:dyDescent="0.35">
      <c r="C107684" s="8"/>
    </row>
    <row r="107913" spans="3:3" x14ac:dyDescent="0.35">
      <c r="C107913" s="8"/>
    </row>
    <row r="108057" spans="3:3" x14ac:dyDescent="0.35">
      <c r="C108057" s="8"/>
    </row>
    <row r="108114" spans="3:3" x14ac:dyDescent="0.35">
      <c r="C108114" s="8"/>
    </row>
    <row r="108117" spans="3:3" x14ac:dyDescent="0.35">
      <c r="C108117" s="8"/>
    </row>
    <row r="108226" spans="3:3" x14ac:dyDescent="0.35">
      <c r="C108226" s="8"/>
    </row>
    <row r="109218" spans="3:3" x14ac:dyDescent="0.35">
      <c r="C109218" s="8"/>
    </row>
    <row r="109463" spans="3:3" x14ac:dyDescent="0.35">
      <c r="C109463" s="8"/>
    </row>
    <row r="109558" spans="3:3" x14ac:dyDescent="0.35">
      <c r="C109558" s="8"/>
    </row>
    <row r="109737" spans="3:3" x14ac:dyDescent="0.35">
      <c r="C109737" s="8"/>
    </row>
    <row r="109753" spans="3:3" x14ac:dyDescent="0.35">
      <c r="C109753" s="8"/>
    </row>
    <row r="109796" spans="3:3" x14ac:dyDescent="0.35">
      <c r="C109796" s="8"/>
    </row>
    <row r="110165" spans="3:3" x14ac:dyDescent="0.35">
      <c r="C110165" s="8"/>
    </row>
    <row r="110303" spans="3:3" x14ac:dyDescent="0.35">
      <c r="C110303" s="8"/>
    </row>
    <row r="110337" spans="3:3" x14ac:dyDescent="0.35">
      <c r="C110337" s="8"/>
    </row>
    <row r="110449" spans="3:3" x14ac:dyDescent="0.35">
      <c r="C110449" s="8"/>
    </row>
    <row r="110532" spans="3:3" x14ac:dyDescent="0.35">
      <c r="C110532" s="8"/>
    </row>
    <row r="110691" spans="3:3" x14ac:dyDescent="0.35">
      <c r="C110691" s="8"/>
    </row>
    <row r="110729" spans="3:3" x14ac:dyDescent="0.35">
      <c r="C110729" s="8"/>
    </row>
    <row r="110882" spans="3:3" x14ac:dyDescent="0.35">
      <c r="C110882" s="8"/>
    </row>
    <row r="110906" spans="3:3" x14ac:dyDescent="0.35">
      <c r="C110906" s="8"/>
    </row>
    <row r="110970" spans="3:3" x14ac:dyDescent="0.35">
      <c r="C110970" s="8"/>
    </row>
    <row r="111021" spans="3:3" x14ac:dyDescent="0.35">
      <c r="C111021" s="8"/>
    </row>
    <row r="111131" spans="3:3" x14ac:dyDescent="0.35">
      <c r="C111131" s="8"/>
    </row>
    <row r="111159" spans="3:3" x14ac:dyDescent="0.35">
      <c r="C111159" s="8"/>
    </row>
    <row r="111376" spans="3:3" x14ac:dyDescent="0.35">
      <c r="C111376" s="8"/>
    </row>
    <row r="111394" spans="3:3" x14ac:dyDescent="0.35">
      <c r="C111394" s="8"/>
    </row>
    <row r="111492" spans="3:3" x14ac:dyDescent="0.35">
      <c r="C111492" s="8"/>
    </row>
    <row r="111512" spans="3:3" x14ac:dyDescent="0.35">
      <c r="C111512" s="8"/>
    </row>
    <row r="111535" spans="3:3" x14ac:dyDescent="0.35">
      <c r="C111535" s="8"/>
    </row>
    <row r="111581" spans="3:3" x14ac:dyDescent="0.35">
      <c r="C111581" s="8"/>
    </row>
    <row r="111642" spans="3:3" x14ac:dyDescent="0.35">
      <c r="C111642" s="8"/>
    </row>
    <row r="111720" spans="3:3" x14ac:dyDescent="0.35">
      <c r="C111720" s="8"/>
    </row>
    <row r="111749" spans="3:3" x14ac:dyDescent="0.35">
      <c r="C111749" s="8"/>
    </row>
    <row r="112211" spans="3:3" x14ac:dyDescent="0.35">
      <c r="C112211" s="8"/>
    </row>
    <row r="112241" spans="3:3" x14ac:dyDescent="0.35">
      <c r="C112241" s="8"/>
    </row>
    <row r="112313" spans="3:3" x14ac:dyDescent="0.35">
      <c r="C112313" s="8"/>
    </row>
    <row r="112320" spans="3:3" x14ac:dyDescent="0.35">
      <c r="C112320" s="8"/>
    </row>
    <row r="112327" spans="3:3" x14ac:dyDescent="0.35">
      <c r="C112327" s="8"/>
    </row>
    <row r="112388" spans="3:3" x14ac:dyDescent="0.35">
      <c r="C112388" s="8"/>
    </row>
    <row r="112428" spans="3:3" x14ac:dyDescent="0.35">
      <c r="C112428" s="8"/>
    </row>
    <row r="112434" spans="3:3" x14ac:dyDescent="0.35">
      <c r="C112434" s="8"/>
    </row>
    <row r="112457" spans="3:3" x14ac:dyDescent="0.35">
      <c r="C112457" s="8"/>
    </row>
    <row r="112502" spans="3:3" x14ac:dyDescent="0.35">
      <c r="C112502" s="8"/>
    </row>
    <row r="112510" spans="3:3" x14ac:dyDescent="0.35">
      <c r="C112510" s="8"/>
    </row>
    <row r="112577" spans="3:3" x14ac:dyDescent="0.35">
      <c r="C112577" s="8"/>
    </row>
    <row r="112580" spans="3:3" x14ac:dyDescent="0.35">
      <c r="C112580" s="8"/>
    </row>
    <row r="112582" spans="3:3" x14ac:dyDescent="0.35">
      <c r="C112582" s="8"/>
    </row>
    <row r="112677" spans="3:3" x14ac:dyDescent="0.35">
      <c r="C112677" s="8"/>
    </row>
    <row r="112780" spans="3:3" x14ac:dyDescent="0.35">
      <c r="C112780" s="8"/>
    </row>
    <row r="112840" spans="3:3" x14ac:dyDescent="0.35">
      <c r="C112840" s="8"/>
    </row>
    <row r="112845" spans="3:3" x14ac:dyDescent="0.35">
      <c r="C112845" s="8"/>
    </row>
    <row r="112894" spans="3:3" x14ac:dyDescent="0.35">
      <c r="C112894" s="8"/>
    </row>
    <row r="112931" spans="3:3" x14ac:dyDescent="0.35">
      <c r="C112931" s="8"/>
    </row>
    <row r="113092" spans="3:3" x14ac:dyDescent="0.35">
      <c r="C113092" s="8"/>
    </row>
    <row r="113136" spans="3:3" x14ac:dyDescent="0.35">
      <c r="C113136" s="8"/>
    </row>
    <row r="113168" spans="3:3" x14ac:dyDescent="0.35">
      <c r="C113168" s="8"/>
    </row>
    <row r="113191" spans="3:3" x14ac:dyDescent="0.35">
      <c r="C113191" s="8"/>
    </row>
    <row r="113200" spans="3:3" x14ac:dyDescent="0.35">
      <c r="C113200" s="8"/>
    </row>
    <row r="113295" spans="3:3" x14ac:dyDescent="0.35">
      <c r="C113295" s="8"/>
    </row>
    <row r="113298" spans="3:3" x14ac:dyDescent="0.35">
      <c r="C113298" s="8"/>
    </row>
    <row r="113417" spans="3:3" x14ac:dyDescent="0.35">
      <c r="C113417" s="8"/>
    </row>
    <row r="113429" spans="3:3" x14ac:dyDescent="0.35">
      <c r="C113429" s="8"/>
    </row>
    <row r="113581" spans="3:3" x14ac:dyDescent="0.35">
      <c r="C113581" s="8"/>
    </row>
    <row r="113701" spans="3:3" x14ac:dyDescent="0.35">
      <c r="C113701" s="8"/>
    </row>
    <row r="113740" spans="3:3" x14ac:dyDescent="0.35">
      <c r="C113740" s="8"/>
    </row>
    <row r="113750" spans="3:3" x14ac:dyDescent="0.35">
      <c r="C113750" s="8"/>
    </row>
    <row r="113793" spans="3:3" x14ac:dyDescent="0.35">
      <c r="C113793" s="8"/>
    </row>
    <row r="113830" spans="3:3" x14ac:dyDescent="0.35">
      <c r="C113830" s="8"/>
    </row>
    <row r="113856" spans="3:3" x14ac:dyDescent="0.35">
      <c r="C113856" s="8"/>
    </row>
    <row r="113871" spans="3:3" x14ac:dyDescent="0.35">
      <c r="C113871" s="8"/>
    </row>
    <row r="113919" spans="3:3" x14ac:dyDescent="0.35">
      <c r="C113919" s="8"/>
    </row>
    <row r="114033" spans="3:3" x14ac:dyDescent="0.35">
      <c r="C114033" s="8"/>
    </row>
    <row r="114068" spans="3:3" x14ac:dyDescent="0.35">
      <c r="C114068" s="8"/>
    </row>
    <row r="114169" spans="3:3" x14ac:dyDescent="0.35">
      <c r="C114169" s="8"/>
    </row>
    <row r="114281" spans="3:3" x14ac:dyDescent="0.35">
      <c r="C114281" s="8"/>
    </row>
    <row r="114288" spans="3:3" x14ac:dyDescent="0.35">
      <c r="C114288" s="8"/>
    </row>
    <row r="114352" spans="3:3" x14ac:dyDescent="0.35">
      <c r="C114352" s="8"/>
    </row>
    <row r="114360" spans="3:3" x14ac:dyDescent="0.35">
      <c r="C114360" s="8"/>
    </row>
    <row r="114361" spans="3:3" x14ac:dyDescent="0.35">
      <c r="C114361" s="8"/>
    </row>
    <row r="114446" spans="3:3" x14ac:dyDescent="0.35">
      <c r="C114446" s="8"/>
    </row>
    <row r="114572" spans="3:3" x14ac:dyDescent="0.35">
      <c r="C114572" s="8"/>
    </row>
    <row r="114599" spans="3:3" x14ac:dyDescent="0.35">
      <c r="C114599" s="8"/>
    </row>
    <row r="114644" spans="3:3" x14ac:dyDescent="0.35">
      <c r="C114644" s="8"/>
    </row>
    <row r="114646" spans="3:3" x14ac:dyDescent="0.35">
      <c r="C114646" s="8"/>
    </row>
    <row r="114678" spans="3:3" x14ac:dyDescent="0.35">
      <c r="C114678" s="8"/>
    </row>
    <row r="114681" spans="3:3" x14ac:dyDescent="0.35">
      <c r="C114681" s="8"/>
    </row>
    <row r="114687" spans="3:3" x14ac:dyDescent="0.35">
      <c r="C114687" s="8"/>
    </row>
    <row r="114701" spans="3:3" x14ac:dyDescent="0.35">
      <c r="C114701" s="8"/>
    </row>
    <row r="114747" spans="3:3" x14ac:dyDescent="0.35">
      <c r="C114747" s="8"/>
    </row>
    <row r="114750" spans="3:3" x14ac:dyDescent="0.35">
      <c r="C114750" s="8"/>
    </row>
    <row r="114817" spans="3:3" x14ac:dyDescent="0.35">
      <c r="C114817" s="8"/>
    </row>
    <row r="114835" spans="3:3" x14ac:dyDescent="0.35">
      <c r="C114835" s="8"/>
    </row>
    <row r="114915" spans="3:3" x14ac:dyDescent="0.35">
      <c r="C114915" s="8"/>
    </row>
    <row r="115036" spans="3:3" x14ac:dyDescent="0.35">
      <c r="C115036" s="8"/>
    </row>
    <row r="115111" spans="3:3" x14ac:dyDescent="0.35">
      <c r="C115111" s="8"/>
    </row>
    <row r="115154" spans="3:3" x14ac:dyDescent="0.35">
      <c r="C115154" s="8"/>
    </row>
    <row r="115171" spans="3:3" x14ac:dyDescent="0.35">
      <c r="C115171" s="8"/>
    </row>
    <row r="115193" spans="3:3" x14ac:dyDescent="0.35">
      <c r="C115193" s="8"/>
    </row>
    <row r="115221" spans="3:3" x14ac:dyDescent="0.35">
      <c r="C115221" s="8"/>
    </row>
    <row r="115230" spans="3:3" x14ac:dyDescent="0.35">
      <c r="C115230" s="8"/>
    </row>
    <row r="115233" spans="3:3" x14ac:dyDescent="0.35">
      <c r="C115233" s="8"/>
    </row>
    <row r="115254" spans="3:3" x14ac:dyDescent="0.35">
      <c r="C115254" s="8"/>
    </row>
    <row r="115266" spans="3:3" x14ac:dyDescent="0.35">
      <c r="C115266" s="8"/>
    </row>
    <row r="115370" spans="3:3" x14ac:dyDescent="0.35">
      <c r="C115370" s="8"/>
    </row>
    <row r="115411" spans="3:3" x14ac:dyDescent="0.35">
      <c r="C115411" s="8"/>
    </row>
    <row r="115420" spans="3:3" x14ac:dyDescent="0.35">
      <c r="C115420" s="8"/>
    </row>
    <row r="115486" spans="3:3" x14ac:dyDescent="0.35">
      <c r="C115486" s="8"/>
    </row>
    <row r="115489" spans="3:3" x14ac:dyDescent="0.35">
      <c r="C115489" s="8"/>
    </row>
    <row r="115504" spans="3:3" x14ac:dyDescent="0.35">
      <c r="C115504" s="8"/>
    </row>
    <row r="115522" spans="3:3" x14ac:dyDescent="0.35">
      <c r="C115522" s="8"/>
    </row>
    <row r="115531" spans="3:3" x14ac:dyDescent="0.35">
      <c r="C115531" s="8"/>
    </row>
    <row r="115577" spans="3:3" x14ac:dyDescent="0.35">
      <c r="C115577" s="8"/>
    </row>
    <row r="115594" spans="3:3" x14ac:dyDescent="0.35">
      <c r="C115594" s="8"/>
    </row>
    <row r="115661" spans="3:3" x14ac:dyDescent="0.35">
      <c r="C115661" s="8"/>
    </row>
    <row r="115682" spans="3:3" x14ac:dyDescent="0.35">
      <c r="C115682" s="8"/>
    </row>
    <row r="115696" spans="3:3" x14ac:dyDescent="0.35">
      <c r="C115696" s="8"/>
    </row>
    <row r="115738" spans="3:3" x14ac:dyDescent="0.35">
      <c r="C115738" s="8"/>
    </row>
    <row r="115795" spans="3:3" x14ac:dyDescent="0.35">
      <c r="C115795" s="8"/>
    </row>
    <row r="115858" spans="3:3" x14ac:dyDescent="0.35">
      <c r="C115858" s="8"/>
    </row>
    <row r="115889" spans="3:3" x14ac:dyDescent="0.35">
      <c r="C115889" s="8"/>
    </row>
    <row r="115907" spans="3:3" x14ac:dyDescent="0.35">
      <c r="C115907" s="8"/>
    </row>
    <row r="115910" spans="3:3" x14ac:dyDescent="0.35">
      <c r="C115910" s="8"/>
    </row>
    <row r="115931" spans="3:3" x14ac:dyDescent="0.35">
      <c r="C115931" s="8"/>
    </row>
    <row r="115984" spans="3:3" x14ac:dyDescent="0.35">
      <c r="C115984" s="8"/>
    </row>
    <row r="115995" spans="3:3" x14ac:dyDescent="0.35">
      <c r="C115995" s="8"/>
    </row>
    <row r="115997" spans="3:3" x14ac:dyDescent="0.35">
      <c r="C115997" s="8"/>
    </row>
    <row r="116028" spans="3:3" x14ac:dyDescent="0.35">
      <c r="C116028" s="8"/>
    </row>
    <row r="116057" spans="3:3" x14ac:dyDescent="0.35">
      <c r="C116057" s="8"/>
    </row>
    <row r="116107" spans="3:3" x14ac:dyDescent="0.35">
      <c r="C116107" s="8"/>
    </row>
    <row r="116113" spans="3:3" x14ac:dyDescent="0.35">
      <c r="C116113" s="8"/>
    </row>
    <row r="116264" spans="3:3" x14ac:dyDescent="0.35">
      <c r="C116264" s="8"/>
    </row>
    <row r="116269" spans="3:3" x14ac:dyDescent="0.35">
      <c r="C116269" s="8"/>
    </row>
    <row r="116277" spans="3:3" x14ac:dyDescent="0.35">
      <c r="C116277" s="8"/>
    </row>
    <row r="116282" spans="3:3" x14ac:dyDescent="0.35">
      <c r="C116282" s="8"/>
    </row>
    <row r="116286" spans="3:3" x14ac:dyDescent="0.35">
      <c r="C116286" s="8"/>
    </row>
    <row r="116306" spans="3:3" x14ac:dyDescent="0.35">
      <c r="C116306" s="8"/>
    </row>
    <row r="116311" spans="3:3" x14ac:dyDescent="0.35">
      <c r="C116311" s="8"/>
    </row>
    <row r="116430" spans="3:3" x14ac:dyDescent="0.35">
      <c r="C116430" s="8"/>
    </row>
    <row r="116451" spans="3:3" x14ac:dyDescent="0.35">
      <c r="C116451" s="8"/>
    </row>
    <row r="116471" spans="3:3" x14ac:dyDescent="0.35">
      <c r="C116471" s="8"/>
    </row>
    <row r="116493" spans="3:3" x14ac:dyDescent="0.35">
      <c r="C116493" s="8"/>
    </row>
    <row r="116494" spans="3:3" x14ac:dyDescent="0.35">
      <c r="C116494" s="8"/>
    </row>
    <row r="116505" spans="3:3" x14ac:dyDescent="0.35">
      <c r="C116505" s="8"/>
    </row>
    <row r="116510" spans="3:3" x14ac:dyDescent="0.35">
      <c r="C116510" s="8"/>
    </row>
    <row r="116561" spans="3:3" x14ac:dyDescent="0.35">
      <c r="C116561" s="8"/>
    </row>
    <row r="116570" spans="3:3" x14ac:dyDescent="0.35">
      <c r="C116570" s="8"/>
    </row>
    <row r="116607" spans="3:3" x14ac:dyDescent="0.35">
      <c r="C116607" s="8"/>
    </row>
    <row r="116622" spans="3:3" x14ac:dyDescent="0.35">
      <c r="C116622" s="8"/>
    </row>
    <row r="116626" spans="3:3" x14ac:dyDescent="0.35">
      <c r="C116626" s="8"/>
    </row>
    <row r="116630" spans="3:3" x14ac:dyDescent="0.35">
      <c r="C116630" s="8"/>
    </row>
    <row r="116649" spans="3:3" x14ac:dyDescent="0.35">
      <c r="C116649" s="8"/>
    </row>
    <row r="116656" spans="3:3" x14ac:dyDescent="0.35">
      <c r="C116656" s="8"/>
    </row>
    <row r="116657" spans="3:3" x14ac:dyDescent="0.35">
      <c r="C116657" s="8"/>
    </row>
    <row r="116690" spans="3:3" x14ac:dyDescent="0.35">
      <c r="C116690" s="8"/>
    </row>
    <row r="116691" spans="3:3" x14ac:dyDescent="0.35">
      <c r="C116691" s="8"/>
    </row>
    <row r="116745" spans="3:3" x14ac:dyDescent="0.35">
      <c r="C116745" s="8"/>
    </row>
    <row r="116821" spans="3:3" x14ac:dyDescent="0.35">
      <c r="C116821" s="8"/>
    </row>
    <row r="116822" spans="3:3" x14ac:dyDescent="0.35">
      <c r="C116822" s="8"/>
    </row>
    <row r="116836" spans="3:3" x14ac:dyDescent="0.35">
      <c r="C116836" s="8"/>
    </row>
    <row r="116840" spans="3:3" x14ac:dyDescent="0.35">
      <c r="C116840" s="8"/>
    </row>
    <row r="116849" spans="3:3" x14ac:dyDescent="0.35">
      <c r="C116849" s="8"/>
    </row>
    <row r="116955" spans="3:3" x14ac:dyDescent="0.35">
      <c r="C116955" s="8"/>
    </row>
    <row r="117005" spans="3:3" x14ac:dyDescent="0.35">
      <c r="C117005" s="8"/>
    </row>
    <row r="117021" spans="3:3" x14ac:dyDescent="0.35">
      <c r="C117021" s="8"/>
    </row>
    <row r="117023" spans="3:3" x14ac:dyDescent="0.35">
      <c r="C117023" s="8"/>
    </row>
    <row r="117027" spans="3:3" x14ac:dyDescent="0.35">
      <c r="C117027" s="8"/>
    </row>
    <row r="117048" spans="3:3" x14ac:dyDescent="0.35">
      <c r="C117048" s="8"/>
    </row>
    <row r="117050" spans="3:3" x14ac:dyDescent="0.35">
      <c r="C117050" s="8"/>
    </row>
    <row r="117097" spans="3:3" x14ac:dyDescent="0.35">
      <c r="C117097" s="8"/>
    </row>
    <row r="117136" spans="3:3" x14ac:dyDescent="0.35">
      <c r="C117136" s="8"/>
    </row>
    <row r="117145" spans="3:3" x14ac:dyDescent="0.35">
      <c r="C117145" s="8"/>
    </row>
    <row r="117162" spans="3:3" x14ac:dyDescent="0.35">
      <c r="C117162" s="8"/>
    </row>
    <row r="117168" spans="3:3" x14ac:dyDescent="0.35">
      <c r="C117168" s="8"/>
    </row>
    <row r="117189" spans="3:3" x14ac:dyDescent="0.35">
      <c r="C117189" s="8"/>
    </row>
    <row r="117191" spans="3:3" x14ac:dyDescent="0.35">
      <c r="C117191" s="8"/>
    </row>
    <row r="117200" spans="3:3" x14ac:dyDescent="0.35">
      <c r="C117200" s="8"/>
    </row>
    <row r="117209" spans="3:3" x14ac:dyDescent="0.35">
      <c r="C117209" s="8"/>
    </row>
    <row r="117230" spans="3:3" x14ac:dyDescent="0.35">
      <c r="C117230" s="8"/>
    </row>
    <row r="117243" spans="3:3" x14ac:dyDescent="0.35">
      <c r="C117243" s="8"/>
    </row>
    <row r="117250" spans="3:3" x14ac:dyDescent="0.35">
      <c r="C117250" s="8"/>
    </row>
    <row r="117265" spans="3:3" x14ac:dyDescent="0.35">
      <c r="C117265" s="8"/>
    </row>
    <row r="117297" spans="3:3" x14ac:dyDescent="0.35">
      <c r="C117297" s="8"/>
    </row>
    <row r="117318" spans="3:3" x14ac:dyDescent="0.35">
      <c r="C117318" s="8"/>
    </row>
    <row r="117350" spans="3:3" x14ac:dyDescent="0.35">
      <c r="C117350" s="8"/>
    </row>
    <row r="117358" spans="3:3" x14ac:dyDescent="0.35">
      <c r="C117358" s="8"/>
    </row>
    <row r="117379" spans="3:3" x14ac:dyDescent="0.35">
      <c r="C117379" s="8"/>
    </row>
    <row r="117380" spans="3:3" x14ac:dyDescent="0.35">
      <c r="C117380" s="8"/>
    </row>
    <row r="117402" spans="3:3" x14ac:dyDescent="0.35">
      <c r="C117402" s="8"/>
    </row>
    <row r="117413" spans="3:3" x14ac:dyDescent="0.35">
      <c r="C117413" s="8"/>
    </row>
    <row r="117416" spans="3:3" x14ac:dyDescent="0.35">
      <c r="C117416" s="8"/>
    </row>
    <row r="117419" spans="3:3" x14ac:dyDescent="0.35">
      <c r="C117419" s="8"/>
    </row>
    <row r="117425" spans="3:3" x14ac:dyDescent="0.35">
      <c r="C117425" s="8"/>
    </row>
    <row r="117435" spans="3:3" x14ac:dyDescent="0.35">
      <c r="C117435" s="8"/>
    </row>
    <row r="117442" spans="3:3" x14ac:dyDescent="0.35">
      <c r="C117442" s="8"/>
    </row>
    <row r="117531" spans="3:3" x14ac:dyDescent="0.35">
      <c r="C117531" s="8"/>
    </row>
    <row r="117541" spans="3:3" x14ac:dyDescent="0.35">
      <c r="C117541" s="8"/>
    </row>
    <row r="117545" spans="3:3" x14ac:dyDescent="0.35">
      <c r="C117545" s="8"/>
    </row>
    <row r="117565" spans="3:3" x14ac:dyDescent="0.35">
      <c r="C117565" s="8"/>
    </row>
    <row r="117600" spans="3:3" x14ac:dyDescent="0.35">
      <c r="C117600" s="8"/>
    </row>
    <row r="117602" spans="3:3" x14ac:dyDescent="0.35">
      <c r="C117602" s="8"/>
    </row>
    <row r="117607" spans="3:3" x14ac:dyDescent="0.35">
      <c r="C117607" s="8"/>
    </row>
    <row r="117612" spans="3:3" x14ac:dyDescent="0.35">
      <c r="C117612" s="8"/>
    </row>
    <row r="117623" spans="3:3" x14ac:dyDescent="0.35">
      <c r="C117623" s="8"/>
    </row>
    <row r="117627" spans="3:3" x14ac:dyDescent="0.35">
      <c r="C117627" s="8"/>
    </row>
    <row r="117631" spans="3:3" x14ac:dyDescent="0.35">
      <c r="C117631" s="8"/>
    </row>
    <row r="117636" spans="3:3" x14ac:dyDescent="0.35">
      <c r="C117636" s="8"/>
    </row>
    <row r="117640" spans="3:3" x14ac:dyDescent="0.35">
      <c r="C117640" s="8"/>
    </row>
    <row r="117650" spans="3:3" x14ac:dyDescent="0.35">
      <c r="C117650" s="8"/>
    </row>
    <row r="117658" spans="3:3" x14ac:dyDescent="0.35">
      <c r="C117658" s="8"/>
    </row>
    <row r="117670" spans="3:3" x14ac:dyDescent="0.35">
      <c r="C117670" s="8"/>
    </row>
    <row r="117674" spans="3:3" x14ac:dyDescent="0.35">
      <c r="C117674" s="8"/>
    </row>
    <row r="117681" spans="3:3" x14ac:dyDescent="0.35">
      <c r="C117681" s="8"/>
    </row>
    <row r="117692" spans="3:3" x14ac:dyDescent="0.35">
      <c r="C117692" s="8"/>
    </row>
    <row r="117740" spans="3:3" x14ac:dyDescent="0.35">
      <c r="C117740" s="8"/>
    </row>
    <row r="117753" spans="3:3" x14ac:dyDescent="0.35">
      <c r="C117753" s="8"/>
    </row>
    <row r="117765" spans="3:3" x14ac:dyDescent="0.35">
      <c r="C117765" s="8"/>
    </row>
    <row r="117766" spans="3:3" x14ac:dyDescent="0.35">
      <c r="C117766" s="8"/>
    </row>
    <row r="117767" spans="3:3" x14ac:dyDescent="0.35">
      <c r="C117767" s="8"/>
    </row>
    <row r="117797" spans="3:3" x14ac:dyDescent="0.35">
      <c r="C117797" s="8"/>
    </row>
    <row r="117799" spans="3:3" x14ac:dyDescent="0.35">
      <c r="C117799" s="8"/>
    </row>
    <row r="117808" spans="3:3" x14ac:dyDescent="0.35">
      <c r="C117808" s="8"/>
    </row>
    <row r="117821" spans="3:3" x14ac:dyDescent="0.35">
      <c r="C117821" s="8"/>
    </row>
    <row r="117824" spans="3:3" x14ac:dyDescent="0.35">
      <c r="C117824" s="8"/>
    </row>
    <row r="117836" spans="3:3" x14ac:dyDescent="0.35">
      <c r="C117836" s="8"/>
    </row>
    <row r="117837" spans="3:3" x14ac:dyDescent="0.35">
      <c r="C117837" s="8"/>
    </row>
    <row r="117839" spans="3:3" x14ac:dyDescent="0.35">
      <c r="C117839" s="8"/>
    </row>
    <row r="117840" spans="3:3" x14ac:dyDescent="0.35">
      <c r="C117840" s="8"/>
    </row>
    <row r="117848" spans="3:3" x14ac:dyDescent="0.35">
      <c r="C117848" s="8"/>
    </row>
    <row r="117849" spans="3:3" x14ac:dyDescent="0.35">
      <c r="C117849" s="8"/>
    </row>
    <row r="117854" spans="3:3" x14ac:dyDescent="0.35">
      <c r="C117854" s="8"/>
    </row>
    <row r="117858" spans="3:3" x14ac:dyDescent="0.35">
      <c r="C117858" s="8"/>
    </row>
    <row r="117872" spans="3:3" x14ac:dyDescent="0.35">
      <c r="C117872" s="8"/>
    </row>
    <row r="117876" spans="3:3" x14ac:dyDescent="0.35">
      <c r="C117876" s="8"/>
    </row>
    <row r="117889" spans="3:3" x14ac:dyDescent="0.35">
      <c r="C117889" s="8"/>
    </row>
    <row r="117890" spans="3:3" x14ac:dyDescent="0.35">
      <c r="C117890" s="8"/>
    </row>
    <row r="117892" spans="3:3" x14ac:dyDescent="0.35">
      <c r="C117892" s="8"/>
    </row>
    <row r="117907" spans="3:3" x14ac:dyDescent="0.35">
      <c r="C117907" s="8"/>
    </row>
    <row r="117912" spans="3:3" x14ac:dyDescent="0.35">
      <c r="C117912" s="8"/>
    </row>
    <row r="117918" spans="3:3" x14ac:dyDescent="0.35">
      <c r="C117918" s="8"/>
    </row>
    <row r="117919" spans="3:3" x14ac:dyDescent="0.35">
      <c r="C117919" s="8"/>
    </row>
    <row r="117921" spans="3:3" x14ac:dyDescent="0.35">
      <c r="C117921" s="8"/>
    </row>
    <row r="117923" spans="3:3" x14ac:dyDescent="0.35">
      <c r="C117923" s="8"/>
    </row>
    <row r="117927" spans="3:3" x14ac:dyDescent="0.35">
      <c r="C117927" s="8"/>
    </row>
    <row r="117929" spans="3:3" x14ac:dyDescent="0.35">
      <c r="C117929" s="8"/>
    </row>
    <row r="117936" spans="3:3" x14ac:dyDescent="0.35">
      <c r="C117936" s="8"/>
    </row>
    <row r="117940" spans="3:3" x14ac:dyDescent="0.35">
      <c r="C117940" s="8"/>
    </row>
    <row r="117941" spans="3:3" x14ac:dyDescent="0.35">
      <c r="C117941" s="8"/>
    </row>
    <row r="117987" spans="3:3" x14ac:dyDescent="0.35">
      <c r="C117987" s="8"/>
    </row>
    <row r="117988" spans="3:3" x14ac:dyDescent="0.35">
      <c r="C117988" s="8"/>
    </row>
    <row r="117990" spans="3:3" x14ac:dyDescent="0.35">
      <c r="C117990" s="8"/>
    </row>
    <row r="118004" spans="3:3" x14ac:dyDescent="0.35">
      <c r="C118004" s="8"/>
    </row>
    <row r="118009" spans="3:3" x14ac:dyDescent="0.35">
      <c r="C118009" s="8"/>
    </row>
    <row r="118012" spans="3:3" x14ac:dyDescent="0.35">
      <c r="C118012" s="8"/>
    </row>
    <row r="118016" spans="3:3" x14ac:dyDescent="0.35">
      <c r="C118016" s="8"/>
    </row>
    <row r="118017" spans="3:3" x14ac:dyDescent="0.35">
      <c r="C118017" s="8"/>
    </row>
    <row r="118020" spans="3:3" x14ac:dyDescent="0.35">
      <c r="C118020" s="8"/>
    </row>
    <row r="118024" spans="3:3" x14ac:dyDescent="0.35">
      <c r="C118024" s="8"/>
    </row>
    <row r="118030" spans="3:3" x14ac:dyDescent="0.35">
      <c r="C118030" s="8"/>
    </row>
    <row r="118037" spans="3:3" x14ac:dyDescent="0.35">
      <c r="C118037" s="8"/>
    </row>
    <row r="118049" spans="3:3" x14ac:dyDescent="0.35">
      <c r="C118049" s="8"/>
    </row>
    <row r="118055" spans="3:3" x14ac:dyDescent="0.35">
      <c r="C118055" s="8"/>
    </row>
    <row r="118057" spans="3:3" x14ac:dyDescent="0.35">
      <c r="C118057" s="8"/>
    </row>
    <row r="118072" spans="3:3" x14ac:dyDescent="0.35">
      <c r="C118072" s="8"/>
    </row>
    <row r="118080" spans="3:3" x14ac:dyDescent="0.35">
      <c r="C118080" s="8"/>
    </row>
    <row r="118081" spans="3:3" x14ac:dyDescent="0.35">
      <c r="C118081" s="8"/>
    </row>
    <row r="118108" spans="3:3" x14ac:dyDescent="0.35">
      <c r="C118108" s="8"/>
    </row>
    <row r="118111" spans="3:3" x14ac:dyDescent="0.35">
      <c r="C118111" s="8"/>
    </row>
    <row r="118139" spans="3:3" x14ac:dyDescent="0.35">
      <c r="C118139" s="8"/>
    </row>
    <row r="118147" spans="3:3" x14ac:dyDescent="0.35">
      <c r="C118147" s="8"/>
    </row>
    <row r="118148" spans="3:3" x14ac:dyDescent="0.35">
      <c r="C118148" s="8"/>
    </row>
    <row r="118152" spans="3:3" x14ac:dyDescent="0.35">
      <c r="C118152" s="8"/>
    </row>
    <row r="118168" spans="3:3" x14ac:dyDescent="0.35">
      <c r="C118168" s="8"/>
    </row>
    <row r="118171" spans="3:3" x14ac:dyDescent="0.35">
      <c r="C118171" s="8"/>
    </row>
    <row r="118177" spans="3:3" x14ac:dyDescent="0.35">
      <c r="C118177" s="8"/>
    </row>
    <row r="118190" spans="3:3" x14ac:dyDescent="0.35">
      <c r="C118190" s="8"/>
    </row>
    <row r="118195" spans="3:3" x14ac:dyDescent="0.35">
      <c r="C118195" s="8"/>
    </row>
    <row r="118202" spans="3:3" x14ac:dyDescent="0.35">
      <c r="C118202" s="8"/>
    </row>
    <row r="118209" spans="3:3" x14ac:dyDescent="0.35">
      <c r="C118209" s="8"/>
    </row>
    <row r="118234" spans="3:3" x14ac:dyDescent="0.35">
      <c r="C118234" s="8"/>
    </row>
    <row r="118267" spans="3:3" x14ac:dyDescent="0.35">
      <c r="C118267" s="8"/>
    </row>
    <row r="118269" spans="3:3" x14ac:dyDescent="0.35">
      <c r="C118269" s="8"/>
    </row>
    <row r="118271" spans="3:3" x14ac:dyDescent="0.35">
      <c r="C118271" s="8"/>
    </row>
    <row r="118286" spans="3:3" x14ac:dyDescent="0.35">
      <c r="C118286" s="8"/>
    </row>
    <row r="118298" spans="3:3" x14ac:dyDescent="0.35">
      <c r="C118298" s="8"/>
    </row>
    <row r="118331" spans="3:3" x14ac:dyDescent="0.35">
      <c r="C118331" s="8"/>
    </row>
    <row r="118332" spans="3:3" x14ac:dyDescent="0.35">
      <c r="C118332" s="8"/>
    </row>
    <row r="118336" spans="3:3" x14ac:dyDescent="0.35">
      <c r="C118336" s="8"/>
    </row>
    <row r="118341" spans="3:3" x14ac:dyDescent="0.35">
      <c r="C118341" s="8"/>
    </row>
    <row r="118349" spans="3:3" x14ac:dyDescent="0.35">
      <c r="C118349" s="8"/>
    </row>
    <row r="118372" spans="3:3" x14ac:dyDescent="0.35">
      <c r="C118372" s="8"/>
    </row>
    <row r="118377" spans="3:3" x14ac:dyDescent="0.35">
      <c r="C118377" s="8"/>
    </row>
    <row r="118380" spans="3:3" x14ac:dyDescent="0.35">
      <c r="C118380" s="8"/>
    </row>
    <row r="118382" spans="3:3" x14ac:dyDescent="0.35">
      <c r="C118382" s="8"/>
    </row>
    <row r="118383" spans="3:3" x14ac:dyDescent="0.35">
      <c r="C118383" s="8"/>
    </row>
    <row r="118386" spans="3:3" x14ac:dyDescent="0.35">
      <c r="C118386" s="8"/>
    </row>
    <row r="118393" spans="3:3" x14ac:dyDescent="0.35">
      <c r="C118393" s="8"/>
    </row>
    <row r="118396" spans="3:3" x14ac:dyDescent="0.35">
      <c r="C118396" s="8"/>
    </row>
    <row r="118402" spans="3:3" x14ac:dyDescent="0.35">
      <c r="C118402" s="8"/>
    </row>
    <row r="118406" spans="3:3" x14ac:dyDescent="0.35">
      <c r="C118406" s="8"/>
    </row>
    <row r="118413" spans="3:3" x14ac:dyDescent="0.35">
      <c r="C118413" s="8"/>
    </row>
    <row r="118422" spans="3:3" x14ac:dyDescent="0.35">
      <c r="C118422" s="8"/>
    </row>
    <row r="118452" spans="3:3" x14ac:dyDescent="0.35">
      <c r="C118452" s="8"/>
    </row>
    <row r="118464" spans="3:3" x14ac:dyDescent="0.35">
      <c r="C118464" s="8"/>
    </row>
    <row r="118482" spans="3:3" x14ac:dyDescent="0.35">
      <c r="C118482" s="8"/>
    </row>
    <row r="118496" spans="3:3" x14ac:dyDescent="0.35">
      <c r="C118496" s="8"/>
    </row>
    <row r="118502" spans="3:3" x14ac:dyDescent="0.35">
      <c r="C118502" s="8"/>
    </row>
    <row r="118530" spans="3:3" x14ac:dyDescent="0.35">
      <c r="C118530" s="8"/>
    </row>
    <row r="118533" spans="3:3" x14ac:dyDescent="0.35">
      <c r="C118533" s="8"/>
    </row>
    <row r="118537" spans="3:3" x14ac:dyDescent="0.35">
      <c r="C118537" s="8"/>
    </row>
    <row r="118546" spans="3:3" x14ac:dyDescent="0.35">
      <c r="C118546" s="8"/>
    </row>
    <row r="118548" spans="3:3" x14ac:dyDescent="0.35">
      <c r="C118548" s="8"/>
    </row>
    <row r="118550" spans="3:3" x14ac:dyDescent="0.35">
      <c r="C118550" s="8"/>
    </row>
    <row r="118552" spans="3:3" x14ac:dyDescent="0.35">
      <c r="C118552" s="8"/>
    </row>
    <row r="118554" spans="3:3" x14ac:dyDescent="0.35">
      <c r="C118554" s="8"/>
    </row>
    <row r="118557" spans="3:3" x14ac:dyDescent="0.35">
      <c r="C118557" s="8"/>
    </row>
    <row r="118560" spans="3:3" x14ac:dyDescent="0.35">
      <c r="C118560" s="8"/>
    </row>
    <row r="118567" spans="3:3" x14ac:dyDescent="0.35">
      <c r="C118567" s="8"/>
    </row>
    <row r="118568" spans="3:3" x14ac:dyDescent="0.35">
      <c r="C118568" s="8"/>
    </row>
    <row r="118569" spans="3:3" x14ac:dyDescent="0.35">
      <c r="C118569" s="8"/>
    </row>
    <row r="118571" spans="3:3" x14ac:dyDescent="0.35">
      <c r="C118571" s="8"/>
    </row>
    <row r="118586" spans="3:3" x14ac:dyDescent="0.35">
      <c r="C118586" s="8"/>
    </row>
    <row r="118587" spans="3:3" x14ac:dyDescent="0.35">
      <c r="C118587" s="8"/>
    </row>
    <row r="118589" spans="3:3" x14ac:dyDescent="0.35">
      <c r="C118589" s="8"/>
    </row>
    <row r="118593" spans="3:3" x14ac:dyDescent="0.35">
      <c r="C118593" s="8"/>
    </row>
    <row r="118597" spans="3:3" x14ac:dyDescent="0.35">
      <c r="C118597" s="8"/>
    </row>
    <row r="118602" spans="3:3" x14ac:dyDescent="0.35">
      <c r="C118602" s="8"/>
    </row>
    <row r="118603" spans="3:3" x14ac:dyDescent="0.35">
      <c r="C118603" s="8"/>
    </row>
    <row r="118606" spans="3:3" x14ac:dyDescent="0.35">
      <c r="C118606" s="8"/>
    </row>
    <row r="118622" spans="3:3" x14ac:dyDescent="0.35">
      <c r="C118622" s="8"/>
    </row>
    <row r="118623" spans="3:3" x14ac:dyDescent="0.35">
      <c r="C118623" s="8"/>
    </row>
    <row r="118642" spans="3:3" x14ac:dyDescent="0.35">
      <c r="C118642" s="8"/>
    </row>
    <row r="118653" spans="3:3" x14ac:dyDescent="0.35">
      <c r="C118653" s="8"/>
    </row>
    <row r="118666" spans="3:3" x14ac:dyDescent="0.35">
      <c r="C118666" s="8"/>
    </row>
    <row r="118667" spans="3:3" x14ac:dyDescent="0.35">
      <c r="C118667" s="8"/>
    </row>
    <row r="118668" spans="3:3" x14ac:dyDescent="0.35">
      <c r="C118668" s="8"/>
    </row>
    <row r="118674" spans="3:3" x14ac:dyDescent="0.35">
      <c r="C118674" s="8"/>
    </row>
    <row r="118675" spans="3:3" x14ac:dyDescent="0.35">
      <c r="C118675" s="8"/>
    </row>
    <row r="118681" spans="3:3" x14ac:dyDescent="0.35">
      <c r="C118681" s="8"/>
    </row>
    <row r="118682" spans="3:3" x14ac:dyDescent="0.35">
      <c r="C118682" s="8"/>
    </row>
    <row r="118687" spans="3:3" x14ac:dyDescent="0.35">
      <c r="C118687" s="8"/>
    </row>
    <row r="118688" spans="3:3" x14ac:dyDescent="0.35">
      <c r="C118688" s="8"/>
    </row>
    <row r="118696" spans="3:3" x14ac:dyDescent="0.35">
      <c r="C118696" s="8"/>
    </row>
    <row r="118706" spans="3:3" x14ac:dyDescent="0.35">
      <c r="C118706" s="8"/>
    </row>
    <row r="118708" spans="3:3" x14ac:dyDescent="0.35">
      <c r="C118708" s="8"/>
    </row>
    <row r="118712" spans="3:3" x14ac:dyDescent="0.35">
      <c r="C118712" s="8"/>
    </row>
    <row r="118726" spans="3:3" x14ac:dyDescent="0.35">
      <c r="C118726" s="8"/>
    </row>
    <row r="118731" spans="3:3" x14ac:dyDescent="0.35">
      <c r="C118731" s="8"/>
    </row>
    <row r="118734" spans="3:3" x14ac:dyDescent="0.35">
      <c r="C118734" s="8"/>
    </row>
    <row r="118735" spans="3:3" x14ac:dyDescent="0.35">
      <c r="C118735" s="8"/>
    </row>
    <row r="118752" spans="3:3" x14ac:dyDescent="0.35">
      <c r="C118752" s="8"/>
    </row>
    <row r="118757" spans="3:3" x14ac:dyDescent="0.35">
      <c r="C118757" s="8"/>
    </row>
    <row r="118763" spans="3:3" x14ac:dyDescent="0.35">
      <c r="C118763" s="8"/>
    </row>
    <row r="118766" spans="3:3" x14ac:dyDescent="0.35">
      <c r="C118766" s="8"/>
    </row>
    <row r="118771" spans="3:3" x14ac:dyDescent="0.35">
      <c r="C118771" s="8"/>
    </row>
    <row r="118773" spans="3:3" x14ac:dyDescent="0.35">
      <c r="C118773" s="8"/>
    </row>
    <row r="118774" spans="3:3" x14ac:dyDescent="0.35">
      <c r="C118774" s="8"/>
    </row>
    <row r="118783" spans="3:3" x14ac:dyDescent="0.35">
      <c r="C118783" s="8"/>
    </row>
    <row r="118802" spans="3:3" x14ac:dyDescent="0.35">
      <c r="C118802" s="8"/>
    </row>
    <row r="118811" spans="3:3" x14ac:dyDescent="0.35">
      <c r="C118811" s="8"/>
    </row>
    <row r="118814" spans="3:3" x14ac:dyDescent="0.35">
      <c r="C118814" s="8"/>
    </row>
    <row r="118842" spans="3:3" x14ac:dyDescent="0.35">
      <c r="C118842" s="8"/>
    </row>
    <row r="118851" spans="3:3" x14ac:dyDescent="0.35">
      <c r="C118851" s="8"/>
    </row>
    <row r="118856" spans="3:3" x14ac:dyDescent="0.35">
      <c r="C118856" s="8"/>
    </row>
    <row r="118866" spans="3:3" x14ac:dyDescent="0.35">
      <c r="C118866" s="8"/>
    </row>
    <row r="118869" spans="3:3" x14ac:dyDescent="0.35">
      <c r="C118869" s="8"/>
    </row>
    <row r="118874" spans="3:3" x14ac:dyDescent="0.35">
      <c r="C118874" s="8"/>
    </row>
    <row r="118878" spans="3:3" x14ac:dyDescent="0.35">
      <c r="C118878" s="8"/>
    </row>
    <row r="118894" spans="3:3" x14ac:dyDescent="0.35">
      <c r="C118894" s="8"/>
    </row>
    <row r="118896" spans="3:3" x14ac:dyDescent="0.35">
      <c r="C118896" s="8"/>
    </row>
    <row r="118906" spans="3:3" x14ac:dyDescent="0.35">
      <c r="C118906" s="8"/>
    </row>
    <row r="118918" spans="3:3" x14ac:dyDescent="0.35">
      <c r="C118918" s="8"/>
    </row>
    <row r="118925" spans="3:3" x14ac:dyDescent="0.35">
      <c r="C118925" s="8"/>
    </row>
    <row r="118926" spans="3:3" x14ac:dyDescent="0.35">
      <c r="C118926" s="8"/>
    </row>
    <row r="118928" spans="3:3" x14ac:dyDescent="0.35">
      <c r="C118928" s="8"/>
    </row>
    <row r="118932" spans="3:3" x14ac:dyDescent="0.35">
      <c r="C118932" s="8"/>
    </row>
    <row r="118934" spans="3:3" x14ac:dyDescent="0.35">
      <c r="C118934" s="8"/>
    </row>
    <row r="118937" spans="3:3" x14ac:dyDescent="0.35">
      <c r="C118937" s="8"/>
    </row>
    <row r="118939" spans="3:3" x14ac:dyDescent="0.35">
      <c r="C118939" s="8"/>
    </row>
    <row r="118954" spans="3:3" x14ac:dyDescent="0.35">
      <c r="C118954" s="8"/>
    </row>
    <row r="118955" spans="3:3" x14ac:dyDescent="0.35">
      <c r="C118955" s="8"/>
    </row>
    <row r="118960" spans="3:3" x14ac:dyDescent="0.35">
      <c r="C118960" s="8"/>
    </row>
    <row r="118961" spans="3:3" x14ac:dyDescent="0.35">
      <c r="C118961" s="8"/>
    </row>
    <row r="118966" spans="3:3" x14ac:dyDescent="0.35">
      <c r="C118966" s="8"/>
    </row>
    <row r="118981" spans="3:3" x14ac:dyDescent="0.35">
      <c r="C118981" s="8"/>
    </row>
    <row r="118985" spans="3:3" x14ac:dyDescent="0.35">
      <c r="C118985" s="8"/>
    </row>
    <row r="118989" spans="3:3" x14ac:dyDescent="0.35">
      <c r="C118989" s="8"/>
    </row>
    <row r="118990" spans="3:3" x14ac:dyDescent="0.35">
      <c r="C118990" s="8"/>
    </row>
    <row r="119005" spans="3:3" x14ac:dyDescent="0.35">
      <c r="C119005" s="8"/>
    </row>
    <row r="119006" spans="3:3" x14ac:dyDescent="0.35">
      <c r="C119006" s="8"/>
    </row>
    <row r="119044" spans="3:3" x14ac:dyDescent="0.35">
      <c r="C119044" s="8"/>
    </row>
    <row r="119058" spans="3:3" x14ac:dyDescent="0.35">
      <c r="C119058" s="8"/>
    </row>
    <row r="119064" spans="3:3" x14ac:dyDescent="0.35">
      <c r="C119064" s="8"/>
    </row>
    <row r="119071" spans="3:3" x14ac:dyDescent="0.35">
      <c r="C119071" s="8"/>
    </row>
    <row r="119072" spans="3:3" x14ac:dyDescent="0.35">
      <c r="C119072" s="8"/>
    </row>
    <row r="119100" spans="3:3" x14ac:dyDescent="0.35">
      <c r="C119100" s="8"/>
    </row>
    <row r="119102" spans="3:3" x14ac:dyDescent="0.35">
      <c r="C119102" s="8"/>
    </row>
    <row r="119105" spans="3:3" x14ac:dyDescent="0.35">
      <c r="C119105" s="8"/>
    </row>
    <row r="119109" spans="3:3" x14ac:dyDescent="0.35">
      <c r="C119109" s="8"/>
    </row>
    <row r="119110" spans="3:3" x14ac:dyDescent="0.35">
      <c r="C119110" s="8"/>
    </row>
    <row r="119115" spans="3:3" x14ac:dyDescent="0.35">
      <c r="C119115" s="8"/>
    </row>
    <row r="119116" spans="3:3" x14ac:dyDescent="0.35">
      <c r="C119116" s="8"/>
    </row>
    <row r="119122" spans="3:3" x14ac:dyDescent="0.35">
      <c r="C119122" s="8"/>
    </row>
    <row r="119125" spans="3:3" x14ac:dyDescent="0.35">
      <c r="C119125" s="8"/>
    </row>
    <row r="119129" spans="3:3" x14ac:dyDescent="0.35">
      <c r="C119129" s="8"/>
    </row>
    <row r="119131" spans="3:3" x14ac:dyDescent="0.35">
      <c r="C119131" s="8"/>
    </row>
    <row r="119139" spans="3:3" x14ac:dyDescent="0.35">
      <c r="C119139" s="8"/>
    </row>
    <row r="119144" spans="3:3" x14ac:dyDescent="0.35">
      <c r="C119144" s="8"/>
    </row>
    <row r="119146" spans="3:3" x14ac:dyDescent="0.35">
      <c r="C119146" s="8"/>
    </row>
    <row r="119166" spans="3:3" x14ac:dyDescent="0.35">
      <c r="C119166" s="8"/>
    </row>
    <row r="119172" spans="3:3" x14ac:dyDescent="0.35">
      <c r="C119172" s="8"/>
    </row>
    <row r="119194" spans="3:3" x14ac:dyDescent="0.35">
      <c r="C119194" s="8"/>
    </row>
    <row r="119196" spans="3:3" x14ac:dyDescent="0.35">
      <c r="C119196" s="8"/>
    </row>
    <row r="119214" spans="3:3" x14ac:dyDescent="0.35">
      <c r="C119214" s="8"/>
    </row>
    <row r="119216" spans="3:3" x14ac:dyDescent="0.35">
      <c r="C119216" s="8"/>
    </row>
    <row r="119222" spans="3:3" x14ac:dyDescent="0.35">
      <c r="C119222" s="8"/>
    </row>
    <row r="119224" spans="3:3" x14ac:dyDescent="0.35">
      <c r="C119224" s="8"/>
    </row>
    <row r="119228" spans="3:3" x14ac:dyDescent="0.35">
      <c r="C119228" s="8"/>
    </row>
    <row r="119231" spans="3:3" x14ac:dyDescent="0.35">
      <c r="C119231" s="8"/>
    </row>
    <row r="119232" spans="3:3" x14ac:dyDescent="0.35">
      <c r="C119232" s="8"/>
    </row>
    <row r="119233" spans="3:3" x14ac:dyDescent="0.35">
      <c r="C119233" s="8"/>
    </row>
    <row r="119265" spans="3:3" x14ac:dyDescent="0.35">
      <c r="C119265" s="8"/>
    </row>
    <row r="119278" spans="3:3" x14ac:dyDescent="0.35">
      <c r="C119278" s="8"/>
    </row>
    <row r="119288" spans="3:3" x14ac:dyDescent="0.35">
      <c r="C119288" s="8"/>
    </row>
    <row r="119306" spans="3:3" x14ac:dyDescent="0.35">
      <c r="C119306" s="8"/>
    </row>
    <row r="119309" spans="3:3" x14ac:dyDescent="0.35">
      <c r="C119309" s="8"/>
    </row>
    <row r="119311" spans="3:3" x14ac:dyDescent="0.35">
      <c r="C119311" s="8"/>
    </row>
    <row r="119312" spans="3:3" x14ac:dyDescent="0.35">
      <c r="C119312" s="8"/>
    </row>
    <row r="119316" spans="3:3" x14ac:dyDescent="0.35">
      <c r="C119316" s="8"/>
    </row>
    <row r="119327" spans="3:3" x14ac:dyDescent="0.35">
      <c r="C119327" s="8"/>
    </row>
    <row r="119331" spans="3:3" x14ac:dyDescent="0.35">
      <c r="C119331" s="8"/>
    </row>
    <row r="119332" spans="3:3" x14ac:dyDescent="0.35">
      <c r="C119332" s="8"/>
    </row>
    <row r="119346" spans="3:3" x14ac:dyDescent="0.35">
      <c r="C119346" s="8"/>
    </row>
    <row r="119347" spans="3:3" x14ac:dyDescent="0.35">
      <c r="C119347" s="8"/>
    </row>
    <row r="119354" spans="3:3" x14ac:dyDescent="0.35">
      <c r="C119354" s="8"/>
    </row>
    <row r="119359" spans="3:3" x14ac:dyDescent="0.35">
      <c r="C119359" s="8"/>
    </row>
    <row r="119367" spans="3:3" x14ac:dyDescent="0.35">
      <c r="C119367" s="8"/>
    </row>
    <row r="119368" spans="3:3" x14ac:dyDescent="0.35">
      <c r="C119368" s="8"/>
    </row>
    <row r="119372" spans="3:3" x14ac:dyDescent="0.35">
      <c r="C119372" s="8"/>
    </row>
    <row r="119373" spans="3:3" x14ac:dyDescent="0.35">
      <c r="C119373" s="8"/>
    </row>
    <row r="119377" spans="3:3" x14ac:dyDescent="0.35">
      <c r="C119377" s="8"/>
    </row>
    <row r="119384" spans="3:3" x14ac:dyDescent="0.35">
      <c r="C119384" s="8"/>
    </row>
    <row r="119387" spans="3:3" x14ac:dyDescent="0.35">
      <c r="C119387" s="8"/>
    </row>
    <row r="119395" spans="3:3" x14ac:dyDescent="0.35">
      <c r="C119395" s="8"/>
    </row>
    <row r="119396" spans="3:3" x14ac:dyDescent="0.35">
      <c r="C119396" s="8"/>
    </row>
    <row r="119398" spans="3:3" x14ac:dyDescent="0.35">
      <c r="C119398" s="8"/>
    </row>
    <row r="119406" spans="3:3" x14ac:dyDescent="0.35">
      <c r="C119406" s="8"/>
    </row>
    <row r="119415" spans="3:3" x14ac:dyDescent="0.35">
      <c r="C119415" s="8"/>
    </row>
    <row r="119431" spans="3:3" x14ac:dyDescent="0.35">
      <c r="C119431" s="8"/>
    </row>
    <row r="119437" spans="3:3" x14ac:dyDescent="0.35">
      <c r="C119437" s="8"/>
    </row>
    <row r="119440" spans="3:3" x14ac:dyDescent="0.35">
      <c r="C119440" s="8"/>
    </row>
    <row r="119450" spans="3:3" x14ac:dyDescent="0.35">
      <c r="C119450" s="8"/>
    </row>
    <row r="119462" spans="3:3" x14ac:dyDescent="0.35">
      <c r="C119462" s="8"/>
    </row>
    <row r="119477" spans="3:3" x14ac:dyDescent="0.35">
      <c r="C119477" s="8"/>
    </row>
    <row r="119483" spans="3:3" x14ac:dyDescent="0.35">
      <c r="C119483" s="8"/>
    </row>
    <row r="119486" spans="3:3" x14ac:dyDescent="0.35">
      <c r="C119486" s="8"/>
    </row>
    <row r="119506" spans="3:3" x14ac:dyDescent="0.35">
      <c r="C119506" s="8"/>
    </row>
    <row r="119508" spans="3:3" x14ac:dyDescent="0.35">
      <c r="C119508" s="8"/>
    </row>
    <row r="119519" spans="3:3" x14ac:dyDescent="0.35">
      <c r="C119519" s="8"/>
    </row>
    <row r="119523" spans="3:3" x14ac:dyDescent="0.35">
      <c r="C119523" s="8"/>
    </row>
    <row r="119524" spans="3:3" x14ac:dyDescent="0.35">
      <c r="C119524" s="8"/>
    </row>
    <row r="119527" spans="3:3" x14ac:dyDescent="0.35">
      <c r="C119527" s="8"/>
    </row>
    <row r="119528" spans="3:3" x14ac:dyDescent="0.35">
      <c r="C119528" s="8"/>
    </row>
    <row r="119530" spans="3:3" x14ac:dyDescent="0.35">
      <c r="C119530" s="8"/>
    </row>
    <row r="119532" spans="3:3" x14ac:dyDescent="0.35">
      <c r="C119532" s="8"/>
    </row>
    <row r="119535" spans="3:3" x14ac:dyDescent="0.35">
      <c r="C119535" s="8"/>
    </row>
    <row r="119540" spans="3:3" x14ac:dyDescent="0.35">
      <c r="C119540" s="8"/>
    </row>
    <row r="119546" spans="3:3" x14ac:dyDescent="0.35">
      <c r="C119546" s="8"/>
    </row>
    <row r="119547" spans="3:3" x14ac:dyDescent="0.35">
      <c r="C119547" s="8"/>
    </row>
    <row r="119548" spans="3:3" x14ac:dyDescent="0.35">
      <c r="C119548" s="8"/>
    </row>
    <row r="119549" spans="3:3" x14ac:dyDescent="0.35">
      <c r="C119549" s="8"/>
    </row>
    <row r="119551" spans="3:3" x14ac:dyDescent="0.35">
      <c r="C119551" s="8"/>
    </row>
    <row r="119555" spans="3:3" x14ac:dyDescent="0.35">
      <c r="C119555" s="8"/>
    </row>
    <row r="119556" spans="3:3" x14ac:dyDescent="0.35">
      <c r="C119556" s="8"/>
    </row>
    <row r="119560" spans="3:3" x14ac:dyDescent="0.35">
      <c r="C119560" s="8"/>
    </row>
    <row r="119564" spans="3:3" x14ac:dyDescent="0.35">
      <c r="C119564" s="8"/>
    </row>
    <row r="119572" spans="3:3" x14ac:dyDescent="0.35">
      <c r="C119572" s="8"/>
    </row>
    <row r="119576" spans="3:3" x14ac:dyDescent="0.35">
      <c r="C119576" s="8"/>
    </row>
    <row r="119577" spans="3:3" x14ac:dyDescent="0.35">
      <c r="C119577" s="8"/>
    </row>
    <row r="119579" spans="3:3" x14ac:dyDescent="0.35">
      <c r="C119579" s="8"/>
    </row>
    <row r="119580" spans="3:3" x14ac:dyDescent="0.35">
      <c r="C119580" s="8"/>
    </row>
    <row r="119584" spans="3:3" x14ac:dyDescent="0.35">
      <c r="C119584" s="8"/>
    </row>
    <row r="119588" spans="3:3" x14ac:dyDescent="0.35">
      <c r="C119588" s="8"/>
    </row>
    <row r="119602" spans="3:3" x14ac:dyDescent="0.35">
      <c r="C119602" s="8"/>
    </row>
    <row r="119606" spans="3:3" x14ac:dyDescent="0.35">
      <c r="C119606" s="8"/>
    </row>
    <row r="119617" spans="3:3" x14ac:dyDescent="0.35">
      <c r="C119617" s="8"/>
    </row>
    <row r="119618" spans="3:3" x14ac:dyDescent="0.35">
      <c r="C119618" s="8"/>
    </row>
    <row r="119631" spans="3:3" x14ac:dyDescent="0.35">
      <c r="C119631" s="8"/>
    </row>
    <row r="119643" spans="3:3" x14ac:dyDescent="0.35">
      <c r="C119643" s="8"/>
    </row>
    <row r="119650" spans="3:3" x14ac:dyDescent="0.35">
      <c r="C119650" s="8"/>
    </row>
    <row r="119651" spans="3:3" x14ac:dyDescent="0.35">
      <c r="C119651" s="8"/>
    </row>
    <row r="119656" spans="3:3" x14ac:dyDescent="0.35">
      <c r="C119656" s="8"/>
    </row>
    <row r="119657" spans="3:3" x14ac:dyDescent="0.35">
      <c r="C119657" s="8"/>
    </row>
    <row r="119667" spans="3:3" x14ac:dyDescent="0.35">
      <c r="C119667" s="8"/>
    </row>
    <row r="119668" spans="3:3" x14ac:dyDescent="0.35">
      <c r="C119668" s="8"/>
    </row>
    <row r="119670" spans="3:3" x14ac:dyDescent="0.35">
      <c r="C119670" s="8"/>
    </row>
    <row r="119673" spans="3:3" x14ac:dyDescent="0.35">
      <c r="C119673" s="8"/>
    </row>
    <row r="119678" spans="3:3" x14ac:dyDescent="0.35">
      <c r="C119678" s="8"/>
    </row>
    <row r="119685" spans="3:3" x14ac:dyDescent="0.35">
      <c r="C119685" s="8"/>
    </row>
    <row r="119690" spans="3:3" x14ac:dyDescent="0.35">
      <c r="C119690" s="8"/>
    </row>
    <row r="119695" spans="3:3" x14ac:dyDescent="0.35">
      <c r="C119695" s="8"/>
    </row>
    <row r="119705" spans="3:3" x14ac:dyDescent="0.35">
      <c r="C119705" s="8"/>
    </row>
    <row r="119706" spans="3:3" x14ac:dyDescent="0.35">
      <c r="C119706" s="8"/>
    </row>
    <row r="119708" spans="3:3" x14ac:dyDescent="0.35">
      <c r="C119708" s="8"/>
    </row>
    <row r="119709" spans="3:3" x14ac:dyDescent="0.35">
      <c r="C119709" s="8"/>
    </row>
    <row r="119717" spans="3:3" x14ac:dyDescent="0.35">
      <c r="C119717" s="8"/>
    </row>
    <row r="119720" spans="3:3" x14ac:dyDescent="0.35">
      <c r="C119720" s="8"/>
    </row>
    <row r="119721" spans="3:3" x14ac:dyDescent="0.35">
      <c r="C119721" s="8"/>
    </row>
    <row r="119727" spans="3:3" x14ac:dyDescent="0.35">
      <c r="C119727" s="8"/>
    </row>
    <row r="119729" spans="3:3" x14ac:dyDescent="0.35">
      <c r="C119729" s="8"/>
    </row>
    <row r="119732" spans="3:3" x14ac:dyDescent="0.35">
      <c r="C119732" s="8"/>
    </row>
    <row r="119733" spans="3:3" x14ac:dyDescent="0.35">
      <c r="C119733" s="8"/>
    </row>
    <row r="119735" spans="3:3" x14ac:dyDescent="0.35">
      <c r="C119735" s="8"/>
    </row>
    <row r="119738" spans="3:3" x14ac:dyDescent="0.35">
      <c r="C119738" s="8"/>
    </row>
    <row r="119739" spans="3:3" x14ac:dyDescent="0.35">
      <c r="C119739" s="8"/>
    </row>
    <row r="119740" spans="3:3" x14ac:dyDescent="0.35">
      <c r="C119740" s="8"/>
    </row>
    <row r="119747" spans="3:3" x14ac:dyDescent="0.35">
      <c r="C119747" s="8"/>
    </row>
    <row r="119752" spans="3:3" x14ac:dyDescent="0.35">
      <c r="C119752" s="8"/>
    </row>
    <row r="119762" spans="3:3" x14ac:dyDescent="0.35">
      <c r="C119762" s="8"/>
    </row>
    <row r="119767" spans="3:3" x14ac:dyDescent="0.35">
      <c r="C119767" s="8"/>
    </row>
    <row r="119770" spans="3:3" x14ac:dyDescent="0.35">
      <c r="C119770" s="8"/>
    </row>
    <row r="119772" spans="3:3" x14ac:dyDescent="0.35">
      <c r="C119772" s="8"/>
    </row>
    <row r="119774" spans="3:3" x14ac:dyDescent="0.35">
      <c r="C119774" s="8"/>
    </row>
    <row r="119775" spans="3:3" x14ac:dyDescent="0.35">
      <c r="C119775" s="8"/>
    </row>
    <row r="119786" spans="3:3" x14ac:dyDescent="0.35">
      <c r="C119786" s="8"/>
    </row>
    <row r="119790" spans="3:3" x14ac:dyDescent="0.35">
      <c r="C119790" s="8"/>
    </row>
    <row r="119791" spans="3:3" x14ac:dyDescent="0.35">
      <c r="C119791" s="8"/>
    </row>
    <row r="119799" spans="3:3" x14ac:dyDescent="0.35">
      <c r="C119799" s="8"/>
    </row>
    <row r="119800" spans="3:3" x14ac:dyDescent="0.35">
      <c r="C119800" s="8"/>
    </row>
    <row r="119808" spans="3:3" x14ac:dyDescent="0.35">
      <c r="C119808" s="8"/>
    </row>
    <row r="119824" spans="3:3" x14ac:dyDescent="0.35">
      <c r="C119824" s="8"/>
    </row>
    <row r="119826" spans="3:3" x14ac:dyDescent="0.35">
      <c r="C119826" s="8"/>
    </row>
    <row r="119830" spans="3:3" x14ac:dyDescent="0.35">
      <c r="C119830" s="8"/>
    </row>
    <row r="119833" spans="3:3" x14ac:dyDescent="0.35">
      <c r="C119833" s="8"/>
    </row>
    <row r="119834" spans="3:3" x14ac:dyDescent="0.35">
      <c r="C119834" s="8"/>
    </row>
    <row r="119835" spans="3:3" x14ac:dyDescent="0.35">
      <c r="C119835" s="8"/>
    </row>
    <row r="119836" spans="3:3" x14ac:dyDescent="0.35">
      <c r="C119836" s="8"/>
    </row>
    <row r="119837" spans="3:3" x14ac:dyDescent="0.35">
      <c r="C119837" s="8"/>
    </row>
    <row r="119838" spans="3:3" x14ac:dyDescent="0.35">
      <c r="C119838" s="8"/>
    </row>
    <row r="119840" spans="3:3" x14ac:dyDescent="0.35">
      <c r="C119840" s="8"/>
    </row>
    <row r="119842" spans="3:3" x14ac:dyDescent="0.35">
      <c r="C119842" s="8"/>
    </row>
    <row r="119846" spans="3:3" x14ac:dyDescent="0.35">
      <c r="C119846" s="8"/>
    </row>
    <row r="119848" spans="3:3" x14ac:dyDescent="0.35">
      <c r="C119848" s="8"/>
    </row>
    <row r="119849" spans="3:3" x14ac:dyDescent="0.35">
      <c r="C119849" s="8"/>
    </row>
    <row r="119854" spans="3:3" x14ac:dyDescent="0.35">
      <c r="C119854" s="8"/>
    </row>
    <row r="119855" spans="3:3" x14ac:dyDescent="0.35">
      <c r="C119855" s="8"/>
    </row>
    <row r="119857" spans="3:3" x14ac:dyDescent="0.35">
      <c r="C119857" s="8"/>
    </row>
    <row r="119861" spans="3:3" x14ac:dyDescent="0.35">
      <c r="C119861" s="8"/>
    </row>
    <row r="119864" spans="3:3" x14ac:dyDescent="0.35">
      <c r="C119864" s="8"/>
    </row>
    <row r="119866" spans="3:3" x14ac:dyDescent="0.35">
      <c r="C119866" s="8"/>
    </row>
    <row r="119871" spans="3:3" x14ac:dyDescent="0.35">
      <c r="C119871" s="8"/>
    </row>
    <row r="119874" spans="3:3" x14ac:dyDescent="0.35">
      <c r="C119874" s="8"/>
    </row>
    <row r="119875" spans="3:3" x14ac:dyDescent="0.35">
      <c r="C119875" s="8"/>
    </row>
    <row r="119883" spans="3:3" x14ac:dyDescent="0.35">
      <c r="C119883" s="8"/>
    </row>
    <row r="119884" spans="3:3" x14ac:dyDescent="0.35">
      <c r="C119884" s="8"/>
    </row>
    <row r="119895" spans="3:3" x14ac:dyDescent="0.35">
      <c r="C119895" s="8"/>
    </row>
    <row r="119896" spans="3:3" x14ac:dyDescent="0.35">
      <c r="C119896" s="8"/>
    </row>
    <row r="119900" spans="3:3" x14ac:dyDescent="0.35">
      <c r="C119900" s="8"/>
    </row>
    <row r="119901" spans="3:3" x14ac:dyDescent="0.35">
      <c r="C119901" s="8"/>
    </row>
    <row r="119902" spans="3:3" x14ac:dyDescent="0.35">
      <c r="C119902" s="8"/>
    </row>
    <row r="119903" spans="3:3" x14ac:dyDescent="0.35">
      <c r="C119903" s="8"/>
    </row>
    <row r="119905" spans="3:3" x14ac:dyDescent="0.35">
      <c r="C119905" s="8"/>
    </row>
    <row r="119906" spans="3:3" x14ac:dyDescent="0.35">
      <c r="C119906" s="8"/>
    </row>
    <row r="119908" spans="3:3" x14ac:dyDescent="0.35">
      <c r="C119908" s="8"/>
    </row>
    <row r="119911" spans="3:3" x14ac:dyDescent="0.35">
      <c r="C119911" s="8"/>
    </row>
    <row r="119920" spans="3:3" x14ac:dyDescent="0.35">
      <c r="C119920" s="8"/>
    </row>
    <row r="119921" spans="3:3" x14ac:dyDescent="0.35">
      <c r="C119921" s="8"/>
    </row>
    <row r="119925" spans="3:3" x14ac:dyDescent="0.35">
      <c r="C119925" s="8"/>
    </row>
    <row r="119927" spans="3:3" x14ac:dyDescent="0.35">
      <c r="C119927" s="8"/>
    </row>
    <row r="119932" spans="3:3" x14ac:dyDescent="0.35">
      <c r="C119932" s="8"/>
    </row>
    <row r="119935" spans="3:3" x14ac:dyDescent="0.35">
      <c r="C119935" s="8"/>
    </row>
    <row r="119939" spans="3:3" x14ac:dyDescent="0.35">
      <c r="C119939" s="8"/>
    </row>
    <row r="119941" spans="3:3" x14ac:dyDescent="0.35">
      <c r="C119941" s="8"/>
    </row>
    <row r="119944" spans="3:3" x14ac:dyDescent="0.35">
      <c r="C119944" s="8"/>
    </row>
    <row r="119950" spans="3:3" x14ac:dyDescent="0.35">
      <c r="C119950" s="8"/>
    </row>
    <row r="119951" spans="3:3" x14ac:dyDescent="0.35">
      <c r="C119951" s="8"/>
    </row>
    <row r="119952" spans="3:3" x14ac:dyDescent="0.35">
      <c r="C119952" s="8"/>
    </row>
    <row r="119954" spans="3:3" x14ac:dyDescent="0.35">
      <c r="C119954" s="8"/>
    </row>
    <row r="119956" spans="3:3" x14ac:dyDescent="0.35">
      <c r="C119956" s="8"/>
    </row>
    <row r="119958" spans="3:3" x14ac:dyDescent="0.35">
      <c r="C119958" s="8"/>
    </row>
    <row r="119962" spans="3:3" x14ac:dyDescent="0.35">
      <c r="C119962" s="8"/>
    </row>
    <row r="119963" spans="3:3" x14ac:dyDescent="0.35">
      <c r="C119963" s="8"/>
    </row>
    <row r="119967" spans="3:3" x14ac:dyDescent="0.35">
      <c r="C119967" s="8"/>
    </row>
    <row r="119970" spans="3:3" x14ac:dyDescent="0.35">
      <c r="C119970" s="8"/>
    </row>
    <row r="119975" spans="3:3" x14ac:dyDescent="0.35">
      <c r="C119975" s="8"/>
    </row>
    <row r="119980" spans="3:3" x14ac:dyDescent="0.35">
      <c r="C119980" s="8"/>
    </row>
    <row r="119982" spans="3:3" x14ac:dyDescent="0.35">
      <c r="C119982" s="8"/>
    </row>
    <row r="119988" spans="3:3" x14ac:dyDescent="0.35">
      <c r="C119988" s="8"/>
    </row>
    <row r="119989" spans="3:3" x14ac:dyDescent="0.35">
      <c r="C119989" s="8"/>
    </row>
    <row r="120006" spans="3:3" x14ac:dyDescent="0.35">
      <c r="C120006" s="8"/>
    </row>
    <row r="120013" spans="3:3" x14ac:dyDescent="0.35">
      <c r="C120013" s="8"/>
    </row>
    <row r="120015" spans="3:3" x14ac:dyDescent="0.35">
      <c r="C120015" s="8"/>
    </row>
    <row r="120017" spans="3:3" x14ac:dyDescent="0.35">
      <c r="C120017" s="8"/>
    </row>
    <row r="120028" spans="3:3" x14ac:dyDescent="0.35">
      <c r="C120028" s="8"/>
    </row>
    <row r="120030" spans="3:3" x14ac:dyDescent="0.35">
      <c r="C120030" s="8"/>
    </row>
    <row r="120031" spans="3:3" x14ac:dyDescent="0.35">
      <c r="C120031" s="8"/>
    </row>
    <row r="120032" spans="3:3" x14ac:dyDescent="0.35">
      <c r="C120032" s="8"/>
    </row>
    <row r="120033" spans="3:3" x14ac:dyDescent="0.35">
      <c r="C120033" s="8"/>
    </row>
    <row r="120034" spans="3:3" x14ac:dyDescent="0.35">
      <c r="C120034" s="8"/>
    </row>
    <row r="120037" spans="3:3" x14ac:dyDescent="0.35">
      <c r="C120037" s="8"/>
    </row>
    <row r="120041" spans="3:3" x14ac:dyDescent="0.35">
      <c r="C120041" s="8"/>
    </row>
    <row r="120043" spans="3:3" x14ac:dyDescent="0.35">
      <c r="C120043" s="8"/>
    </row>
    <row r="120048" spans="3:3" x14ac:dyDescent="0.35">
      <c r="C120048" s="8"/>
    </row>
    <row r="120052" spans="3:3" x14ac:dyDescent="0.35">
      <c r="C120052" s="8"/>
    </row>
    <row r="120058" spans="3:3" x14ac:dyDescent="0.35">
      <c r="C120058" s="8"/>
    </row>
    <row r="120063" spans="3:3" x14ac:dyDescent="0.35">
      <c r="C120063" s="8"/>
    </row>
    <row r="120065" spans="3:3" x14ac:dyDescent="0.35">
      <c r="C120065" s="8"/>
    </row>
    <row r="120066" spans="3:3" x14ac:dyDescent="0.35">
      <c r="C120066" s="8"/>
    </row>
    <row r="120073" spans="3:3" x14ac:dyDescent="0.35">
      <c r="C120073" s="8"/>
    </row>
    <row r="120074" spans="3:3" x14ac:dyDescent="0.35">
      <c r="C120074" s="8"/>
    </row>
    <row r="120077" spans="3:3" x14ac:dyDescent="0.35">
      <c r="C120077" s="8"/>
    </row>
    <row r="120082" spans="3:3" x14ac:dyDescent="0.35">
      <c r="C120082" s="8"/>
    </row>
    <row r="120083" spans="3:3" x14ac:dyDescent="0.35">
      <c r="C120083" s="8"/>
    </row>
    <row r="120086" spans="3:3" x14ac:dyDescent="0.35">
      <c r="C120086" s="8"/>
    </row>
    <row r="120090" spans="3:3" x14ac:dyDescent="0.35">
      <c r="C120090" s="8"/>
    </row>
    <row r="120091" spans="3:3" x14ac:dyDescent="0.35">
      <c r="C120091" s="8"/>
    </row>
    <row r="120092" spans="3:3" x14ac:dyDescent="0.35">
      <c r="C120092" s="8"/>
    </row>
    <row r="120093" spans="3:3" x14ac:dyDescent="0.35">
      <c r="C120093" s="8"/>
    </row>
    <row r="120110" spans="3:3" x14ac:dyDescent="0.35">
      <c r="C120110" s="8"/>
    </row>
    <row r="120114" spans="3:3" x14ac:dyDescent="0.35">
      <c r="C120114" s="8"/>
    </row>
    <row r="120115" spans="3:3" x14ac:dyDescent="0.35">
      <c r="C120115" s="8"/>
    </row>
    <row r="120118" spans="3:3" x14ac:dyDescent="0.35">
      <c r="C120118" s="8"/>
    </row>
    <row r="120120" spans="3:3" x14ac:dyDescent="0.35">
      <c r="C120120" s="8"/>
    </row>
    <row r="120131" spans="3:3" x14ac:dyDescent="0.35">
      <c r="C120131" s="8"/>
    </row>
    <row r="120135" spans="3:3" x14ac:dyDescent="0.35">
      <c r="C120135" s="8"/>
    </row>
    <row r="120150" spans="3:3" x14ac:dyDescent="0.35">
      <c r="C120150" s="8"/>
    </row>
    <row r="120152" spans="3:3" x14ac:dyDescent="0.35">
      <c r="C120152" s="8"/>
    </row>
    <row r="120153" spans="3:3" x14ac:dyDescent="0.35">
      <c r="C120153" s="8"/>
    </row>
    <row r="120154" spans="3:3" x14ac:dyDescent="0.35">
      <c r="C120154" s="8"/>
    </row>
    <row r="120159" spans="3:3" x14ac:dyDescent="0.35">
      <c r="C120159" s="8"/>
    </row>
    <row r="120162" spans="3:3" x14ac:dyDescent="0.35">
      <c r="C120162" s="8"/>
    </row>
    <row r="120167" spans="3:3" x14ac:dyDescent="0.35">
      <c r="C120167" s="8"/>
    </row>
    <row r="120171" spans="3:3" x14ac:dyDescent="0.35">
      <c r="C120171" s="8"/>
    </row>
    <row r="120177" spans="3:3" x14ac:dyDescent="0.35">
      <c r="C120177" s="8"/>
    </row>
    <row r="120179" spans="3:3" x14ac:dyDescent="0.35">
      <c r="C120179" s="8"/>
    </row>
    <row r="120185" spans="3:3" x14ac:dyDescent="0.35">
      <c r="C120185" s="8"/>
    </row>
    <row r="120195" spans="3:3" x14ac:dyDescent="0.35">
      <c r="C120195" s="8"/>
    </row>
    <row r="120197" spans="3:3" x14ac:dyDescent="0.35">
      <c r="C120197" s="8"/>
    </row>
    <row r="120203" spans="3:3" x14ac:dyDescent="0.35">
      <c r="C120203" s="8"/>
    </row>
    <row r="120210" spans="3:3" x14ac:dyDescent="0.35">
      <c r="C120210" s="8"/>
    </row>
    <row r="120213" spans="3:3" x14ac:dyDescent="0.35">
      <c r="C120213" s="8"/>
    </row>
    <row r="120216" spans="3:3" x14ac:dyDescent="0.35">
      <c r="C120216" s="8"/>
    </row>
    <row r="120217" spans="3:3" x14ac:dyDescent="0.35">
      <c r="C120217" s="8"/>
    </row>
    <row r="120221" spans="3:3" x14ac:dyDescent="0.35">
      <c r="C120221" s="8"/>
    </row>
    <row r="120225" spans="3:3" x14ac:dyDescent="0.35">
      <c r="C120225" s="8"/>
    </row>
    <row r="120227" spans="3:3" x14ac:dyDescent="0.35">
      <c r="C120227" s="8"/>
    </row>
    <row r="120232" spans="3:3" x14ac:dyDescent="0.35">
      <c r="C120232" s="8"/>
    </row>
    <row r="120238" spans="3:3" x14ac:dyDescent="0.35">
      <c r="C120238" s="8"/>
    </row>
    <row r="120240" spans="3:3" x14ac:dyDescent="0.35">
      <c r="C120240" s="8"/>
    </row>
    <row r="120243" spans="3:3" x14ac:dyDescent="0.35">
      <c r="C120243" s="8"/>
    </row>
    <row r="120246" spans="3:3" x14ac:dyDescent="0.35">
      <c r="C120246" s="8"/>
    </row>
    <row r="120247" spans="3:3" x14ac:dyDescent="0.35">
      <c r="C120247" s="8"/>
    </row>
    <row r="120248" spans="3:3" x14ac:dyDescent="0.35">
      <c r="C120248" s="8"/>
    </row>
    <row r="120251" spans="3:3" x14ac:dyDescent="0.35">
      <c r="C120251" s="8"/>
    </row>
    <row r="120255" spans="3:3" x14ac:dyDescent="0.35">
      <c r="C120255" s="8"/>
    </row>
    <row r="120258" spans="3:3" x14ac:dyDescent="0.35">
      <c r="C120258" s="8"/>
    </row>
    <row r="120260" spans="3:3" x14ac:dyDescent="0.35">
      <c r="C120260" s="8"/>
    </row>
    <row r="120261" spans="3:3" x14ac:dyDescent="0.35">
      <c r="C120261" s="8"/>
    </row>
    <row r="120269" spans="3:3" x14ac:dyDescent="0.35">
      <c r="C120269" s="8"/>
    </row>
    <row r="120273" spans="3:3" x14ac:dyDescent="0.35">
      <c r="C120273" s="8"/>
    </row>
    <row r="120274" spans="3:3" x14ac:dyDescent="0.35">
      <c r="C120274" s="8"/>
    </row>
    <row r="120275" spans="3:3" x14ac:dyDescent="0.35">
      <c r="C120275" s="8"/>
    </row>
    <row r="120276" spans="3:3" x14ac:dyDescent="0.35">
      <c r="C120276" s="8"/>
    </row>
    <row r="120279" spans="3:3" x14ac:dyDescent="0.35">
      <c r="C120279" s="8"/>
    </row>
    <row r="120280" spans="3:3" x14ac:dyDescent="0.35">
      <c r="C120280" s="8"/>
    </row>
    <row r="120281" spans="3:3" x14ac:dyDescent="0.35">
      <c r="C120281" s="8"/>
    </row>
    <row r="120282" spans="3:3" x14ac:dyDescent="0.35">
      <c r="C120282" s="8"/>
    </row>
    <row r="120283" spans="3:3" x14ac:dyDescent="0.35">
      <c r="C120283" s="8"/>
    </row>
    <row r="120286" spans="3:3" x14ac:dyDescent="0.35">
      <c r="C120286" s="8"/>
    </row>
    <row r="120287" spans="3:3" x14ac:dyDescent="0.35">
      <c r="C120287" s="8"/>
    </row>
    <row r="120289" spans="3:3" x14ac:dyDescent="0.35">
      <c r="C120289" s="8"/>
    </row>
    <row r="120290" spans="3:3" x14ac:dyDescent="0.35">
      <c r="C120290" s="8"/>
    </row>
    <row r="120291" spans="3:3" x14ac:dyDescent="0.35">
      <c r="C120291" s="8"/>
    </row>
    <row r="120292" spans="3:3" x14ac:dyDescent="0.35">
      <c r="C120292" s="8"/>
    </row>
    <row r="120293" spans="3:3" x14ac:dyDescent="0.35">
      <c r="C120293" s="8"/>
    </row>
    <row r="120295" spans="3:3" x14ac:dyDescent="0.35">
      <c r="C120295" s="8"/>
    </row>
    <row r="120296" spans="3:3" x14ac:dyDescent="0.35">
      <c r="C120296" s="8"/>
    </row>
    <row r="120297" spans="3:3" x14ac:dyDescent="0.35">
      <c r="C120297" s="8"/>
    </row>
    <row r="120299" spans="3:3" x14ac:dyDescent="0.35">
      <c r="C120299" s="8"/>
    </row>
    <row r="120300" spans="3:3" x14ac:dyDescent="0.35">
      <c r="C120300" s="8"/>
    </row>
    <row r="120303" spans="3:3" x14ac:dyDescent="0.35">
      <c r="C120303" s="8"/>
    </row>
    <row r="120306" spans="3:3" x14ac:dyDescent="0.35">
      <c r="C120306" s="8"/>
    </row>
    <row r="120309" spans="3:3" x14ac:dyDescent="0.35">
      <c r="C120309" s="8"/>
    </row>
    <row r="120311" spans="3:3" x14ac:dyDescent="0.35">
      <c r="C120311" s="8"/>
    </row>
    <row r="120315" spans="3:3" x14ac:dyDescent="0.35">
      <c r="C120315" s="8"/>
    </row>
    <row r="120318" spans="3:3" x14ac:dyDescent="0.35">
      <c r="C120318" s="8"/>
    </row>
    <row r="120319" spans="3:3" x14ac:dyDescent="0.35">
      <c r="C120319" s="8"/>
    </row>
    <row r="120321" spans="3:3" x14ac:dyDescent="0.35">
      <c r="C120321" s="8"/>
    </row>
    <row r="120325" spans="3:3" x14ac:dyDescent="0.35">
      <c r="C120325" s="8"/>
    </row>
    <row r="120328" spans="3:3" x14ac:dyDescent="0.35">
      <c r="C120328" s="8"/>
    </row>
    <row r="120335" spans="3:3" x14ac:dyDescent="0.35">
      <c r="C120335" s="8"/>
    </row>
    <row r="120337" spans="3:3" x14ac:dyDescent="0.35">
      <c r="C120337" s="8"/>
    </row>
    <row r="120338" spans="3:3" x14ac:dyDescent="0.35">
      <c r="C120338" s="8"/>
    </row>
    <row r="120339" spans="3:3" x14ac:dyDescent="0.35">
      <c r="C120339" s="8"/>
    </row>
    <row r="120344" spans="3:3" x14ac:dyDescent="0.35">
      <c r="C120344" s="8"/>
    </row>
    <row r="120350" spans="3:3" x14ac:dyDescent="0.35">
      <c r="C120350" s="8"/>
    </row>
    <row r="120355" spans="3:3" x14ac:dyDescent="0.35">
      <c r="C120355" s="8"/>
    </row>
    <row r="120357" spans="3:3" x14ac:dyDescent="0.35">
      <c r="C120357" s="8"/>
    </row>
    <row r="120359" spans="3:3" x14ac:dyDescent="0.35">
      <c r="C120359" s="8"/>
    </row>
    <row r="120362" spans="3:3" x14ac:dyDescent="0.35">
      <c r="C120362" s="8"/>
    </row>
    <row r="120366" spans="3:3" x14ac:dyDescent="0.35">
      <c r="C120366" s="8"/>
    </row>
    <row r="120369" spans="3:3" x14ac:dyDescent="0.35">
      <c r="C120369" s="8"/>
    </row>
    <row r="120384" spans="3:3" x14ac:dyDescent="0.35">
      <c r="C120384" s="8"/>
    </row>
    <row r="120386" spans="3:3" x14ac:dyDescent="0.35">
      <c r="C120386" s="8"/>
    </row>
    <row r="120395" spans="3:3" x14ac:dyDescent="0.35">
      <c r="C120395" s="8"/>
    </row>
    <row r="120396" spans="3:3" x14ac:dyDescent="0.35">
      <c r="C120396" s="8"/>
    </row>
    <row r="120406" spans="3:3" x14ac:dyDescent="0.35">
      <c r="C120406" s="8"/>
    </row>
    <row r="120413" spans="3:3" x14ac:dyDescent="0.35">
      <c r="C120413" s="8"/>
    </row>
    <row r="120418" spans="3:3" x14ac:dyDescent="0.35">
      <c r="C120418" s="8"/>
    </row>
    <row r="120419" spans="3:3" x14ac:dyDescent="0.35">
      <c r="C120419" s="8"/>
    </row>
    <row r="120420" spans="3:3" x14ac:dyDescent="0.35">
      <c r="C120420" s="8"/>
    </row>
    <row r="120425" spans="3:3" x14ac:dyDescent="0.35">
      <c r="C120425" s="8"/>
    </row>
    <row r="120432" spans="3:3" x14ac:dyDescent="0.35">
      <c r="C120432" s="8"/>
    </row>
    <row r="120433" spans="3:3" x14ac:dyDescent="0.35">
      <c r="C120433" s="8"/>
    </row>
    <row r="120436" spans="3:3" x14ac:dyDescent="0.35">
      <c r="C120436" s="8"/>
    </row>
    <row r="120437" spans="3:3" x14ac:dyDescent="0.35">
      <c r="C120437" s="8"/>
    </row>
    <row r="120439" spans="3:3" x14ac:dyDescent="0.35">
      <c r="C120439" s="8"/>
    </row>
    <row r="120445" spans="3:3" x14ac:dyDescent="0.35">
      <c r="C120445" s="8"/>
    </row>
    <row r="120447" spans="3:3" x14ac:dyDescent="0.35">
      <c r="C120447" s="8"/>
    </row>
    <row r="120453" spans="3:3" x14ac:dyDescent="0.35">
      <c r="C120453" s="8"/>
    </row>
    <row r="120455" spans="3:3" x14ac:dyDescent="0.35">
      <c r="C120455" s="8"/>
    </row>
    <row r="120456" spans="3:3" x14ac:dyDescent="0.35">
      <c r="C120456" s="8"/>
    </row>
    <row r="120459" spans="3:3" x14ac:dyDescent="0.35">
      <c r="C120459" s="8"/>
    </row>
    <row r="120463" spans="3:3" x14ac:dyDescent="0.35">
      <c r="C120463" s="8"/>
    </row>
    <row r="120465" spans="3:3" x14ac:dyDescent="0.35">
      <c r="C120465" s="8"/>
    </row>
    <row r="120468" spans="3:3" x14ac:dyDescent="0.35">
      <c r="C120468" s="8"/>
    </row>
    <row r="120469" spans="3:3" x14ac:dyDescent="0.35">
      <c r="C120469" s="8"/>
    </row>
    <row r="120470" spans="3:3" x14ac:dyDescent="0.35">
      <c r="C120470" s="8"/>
    </row>
    <row r="120471" spans="3:3" x14ac:dyDescent="0.35">
      <c r="C120471" s="8"/>
    </row>
    <row r="120472" spans="3:3" x14ac:dyDescent="0.35">
      <c r="C120472" s="8"/>
    </row>
    <row r="120476" spans="3:3" x14ac:dyDescent="0.35">
      <c r="C120476" s="8"/>
    </row>
    <row r="120477" spans="3:3" x14ac:dyDescent="0.35">
      <c r="C120477" s="8"/>
    </row>
    <row r="120479" spans="3:3" x14ac:dyDescent="0.35">
      <c r="C120479" s="8"/>
    </row>
    <row r="120482" spans="3:3" x14ac:dyDescent="0.35">
      <c r="C120482" s="8"/>
    </row>
    <row r="120487" spans="3:3" x14ac:dyDescent="0.35">
      <c r="C120487" s="8"/>
    </row>
    <row r="120489" spans="3:3" x14ac:dyDescent="0.35">
      <c r="C120489" s="8"/>
    </row>
    <row r="120490" spans="3:3" x14ac:dyDescent="0.35">
      <c r="C120490" s="8"/>
    </row>
    <row r="120491" spans="3:3" x14ac:dyDescent="0.35">
      <c r="C120491" s="8"/>
    </row>
    <row r="120493" spans="3:3" x14ac:dyDescent="0.35">
      <c r="C120493" s="8"/>
    </row>
    <row r="120498" spans="3:3" x14ac:dyDescent="0.35">
      <c r="C120498" s="8"/>
    </row>
    <row r="120499" spans="3:3" x14ac:dyDescent="0.35">
      <c r="C120499" s="8"/>
    </row>
    <row r="120503" spans="3:3" x14ac:dyDescent="0.35">
      <c r="C120503" s="8"/>
    </row>
    <row r="120504" spans="3:3" x14ac:dyDescent="0.35">
      <c r="C120504" s="8"/>
    </row>
    <row r="120506" spans="3:3" x14ac:dyDescent="0.35">
      <c r="C120506" s="8"/>
    </row>
    <row r="120514" spans="3:3" x14ac:dyDescent="0.35">
      <c r="C120514" s="8"/>
    </row>
    <row r="120516" spans="3:3" x14ac:dyDescent="0.35">
      <c r="C120516" s="8"/>
    </row>
    <row r="120520" spans="3:3" x14ac:dyDescent="0.35">
      <c r="C120520" s="8"/>
    </row>
    <row r="120525" spans="3:3" x14ac:dyDescent="0.35">
      <c r="C120525" s="8"/>
    </row>
    <row r="120530" spans="3:3" x14ac:dyDescent="0.35">
      <c r="C120530" s="8"/>
    </row>
    <row r="120532" spans="3:3" x14ac:dyDescent="0.35">
      <c r="C120532" s="8"/>
    </row>
    <row r="120533" spans="3:3" x14ac:dyDescent="0.35">
      <c r="C120533" s="8"/>
    </row>
    <row r="120537" spans="3:3" x14ac:dyDescent="0.35">
      <c r="C120537" s="8"/>
    </row>
    <row r="120544" spans="3:3" x14ac:dyDescent="0.35">
      <c r="C120544" s="8"/>
    </row>
    <row r="120550" spans="3:3" x14ac:dyDescent="0.35">
      <c r="C120550" s="8"/>
    </row>
    <row r="120551" spans="3:3" x14ac:dyDescent="0.35">
      <c r="C120551" s="8"/>
    </row>
    <row r="120555" spans="3:3" x14ac:dyDescent="0.35">
      <c r="C120555" s="8"/>
    </row>
    <row r="120557" spans="3:3" x14ac:dyDescent="0.35">
      <c r="C120557" s="8"/>
    </row>
    <row r="120559" spans="3:3" x14ac:dyDescent="0.35">
      <c r="C120559" s="8"/>
    </row>
    <row r="120562" spans="3:3" x14ac:dyDescent="0.35">
      <c r="C120562" s="8"/>
    </row>
    <row r="120564" spans="3:3" x14ac:dyDescent="0.35">
      <c r="C120564" s="8"/>
    </row>
    <row r="120570" spans="3:3" x14ac:dyDescent="0.35">
      <c r="C120570" s="8"/>
    </row>
    <row r="120571" spans="3:3" x14ac:dyDescent="0.35">
      <c r="C120571" s="8"/>
    </row>
    <row r="120573" spans="3:3" x14ac:dyDescent="0.35">
      <c r="C120573" s="8"/>
    </row>
    <row r="120574" spans="3:3" x14ac:dyDescent="0.35">
      <c r="C120574" s="8"/>
    </row>
    <row r="120581" spans="3:3" x14ac:dyDescent="0.35">
      <c r="C120581" s="8"/>
    </row>
    <row r="120582" spans="3:3" x14ac:dyDescent="0.35">
      <c r="C120582" s="8"/>
    </row>
    <row r="120585" spans="3:3" x14ac:dyDescent="0.35">
      <c r="C120585" s="8"/>
    </row>
    <row r="120591" spans="3:3" x14ac:dyDescent="0.35">
      <c r="C120591" s="8"/>
    </row>
    <row r="120599" spans="3:3" x14ac:dyDescent="0.35">
      <c r="C120599" s="8"/>
    </row>
    <row r="120607" spans="3:3" x14ac:dyDescent="0.35">
      <c r="C120607" s="8"/>
    </row>
    <row r="120610" spans="3:3" x14ac:dyDescent="0.35">
      <c r="C120610" s="8"/>
    </row>
    <row r="120611" spans="3:3" x14ac:dyDescent="0.35">
      <c r="C120611" s="8"/>
    </row>
    <row r="120612" spans="3:3" x14ac:dyDescent="0.35">
      <c r="C120612" s="8"/>
    </row>
    <row r="120619" spans="3:3" x14ac:dyDescent="0.35">
      <c r="C120619" s="8"/>
    </row>
    <row r="120621" spans="3:3" x14ac:dyDescent="0.35">
      <c r="C120621" s="8"/>
    </row>
    <row r="120623" spans="3:3" x14ac:dyDescent="0.35">
      <c r="C120623" s="8"/>
    </row>
    <row r="120624" spans="3:3" x14ac:dyDescent="0.35">
      <c r="C120624" s="8"/>
    </row>
    <row r="120625" spans="3:3" x14ac:dyDescent="0.35">
      <c r="C120625" s="8"/>
    </row>
    <row r="120626" spans="3:3" x14ac:dyDescent="0.35">
      <c r="C120626" s="8"/>
    </row>
    <row r="120628" spans="3:3" x14ac:dyDescent="0.35">
      <c r="C120628" s="8"/>
    </row>
    <row r="120630" spans="3:3" x14ac:dyDescent="0.35">
      <c r="C120630" s="8"/>
    </row>
    <row r="120632" spans="3:3" x14ac:dyDescent="0.35">
      <c r="C120632" s="8"/>
    </row>
    <row r="120637" spans="3:3" x14ac:dyDescent="0.35">
      <c r="C120637" s="8"/>
    </row>
    <row r="120638" spans="3:3" x14ac:dyDescent="0.35">
      <c r="C120638" s="8"/>
    </row>
    <row r="120640" spans="3:3" x14ac:dyDescent="0.35">
      <c r="C120640" s="8"/>
    </row>
    <row r="120641" spans="3:3" x14ac:dyDescent="0.35">
      <c r="C120641" s="8"/>
    </row>
    <row r="120645" spans="3:3" x14ac:dyDescent="0.35">
      <c r="C120645" s="8"/>
    </row>
    <row r="120646" spans="3:3" x14ac:dyDescent="0.35">
      <c r="C120646" s="8"/>
    </row>
    <row r="120650" spans="3:3" x14ac:dyDescent="0.35">
      <c r="C120650" s="8"/>
    </row>
    <row r="120651" spans="3:3" x14ac:dyDescent="0.35">
      <c r="C120651" s="8"/>
    </row>
    <row r="120653" spans="3:3" x14ac:dyDescent="0.35">
      <c r="C120653" s="8"/>
    </row>
    <row r="120657" spans="3:3" x14ac:dyDescent="0.35">
      <c r="C120657" s="8"/>
    </row>
    <row r="120658" spans="3:3" x14ac:dyDescent="0.35">
      <c r="C120658" s="8"/>
    </row>
    <row r="120659" spans="3:3" x14ac:dyDescent="0.35">
      <c r="C120659" s="8"/>
    </row>
    <row r="120663" spans="3:3" x14ac:dyDescent="0.35">
      <c r="C120663" s="8"/>
    </row>
    <row r="120668" spans="3:3" x14ac:dyDescent="0.35">
      <c r="C120668" s="8"/>
    </row>
    <row r="120669" spans="3:3" x14ac:dyDescent="0.35">
      <c r="C120669" s="8"/>
    </row>
    <row r="120670" spans="3:3" x14ac:dyDescent="0.35">
      <c r="C120670" s="8"/>
    </row>
    <row r="120671" spans="3:3" x14ac:dyDescent="0.35">
      <c r="C120671" s="8"/>
    </row>
    <row r="120672" spans="3:3" x14ac:dyDescent="0.35">
      <c r="C120672" s="8"/>
    </row>
    <row r="120674" spans="3:3" x14ac:dyDescent="0.35">
      <c r="C120674" s="8"/>
    </row>
    <row r="120675" spans="3:3" x14ac:dyDescent="0.35">
      <c r="C120675" s="8"/>
    </row>
    <row r="120684" spans="3:3" x14ac:dyDescent="0.35">
      <c r="C120684" s="8"/>
    </row>
    <row r="120689" spans="3:3" x14ac:dyDescent="0.35">
      <c r="C120689" s="8"/>
    </row>
    <row r="120694" spans="3:3" x14ac:dyDescent="0.35">
      <c r="C120694" s="8"/>
    </row>
    <row r="120699" spans="3:3" x14ac:dyDescent="0.35">
      <c r="C120699" s="8"/>
    </row>
    <row r="120700" spans="3:3" x14ac:dyDescent="0.35">
      <c r="C120700" s="8"/>
    </row>
    <row r="120702" spans="3:3" x14ac:dyDescent="0.35">
      <c r="C120702" s="8"/>
    </row>
    <row r="120706" spans="3:3" x14ac:dyDescent="0.35">
      <c r="C120706" s="8"/>
    </row>
    <row r="120707" spans="3:3" x14ac:dyDescent="0.35">
      <c r="C120707" s="8"/>
    </row>
    <row r="120708" spans="3:3" x14ac:dyDescent="0.35">
      <c r="C120708" s="8"/>
    </row>
    <row r="120712" spans="3:3" x14ac:dyDescent="0.35">
      <c r="C120712" s="8"/>
    </row>
    <row r="120720" spans="3:3" x14ac:dyDescent="0.35">
      <c r="C120720" s="8"/>
    </row>
    <row r="120730" spans="3:3" x14ac:dyDescent="0.35">
      <c r="C120730" s="8"/>
    </row>
    <row r="120733" spans="3:3" x14ac:dyDescent="0.35">
      <c r="C120733" s="8"/>
    </row>
    <row r="120735" spans="3:3" x14ac:dyDescent="0.35">
      <c r="C120735" s="8"/>
    </row>
    <row r="120739" spans="3:3" x14ac:dyDescent="0.35">
      <c r="C120739" s="8"/>
    </row>
    <row r="120745" spans="3:3" x14ac:dyDescent="0.35">
      <c r="C120745" s="8"/>
    </row>
    <row r="120747" spans="3:3" x14ac:dyDescent="0.35">
      <c r="C120747" s="8"/>
    </row>
    <row r="120749" spans="3:3" x14ac:dyDescent="0.35">
      <c r="C120749" s="8"/>
    </row>
    <row r="120753" spans="3:3" x14ac:dyDescent="0.35">
      <c r="C120753" s="8"/>
    </row>
    <row r="120754" spans="3:3" x14ac:dyDescent="0.35">
      <c r="C120754" s="8"/>
    </row>
    <row r="120755" spans="3:3" x14ac:dyDescent="0.35">
      <c r="C120755" s="8"/>
    </row>
    <row r="120756" spans="3:3" x14ac:dyDescent="0.35">
      <c r="C120756" s="8"/>
    </row>
    <row r="120761" spans="3:3" x14ac:dyDescent="0.35">
      <c r="C120761" s="8"/>
    </row>
    <row r="120764" spans="3:3" x14ac:dyDescent="0.35">
      <c r="C120764" s="8"/>
    </row>
    <row r="120770" spans="3:3" x14ac:dyDescent="0.35">
      <c r="C120770" s="8"/>
    </row>
    <row r="120773" spans="3:3" x14ac:dyDescent="0.35">
      <c r="C120773" s="8"/>
    </row>
    <row r="120774" spans="3:3" x14ac:dyDescent="0.35">
      <c r="C120774" s="8"/>
    </row>
    <row r="120776" spans="3:3" x14ac:dyDescent="0.35">
      <c r="C120776" s="8"/>
    </row>
    <row r="120778" spans="3:3" x14ac:dyDescent="0.35">
      <c r="C120778" s="8"/>
    </row>
    <row r="120782" spans="3:3" x14ac:dyDescent="0.35">
      <c r="C120782" s="8"/>
    </row>
    <row r="120787" spans="3:3" x14ac:dyDescent="0.35">
      <c r="C120787" s="8"/>
    </row>
    <row r="120791" spans="3:3" x14ac:dyDescent="0.35">
      <c r="C120791" s="8"/>
    </row>
    <row r="120792" spans="3:3" x14ac:dyDescent="0.35">
      <c r="C120792" s="8"/>
    </row>
    <row r="120796" spans="3:3" x14ac:dyDescent="0.35">
      <c r="C120796" s="8"/>
    </row>
    <row r="120800" spans="3:3" x14ac:dyDescent="0.35">
      <c r="C120800" s="8"/>
    </row>
    <row r="120801" spans="3:3" x14ac:dyDescent="0.35">
      <c r="C120801" s="8"/>
    </row>
    <row r="120802" spans="3:3" x14ac:dyDescent="0.35">
      <c r="C120802" s="8"/>
    </row>
    <row r="120807" spans="3:3" x14ac:dyDescent="0.35">
      <c r="C120807" s="8"/>
    </row>
    <row r="120808" spans="3:3" x14ac:dyDescent="0.35">
      <c r="C120808" s="8"/>
    </row>
    <row r="120810" spans="3:3" x14ac:dyDescent="0.35">
      <c r="C120810" s="8"/>
    </row>
    <row r="120812" spans="3:3" x14ac:dyDescent="0.35">
      <c r="C120812" s="8"/>
    </row>
    <row r="120813" spans="3:3" x14ac:dyDescent="0.35">
      <c r="C120813" s="8"/>
    </row>
    <row r="120816" spans="3:3" x14ac:dyDescent="0.35">
      <c r="C120816" s="8"/>
    </row>
    <row r="120817" spans="3:3" x14ac:dyDescent="0.35">
      <c r="C120817" s="8"/>
    </row>
    <row r="120818" spans="3:3" x14ac:dyDescent="0.35">
      <c r="C120818" s="8"/>
    </row>
    <row r="120819" spans="3:3" x14ac:dyDescent="0.35">
      <c r="C120819" s="8"/>
    </row>
    <row r="120824" spans="3:3" x14ac:dyDescent="0.35">
      <c r="C120824" s="8"/>
    </row>
    <row r="120825" spans="3:3" x14ac:dyDescent="0.35">
      <c r="C120825" s="8"/>
    </row>
    <row r="120826" spans="3:3" x14ac:dyDescent="0.35">
      <c r="C120826" s="8"/>
    </row>
    <row r="120827" spans="3:3" x14ac:dyDescent="0.35">
      <c r="C120827" s="8"/>
    </row>
    <row r="120828" spans="3:3" x14ac:dyDescent="0.35">
      <c r="C120828" s="8"/>
    </row>
    <row r="120829" spans="3:3" x14ac:dyDescent="0.35">
      <c r="C120829" s="8"/>
    </row>
    <row r="120831" spans="3:3" x14ac:dyDescent="0.35">
      <c r="C120831" s="8"/>
    </row>
    <row r="120832" spans="3:3" x14ac:dyDescent="0.35">
      <c r="C120832" s="8"/>
    </row>
    <row r="120833" spans="3:3" x14ac:dyDescent="0.35">
      <c r="C120833" s="8"/>
    </row>
    <row r="120834" spans="3:3" x14ac:dyDescent="0.35">
      <c r="C120834" s="8"/>
    </row>
    <row r="120837" spans="3:3" x14ac:dyDescent="0.35">
      <c r="C120837" s="8"/>
    </row>
    <row r="120841" spans="3:3" x14ac:dyDescent="0.35">
      <c r="C120841" s="8"/>
    </row>
    <row r="120842" spans="3:3" x14ac:dyDescent="0.35">
      <c r="C120842" s="8"/>
    </row>
    <row r="120844" spans="3:3" x14ac:dyDescent="0.35">
      <c r="C120844" s="8"/>
    </row>
    <row r="120845" spans="3:3" x14ac:dyDescent="0.35">
      <c r="C120845" s="8"/>
    </row>
    <row r="120846" spans="3:3" x14ac:dyDescent="0.35">
      <c r="C120846" s="8"/>
    </row>
    <row r="120847" spans="3:3" x14ac:dyDescent="0.35">
      <c r="C120847" s="8"/>
    </row>
    <row r="120848" spans="3:3" x14ac:dyDescent="0.35">
      <c r="C120848" s="8"/>
    </row>
    <row r="120849" spans="3:3" x14ac:dyDescent="0.35">
      <c r="C120849" s="8"/>
    </row>
    <row r="120851" spans="3:3" x14ac:dyDescent="0.35">
      <c r="C120851" s="8"/>
    </row>
    <row r="120852" spans="3:3" x14ac:dyDescent="0.35">
      <c r="C120852" s="8"/>
    </row>
    <row r="120853" spans="3:3" x14ac:dyDescent="0.35">
      <c r="C120853" s="8"/>
    </row>
    <row r="120854" spans="3:3" x14ac:dyDescent="0.35">
      <c r="C120854" s="8"/>
    </row>
    <row r="120855" spans="3:3" x14ac:dyDescent="0.35">
      <c r="C120855" s="8"/>
    </row>
    <row r="120856" spans="3:3" x14ac:dyDescent="0.35">
      <c r="C120856" s="8"/>
    </row>
    <row r="120857" spans="3:3" x14ac:dyDescent="0.35">
      <c r="C120857" s="8"/>
    </row>
    <row r="120858" spans="3:3" x14ac:dyDescent="0.35">
      <c r="C120858" s="8"/>
    </row>
    <row r="120863" spans="3:3" x14ac:dyDescent="0.35">
      <c r="C120863" s="8"/>
    </row>
    <row r="120867" spans="3:3" x14ac:dyDescent="0.35">
      <c r="C120867" s="8"/>
    </row>
    <row r="120868" spans="3:3" x14ac:dyDescent="0.35">
      <c r="C120868" s="8"/>
    </row>
    <row r="120870" spans="3:3" x14ac:dyDescent="0.35">
      <c r="C120870" s="8"/>
    </row>
    <row r="120872" spans="3:3" x14ac:dyDescent="0.35">
      <c r="C120872" s="8"/>
    </row>
    <row r="120875" spans="3:3" x14ac:dyDescent="0.35">
      <c r="C120875" s="8"/>
    </row>
    <row r="120876" spans="3:3" x14ac:dyDescent="0.35">
      <c r="C120876" s="8"/>
    </row>
    <row r="120877" spans="3:3" x14ac:dyDescent="0.35">
      <c r="C120877" s="8"/>
    </row>
    <row r="120879" spans="3:3" x14ac:dyDescent="0.35">
      <c r="C120879" s="8"/>
    </row>
    <row r="120883" spans="3:3" x14ac:dyDescent="0.35">
      <c r="C120883" s="8"/>
    </row>
    <row r="120884" spans="3:3" x14ac:dyDescent="0.35">
      <c r="C120884" s="8"/>
    </row>
    <row r="120885" spans="3:3" x14ac:dyDescent="0.35">
      <c r="C120885" s="8"/>
    </row>
    <row r="120887" spans="3:3" x14ac:dyDescent="0.35">
      <c r="C120887" s="8"/>
    </row>
    <row r="120888" spans="3:3" x14ac:dyDescent="0.35">
      <c r="C120888" s="8"/>
    </row>
    <row r="120889" spans="3:3" x14ac:dyDescent="0.35">
      <c r="C120889" s="8"/>
    </row>
    <row r="120892" spans="3:3" x14ac:dyDescent="0.35">
      <c r="C120892" s="8"/>
    </row>
    <row r="120893" spans="3:3" x14ac:dyDescent="0.35">
      <c r="C120893" s="8"/>
    </row>
    <row r="120894" spans="3:3" x14ac:dyDescent="0.35">
      <c r="C120894" s="8"/>
    </row>
    <row r="120899" spans="3:3" x14ac:dyDescent="0.35">
      <c r="C120899" s="8"/>
    </row>
    <row r="120901" spans="3:3" x14ac:dyDescent="0.35">
      <c r="C120901" s="8"/>
    </row>
    <row r="120902" spans="3:3" x14ac:dyDescent="0.35">
      <c r="C120902" s="8"/>
    </row>
    <row r="120905" spans="3:3" x14ac:dyDescent="0.35">
      <c r="C120905" s="8"/>
    </row>
    <row r="120907" spans="3:3" x14ac:dyDescent="0.35">
      <c r="C120907" s="8"/>
    </row>
    <row r="120917" spans="3:3" x14ac:dyDescent="0.35">
      <c r="C120917" s="8"/>
    </row>
    <row r="120919" spans="3:3" x14ac:dyDescent="0.35">
      <c r="C120919" s="8"/>
    </row>
    <row r="120927" spans="3:3" x14ac:dyDescent="0.35">
      <c r="C120927" s="8"/>
    </row>
    <row r="120928" spans="3:3" x14ac:dyDescent="0.35">
      <c r="C120928" s="8"/>
    </row>
    <row r="120929" spans="3:3" x14ac:dyDescent="0.35">
      <c r="C120929" s="8"/>
    </row>
    <row r="120934" spans="3:3" x14ac:dyDescent="0.35">
      <c r="C120934" s="8"/>
    </row>
    <row r="120935" spans="3:3" x14ac:dyDescent="0.35">
      <c r="C120935" s="8"/>
    </row>
    <row r="120936" spans="3:3" x14ac:dyDescent="0.35">
      <c r="C120936" s="8"/>
    </row>
    <row r="120937" spans="3:3" x14ac:dyDescent="0.35">
      <c r="C120937" s="8"/>
    </row>
    <row r="120939" spans="3:3" x14ac:dyDescent="0.35">
      <c r="C120939" s="8"/>
    </row>
    <row r="120941" spans="3:3" x14ac:dyDescent="0.35">
      <c r="C120941" s="8"/>
    </row>
    <row r="120943" spans="3:3" x14ac:dyDescent="0.35">
      <c r="C120943" s="8"/>
    </row>
    <row r="120944" spans="3:3" x14ac:dyDescent="0.35">
      <c r="C120944" s="8"/>
    </row>
    <row r="120945" spans="3:3" x14ac:dyDescent="0.35">
      <c r="C120945" s="8"/>
    </row>
    <row r="120946" spans="3:3" x14ac:dyDescent="0.35">
      <c r="C120946" s="8"/>
    </row>
    <row r="120947" spans="3:3" x14ac:dyDescent="0.35">
      <c r="C120947" s="8"/>
    </row>
    <row r="120948" spans="3:3" x14ac:dyDescent="0.35">
      <c r="C120948" s="8"/>
    </row>
    <row r="120949" spans="3:3" x14ac:dyDescent="0.35">
      <c r="C120949" s="8"/>
    </row>
    <row r="120950" spans="3:3" x14ac:dyDescent="0.35">
      <c r="C120950" s="8"/>
    </row>
    <row r="120951" spans="3:3" x14ac:dyDescent="0.35">
      <c r="C120951" s="8"/>
    </row>
    <row r="120952" spans="3:3" x14ac:dyDescent="0.35">
      <c r="C120952" s="8"/>
    </row>
    <row r="120953" spans="3:3" x14ac:dyDescent="0.35">
      <c r="C120953" s="8"/>
    </row>
    <row r="120954" spans="3:3" x14ac:dyDescent="0.35">
      <c r="C120954" s="8"/>
    </row>
    <row r="120955" spans="3:3" x14ac:dyDescent="0.35">
      <c r="C120955" s="8"/>
    </row>
    <row r="120956" spans="3:3" x14ac:dyDescent="0.35">
      <c r="C120956" s="8"/>
    </row>
    <row r="120958" spans="3:3" x14ac:dyDescent="0.35">
      <c r="C120958" s="8"/>
    </row>
    <row r="120959" spans="3:3" x14ac:dyDescent="0.35">
      <c r="C120959" s="8"/>
    </row>
    <row r="120960" spans="3:3" x14ac:dyDescent="0.35">
      <c r="C120960" s="8"/>
    </row>
    <row r="120961" spans="3:3" x14ac:dyDescent="0.35">
      <c r="C120961" s="8"/>
    </row>
    <row r="120962" spans="3:3" x14ac:dyDescent="0.35">
      <c r="C120962" s="8"/>
    </row>
    <row r="120963" spans="3:3" x14ac:dyDescent="0.35">
      <c r="C120963" s="8"/>
    </row>
    <row r="120964" spans="3:3" x14ac:dyDescent="0.35">
      <c r="C120964" s="8"/>
    </row>
    <row r="120965" spans="3:3" x14ac:dyDescent="0.35">
      <c r="C120965" s="8"/>
    </row>
    <row r="120966" spans="3:3" x14ac:dyDescent="0.35">
      <c r="C120966" s="8"/>
    </row>
    <row r="120967" spans="3:3" x14ac:dyDescent="0.35">
      <c r="C120967" s="8"/>
    </row>
    <row r="120970" spans="3:3" x14ac:dyDescent="0.35">
      <c r="C120970" s="8"/>
    </row>
    <row r="120971" spans="3:3" x14ac:dyDescent="0.35">
      <c r="C120971" s="8"/>
    </row>
    <row r="120972" spans="3:3" x14ac:dyDescent="0.35">
      <c r="C120972" s="8"/>
    </row>
    <row r="120973" spans="3:3" x14ac:dyDescent="0.35">
      <c r="C120973" s="8"/>
    </row>
    <row r="120974" spans="3:3" x14ac:dyDescent="0.35">
      <c r="C120974" s="8"/>
    </row>
    <row r="120975" spans="3:3" x14ac:dyDescent="0.35">
      <c r="C120975" s="8"/>
    </row>
    <row r="120976" spans="3:3" x14ac:dyDescent="0.35">
      <c r="C120976" s="8"/>
    </row>
    <row r="120977" spans="3:3" x14ac:dyDescent="0.35">
      <c r="C120977" s="8"/>
    </row>
    <row r="120978" spans="3:3" x14ac:dyDescent="0.35">
      <c r="C120978" s="8"/>
    </row>
    <row r="120979" spans="3:3" x14ac:dyDescent="0.35">
      <c r="C120979" s="8"/>
    </row>
    <row r="120980" spans="3:3" x14ac:dyDescent="0.35">
      <c r="C120980" s="8"/>
    </row>
    <row r="120981" spans="3:3" x14ac:dyDescent="0.35">
      <c r="C120981" s="8"/>
    </row>
    <row r="120982" spans="3:3" x14ac:dyDescent="0.35">
      <c r="C120982" s="8"/>
    </row>
    <row r="120983" spans="3:3" x14ac:dyDescent="0.35">
      <c r="C120983" s="8"/>
    </row>
    <row r="120984" spans="3:3" x14ac:dyDescent="0.35">
      <c r="C120984" s="8"/>
    </row>
    <row r="120987" spans="3:3" x14ac:dyDescent="0.35">
      <c r="C120987" s="8"/>
    </row>
    <row r="120988" spans="3:3" x14ac:dyDescent="0.35">
      <c r="C120988" s="8"/>
    </row>
    <row r="120991" spans="3:3" x14ac:dyDescent="0.35">
      <c r="C120991" s="8"/>
    </row>
    <row r="120992" spans="3:3" x14ac:dyDescent="0.35">
      <c r="C120992" s="8"/>
    </row>
    <row r="120994" spans="3:3" x14ac:dyDescent="0.35">
      <c r="C120994" s="8"/>
    </row>
    <row r="120997" spans="3:3" x14ac:dyDescent="0.35">
      <c r="C120997" s="8"/>
    </row>
    <row r="120999" spans="3:3" x14ac:dyDescent="0.35">
      <c r="C120999" s="8"/>
    </row>
    <row r="121001" spans="3:3" x14ac:dyDescent="0.35">
      <c r="C121001" s="8"/>
    </row>
    <row r="121002" spans="3:3" x14ac:dyDescent="0.35">
      <c r="C121002" s="8"/>
    </row>
    <row r="121003" spans="3:3" x14ac:dyDescent="0.35">
      <c r="C121003" s="8"/>
    </row>
    <row r="121005" spans="3:3" x14ac:dyDescent="0.35">
      <c r="C121005" s="8"/>
    </row>
    <row r="121007" spans="3:3" x14ac:dyDescent="0.35">
      <c r="C121007" s="8"/>
    </row>
    <row r="121008" spans="3:3" x14ac:dyDescent="0.35">
      <c r="C121008" s="8"/>
    </row>
    <row r="121010" spans="3:3" x14ac:dyDescent="0.35">
      <c r="C121010" s="8"/>
    </row>
    <row r="121011" spans="3:3" x14ac:dyDescent="0.35">
      <c r="C121011" s="8"/>
    </row>
    <row r="121012" spans="3:3" x14ac:dyDescent="0.35">
      <c r="C121012" s="8"/>
    </row>
    <row r="121013" spans="3:3" x14ac:dyDescent="0.35">
      <c r="C121013" s="8"/>
    </row>
    <row r="121014" spans="3:3" x14ac:dyDescent="0.35">
      <c r="C121014" s="8"/>
    </row>
    <row r="121015" spans="3:3" x14ac:dyDescent="0.35">
      <c r="C121015" s="8"/>
    </row>
    <row r="121016" spans="3:3" x14ac:dyDescent="0.35">
      <c r="C121016" s="8"/>
    </row>
    <row r="121017" spans="3:3" x14ac:dyDescent="0.35">
      <c r="C121017" s="8"/>
    </row>
    <row r="121018" spans="3:3" x14ac:dyDescent="0.35">
      <c r="C121018" s="8"/>
    </row>
    <row r="121019" spans="3:3" x14ac:dyDescent="0.35">
      <c r="C121019" s="8"/>
    </row>
    <row r="121020" spans="3:3" x14ac:dyDescent="0.35">
      <c r="C121020" s="8"/>
    </row>
    <row r="121021" spans="3:3" x14ac:dyDescent="0.35">
      <c r="C121021" s="8"/>
    </row>
    <row r="121022" spans="3:3" x14ac:dyDescent="0.35">
      <c r="C121022" s="8"/>
    </row>
    <row r="121023" spans="3:3" x14ac:dyDescent="0.35">
      <c r="C121023" s="8"/>
    </row>
    <row r="121024" spans="3:3" x14ac:dyDescent="0.35">
      <c r="C121024" s="8"/>
    </row>
    <row r="121025" spans="3:3" x14ac:dyDescent="0.35">
      <c r="C121025" s="8"/>
    </row>
    <row r="121026" spans="3:3" x14ac:dyDescent="0.35">
      <c r="C121026" s="8"/>
    </row>
    <row r="121027" spans="3:3" x14ac:dyDescent="0.35">
      <c r="C121027" s="8"/>
    </row>
    <row r="121028" spans="3:3" x14ac:dyDescent="0.35">
      <c r="C121028" s="8"/>
    </row>
    <row r="121029" spans="3:3" x14ac:dyDescent="0.35">
      <c r="C121029" s="8"/>
    </row>
    <row r="121030" spans="3:3" x14ac:dyDescent="0.35">
      <c r="C121030" s="8"/>
    </row>
    <row r="121031" spans="3:3" x14ac:dyDescent="0.35">
      <c r="C121031" s="8"/>
    </row>
    <row r="121032" spans="3:3" x14ac:dyDescent="0.35">
      <c r="C121032" s="8"/>
    </row>
    <row r="121033" spans="3:3" x14ac:dyDescent="0.35">
      <c r="C121033" s="8"/>
    </row>
    <row r="121034" spans="3:3" x14ac:dyDescent="0.35">
      <c r="C121034" s="8"/>
    </row>
    <row r="121035" spans="3:3" x14ac:dyDescent="0.35">
      <c r="C121035" s="8"/>
    </row>
    <row r="121036" spans="3:3" x14ac:dyDescent="0.35">
      <c r="C121036" s="8"/>
    </row>
    <row r="121037" spans="3:3" x14ac:dyDescent="0.35">
      <c r="C121037" s="8"/>
    </row>
    <row r="121038" spans="3:3" x14ac:dyDescent="0.35">
      <c r="C121038" s="8"/>
    </row>
    <row r="121039" spans="3:3" x14ac:dyDescent="0.35">
      <c r="C121039" s="8"/>
    </row>
    <row r="121040" spans="3:3" x14ac:dyDescent="0.35">
      <c r="C121040" s="8"/>
    </row>
    <row r="121041" spans="3:3" x14ac:dyDescent="0.35">
      <c r="C121041" s="8"/>
    </row>
    <row r="121042" spans="3:3" x14ac:dyDescent="0.35">
      <c r="C121042" s="8"/>
    </row>
    <row r="121043" spans="3:3" x14ac:dyDescent="0.35">
      <c r="C121043" s="8"/>
    </row>
    <row r="121044" spans="3:3" x14ac:dyDescent="0.35">
      <c r="C121044" s="8"/>
    </row>
    <row r="121045" spans="3:3" x14ac:dyDescent="0.35">
      <c r="C121045" s="8"/>
    </row>
    <row r="121046" spans="3:3" x14ac:dyDescent="0.35">
      <c r="C121046" s="8"/>
    </row>
    <row r="121047" spans="3:3" x14ac:dyDescent="0.35">
      <c r="C121047" s="8"/>
    </row>
    <row r="121048" spans="3:3" x14ac:dyDescent="0.35">
      <c r="C121048" s="8"/>
    </row>
    <row r="121049" spans="3:3" x14ac:dyDescent="0.35">
      <c r="C121049" s="8"/>
    </row>
    <row r="121050" spans="3:3" x14ac:dyDescent="0.35">
      <c r="C121050" s="8"/>
    </row>
    <row r="121051" spans="3:3" x14ac:dyDescent="0.35">
      <c r="C121051" s="8"/>
    </row>
    <row r="121052" spans="3:3" x14ac:dyDescent="0.35">
      <c r="C121052" s="8"/>
    </row>
    <row r="121053" spans="3:3" x14ac:dyDescent="0.35">
      <c r="C121053" s="8"/>
    </row>
    <row r="121054" spans="3:3" x14ac:dyDescent="0.35">
      <c r="C121054" s="8"/>
    </row>
    <row r="121055" spans="3:3" x14ac:dyDescent="0.35">
      <c r="C121055" s="8"/>
    </row>
    <row r="121056" spans="3:3" x14ac:dyDescent="0.35">
      <c r="C121056" s="8"/>
    </row>
    <row r="121057" spans="3:3" x14ac:dyDescent="0.35">
      <c r="C121057" s="8"/>
    </row>
    <row r="121058" spans="3:3" x14ac:dyDescent="0.35">
      <c r="C121058" s="8"/>
    </row>
    <row r="121059" spans="3:3" x14ac:dyDescent="0.35">
      <c r="C121059" s="8"/>
    </row>
    <row r="121060" spans="3:3" x14ac:dyDescent="0.35">
      <c r="C121060" s="8"/>
    </row>
    <row r="121061" spans="3:3" x14ac:dyDescent="0.35">
      <c r="C121061" s="8"/>
    </row>
    <row r="121062" spans="3:3" x14ac:dyDescent="0.35">
      <c r="C121062" s="8"/>
    </row>
    <row r="121063" spans="3:3" x14ac:dyDescent="0.35">
      <c r="C121063" s="8"/>
    </row>
    <row r="121064" spans="3:3" x14ac:dyDescent="0.35">
      <c r="C121064" s="8"/>
    </row>
    <row r="121065" spans="3:3" x14ac:dyDescent="0.35">
      <c r="C121065" s="8"/>
    </row>
    <row r="121066" spans="3:3" x14ac:dyDescent="0.35">
      <c r="C121066" s="8"/>
    </row>
    <row r="121067" spans="3:3" x14ac:dyDescent="0.35">
      <c r="C121067" s="8"/>
    </row>
    <row r="121068" spans="3:3" x14ac:dyDescent="0.35">
      <c r="C121068" s="8"/>
    </row>
    <row r="121069" spans="3:3" x14ac:dyDescent="0.35">
      <c r="C121069" s="8"/>
    </row>
    <row r="121070" spans="3:3" x14ac:dyDescent="0.35">
      <c r="C121070" s="8"/>
    </row>
    <row r="121071" spans="3:3" x14ac:dyDescent="0.35">
      <c r="C121071" s="8"/>
    </row>
    <row r="121072" spans="3:3" x14ac:dyDescent="0.35">
      <c r="C121072" s="8"/>
    </row>
    <row r="121073" spans="3:3" x14ac:dyDescent="0.35">
      <c r="C121073" s="8"/>
    </row>
    <row r="121074" spans="3:3" x14ac:dyDescent="0.35">
      <c r="C121074" s="8"/>
    </row>
    <row r="121075" spans="3:3" x14ac:dyDescent="0.35">
      <c r="C121075" s="8"/>
    </row>
    <row r="121076" spans="3:3" x14ac:dyDescent="0.35">
      <c r="C121076" s="8"/>
    </row>
    <row r="121077" spans="3:3" x14ac:dyDescent="0.35">
      <c r="C121077" s="8"/>
    </row>
    <row r="121078" spans="3:3" x14ac:dyDescent="0.35">
      <c r="C121078" s="8"/>
    </row>
    <row r="121079" spans="3:3" x14ac:dyDescent="0.35">
      <c r="C121079" s="8"/>
    </row>
    <row r="121080" spans="3:3" x14ac:dyDescent="0.35">
      <c r="C121080" s="8"/>
    </row>
    <row r="121081" spans="3:3" x14ac:dyDescent="0.35">
      <c r="C121081" s="8"/>
    </row>
    <row r="121082" spans="3:3" x14ac:dyDescent="0.35">
      <c r="C121082" s="8"/>
    </row>
    <row r="121083" spans="3:3" x14ac:dyDescent="0.35">
      <c r="C121083" s="8"/>
    </row>
    <row r="121084" spans="3:3" x14ac:dyDescent="0.35">
      <c r="C121084" s="8"/>
    </row>
    <row r="121085" spans="3:3" x14ac:dyDescent="0.35">
      <c r="C121085" s="8"/>
    </row>
    <row r="121086" spans="3:3" x14ac:dyDescent="0.35">
      <c r="C121086" s="8"/>
    </row>
    <row r="121087" spans="3:3" x14ac:dyDescent="0.35">
      <c r="C121087" s="8"/>
    </row>
    <row r="121088" spans="3:3" x14ac:dyDescent="0.35">
      <c r="C121088" s="8"/>
    </row>
    <row r="121089" spans="3:3" x14ac:dyDescent="0.35">
      <c r="C121089" s="8"/>
    </row>
    <row r="121090" spans="3:3" x14ac:dyDescent="0.35">
      <c r="C121090" s="8"/>
    </row>
    <row r="121091" spans="3:3" x14ac:dyDescent="0.35">
      <c r="C121091" s="8"/>
    </row>
    <row r="121092" spans="3:3" x14ac:dyDescent="0.35">
      <c r="C121092" s="8"/>
    </row>
    <row r="121093" spans="3:3" x14ac:dyDescent="0.35">
      <c r="C121093" s="8"/>
    </row>
    <row r="121094" spans="3:3" x14ac:dyDescent="0.35">
      <c r="C121094" s="8"/>
    </row>
    <row r="121095" spans="3:3" x14ac:dyDescent="0.35">
      <c r="C121095" s="8"/>
    </row>
    <row r="121096" spans="3:3" x14ac:dyDescent="0.35">
      <c r="C121096" s="8"/>
    </row>
    <row r="121097" spans="3:3" x14ac:dyDescent="0.35">
      <c r="C121097" s="8"/>
    </row>
    <row r="121098" spans="3:3" x14ac:dyDescent="0.35">
      <c r="C121098" s="8"/>
    </row>
    <row r="121099" spans="3:3" x14ac:dyDescent="0.35">
      <c r="C121099" s="8"/>
    </row>
    <row r="121100" spans="3:3" x14ac:dyDescent="0.35">
      <c r="C121100" s="8"/>
    </row>
    <row r="121101" spans="3:3" x14ac:dyDescent="0.35">
      <c r="C121101" s="8"/>
    </row>
    <row r="121102" spans="3:3" x14ac:dyDescent="0.35">
      <c r="C121102" s="8"/>
    </row>
    <row r="121103" spans="3:3" x14ac:dyDescent="0.35">
      <c r="C121103" s="8"/>
    </row>
    <row r="121104" spans="3:3" x14ac:dyDescent="0.35">
      <c r="C121104" s="8"/>
    </row>
    <row r="121105" spans="3:3" x14ac:dyDescent="0.35">
      <c r="C121105" s="8"/>
    </row>
    <row r="121106" spans="3:3" x14ac:dyDescent="0.35">
      <c r="C121106" s="8"/>
    </row>
    <row r="121107" spans="3:3" x14ac:dyDescent="0.35">
      <c r="C121107" s="8"/>
    </row>
    <row r="121108" spans="3:3" x14ac:dyDescent="0.35">
      <c r="C121108" s="8"/>
    </row>
    <row r="121109" spans="3:3" x14ac:dyDescent="0.35">
      <c r="C121109" s="8"/>
    </row>
    <row r="121110" spans="3:3" x14ac:dyDescent="0.35">
      <c r="C121110" s="8"/>
    </row>
    <row r="121111" spans="3:3" x14ac:dyDescent="0.35">
      <c r="C121111" s="8"/>
    </row>
    <row r="121112" spans="3:3" x14ac:dyDescent="0.35">
      <c r="C121112" s="8"/>
    </row>
    <row r="121113" spans="3:3" x14ac:dyDescent="0.35">
      <c r="C121113" s="8"/>
    </row>
    <row r="121114" spans="3:3" x14ac:dyDescent="0.35">
      <c r="C121114" s="8"/>
    </row>
    <row r="121115" spans="3:3" x14ac:dyDescent="0.35">
      <c r="C121115" s="8"/>
    </row>
    <row r="121116" spans="3:3" x14ac:dyDescent="0.35">
      <c r="C121116" s="8"/>
    </row>
    <row r="121117" spans="3:3" x14ac:dyDescent="0.35">
      <c r="C121117" s="8"/>
    </row>
    <row r="121118" spans="3:3" x14ac:dyDescent="0.35">
      <c r="C121118" s="8"/>
    </row>
    <row r="121119" spans="3:3" x14ac:dyDescent="0.35">
      <c r="C121119" s="8"/>
    </row>
    <row r="121120" spans="3:3" x14ac:dyDescent="0.35">
      <c r="C121120" s="8"/>
    </row>
    <row r="121121" spans="3:3" x14ac:dyDescent="0.35">
      <c r="C121121" s="8"/>
    </row>
    <row r="121122" spans="3:3" x14ac:dyDescent="0.35">
      <c r="C121122" s="8"/>
    </row>
    <row r="121123" spans="3:3" x14ac:dyDescent="0.35">
      <c r="C121123" s="8"/>
    </row>
    <row r="121124" spans="3:3" x14ac:dyDescent="0.35">
      <c r="C121124" s="8"/>
    </row>
    <row r="121125" spans="3:3" x14ac:dyDescent="0.35">
      <c r="C121125" s="8"/>
    </row>
    <row r="121126" spans="3:3" x14ac:dyDescent="0.35">
      <c r="C121126" s="8"/>
    </row>
    <row r="121127" spans="3:3" x14ac:dyDescent="0.35">
      <c r="C121127" s="8"/>
    </row>
    <row r="121128" spans="3:3" x14ac:dyDescent="0.35">
      <c r="C121128" s="8"/>
    </row>
    <row r="121129" spans="3:3" x14ac:dyDescent="0.35">
      <c r="C121129" s="8"/>
    </row>
    <row r="121130" spans="3:3" x14ac:dyDescent="0.35">
      <c r="C121130" s="8"/>
    </row>
    <row r="121131" spans="3:3" x14ac:dyDescent="0.35">
      <c r="C121131" s="8"/>
    </row>
    <row r="121132" spans="3:3" x14ac:dyDescent="0.35">
      <c r="C121132" s="8"/>
    </row>
    <row r="121133" spans="3:3" x14ac:dyDescent="0.35">
      <c r="C121133" s="8"/>
    </row>
    <row r="121134" spans="3:3" x14ac:dyDescent="0.35">
      <c r="C121134" s="8"/>
    </row>
    <row r="121135" spans="3:3" x14ac:dyDescent="0.35">
      <c r="C121135" s="8"/>
    </row>
    <row r="121136" spans="3:3" x14ac:dyDescent="0.35">
      <c r="C121136" s="8"/>
    </row>
    <row r="121137" spans="3:3" x14ac:dyDescent="0.35">
      <c r="C121137" s="8"/>
    </row>
    <row r="121138" spans="3:3" x14ac:dyDescent="0.35">
      <c r="C121138" s="8"/>
    </row>
    <row r="121139" spans="3:3" x14ac:dyDescent="0.35">
      <c r="C121139" s="8"/>
    </row>
    <row r="121140" spans="3:3" x14ac:dyDescent="0.35">
      <c r="C121140" s="8"/>
    </row>
    <row r="121141" spans="3:3" x14ac:dyDescent="0.35">
      <c r="C121141" s="8"/>
    </row>
    <row r="121142" spans="3:3" x14ac:dyDescent="0.35">
      <c r="C121142" s="8"/>
    </row>
    <row r="121143" spans="3:3" x14ac:dyDescent="0.35">
      <c r="C121143" s="8"/>
    </row>
    <row r="121144" spans="3:3" x14ac:dyDescent="0.35">
      <c r="C121144" s="8"/>
    </row>
    <row r="121145" spans="3:3" x14ac:dyDescent="0.35">
      <c r="C121145" s="8"/>
    </row>
    <row r="121146" spans="3:3" x14ac:dyDescent="0.35">
      <c r="C121146" s="8"/>
    </row>
    <row r="121147" spans="3:3" x14ac:dyDescent="0.35">
      <c r="C121147" s="8"/>
    </row>
    <row r="121148" spans="3:3" x14ac:dyDescent="0.35">
      <c r="C121148" s="8"/>
    </row>
    <row r="121149" spans="3:3" x14ac:dyDescent="0.35">
      <c r="C121149" s="8"/>
    </row>
    <row r="121150" spans="3:3" x14ac:dyDescent="0.35">
      <c r="C121150" s="8"/>
    </row>
    <row r="121151" spans="3:3" x14ac:dyDescent="0.35">
      <c r="C121151" s="8"/>
    </row>
    <row r="121152" spans="3:3" x14ac:dyDescent="0.35">
      <c r="C121152" s="8"/>
    </row>
    <row r="121153" spans="3:3" x14ac:dyDescent="0.35">
      <c r="C121153" s="8"/>
    </row>
    <row r="121154" spans="3:3" x14ac:dyDescent="0.35">
      <c r="C121154" s="8"/>
    </row>
    <row r="121155" spans="3:3" x14ac:dyDescent="0.35">
      <c r="C121155" s="8"/>
    </row>
    <row r="121156" spans="3:3" x14ac:dyDescent="0.35">
      <c r="C121156" s="8"/>
    </row>
    <row r="121157" spans="3:3" x14ac:dyDescent="0.35">
      <c r="C121157" s="8"/>
    </row>
    <row r="121158" spans="3:3" x14ac:dyDescent="0.35">
      <c r="C121158" s="8"/>
    </row>
    <row r="121159" spans="3:3" x14ac:dyDescent="0.35">
      <c r="C121159" s="8"/>
    </row>
    <row r="121160" spans="3:3" x14ac:dyDescent="0.35">
      <c r="C121160" s="8"/>
    </row>
    <row r="121161" spans="3:3" x14ac:dyDescent="0.35">
      <c r="C121161" s="8"/>
    </row>
    <row r="121162" spans="3:3" x14ac:dyDescent="0.35">
      <c r="C121162" s="8"/>
    </row>
    <row r="121163" spans="3:3" x14ac:dyDescent="0.35">
      <c r="C121163" s="8"/>
    </row>
    <row r="121164" spans="3:3" x14ac:dyDescent="0.35">
      <c r="C121164" s="8"/>
    </row>
    <row r="121165" spans="3:3" x14ac:dyDescent="0.35">
      <c r="C121165" s="8"/>
    </row>
    <row r="121166" spans="3:3" x14ac:dyDescent="0.35">
      <c r="C121166" s="8"/>
    </row>
    <row r="121167" spans="3:3" x14ac:dyDescent="0.35">
      <c r="C121167" s="8"/>
    </row>
    <row r="121168" spans="3:3" x14ac:dyDescent="0.35">
      <c r="C121168" s="8"/>
    </row>
    <row r="121169" spans="3:3" x14ac:dyDescent="0.35">
      <c r="C121169" s="8"/>
    </row>
    <row r="121170" spans="3:3" x14ac:dyDescent="0.35">
      <c r="C121170" s="8"/>
    </row>
    <row r="121171" spans="3:3" x14ac:dyDescent="0.35">
      <c r="C121171" s="8"/>
    </row>
    <row r="121172" spans="3:3" x14ac:dyDescent="0.35">
      <c r="C121172" s="8"/>
    </row>
    <row r="121173" spans="3:3" x14ac:dyDescent="0.35">
      <c r="C121173" s="8"/>
    </row>
    <row r="121174" spans="3:3" x14ac:dyDescent="0.35">
      <c r="C121174" s="8"/>
    </row>
    <row r="121175" spans="3:3" x14ac:dyDescent="0.35">
      <c r="C121175" s="8"/>
    </row>
    <row r="121176" spans="3:3" x14ac:dyDescent="0.35">
      <c r="C121176" s="8"/>
    </row>
    <row r="121177" spans="3:3" x14ac:dyDescent="0.35">
      <c r="C121177" s="8"/>
    </row>
    <row r="121178" spans="3:3" x14ac:dyDescent="0.35">
      <c r="C121178" s="8"/>
    </row>
    <row r="121179" spans="3:3" x14ac:dyDescent="0.35">
      <c r="C121179" s="8"/>
    </row>
    <row r="121180" spans="3:3" x14ac:dyDescent="0.35">
      <c r="C121180" s="8"/>
    </row>
    <row r="121181" spans="3:3" x14ac:dyDescent="0.35">
      <c r="C121181" s="8"/>
    </row>
    <row r="121182" spans="3:3" x14ac:dyDescent="0.35">
      <c r="C121182" s="8"/>
    </row>
    <row r="121183" spans="3:3" x14ac:dyDescent="0.35">
      <c r="C121183" s="8"/>
    </row>
    <row r="121184" spans="3:3" x14ac:dyDescent="0.35">
      <c r="C121184" s="8"/>
    </row>
    <row r="121185" spans="3:3" x14ac:dyDescent="0.35">
      <c r="C121185" s="8"/>
    </row>
    <row r="121186" spans="3:3" x14ac:dyDescent="0.35">
      <c r="C121186" s="8"/>
    </row>
    <row r="121187" spans="3:3" x14ac:dyDescent="0.35">
      <c r="C121187" s="8"/>
    </row>
    <row r="121188" spans="3:3" x14ac:dyDescent="0.35">
      <c r="C121188" s="8"/>
    </row>
    <row r="121189" spans="3:3" x14ac:dyDescent="0.35">
      <c r="C121189" s="8"/>
    </row>
    <row r="121190" spans="3:3" x14ac:dyDescent="0.35">
      <c r="C121190" s="8"/>
    </row>
    <row r="121191" spans="3:3" x14ac:dyDescent="0.35">
      <c r="C121191" s="8"/>
    </row>
    <row r="121192" spans="3:3" x14ac:dyDescent="0.35">
      <c r="C121192" s="8"/>
    </row>
    <row r="121193" spans="3:3" x14ac:dyDescent="0.35">
      <c r="C121193" s="8"/>
    </row>
    <row r="121194" spans="3:3" x14ac:dyDescent="0.35">
      <c r="C121194" s="8"/>
    </row>
    <row r="121195" spans="3:3" x14ac:dyDescent="0.35">
      <c r="C121195" s="8"/>
    </row>
    <row r="121196" spans="3:3" x14ac:dyDescent="0.35">
      <c r="C121196" s="8"/>
    </row>
    <row r="121197" spans="3:3" x14ac:dyDescent="0.35">
      <c r="C121197" s="8"/>
    </row>
    <row r="121198" spans="3:3" x14ac:dyDescent="0.35">
      <c r="C121198" s="8"/>
    </row>
    <row r="121199" spans="3:3" x14ac:dyDescent="0.35">
      <c r="C121199" s="8"/>
    </row>
    <row r="121200" spans="3:3" x14ac:dyDescent="0.35">
      <c r="C121200" s="8"/>
    </row>
    <row r="121201" spans="3:3" x14ac:dyDescent="0.35">
      <c r="C121201" s="8"/>
    </row>
    <row r="121202" spans="3:3" x14ac:dyDescent="0.35">
      <c r="C121202" s="8"/>
    </row>
    <row r="121203" spans="3:3" x14ac:dyDescent="0.35">
      <c r="C121203" s="8"/>
    </row>
    <row r="121204" spans="3:3" x14ac:dyDescent="0.35">
      <c r="C121204" s="8"/>
    </row>
    <row r="121205" spans="3:3" x14ac:dyDescent="0.35">
      <c r="C121205" s="8"/>
    </row>
    <row r="121206" spans="3:3" x14ac:dyDescent="0.35">
      <c r="C121206" s="8"/>
    </row>
    <row r="121207" spans="3:3" x14ac:dyDescent="0.35">
      <c r="C121207" s="8"/>
    </row>
    <row r="121208" spans="3:3" x14ac:dyDescent="0.35">
      <c r="C121208" s="8"/>
    </row>
    <row r="121209" spans="3:3" x14ac:dyDescent="0.35">
      <c r="C121209" s="8"/>
    </row>
    <row r="121210" spans="3:3" x14ac:dyDescent="0.35">
      <c r="C121210" s="8"/>
    </row>
    <row r="121211" spans="3:3" x14ac:dyDescent="0.35">
      <c r="C121211" s="8"/>
    </row>
    <row r="121212" spans="3:3" x14ac:dyDescent="0.35">
      <c r="C121212" s="8"/>
    </row>
    <row r="121213" spans="3:3" x14ac:dyDescent="0.35">
      <c r="C121213" s="8"/>
    </row>
    <row r="121214" spans="3:3" x14ac:dyDescent="0.35">
      <c r="C121214" s="8"/>
    </row>
    <row r="121215" spans="3:3" x14ac:dyDescent="0.35">
      <c r="C121215" s="8"/>
    </row>
    <row r="121216" spans="3:3" x14ac:dyDescent="0.35">
      <c r="C121216" s="8"/>
    </row>
    <row r="121217" spans="3:3" x14ac:dyDescent="0.35">
      <c r="C121217" s="8"/>
    </row>
    <row r="121218" spans="3:3" x14ac:dyDescent="0.35">
      <c r="C121218" s="8"/>
    </row>
    <row r="121219" spans="3:3" x14ac:dyDescent="0.35">
      <c r="C121219" s="8"/>
    </row>
    <row r="121220" spans="3:3" x14ac:dyDescent="0.35">
      <c r="C121220" s="8"/>
    </row>
    <row r="121221" spans="3:3" x14ac:dyDescent="0.35">
      <c r="C121221" s="8"/>
    </row>
    <row r="121222" spans="3:3" x14ac:dyDescent="0.35">
      <c r="C121222" s="8"/>
    </row>
    <row r="121223" spans="3:3" x14ac:dyDescent="0.35">
      <c r="C121223" s="8"/>
    </row>
    <row r="121224" spans="3:3" x14ac:dyDescent="0.35">
      <c r="C121224" s="8"/>
    </row>
    <row r="121225" spans="3:3" x14ac:dyDescent="0.35">
      <c r="C121225" s="8"/>
    </row>
    <row r="121226" spans="3:3" x14ac:dyDescent="0.35">
      <c r="C121226" s="8"/>
    </row>
    <row r="121227" spans="3:3" x14ac:dyDescent="0.35">
      <c r="C121227" s="8"/>
    </row>
    <row r="121228" spans="3:3" x14ac:dyDescent="0.35">
      <c r="C121228" s="8"/>
    </row>
    <row r="121229" spans="3:3" x14ac:dyDescent="0.35">
      <c r="C121229" s="8"/>
    </row>
    <row r="121230" spans="3:3" x14ac:dyDescent="0.35">
      <c r="C121230" s="8"/>
    </row>
    <row r="121231" spans="3:3" x14ac:dyDescent="0.35">
      <c r="C121231" s="8"/>
    </row>
    <row r="121232" spans="3:3" x14ac:dyDescent="0.35">
      <c r="C121232" s="8"/>
    </row>
    <row r="121233" spans="3:3" x14ac:dyDescent="0.35">
      <c r="C121233" s="8"/>
    </row>
    <row r="121234" spans="3:3" x14ac:dyDescent="0.35">
      <c r="C121234" s="8"/>
    </row>
    <row r="121235" spans="3:3" x14ac:dyDescent="0.35">
      <c r="C121235" s="8"/>
    </row>
    <row r="121236" spans="3:3" x14ac:dyDescent="0.35">
      <c r="C121236" s="8"/>
    </row>
    <row r="121237" spans="3:3" x14ac:dyDescent="0.35">
      <c r="C121237" s="8"/>
    </row>
    <row r="121238" spans="3:3" x14ac:dyDescent="0.35">
      <c r="C121238" s="8"/>
    </row>
    <row r="121239" spans="3:3" x14ac:dyDescent="0.35">
      <c r="C121239" s="8"/>
    </row>
    <row r="121240" spans="3:3" x14ac:dyDescent="0.35">
      <c r="C121240" s="8"/>
    </row>
    <row r="121241" spans="3:3" x14ac:dyDescent="0.35">
      <c r="C121241" s="8"/>
    </row>
    <row r="121242" spans="3:3" x14ac:dyDescent="0.35">
      <c r="C121242" s="8"/>
    </row>
    <row r="121243" spans="3:3" x14ac:dyDescent="0.35">
      <c r="C121243" s="8"/>
    </row>
    <row r="121244" spans="3:3" x14ac:dyDescent="0.35">
      <c r="C121244" s="8"/>
    </row>
    <row r="121245" spans="3:3" x14ac:dyDescent="0.35">
      <c r="C121245" s="8"/>
    </row>
    <row r="121246" spans="3:3" x14ac:dyDescent="0.35">
      <c r="C121246" s="8"/>
    </row>
    <row r="121247" spans="3:3" x14ac:dyDescent="0.35">
      <c r="C121247" s="8"/>
    </row>
    <row r="121248" spans="3:3" x14ac:dyDescent="0.35">
      <c r="C121248" s="8"/>
    </row>
    <row r="121249" spans="3:3" x14ac:dyDescent="0.35">
      <c r="C121249" s="8"/>
    </row>
    <row r="121250" spans="3:3" x14ac:dyDescent="0.35">
      <c r="C121250" s="8"/>
    </row>
    <row r="121251" spans="3:3" x14ac:dyDescent="0.35">
      <c r="C121251" s="8"/>
    </row>
    <row r="121252" spans="3:3" x14ac:dyDescent="0.35">
      <c r="C121252" s="8"/>
    </row>
    <row r="121253" spans="3:3" x14ac:dyDescent="0.35">
      <c r="C121253" s="8"/>
    </row>
    <row r="121254" spans="3:3" x14ac:dyDescent="0.35">
      <c r="C121254" s="8"/>
    </row>
    <row r="121255" spans="3:3" x14ac:dyDescent="0.35">
      <c r="C121255" s="8"/>
    </row>
    <row r="121256" spans="3:3" x14ac:dyDescent="0.35">
      <c r="C121256" s="8"/>
    </row>
    <row r="121257" spans="3:3" x14ac:dyDescent="0.35">
      <c r="C121257" s="8"/>
    </row>
    <row r="121258" spans="3:3" x14ac:dyDescent="0.35">
      <c r="C121258" s="8"/>
    </row>
    <row r="121259" spans="3:3" x14ac:dyDescent="0.35">
      <c r="C121259" s="8"/>
    </row>
    <row r="121260" spans="3:3" x14ac:dyDescent="0.35">
      <c r="C121260" s="8"/>
    </row>
    <row r="121261" spans="3:3" x14ac:dyDescent="0.35">
      <c r="C121261" s="8"/>
    </row>
    <row r="121262" spans="3:3" x14ac:dyDescent="0.35">
      <c r="C121262" s="8"/>
    </row>
    <row r="121263" spans="3:3" x14ac:dyDescent="0.35">
      <c r="C121263" s="8"/>
    </row>
    <row r="121264" spans="3:3" x14ac:dyDescent="0.35">
      <c r="C121264" s="8"/>
    </row>
    <row r="121265" spans="3:3" x14ac:dyDescent="0.35">
      <c r="C121265" s="8"/>
    </row>
    <row r="121266" spans="3:3" x14ac:dyDescent="0.35">
      <c r="C121266" s="8"/>
    </row>
    <row r="121267" spans="3:3" x14ac:dyDescent="0.35">
      <c r="C121267" s="8"/>
    </row>
    <row r="121268" spans="3:3" x14ac:dyDescent="0.35">
      <c r="C121268" s="8"/>
    </row>
    <row r="121269" spans="3:3" x14ac:dyDescent="0.35">
      <c r="C121269" s="8"/>
    </row>
    <row r="121270" spans="3:3" x14ac:dyDescent="0.35">
      <c r="C121270" s="8"/>
    </row>
    <row r="121271" spans="3:3" x14ac:dyDescent="0.35">
      <c r="C121271" s="8"/>
    </row>
    <row r="121272" spans="3:3" x14ac:dyDescent="0.35">
      <c r="C121272" s="8"/>
    </row>
    <row r="121273" spans="3:3" x14ac:dyDescent="0.35">
      <c r="C121273" s="8"/>
    </row>
    <row r="121274" spans="3:3" x14ac:dyDescent="0.35">
      <c r="C121274" s="8"/>
    </row>
    <row r="121275" spans="3:3" x14ac:dyDescent="0.35">
      <c r="C121275" s="8"/>
    </row>
    <row r="121276" spans="3:3" x14ac:dyDescent="0.35">
      <c r="C121276" s="8"/>
    </row>
    <row r="121277" spans="3:3" x14ac:dyDescent="0.35">
      <c r="C121277" s="8"/>
    </row>
    <row r="121278" spans="3:3" x14ac:dyDescent="0.35">
      <c r="C121278" s="8"/>
    </row>
    <row r="121279" spans="3:3" x14ac:dyDescent="0.35">
      <c r="C121279" s="8"/>
    </row>
    <row r="121280" spans="3:3" x14ac:dyDescent="0.35">
      <c r="C121280" s="8"/>
    </row>
    <row r="121281" spans="3:3" x14ac:dyDescent="0.35">
      <c r="C121281" s="8"/>
    </row>
    <row r="121282" spans="3:3" x14ac:dyDescent="0.35">
      <c r="C121282" s="8"/>
    </row>
    <row r="121283" spans="3:3" x14ac:dyDescent="0.35">
      <c r="C121283" s="8"/>
    </row>
    <row r="121284" spans="3:3" x14ac:dyDescent="0.35">
      <c r="C121284" s="8"/>
    </row>
    <row r="121285" spans="3:3" x14ac:dyDescent="0.35">
      <c r="C121285" s="8"/>
    </row>
    <row r="121286" spans="3:3" x14ac:dyDescent="0.35">
      <c r="C121286" s="8"/>
    </row>
    <row r="121287" spans="3:3" x14ac:dyDescent="0.35">
      <c r="C121287" s="8"/>
    </row>
    <row r="121288" spans="3:3" x14ac:dyDescent="0.35">
      <c r="C121288" s="8"/>
    </row>
    <row r="121289" spans="3:3" x14ac:dyDescent="0.35">
      <c r="C121289" s="8"/>
    </row>
    <row r="121290" spans="3:3" x14ac:dyDescent="0.35">
      <c r="C121290" s="8"/>
    </row>
    <row r="121291" spans="3:3" x14ac:dyDescent="0.35">
      <c r="C121291" s="8"/>
    </row>
    <row r="121292" spans="3:3" x14ac:dyDescent="0.35">
      <c r="C121292" s="8"/>
    </row>
    <row r="121293" spans="3:3" x14ac:dyDescent="0.35">
      <c r="C121293" s="8"/>
    </row>
    <row r="121294" spans="3:3" x14ac:dyDescent="0.35">
      <c r="C121294" s="8"/>
    </row>
    <row r="121295" spans="3:3" x14ac:dyDescent="0.35">
      <c r="C121295" s="8"/>
    </row>
    <row r="121296" spans="3:3" x14ac:dyDescent="0.35">
      <c r="C121296" s="8"/>
    </row>
    <row r="121297" spans="3:3" x14ac:dyDescent="0.35">
      <c r="C121297" s="8"/>
    </row>
    <row r="121298" spans="3:3" x14ac:dyDescent="0.35">
      <c r="C121298" s="8"/>
    </row>
    <row r="121299" spans="3:3" x14ac:dyDescent="0.35">
      <c r="C121299" s="8"/>
    </row>
    <row r="121300" spans="3:3" x14ac:dyDescent="0.35">
      <c r="C121300" s="8"/>
    </row>
    <row r="121301" spans="3:3" x14ac:dyDescent="0.35">
      <c r="C121301" s="8"/>
    </row>
    <row r="121302" spans="3:3" x14ac:dyDescent="0.35">
      <c r="C121302" s="8"/>
    </row>
    <row r="121303" spans="3:3" x14ac:dyDescent="0.35">
      <c r="C121303" s="8"/>
    </row>
    <row r="121304" spans="3:3" x14ac:dyDescent="0.35">
      <c r="C121304" s="8"/>
    </row>
    <row r="121305" spans="3:3" x14ac:dyDescent="0.35">
      <c r="C121305" s="8"/>
    </row>
    <row r="121306" spans="3:3" x14ac:dyDescent="0.35">
      <c r="C121306" s="8"/>
    </row>
    <row r="121307" spans="3:3" x14ac:dyDescent="0.35">
      <c r="C121307" s="8"/>
    </row>
    <row r="121308" spans="3:3" x14ac:dyDescent="0.35">
      <c r="C121308" s="8"/>
    </row>
    <row r="121309" spans="3:3" x14ac:dyDescent="0.35">
      <c r="C121309" s="8"/>
    </row>
    <row r="121310" spans="3:3" x14ac:dyDescent="0.35">
      <c r="C121310" s="8"/>
    </row>
    <row r="121311" spans="3:3" x14ac:dyDescent="0.35">
      <c r="C121311" s="8"/>
    </row>
    <row r="121312" spans="3:3" x14ac:dyDescent="0.35">
      <c r="C121312" s="8"/>
    </row>
    <row r="121313" spans="3:3" x14ac:dyDescent="0.35">
      <c r="C121313" s="8"/>
    </row>
    <row r="121314" spans="3:3" x14ac:dyDescent="0.35">
      <c r="C121314" s="8"/>
    </row>
    <row r="121315" spans="3:3" x14ac:dyDescent="0.35">
      <c r="C121315" s="8"/>
    </row>
    <row r="121316" spans="3:3" x14ac:dyDescent="0.35">
      <c r="C121316" s="8"/>
    </row>
    <row r="121317" spans="3:3" x14ac:dyDescent="0.35">
      <c r="C121317" s="8"/>
    </row>
    <row r="121318" spans="3:3" x14ac:dyDescent="0.35">
      <c r="C121318" s="8"/>
    </row>
    <row r="121319" spans="3:3" x14ac:dyDescent="0.35">
      <c r="C121319" s="8"/>
    </row>
    <row r="121320" spans="3:3" x14ac:dyDescent="0.35">
      <c r="C121320" s="8"/>
    </row>
    <row r="121321" spans="3:3" x14ac:dyDescent="0.35">
      <c r="C121321" s="8"/>
    </row>
    <row r="121322" spans="3:3" x14ac:dyDescent="0.35">
      <c r="C121322" s="8"/>
    </row>
    <row r="121323" spans="3:3" x14ac:dyDescent="0.35">
      <c r="C121323" s="8"/>
    </row>
    <row r="121324" spans="3:3" x14ac:dyDescent="0.35">
      <c r="C121324" s="8"/>
    </row>
    <row r="121325" spans="3:3" x14ac:dyDescent="0.35">
      <c r="C121325" s="8"/>
    </row>
    <row r="121326" spans="3:3" x14ac:dyDescent="0.35">
      <c r="C121326" s="8"/>
    </row>
    <row r="121327" spans="3:3" x14ac:dyDescent="0.35">
      <c r="C121327" s="8"/>
    </row>
    <row r="121328" spans="3:3" x14ac:dyDescent="0.35">
      <c r="C121328" s="8"/>
    </row>
    <row r="121329" spans="3:3" x14ac:dyDescent="0.35">
      <c r="C121329" s="8"/>
    </row>
    <row r="121330" spans="3:3" x14ac:dyDescent="0.35">
      <c r="C121330" s="8"/>
    </row>
    <row r="121331" spans="3:3" x14ac:dyDescent="0.35">
      <c r="C121331" s="8"/>
    </row>
    <row r="121332" spans="3:3" x14ac:dyDescent="0.35">
      <c r="C121332" s="8"/>
    </row>
    <row r="121333" spans="3:3" x14ac:dyDescent="0.35">
      <c r="C121333" s="8"/>
    </row>
    <row r="121334" spans="3:3" x14ac:dyDescent="0.35">
      <c r="C121334" s="8"/>
    </row>
    <row r="121335" spans="3:3" x14ac:dyDescent="0.35">
      <c r="C121335" s="8"/>
    </row>
    <row r="121336" spans="3:3" x14ac:dyDescent="0.35">
      <c r="C121336" s="8"/>
    </row>
    <row r="121337" spans="3:3" x14ac:dyDescent="0.35">
      <c r="C121337" s="8"/>
    </row>
    <row r="121338" spans="3:3" x14ac:dyDescent="0.35">
      <c r="C121338" s="8"/>
    </row>
    <row r="121339" spans="3:3" x14ac:dyDescent="0.35">
      <c r="C121339" s="8"/>
    </row>
    <row r="121340" spans="3:3" x14ac:dyDescent="0.35">
      <c r="C121340" s="8"/>
    </row>
    <row r="121341" spans="3:3" x14ac:dyDescent="0.35">
      <c r="C121341" s="8"/>
    </row>
    <row r="121342" spans="3:3" x14ac:dyDescent="0.35">
      <c r="C121342" s="8"/>
    </row>
    <row r="121343" spans="3:3" x14ac:dyDescent="0.35">
      <c r="C121343" s="8"/>
    </row>
    <row r="121344" spans="3:3" x14ac:dyDescent="0.35">
      <c r="C121344" s="8"/>
    </row>
    <row r="121345" spans="3:3" x14ac:dyDescent="0.35">
      <c r="C121345" s="8"/>
    </row>
    <row r="121346" spans="3:3" x14ac:dyDescent="0.35">
      <c r="C121346" s="8"/>
    </row>
    <row r="121347" spans="3:3" x14ac:dyDescent="0.35">
      <c r="C121347" s="8"/>
    </row>
    <row r="121348" spans="3:3" x14ac:dyDescent="0.35">
      <c r="C121348" s="8"/>
    </row>
    <row r="121349" spans="3:3" x14ac:dyDescent="0.35">
      <c r="C121349" s="8"/>
    </row>
    <row r="121350" spans="3:3" x14ac:dyDescent="0.35">
      <c r="C121350" s="8"/>
    </row>
    <row r="121351" spans="3:3" x14ac:dyDescent="0.35">
      <c r="C121351" s="8"/>
    </row>
    <row r="121352" spans="3:3" x14ac:dyDescent="0.35">
      <c r="C121352" s="8"/>
    </row>
    <row r="121353" spans="3:3" x14ac:dyDescent="0.35">
      <c r="C121353" s="8"/>
    </row>
    <row r="121354" spans="3:3" x14ac:dyDescent="0.35">
      <c r="C121354" s="8"/>
    </row>
    <row r="121355" spans="3:3" x14ac:dyDescent="0.35">
      <c r="C121355" s="8"/>
    </row>
    <row r="121356" spans="3:3" x14ac:dyDescent="0.35">
      <c r="C121356" s="8"/>
    </row>
    <row r="121357" spans="3:3" x14ac:dyDescent="0.35">
      <c r="C121357" s="8"/>
    </row>
    <row r="121358" spans="3:3" x14ac:dyDescent="0.35">
      <c r="C121358" s="8"/>
    </row>
    <row r="121359" spans="3:3" x14ac:dyDescent="0.35">
      <c r="C121359" s="8"/>
    </row>
    <row r="121360" spans="3:3" x14ac:dyDescent="0.35">
      <c r="C121360" s="8"/>
    </row>
    <row r="121361" spans="3:3" x14ac:dyDescent="0.35">
      <c r="C121361" s="8"/>
    </row>
    <row r="121362" spans="3:3" x14ac:dyDescent="0.35">
      <c r="C121362" s="8"/>
    </row>
    <row r="121363" spans="3:3" x14ac:dyDescent="0.35">
      <c r="C121363" s="8"/>
    </row>
    <row r="121364" spans="3:3" x14ac:dyDescent="0.35">
      <c r="C121364" s="8"/>
    </row>
    <row r="121365" spans="3:3" x14ac:dyDescent="0.35">
      <c r="C121365" s="8"/>
    </row>
    <row r="121366" spans="3:3" x14ac:dyDescent="0.35">
      <c r="C121366" s="8"/>
    </row>
    <row r="121367" spans="3:3" x14ac:dyDescent="0.35">
      <c r="C121367" s="8"/>
    </row>
    <row r="121368" spans="3:3" x14ac:dyDescent="0.35">
      <c r="C121368" s="8"/>
    </row>
    <row r="121369" spans="3:3" x14ac:dyDescent="0.35">
      <c r="C121369" s="8"/>
    </row>
    <row r="121370" spans="3:3" x14ac:dyDescent="0.35">
      <c r="C121370" s="8"/>
    </row>
    <row r="121371" spans="3:3" x14ac:dyDescent="0.35">
      <c r="C121371" s="8"/>
    </row>
    <row r="121372" spans="3:3" x14ac:dyDescent="0.35">
      <c r="C121372" s="8"/>
    </row>
    <row r="121373" spans="3:3" x14ac:dyDescent="0.35">
      <c r="C121373" s="8"/>
    </row>
    <row r="121374" spans="3:3" x14ac:dyDescent="0.35">
      <c r="C121374" s="8"/>
    </row>
    <row r="121375" spans="3:3" x14ac:dyDescent="0.35">
      <c r="C121375" s="8"/>
    </row>
    <row r="121376" spans="3:3" x14ac:dyDescent="0.35">
      <c r="C121376" s="8"/>
    </row>
    <row r="121377" spans="3:3" x14ac:dyDescent="0.35">
      <c r="C121377" s="8"/>
    </row>
    <row r="121378" spans="3:3" x14ac:dyDescent="0.35">
      <c r="C121378" s="8"/>
    </row>
    <row r="121379" spans="3:3" x14ac:dyDescent="0.35">
      <c r="C121379" s="8"/>
    </row>
    <row r="121380" spans="3:3" x14ac:dyDescent="0.35">
      <c r="C121380" s="8"/>
    </row>
    <row r="121381" spans="3:3" x14ac:dyDescent="0.35">
      <c r="C121381" s="8"/>
    </row>
    <row r="121382" spans="3:3" x14ac:dyDescent="0.35">
      <c r="C121382" s="8"/>
    </row>
    <row r="121383" spans="3:3" x14ac:dyDescent="0.35">
      <c r="C121383" s="8"/>
    </row>
    <row r="121384" spans="3:3" x14ac:dyDescent="0.35">
      <c r="C121384" s="8"/>
    </row>
    <row r="121385" spans="3:3" x14ac:dyDescent="0.35">
      <c r="C121385" s="8"/>
    </row>
    <row r="121386" spans="3:3" x14ac:dyDescent="0.35">
      <c r="C121386" s="8"/>
    </row>
    <row r="121387" spans="3:3" x14ac:dyDescent="0.35">
      <c r="C121387" s="8"/>
    </row>
    <row r="121388" spans="3:3" x14ac:dyDescent="0.35">
      <c r="C121388" s="8"/>
    </row>
    <row r="121389" spans="3:3" x14ac:dyDescent="0.35">
      <c r="C121389" s="8"/>
    </row>
    <row r="121390" spans="3:3" x14ac:dyDescent="0.35">
      <c r="C121390" s="8"/>
    </row>
    <row r="121391" spans="3:3" x14ac:dyDescent="0.35">
      <c r="C121391" s="8"/>
    </row>
    <row r="121392" spans="3:3" x14ac:dyDescent="0.35">
      <c r="C121392" s="8"/>
    </row>
    <row r="121393" spans="3:3" x14ac:dyDescent="0.35">
      <c r="C121393" s="8"/>
    </row>
    <row r="121394" spans="3:3" x14ac:dyDescent="0.35">
      <c r="C121394" s="8"/>
    </row>
    <row r="121395" spans="3:3" x14ac:dyDescent="0.35">
      <c r="C121395" s="8"/>
    </row>
    <row r="121396" spans="3:3" x14ac:dyDescent="0.35">
      <c r="C121396" s="8"/>
    </row>
    <row r="121397" spans="3:3" x14ac:dyDescent="0.35">
      <c r="C121397" s="8"/>
    </row>
    <row r="121398" spans="3:3" x14ac:dyDescent="0.35">
      <c r="C121398" s="8"/>
    </row>
    <row r="121399" spans="3:3" x14ac:dyDescent="0.35">
      <c r="C121399" s="8"/>
    </row>
    <row r="121400" spans="3:3" x14ac:dyDescent="0.35">
      <c r="C121400" s="8"/>
    </row>
    <row r="121401" spans="3:3" x14ac:dyDescent="0.35">
      <c r="C121401" s="8"/>
    </row>
    <row r="121402" spans="3:3" x14ac:dyDescent="0.35">
      <c r="C121402" s="8"/>
    </row>
    <row r="121403" spans="3:3" x14ac:dyDescent="0.35">
      <c r="C121403" s="8"/>
    </row>
    <row r="121404" spans="3:3" x14ac:dyDescent="0.35">
      <c r="C121404" s="8"/>
    </row>
    <row r="121405" spans="3:3" x14ac:dyDescent="0.35">
      <c r="C121405" s="8"/>
    </row>
    <row r="121406" spans="3:3" x14ac:dyDescent="0.35">
      <c r="C121406" s="8"/>
    </row>
    <row r="121407" spans="3:3" x14ac:dyDescent="0.35">
      <c r="C121407" s="8"/>
    </row>
    <row r="121408" spans="3:3" x14ac:dyDescent="0.35">
      <c r="C121408" s="8"/>
    </row>
    <row r="121409" spans="3:3" x14ac:dyDescent="0.35">
      <c r="C121409" s="8"/>
    </row>
    <row r="121410" spans="3:3" x14ac:dyDescent="0.35">
      <c r="C121410" s="8"/>
    </row>
    <row r="121411" spans="3:3" x14ac:dyDescent="0.35">
      <c r="C121411" s="8"/>
    </row>
    <row r="121412" spans="3:3" x14ac:dyDescent="0.35">
      <c r="C121412" s="8"/>
    </row>
    <row r="121413" spans="3:3" x14ac:dyDescent="0.35">
      <c r="C121413" s="8"/>
    </row>
    <row r="121414" spans="3:3" x14ac:dyDescent="0.35">
      <c r="C121414" s="8"/>
    </row>
    <row r="121415" spans="3:3" x14ac:dyDescent="0.35">
      <c r="C121415" s="8"/>
    </row>
    <row r="121416" spans="3:3" x14ac:dyDescent="0.35">
      <c r="C121416" s="8"/>
    </row>
    <row r="121417" spans="3:3" x14ac:dyDescent="0.35">
      <c r="C121417" s="8"/>
    </row>
    <row r="121418" spans="3:3" x14ac:dyDescent="0.35">
      <c r="C121418" s="8"/>
    </row>
    <row r="121419" spans="3:3" x14ac:dyDescent="0.35">
      <c r="C121419" s="8"/>
    </row>
    <row r="121420" spans="3:3" x14ac:dyDescent="0.35">
      <c r="C121420" s="8"/>
    </row>
    <row r="121421" spans="3:3" x14ac:dyDescent="0.35">
      <c r="C121421" s="8"/>
    </row>
    <row r="121422" spans="3:3" x14ac:dyDescent="0.35">
      <c r="C121422" s="8"/>
    </row>
    <row r="121423" spans="3:3" x14ac:dyDescent="0.35">
      <c r="C121423" s="8"/>
    </row>
    <row r="121424" spans="3:3" x14ac:dyDescent="0.35">
      <c r="C121424" s="8"/>
    </row>
    <row r="121425" spans="3:3" x14ac:dyDescent="0.35">
      <c r="C121425" s="8"/>
    </row>
    <row r="121426" spans="3:3" x14ac:dyDescent="0.35">
      <c r="C121426" s="8"/>
    </row>
    <row r="121427" spans="3:3" x14ac:dyDescent="0.35">
      <c r="C121427" s="8"/>
    </row>
    <row r="121428" spans="3:3" x14ac:dyDescent="0.35">
      <c r="C121428" s="8"/>
    </row>
    <row r="121429" spans="3:3" x14ac:dyDescent="0.35">
      <c r="C121429" s="8"/>
    </row>
    <row r="121430" spans="3:3" x14ac:dyDescent="0.35">
      <c r="C121430" s="8"/>
    </row>
    <row r="121431" spans="3:3" x14ac:dyDescent="0.35">
      <c r="C121431" s="8"/>
    </row>
    <row r="121432" spans="3:3" x14ac:dyDescent="0.35">
      <c r="C121432" s="8"/>
    </row>
    <row r="121433" spans="3:3" x14ac:dyDescent="0.35">
      <c r="C121433" s="8"/>
    </row>
    <row r="121434" spans="3:3" x14ac:dyDescent="0.35">
      <c r="C121434" s="8"/>
    </row>
    <row r="121435" spans="3:3" x14ac:dyDescent="0.35">
      <c r="C121435" s="8"/>
    </row>
    <row r="121436" spans="3:3" x14ac:dyDescent="0.35">
      <c r="C121436" s="8"/>
    </row>
    <row r="121437" spans="3:3" x14ac:dyDescent="0.35">
      <c r="C121437" s="8"/>
    </row>
    <row r="121438" spans="3:3" x14ac:dyDescent="0.35">
      <c r="C121438" s="8"/>
    </row>
    <row r="121439" spans="3:3" x14ac:dyDescent="0.35">
      <c r="C121439" s="8"/>
    </row>
    <row r="121440" spans="3:3" x14ac:dyDescent="0.35">
      <c r="C121440" s="8"/>
    </row>
    <row r="121441" spans="3:3" x14ac:dyDescent="0.35">
      <c r="C121441" s="8"/>
    </row>
    <row r="121442" spans="3:3" x14ac:dyDescent="0.35">
      <c r="C121442" s="8"/>
    </row>
    <row r="121443" spans="3:3" x14ac:dyDescent="0.35">
      <c r="C121443" s="8"/>
    </row>
    <row r="121444" spans="3:3" x14ac:dyDescent="0.35">
      <c r="C121444" s="8"/>
    </row>
    <row r="121445" spans="3:3" x14ac:dyDescent="0.35">
      <c r="C121445" s="8"/>
    </row>
    <row r="121446" spans="3:3" x14ac:dyDescent="0.35">
      <c r="C121446" s="8"/>
    </row>
    <row r="121447" spans="3:3" x14ac:dyDescent="0.35">
      <c r="C121447" s="8"/>
    </row>
    <row r="121448" spans="3:3" x14ac:dyDescent="0.35">
      <c r="C121448" s="8"/>
    </row>
    <row r="121449" spans="3:3" x14ac:dyDescent="0.35">
      <c r="C121449" s="8"/>
    </row>
    <row r="121450" spans="3:3" x14ac:dyDescent="0.35">
      <c r="C121450" s="8"/>
    </row>
    <row r="121451" spans="3:3" x14ac:dyDescent="0.35">
      <c r="C121451" s="8"/>
    </row>
    <row r="121452" spans="3:3" x14ac:dyDescent="0.35">
      <c r="C121452" s="8"/>
    </row>
    <row r="121453" spans="3:3" x14ac:dyDescent="0.35">
      <c r="C121453" s="8"/>
    </row>
    <row r="121454" spans="3:3" x14ac:dyDescent="0.35">
      <c r="C121454" s="8"/>
    </row>
    <row r="121455" spans="3:3" x14ac:dyDescent="0.35">
      <c r="C121455" s="8"/>
    </row>
    <row r="121456" spans="3:3" x14ac:dyDescent="0.35">
      <c r="C121456" s="8"/>
    </row>
    <row r="121457" spans="3:3" x14ac:dyDescent="0.35">
      <c r="C121457" s="8"/>
    </row>
    <row r="121458" spans="3:3" x14ac:dyDescent="0.35">
      <c r="C121458" s="8"/>
    </row>
    <row r="121459" spans="3:3" x14ac:dyDescent="0.35">
      <c r="C121459" s="8"/>
    </row>
    <row r="121460" spans="3:3" x14ac:dyDescent="0.35">
      <c r="C121460" s="8"/>
    </row>
    <row r="121461" spans="3:3" x14ac:dyDescent="0.35">
      <c r="C121461" s="8"/>
    </row>
    <row r="121462" spans="3:3" x14ac:dyDescent="0.35">
      <c r="C121462" s="8"/>
    </row>
    <row r="121463" spans="3:3" x14ac:dyDescent="0.35">
      <c r="C121463" s="8"/>
    </row>
    <row r="121464" spans="3:3" x14ac:dyDescent="0.35">
      <c r="C121464" s="8"/>
    </row>
    <row r="121465" spans="3:3" x14ac:dyDescent="0.35">
      <c r="C121465" s="8"/>
    </row>
    <row r="121466" spans="3:3" x14ac:dyDescent="0.35">
      <c r="C121466" s="8"/>
    </row>
    <row r="121467" spans="3:3" x14ac:dyDescent="0.35">
      <c r="C121467" s="8"/>
    </row>
    <row r="121468" spans="3:3" x14ac:dyDescent="0.35">
      <c r="C121468" s="8"/>
    </row>
    <row r="121469" spans="3:3" x14ac:dyDescent="0.35">
      <c r="C121469" s="8"/>
    </row>
    <row r="121470" spans="3:3" x14ac:dyDescent="0.35">
      <c r="C121470" s="8"/>
    </row>
    <row r="121471" spans="3:3" x14ac:dyDescent="0.35">
      <c r="C121471" s="8"/>
    </row>
    <row r="121472" spans="3:3" x14ac:dyDescent="0.35">
      <c r="C121472" s="8"/>
    </row>
    <row r="121473" spans="3:3" x14ac:dyDescent="0.35">
      <c r="C121473" s="8"/>
    </row>
    <row r="121474" spans="3:3" x14ac:dyDescent="0.35">
      <c r="C121474" s="8"/>
    </row>
    <row r="121475" spans="3:3" x14ac:dyDescent="0.35">
      <c r="C121475" s="8"/>
    </row>
    <row r="121476" spans="3:3" x14ac:dyDescent="0.35">
      <c r="C121476" s="8"/>
    </row>
    <row r="121477" spans="3:3" x14ac:dyDescent="0.35">
      <c r="C121477" s="8"/>
    </row>
    <row r="121478" spans="3:3" x14ac:dyDescent="0.35">
      <c r="C121478" s="8"/>
    </row>
    <row r="121479" spans="3:3" x14ac:dyDescent="0.35">
      <c r="C121479" s="8"/>
    </row>
    <row r="121480" spans="3:3" x14ac:dyDescent="0.35">
      <c r="C121480" s="8"/>
    </row>
    <row r="121481" spans="3:3" x14ac:dyDescent="0.35">
      <c r="C121481" s="8"/>
    </row>
    <row r="121482" spans="3:3" x14ac:dyDescent="0.35">
      <c r="C121482" s="8"/>
    </row>
    <row r="121483" spans="3:3" x14ac:dyDescent="0.35">
      <c r="C121483" s="8"/>
    </row>
    <row r="121484" spans="3:3" x14ac:dyDescent="0.35">
      <c r="C121484" s="8"/>
    </row>
    <row r="121485" spans="3:3" x14ac:dyDescent="0.35">
      <c r="C121485" s="8"/>
    </row>
    <row r="121486" spans="3:3" x14ac:dyDescent="0.35">
      <c r="C121486" s="8"/>
    </row>
    <row r="121487" spans="3:3" x14ac:dyDescent="0.35">
      <c r="C121487" s="8"/>
    </row>
    <row r="121488" spans="3:3" x14ac:dyDescent="0.35">
      <c r="C121488" s="8"/>
    </row>
    <row r="121489" spans="3:3" x14ac:dyDescent="0.35">
      <c r="C121489" s="8"/>
    </row>
    <row r="121490" spans="3:3" x14ac:dyDescent="0.35">
      <c r="C121490" s="8"/>
    </row>
    <row r="121491" spans="3:3" x14ac:dyDescent="0.35">
      <c r="C121491" s="8"/>
    </row>
    <row r="121492" spans="3:3" x14ac:dyDescent="0.35">
      <c r="C121492" s="8"/>
    </row>
    <row r="121493" spans="3:3" x14ac:dyDescent="0.35">
      <c r="C121493" s="8"/>
    </row>
    <row r="121494" spans="3:3" x14ac:dyDescent="0.35">
      <c r="C121494" s="8"/>
    </row>
    <row r="121495" spans="3:3" x14ac:dyDescent="0.35">
      <c r="C121495" s="8"/>
    </row>
    <row r="121496" spans="3:3" x14ac:dyDescent="0.35">
      <c r="C121496" s="8"/>
    </row>
    <row r="121497" spans="3:3" x14ac:dyDescent="0.35">
      <c r="C121497" s="8"/>
    </row>
    <row r="121498" spans="3:3" x14ac:dyDescent="0.35">
      <c r="C121498" s="8"/>
    </row>
    <row r="121499" spans="3:3" x14ac:dyDescent="0.35">
      <c r="C121499" s="8"/>
    </row>
    <row r="121500" spans="3:3" x14ac:dyDescent="0.35">
      <c r="C121500" s="8"/>
    </row>
    <row r="121501" spans="3:3" x14ac:dyDescent="0.35">
      <c r="C121501" s="8"/>
    </row>
    <row r="121502" spans="3:3" x14ac:dyDescent="0.35">
      <c r="C121502" s="8"/>
    </row>
    <row r="121503" spans="3:3" x14ac:dyDescent="0.35">
      <c r="C121503" s="8"/>
    </row>
    <row r="121504" spans="3:3" x14ac:dyDescent="0.35">
      <c r="C121504" s="8"/>
    </row>
    <row r="121505" spans="3:3" x14ac:dyDescent="0.35">
      <c r="C121505" s="8"/>
    </row>
    <row r="121506" spans="3:3" x14ac:dyDescent="0.35">
      <c r="C121506" s="8"/>
    </row>
    <row r="121507" spans="3:3" x14ac:dyDescent="0.35">
      <c r="C121507" s="8"/>
    </row>
    <row r="121508" spans="3:3" x14ac:dyDescent="0.35">
      <c r="C121508" s="8"/>
    </row>
    <row r="121509" spans="3:3" x14ac:dyDescent="0.35">
      <c r="C121509" s="8"/>
    </row>
    <row r="121510" spans="3:3" x14ac:dyDescent="0.35">
      <c r="C121510" s="8"/>
    </row>
    <row r="121511" spans="3:3" x14ac:dyDescent="0.35">
      <c r="C121511" s="8"/>
    </row>
    <row r="121512" spans="3:3" x14ac:dyDescent="0.35">
      <c r="C121512" s="8"/>
    </row>
    <row r="121513" spans="3:3" x14ac:dyDescent="0.35">
      <c r="C121513" s="8"/>
    </row>
    <row r="121514" spans="3:3" x14ac:dyDescent="0.35">
      <c r="C121514" s="8"/>
    </row>
    <row r="121515" spans="3:3" x14ac:dyDescent="0.35">
      <c r="C121515" s="8"/>
    </row>
    <row r="121516" spans="3:3" x14ac:dyDescent="0.35">
      <c r="C121516" s="8"/>
    </row>
    <row r="121517" spans="3:3" x14ac:dyDescent="0.35">
      <c r="C121517" s="8"/>
    </row>
    <row r="121518" spans="3:3" x14ac:dyDescent="0.35">
      <c r="C121518" s="8"/>
    </row>
    <row r="121519" spans="3:3" x14ac:dyDescent="0.35">
      <c r="C121519" s="8"/>
    </row>
    <row r="121520" spans="3:3" x14ac:dyDescent="0.35">
      <c r="C121520" s="8"/>
    </row>
    <row r="121521" spans="3:3" x14ac:dyDescent="0.35">
      <c r="C121521" s="8"/>
    </row>
    <row r="121522" spans="3:3" x14ac:dyDescent="0.35">
      <c r="C121522" s="8"/>
    </row>
    <row r="121523" spans="3:3" x14ac:dyDescent="0.35">
      <c r="C121523" s="8"/>
    </row>
    <row r="121524" spans="3:3" x14ac:dyDescent="0.35">
      <c r="C121524" s="8"/>
    </row>
    <row r="121525" spans="3:3" x14ac:dyDescent="0.35">
      <c r="C121525" s="8"/>
    </row>
    <row r="121526" spans="3:3" x14ac:dyDescent="0.35">
      <c r="C121526" s="8"/>
    </row>
    <row r="121527" spans="3:3" x14ac:dyDescent="0.35">
      <c r="C121527" s="8"/>
    </row>
    <row r="121528" spans="3:3" x14ac:dyDescent="0.35">
      <c r="C121528" s="8"/>
    </row>
    <row r="121529" spans="3:3" x14ac:dyDescent="0.35">
      <c r="C121529" s="8"/>
    </row>
    <row r="121530" spans="3:3" x14ac:dyDescent="0.35">
      <c r="C121530" s="8"/>
    </row>
    <row r="121531" spans="3:3" x14ac:dyDescent="0.35">
      <c r="C121531" s="8"/>
    </row>
    <row r="121532" spans="3:3" x14ac:dyDescent="0.35">
      <c r="C121532" s="8"/>
    </row>
    <row r="121533" spans="3:3" x14ac:dyDescent="0.35">
      <c r="C121533" s="8"/>
    </row>
    <row r="121534" spans="3:3" x14ac:dyDescent="0.35">
      <c r="C121534" s="8"/>
    </row>
    <row r="121535" spans="3:3" x14ac:dyDescent="0.35">
      <c r="C121535" s="8"/>
    </row>
    <row r="121536" spans="3:3" x14ac:dyDescent="0.35">
      <c r="C121536" s="8"/>
    </row>
    <row r="121537" spans="3:3" x14ac:dyDescent="0.35">
      <c r="C121537" s="8"/>
    </row>
    <row r="121538" spans="3:3" x14ac:dyDescent="0.35">
      <c r="C121538" s="8"/>
    </row>
    <row r="121539" spans="3:3" x14ac:dyDescent="0.35">
      <c r="C121539" s="8"/>
    </row>
    <row r="121540" spans="3:3" x14ac:dyDescent="0.35">
      <c r="C121540" s="8"/>
    </row>
    <row r="121541" spans="3:3" x14ac:dyDescent="0.35">
      <c r="C121541" s="8"/>
    </row>
    <row r="121542" spans="3:3" x14ac:dyDescent="0.35">
      <c r="C121542" s="8"/>
    </row>
    <row r="121543" spans="3:3" x14ac:dyDescent="0.35">
      <c r="C121543" s="8"/>
    </row>
    <row r="121544" spans="3:3" x14ac:dyDescent="0.35">
      <c r="C121544" s="8"/>
    </row>
    <row r="121545" spans="3:3" x14ac:dyDescent="0.35">
      <c r="C121545" s="8"/>
    </row>
    <row r="121546" spans="3:3" x14ac:dyDescent="0.35">
      <c r="C121546" s="8"/>
    </row>
    <row r="121547" spans="3:3" x14ac:dyDescent="0.35">
      <c r="C121547" s="8"/>
    </row>
    <row r="121548" spans="3:3" x14ac:dyDescent="0.35">
      <c r="C121548" s="8"/>
    </row>
    <row r="121549" spans="3:3" x14ac:dyDescent="0.35">
      <c r="C121549" s="8"/>
    </row>
    <row r="121550" spans="3:3" x14ac:dyDescent="0.35">
      <c r="C121550" s="8"/>
    </row>
    <row r="121551" spans="3:3" x14ac:dyDescent="0.35">
      <c r="C121551" s="8"/>
    </row>
    <row r="121552" spans="3:3" x14ac:dyDescent="0.35">
      <c r="C121552" s="8"/>
    </row>
    <row r="121553" spans="3:3" x14ac:dyDescent="0.35">
      <c r="C121553" s="8"/>
    </row>
    <row r="121554" spans="3:3" x14ac:dyDescent="0.35">
      <c r="C121554" s="8"/>
    </row>
    <row r="121555" spans="3:3" x14ac:dyDescent="0.35">
      <c r="C121555" s="8"/>
    </row>
    <row r="121556" spans="3:3" x14ac:dyDescent="0.35">
      <c r="C121556" s="8"/>
    </row>
    <row r="121557" spans="3:3" x14ac:dyDescent="0.35">
      <c r="C121557" s="8"/>
    </row>
    <row r="121558" spans="3:3" x14ac:dyDescent="0.35">
      <c r="C121558" s="8"/>
    </row>
    <row r="121559" spans="3:3" x14ac:dyDescent="0.35">
      <c r="C121559" s="8"/>
    </row>
    <row r="121560" spans="3:3" x14ac:dyDescent="0.35">
      <c r="C121560" s="8"/>
    </row>
    <row r="121561" spans="3:3" x14ac:dyDescent="0.35">
      <c r="C121561" s="8"/>
    </row>
    <row r="121562" spans="3:3" x14ac:dyDescent="0.35">
      <c r="C121562" s="8"/>
    </row>
    <row r="121563" spans="3:3" x14ac:dyDescent="0.35">
      <c r="C121563" s="8"/>
    </row>
    <row r="121564" spans="3:3" x14ac:dyDescent="0.35">
      <c r="C121564" s="8"/>
    </row>
    <row r="121565" spans="3:3" x14ac:dyDescent="0.35">
      <c r="C121565" s="8"/>
    </row>
    <row r="121566" spans="3:3" x14ac:dyDescent="0.35">
      <c r="C121566" s="8"/>
    </row>
    <row r="121567" spans="3:3" x14ac:dyDescent="0.35">
      <c r="C121567" s="8"/>
    </row>
    <row r="121568" spans="3:3" x14ac:dyDescent="0.35">
      <c r="C121568" s="8"/>
    </row>
    <row r="121569" spans="3:3" x14ac:dyDescent="0.35">
      <c r="C121569" s="8"/>
    </row>
    <row r="121570" spans="3:3" x14ac:dyDescent="0.35">
      <c r="C121570" s="8"/>
    </row>
    <row r="121571" spans="3:3" x14ac:dyDescent="0.35">
      <c r="C121571" s="8"/>
    </row>
    <row r="121572" spans="3:3" x14ac:dyDescent="0.35">
      <c r="C121572" s="8"/>
    </row>
    <row r="121573" spans="3:3" x14ac:dyDescent="0.35">
      <c r="C121573" s="8"/>
    </row>
    <row r="121574" spans="3:3" x14ac:dyDescent="0.35">
      <c r="C121574" s="8"/>
    </row>
    <row r="121575" spans="3:3" x14ac:dyDescent="0.35">
      <c r="C121575" s="8"/>
    </row>
    <row r="121576" spans="3:3" x14ac:dyDescent="0.35">
      <c r="C121576" s="8"/>
    </row>
    <row r="121577" spans="3:3" x14ac:dyDescent="0.35">
      <c r="C121577" s="8"/>
    </row>
    <row r="121578" spans="3:3" x14ac:dyDescent="0.35">
      <c r="C121578" s="8"/>
    </row>
    <row r="121579" spans="3:3" x14ac:dyDescent="0.35">
      <c r="C121579" s="8"/>
    </row>
    <row r="121580" spans="3:3" x14ac:dyDescent="0.35">
      <c r="C121580" s="8"/>
    </row>
    <row r="121581" spans="3:3" x14ac:dyDescent="0.35">
      <c r="C121581" s="8"/>
    </row>
    <row r="121582" spans="3:3" x14ac:dyDescent="0.35">
      <c r="C121582" s="8"/>
    </row>
    <row r="121583" spans="3:3" x14ac:dyDescent="0.35">
      <c r="C121583" s="8"/>
    </row>
    <row r="121584" spans="3:3" x14ac:dyDescent="0.35">
      <c r="C121584" s="8"/>
    </row>
    <row r="121585" spans="3:3" x14ac:dyDescent="0.35">
      <c r="C121585" s="8"/>
    </row>
    <row r="121586" spans="3:3" x14ac:dyDescent="0.35">
      <c r="C121586" s="8"/>
    </row>
    <row r="121587" spans="3:3" x14ac:dyDescent="0.35">
      <c r="C121587" s="8"/>
    </row>
    <row r="121588" spans="3:3" x14ac:dyDescent="0.35">
      <c r="C121588" s="8"/>
    </row>
    <row r="121589" spans="3:3" x14ac:dyDescent="0.35">
      <c r="C121589" s="8"/>
    </row>
    <row r="121590" spans="3:3" x14ac:dyDescent="0.35">
      <c r="C121590" s="8"/>
    </row>
    <row r="121591" spans="3:3" x14ac:dyDescent="0.35">
      <c r="C121591" s="8"/>
    </row>
    <row r="121592" spans="3:3" x14ac:dyDescent="0.35">
      <c r="C121592" s="8"/>
    </row>
    <row r="121593" spans="3:3" x14ac:dyDescent="0.35">
      <c r="C121593" s="8"/>
    </row>
    <row r="121594" spans="3:3" x14ac:dyDescent="0.35">
      <c r="C121594" s="8"/>
    </row>
    <row r="121595" spans="3:3" x14ac:dyDescent="0.35">
      <c r="C121595" s="8"/>
    </row>
    <row r="121596" spans="3:3" x14ac:dyDescent="0.35">
      <c r="C121596" s="8"/>
    </row>
    <row r="121597" spans="3:3" x14ac:dyDescent="0.35">
      <c r="C121597" s="8"/>
    </row>
    <row r="121598" spans="3:3" x14ac:dyDescent="0.35">
      <c r="C121598" s="8"/>
    </row>
    <row r="121599" spans="3:3" x14ac:dyDescent="0.35">
      <c r="C121599" s="8"/>
    </row>
    <row r="121600" spans="3:3" x14ac:dyDescent="0.35">
      <c r="C121600" s="8"/>
    </row>
    <row r="121601" spans="3:3" x14ac:dyDescent="0.35">
      <c r="C121601" s="8"/>
    </row>
    <row r="121602" spans="3:3" x14ac:dyDescent="0.35">
      <c r="C121602" s="8"/>
    </row>
    <row r="121603" spans="3:3" x14ac:dyDescent="0.35">
      <c r="C121603" s="8"/>
    </row>
    <row r="121604" spans="3:3" x14ac:dyDescent="0.35">
      <c r="C121604" s="8"/>
    </row>
    <row r="121605" spans="3:3" x14ac:dyDescent="0.35">
      <c r="C121605" s="8"/>
    </row>
    <row r="121606" spans="3:3" x14ac:dyDescent="0.35">
      <c r="C121606" s="8"/>
    </row>
    <row r="121607" spans="3:3" x14ac:dyDescent="0.35">
      <c r="C121607" s="8"/>
    </row>
    <row r="121608" spans="3:3" x14ac:dyDescent="0.35">
      <c r="C121608" s="8"/>
    </row>
    <row r="121609" spans="3:3" x14ac:dyDescent="0.35">
      <c r="C121609" s="8"/>
    </row>
    <row r="121610" spans="3:3" x14ac:dyDescent="0.35">
      <c r="C121610" s="8"/>
    </row>
    <row r="121611" spans="3:3" x14ac:dyDescent="0.35">
      <c r="C121611" s="8"/>
    </row>
    <row r="121612" spans="3:3" x14ac:dyDescent="0.35">
      <c r="C121612" s="8"/>
    </row>
    <row r="121613" spans="3:3" x14ac:dyDescent="0.35">
      <c r="C121613" s="8"/>
    </row>
    <row r="121614" spans="3:3" x14ac:dyDescent="0.35">
      <c r="C121614" s="8"/>
    </row>
    <row r="121615" spans="3:3" x14ac:dyDescent="0.35">
      <c r="C121615" s="8"/>
    </row>
    <row r="121616" spans="3:3" x14ac:dyDescent="0.35">
      <c r="C121616" s="8"/>
    </row>
    <row r="121617" spans="3:3" x14ac:dyDescent="0.35">
      <c r="C121617" s="8"/>
    </row>
    <row r="121618" spans="3:3" x14ac:dyDescent="0.35">
      <c r="C121618" s="8"/>
    </row>
    <row r="121619" spans="3:3" x14ac:dyDescent="0.35">
      <c r="C121619" s="8"/>
    </row>
    <row r="121620" spans="3:3" x14ac:dyDescent="0.35">
      <c r="C121620" s="8"/>
    </row>
    <row r="121621" spans="3:3" x14ac:dyDescent="0.35">
      <c r="C121621" s="8"/>
    </row>
    <row r="121622" spans="3:3" x14ac:dyDescent="0.35">
      <c r="C121622" s="8"/>
    </row>
    <row r="121623" spans="3:3" x14ac:dyDescent="0.35">
      <c r="C121623" s="8"/>
    </row>
    <row r="121624" spans="3:3" x14ac:dyDescent="0.35">
      <c r="C121624" s="8"/>
    </row>
    <row r="121625" spans="3:3" x14ac:dyDescent="0.35">
      <c r="C121625" s="8"/>
    </row>
    <row r="121626" spans="3:3" x14ac:dyDescent="0.35">
      <c r="C121626" s="8"/>
    </row>
    <row r="121627" spans="3:3" x14ac:dyDescent="0.35">
      <c r="C121627" s="8"/>
    </row>
    <row r="121628" spans="3:3" x14ac:dyDescent="0.35">
      <c r="C121628" s="8"/>
    </row>
    <row r="121629" spans="3:3" x14ac:dyDescent="0.35">
      <c r="C121629" s="8"/>
    </row>
    <row r="121630" spans="3:3" x14ac:dyDescent="0.35">
      <c r="C121630" s="8"/>
    </row>
    <row r="121631" spans="3:3" x14ac:dyDescent="0.35">
      <c r="C121631" s="8"/>
    </row>
    <row r="121632" spans="3:3" x14ac:dyDescent="0.35">
      <c r="C121632" s="8"/>
    </row>
    <row r="121633" spans="3:3" x14ac:dyDescent="0.35">
      <c r="C121633" s="8"/>
    </row>
    <row r="121634" spans="3:3" x14ac:dyDescent="0.35">
      <c r="C121634" s="8"/>
    </row>
    <row r="121635" spans="3:3" x14ac:dyDescent="0.35">
      <c r="C121635" s="8"/>
    </row>
    <row r="121636" spans="3:3" x14ac:dyDescent="0.35">
      <c r="C121636" s="8"/>
    </row>
    <row r="121637" spans="3:3" x14ac:dyDescent="0.35">
      <c r="C121637" s="8"/>
    </row>
    <row r="121638" spans="3:3" x14ac:dyDescent="0.35">
      <c r="C121638" s="8"/>
    </row>
    <row r="121639" spans="3:3" x14ac:dyDescent="0.35">
      <c r="C121639" s="8"/>
    </row>
    <row r="121640" spans="3:3" x14ac:dyDescent="0.35">
      <c r="C121640" s="8"/>
    </row>
    <row r="121641" spans="3:3" x14ac:dyDescent="0.35">
      <c r="C121641" s="8"/>
    </row>
    <row r="121642" spans="3:3" x14ac:dyDescent="0.35">
      <c r="C121642" s="8"/>
    </row>
    <row r="121643" spans="3:3" x14ac:dyDescent="0.35">
      <c r="C121643" s="8"/>
    </row>
    <row r="121644" spans="3:3" x14ac:dyDescent="0.35">
      <c r="C121644" s="8"/>
    </row>
    <row r="121645" spans="3:3" x14ac:dyDescent="0.35">
      <c r="C121645" s="8"/>
    </row>
    <row r="121646" spans="3:3" x14ac:dyDescent="0.35">
      <c r="C121646" s="8"/>
    </row>
    <row r="121647" spans="3:3" x14ac:dyDescent="0.35">
      <c r="C121647" s="8"/>
    </row>
    <row r="121648" spans="3:3" x14ac:dyDescent="0.35">
      <c r="C121648" s="8"/>
    </row>
    <row r="121649" spans="3:3" x14ac:dyDescent="0.35">
      <c r="C121649" s="8"/>
    </row>
    <row r="121650" spans="3:3" x14ac:dyDescent="0.35">
      <c r="C121650" s="8"/>
    </row>
    <row r="121651" spans="3:3" x14ac:dyDescent="0.35">
      <c r="C121651" s="8"/>
    </row>
    <row r="121652" spans="3:3" x14ac:dyDescent="0.35">
      <c r="C121652" s="8"/>
    </row>
    <row r="121653" spans="3:3" x14ac:dyDescent="0.35">
      <c r="C121653" s="8"/>
    </row>
    <row r="121654" spans="3:3" x14ac:dyDescent="0.35">
      <c r="C121654" s="8"/>
    </row>
    <row r="121655" spans="3:3" x14ac:dyDescent="0.35">
      <c r="C121655" s="8"/>
    </row>
    <row r="121656" spans="3:3" x14ac:dyDescent="0.35">
      <c r="C121656" s="8"/>
    </row>
    <row r="121657" spans="3:3" x14ac:dyDescent="0.35">
      <c r="C121657" s="8"/>
    </row>
    <row r="121658" spans="3:3" x14ac:dyDescent="0.35">
      <c r="C121658" s="8"/>
    </row>
    <row r="121659" spans="3:3" x14ac:dyDescent="0.35">
      <c r="C121659" s="8"/>
    </row>
    <row r="121660" spans="3:3" x14ac:dyDescent="0.35">
      <c r="C121660" s="8"/>
    </row>
    <row r="121661" spans="3:3" x14ac:dyDescent="0.35">
      <c r="C121661" s="8"/>
    </row>
    <row r="121662" spans="3:3" x14ac:dyDescent="0.35">
      <c r="C121662" s="8"/>
    </row>
    <row r="121663" spans="3:3" x14ac:dyDescent="0.35">
      <c r="C121663" s="8"/>
    </row>
    <row r="121664" spans="3:3" x14ac:dyDescent="0.35">
      <c r="C121664" s="8"/>
    </row>
    <row r="121665" spans="3:3" x14ac:dyDescent="0.35">
      <c r="C121665" s="8"/>
    </row>
    <row r="121666" spans="3:3" x14ac:dyDescent="0.35">
      <c r="C121666" s="8"/>
    </row>
    <row r="121667" spans="3:3" x14ac:dyDescent="0.35">
      <c r="C121667" s="8"/>
    </row>
    <row r="121668" spans="3:3" x14ac:dyDescent="0.35">
      <c r="C121668" s="8"/>
    </row>
    <row r="121669" spans="3:3" x14ac:dyDescent="0.35">
      <c r="C121669" s="8"/>
    </row>
    <row r="121670" spans="3:3" x14ac:dyDescent="0.35">
      <c r="C121670" s="8"/>
    </row>
    <row r="121671" spans="3:3" x14ac:dyDescent="0.35">
      <c r="C121671" s="8"/>
    </row>
    <row r="121672" spans="3:3" x14ac:dyDescent="0.35">
      <c r="C121672" s="8"/>
    </row>
    <row r="121673" spans="3:3" x14ac:dyDescent="0.35">
      <c r="C121673" s="8"/>
    </row>
    <row r="121674" spans="3:3" x14ac:dyDescent="0.35">
      <c r="C121674" s="8"/>
    </row>
    <row r="121675" spans="3:3" x14ac:dyDescent="0.35">
      <c r="C121675" s="8"/>
    </row>
    <row r="121676" spans="3:3" x14ac:dyDescent="0.35">
      <c r="C121676" s="8"/>
    </row>
    <row r="121677" spans="3:3" x14ac:dyDescent="0.35">
      <c r="C121677" s="8"/>
    </row>
    <row r="121678" spans="3:3" x14ac:dyDescent="0.35">
      <c r="C121678" s="8"/>
    </row>
    <row r="121679" spans="3:3" x14ac:dyDescent="0.35">
      <c r="C121679" s="8"/>
    </row>
    <row r="121680" spans="3:3" x14ac:dyDescent="0.35">
      <c r="C121680" s="8"/>
    </row>
    <row r="121681" spans="3:3" x14ac:dyDescent="0.35">
      <c r="C121681" s="8"/>
    </row>
    <row r="121682" spans="3:3" x14ac:dyDescent="0.35">
      <c r="C121682" s="8"/>
    </row>
    <row r="121683" spans="3:3" x14ac:dyDescent="0.35">
      <c r="C121683" s="8"/>
    </row>
    <row r="121684" spans="3:3" x14ac:dyDescent="0.35">
      <c r="C121684" s="8"/>
    </row>
    <row r="121685" spans="3:3" x14ac:dyDescent="0.35">
      <c r="C121685" s="8"/>
    </row>
    <row r="121686" spans="3:3" x14ac:dyDescent="0.35">
      <c r="C121686" s="8"/>
    </row>
    <row r="121687" spans="3:3" x14ac:dyDescent="0.35">
      <c r="C121687" s="8"/>
    </row>
    <row r="121688" spans="3:3" x14ac:dyDescent="0.35">
      <c r="C121688" s="8"/>
    </row>
    <row r="121689" spans="3:3" x14ac:dyDescent="0.35">
      <c r="C121689" s="8"/>
    </row>
    <row r="121690" spans="3:3" x14ac:dyDescent="0.35">
      <c r="C121690" s="8"/>
    </row>
    <row r="121691" spans="3:3" x14ac:dyDescent="0.35">
      <c r="C121691" s="8"/>
    </row>
    <row r="121692" spans="3:3" x14ac:dyDescent="0.35">
      <c r="C121692" s="8"/>
    </row>
    <row r="121693" spans="3:3" x14ac:dyDescent="0.35">
      <c r="C121693" s="8"/>
    </row>
    <row r="121694" spans="3:3" x14ac:dyDescent="0.35">
      <c r="C121694" s="8"/>
    </row>
    <row r="121695" spans="3:3" x14ac:dyDescent="0.35">
      <c r="C121695" s="8"/>
    </row>
    <row r="121696" spans="3:3" x14ac:dyDescent="0.35">
      <c r="C121696" s="8"/>
    </row>
    <row r="121697" spans="3:3" x14ac:dyDescent="0.35">
      <c r="C121697" s="8"/>
    </row>
    <row r="121698" spans="3:3" x14ac:dyDescent="0.35">
      <c r="C121698" s="8"/>
    </row>
    <row r="121699" spans="3:3" x14ac:dyDescent="0.35">
      <c r="C121699" s="8"/>
    </row>
    <row r="121700" spans="3:3" x14ac:dyDescent="0.35">
      <c r="C121700" s="8"/>
    </row>
    <row r="121701" spans="3:3" x14ac:dyDescent="0.35">
      <c r="C121701" s="8"/>
    </row>
    <row r="121702" spans="3:3" x14ac:dyDescent="0.35">
      <c r="C121702" s="8"/>
    </row>
    <row r="121703" spans="3:3" x14ac:dyDescent="0.35">
      <c r="C121703" s="8"/>
    </row>
    <row r="121704" spans="3:3" x14ac:dyDescent="0.35">
      <c r="C121704" s="8"/>
    </row>
    <row r="121705" spans="3:3" x14ac:dyDescent="0.35">
      <c r="C121705" s="8"/>
    </row>
    <row r="121706" spans="3:3" x14ac:dyDescent="0.35">
      <c r="C121706" s="8"/>
    </row>
    <row r="121707" spans="3:3" x14ac:dyDescent="0.35">
      <c r="C121707" s="8"/>
    </row>
    <row r="121708" spans="3:3" x14ac:dyDescent="0.35">
      <c r="C121708" s="8"/>
    </row>
    <row r="121709" spans="3:3" x14ac:dyDescent="0.35">
      <c r="C121709" s="8"/>
    </row>
    <row r="121710" spans="3:3" x14ac:dyDescent="0.35">
      <c r="C121710" s="8"/>
    </row>
    <row r="121711" spans="3:3" x14ac:dyDescent="0.35">
      <c r="C121711" s="8"/>
    </row>
    <row r="121712" spans="3:3" x14ac:dyDescent="0.35">
      <c r="C121712" s="8"/>
    </row>
    <row r="121713" spans="3:3" x14ac:dyDescent="0.35">
      <c r="C121713" s="8"/>
    </row>
    <row r="121714" spans="3:3" x14ac:dyDescent="0.35">
      <c r="C121714" s="8"/>
    </row>
    <row r="121715" spans="3:3" x14ac:dyDescent="0.35">
      <c r="C121715" s="8"/>
    </row>
    <row r="121716" spans="3:3" x14ac:dyDescent="0.35">
      <c r="C121716" s="8"/>
    </row>
    <row r="121717" spans="3:3" x14ac:dyDescent="0.35">
      <c r="C121717" s="8"/>
    </row>
    <row r="121718" spans="3:3" x14ac:dyDescent="0.35">
      <c r="C121718" s="8"/>
    </row>
    <row r="121719" spans="3:3" x14ac:dyDescent="0.35">
      <c r="C121719" s="8"/>
    </row>
    <row r="121720" spans="3:3" x14ac:dyDescent="0.35">
      <c r="C121720" s="8"/>
    </row>
    <row r="121721" spans="3:3" x14ac:dyDescent="0.35">
      <c r="C121721" s="8"/>
    </row>
    <row r="121722" spans="3:3" x14ac:dyDescent="0.35">
      <c r="C121722" s="8"/>
    </row>
    <row r="121723" spans="3:3" x14ac:dyDescent="0.35">
      <c r="C121723" s="8"/>
    </row>
    <row r="121724" spans="3:3" x14ac:dyDescent="0.35">
      <c r="C121724" s="8"/>
    </row>
    <row r="121725" spans="3:3" x14ac:dyDescent="0.35">
      <c r="C121725" s="8"/>
    </row>
    <row r="121726" spans="3:3" x14ac:dyDescent="0.35">
      <c r="C121726" s="8"/>
    </row>
    <row r="121727" spans="3:3" x14ac:dyDescent="0.35">
      <c r="C121727" s="8"/>
    </row>
    <row r="121728" spans="3:3" x14ac:dyDescent="0.35">
      <c r="C121728" s="8"/>
    </row>
    <row r="121729" spans="3:3" x14ac:dyDescent="0.35">
      <c r="C121729" s="8"/>
    </row>
    <row r="121730" spans="3:3" x14ac:dyDescent="0.35">
      <c r="C121730" s="8"/>
    </row>
    <row r="121731" spans="3:3" x14ac:dyDescent="0.35">
      <c r="C121731" s="8"/>
    </row>
    <row r="121732" spans="3:3" x14ac:dyDescent="0.35">
      <c r="C121732" s="8"/>
    </row>
    <row r="121733" spans="3:3" x14ac:dyDescent="0.35">
      <c r="C121733" s="8"/>
    </row>
    <row r="121734" spans="3:3" x14ac:dyDescent="0.35">
      <c r="C121734" s="8"/>
    </row>
    <row r="121735" spans="3:3" x14ac:dyDescent="0.35">
      <c r="C121735" s="8"/>
    </row>
    <row r="121736" spans="3:3" x14ac:dyDescent="0.35">
      <c r="C121736" s="8"/>
    </row>
    <row r="121737" spans="3:3" x14ac:dyDescent="0.35">
      <c r="C121737" s="8"/>
    </row>
    <row r="121738" spans="3:3" x14ac:dyDescent="0.35">
      <c r="C121738" s="8"/>
    </row>
    <row r="121739" spans="3:3" x14ac:dyDescent="0.35">
      <c r="C121739" s="8"/>
    </row>
    <row r="121740" spans="3:3" x14ac:dyDescent="0.35">
      <c r="C121740" s="8"/>
    </row>
    <row r="121741" spans="3:3" x14ac:dyDescent="0.35">
      <c r="C121741" s="8"/>
    </row>
    <row r="121742" spans="3:3" x14ac:dyDescent="0.35">
      <c r="C121742" s="8"/>
    </row>
    <row r="121743" spans="3:3" x14ac:dyDescent="0.35">
      <c r="C121743" s="8"/>
    </row>
    <row r="121744" spans="3:3" x14ac:dyDescent="0.35">
      <c r="C121744" s="8"/>
    </row>
    <row r="121745" spans="3:3" x14ac:dyDescent="0.35">
      <c r="C121745" s="8"/>
    </row>
    <row r="121746" spans="3:3" x14ac:dyDescent="0.35">
      <c r="C121746" s="8"/>
    </row>
    <row r="121747" spans="3:3" x14ac:dyDescent="0.35">
      <c r="C121747" s="8"/>
    </row>
    <row r="121748" spans="3:3" x14ac:dyDescent="0.35">
      <c r="C121748" s="8"/>
    </row>
    <row r="121749" spans="3:3" x14ac:dyDescent="0.35">
      <c r="C121749" s="8"/>
    </row>
    <row r="121750" spans="3:3" x14ac:dyDescent="0.35">
      <c r="C121750" s="8"/>
    </row>
    <row r="121751" spans="3:3" x14ac:dyDescent="0.35">
      <c r="C121751" s="8"/>
    </row>
    <row r="121752" spans="3:3" x14ac:dyDescent="0.35">
      <c r="C121752" s="8"/>
    </row>
    <row r="121753" spans="3:3" x14ac:dyDescent="0.35">
      <c r="C121753" s="8"/>
    </row>
    <row r="121754" spans="3:3" x14ac:dyDescent="0.35">
      <c r="C121754" s="8"/>
    </row>
    <row r="121755" spans="3:3" x14ac:dyDescent="0.35">
      <c r="C121755" s="8"/>
    </row>
    <row r="121756" spans="3:3" x14ac:dyDescent="0.35">
      <c r="C121756" s="8"/>
    </row>
    <row r="121757" spans="3:3" x14ac:dyDescent="0.35">
      <c r="C121757" s="8"/>
    </row>
    <row r="121758" spans="3:3" x14ac:dyDescent="0.35">
      <c r="C121758" s="8"/>
    </row>
    <row r="121759" spans="3:3" x14ac:dyDescent="0.35">
      <c r="C121759" s="8"/>
    </row>
    <row r="121760" spans="3:3" x14ac:dyDescent="0.35">
      <c r="C121760" s="8"/>
    </row>
    <row r="121761" spans="3:3" x14ac:dyDescent="0.35">
      <c r="C121761" s="8"/>
    </row>
    <row r="121762" spans="3:3" x14ac:dyDescent="0.35">
      <c r="C121762" s="8"/>
    </row>
    <row r="121763" spans="3:3" x14ac:dyDescent="0.35">
      <c r="C121763" s="8"/>
    </row>
    <row r="121764" spans="3:3" x14ac:dyDescent="0.35">
      <c r="C121764" s="8"/>
    </row>
    <row r="121765" spans="3:3" x14ac:dyDescent="0.35">
      <c r="C121765" s="8"/>
    </row>
    <row r="121766" spans="3:3" x14ac:dyDescent="0.35">
      <c r="C121766" s="8"/>
    </row>
    <row r="121767" spans="3:3" x14ac:dyDescent="0.35">
      <c r="C121767" s="8"/>
    </row>
    <row r="121768" spans="3:3" x14ac:dyDescent="0.35">
      <c r="C121768" s="8"/>
    </row>
    <row r="121769" spans="3:3" x14ac:dyDescent="0.35">
      <c r="C121769" s="8"/>
    </row>
    <row r="121770" spans="3:3" x14ac:dyDescent="0.35">
      <c r="C121770" s="8"/>
    </row>
    <row r="121771" spans="3:3" x14ac:dyDescent="0.35">
      <c r="C121771" s="8"/>
    </row>
    <row r="121772" spans="3:3" x14ac:dyDescent="0.35">
      <c r="C121772" s="8"/>
    </row>
    <row r="121773" spans="3:3" x14ac:dyDescent="0.35">
      <c r="C121773" s="8"/>
    </row>
    <row r="121774" spans="3:3" x14ac:dyDescent="0.35">
      <c r="C121774" s="8"/>
    </row>
    <row r="121775" spans="3:3" x14ac:dyDescent="0.35">
      <c r="C121775" s="8"/>
    </row>
    <row r="121776" spans="3:3" x14ac:dyDescent="0.35">
      <c r="C121776" s="8"/>
    </row>
    <row r="121777" spans="3:3" x14ac:dyDescent="0.35">
      <c r="C121777" s="8"/>
    </row>
    <row r="121778" spans="3:3" x14ac:dyDescent="0.35">
      <c r="C121778" s="8"/>
    </row>
    <row r="121779" spans="3:3" x14ac:dyDescent="0.35">
      <c r="C121779" s="8"/>
    </row>
    <row r="121780" spans="3:3" x14ac:dyDescent="0.35">
      <c r="C121780" s="8"/>
    </row>
    <row r="121781" spans="3:3" x14ac:dyDescent="0.35">
      <c r="C121781" s="8"/>
    </row>
    <row r="121782" spans="3:3" x14ac:dyDescent="0.35">
      <c r="C121782" s="8"/>
    </row>
    <row r="121783" spans="3:3" x14ac:dyDescent="0.35">
      <c r="C121783" s="8"/>
    </row>
    <row r="121784" spans="3:3" x14ac:dyDescent="0.35">
      <c r="C121784" s="8"/>
    </row>
    <row r="121785" spans="3:3" x14ac:dyDescent="0.35">
      <c r="C121785" s="8"/>
    </row>
    <row r="121786" spans="3:3" x14ac:dyDescent="0.35">
      <c r="C121786" s="8"/>
    </row>
    <row r="121787" spans="3:3" x14ac:dyDescent="0.35">
      <c r="C121787" s="8"/>
    </row>
    <row r="121788" spans="3:3" x14ac:dyDescent="0.35">
      <c r="C121788" s="8"/>
    </row>
    <row r="121789" spans="3:3" x14ac:dyDescent="0.35">
      <c r="C121789" s="8"/>
    </row>
    <row r="121790" spans="3:3" x14ac:dyDescent="0.35">
      <c r="C121790" s="8"/>
    </row>
    <row r="121791" spans="3:3" x14ac:dyDescent="0.35">
      <c r="C121791" s="8"/>
    </row>
    <row r="121792" spans="3:3" x14ac:dyDescent="0.35">
      <c r="C121792" s="8"/>
    </row>
    <row r="121793" spans="3:3" x14ac:dyDescent="0.35">
      <c r="C121793" s="8"/>
    </row>
    <row r="121794" spans="3:3" x14ac:dyDescent="0.35">
      <c r="C121794" s="8"/>
    </row>
    <row r="121795" spans="3:3" x14ac:dyDescent="0.35">
      <c r="C121795" s="8"/>
    </row>
    <row r="121796" spans="3:3" x14ac:dyDescent="0.35">
      <c r="C121796" s="8"/>
    </row>
    <row r="121797" spans="3:3" x14ac:dyDescent="0.35">
      <c r="C121797" s="8"/>
    </row>
    <row r="121798" spans="3:3" x14ac:dyDescent="0.35">
      <c r="C121798" s="8"/>
    </row>
    <row r="121799" spans="3:3" x14ac:dyDescent="0.35">
      <c r="C121799" s="8"/>
    </row>
    <row r="121800" spans="3:3" x14ac:dyDescent="0.35">
      <c r="C121800" s="8"/>
    </row>
    <row r="121801" spans="3:3" x14ac:dyDescent="0.35">
      <c r="C121801" s="8"/>
    </row>
    <row r="121802" spans="3:3" x14ac:dyDescent="0.35">
      <c r="C121802" s="8"/>
    </row>
    <row r="121803" spans="3:3" x14ac:dyDescent="0.35">
      <c r="C121803" s="8"/>
    </row>
    <row r="121804" spans="3:3" x14ac:dyDescent="0.35">
      <c r="C121804" s="8"/>
    </row>
    <row r="121805" spans="3:3" x14ac:dyDescent="0.35">
      <c r="C121805" s="8"/>
    </row>
    <row r="121806" spans="3:3" x14ac:dyDescent="0.35">
      <c r="C121806" s="8"/>
    </row>
    <row r="121807" spans="3:3" x14ac:dyDescent="0.35">
      <c r="C121807" s="8"/>
    </row>
    <row r="121808" spans="3:3" x14ac:dyDescent="0.35">
      <c r="C121808" s="8"/>
    </row>
    <row r="121809" spans="3:3" x14ac:dyDescent="0.35">
      <c r="C121809" s="8"/>
    </row>
    <row r="121810" spans="3:3" x14ac:dyDescent="0.35">
      <c r="C121810" s="8"/>
    </row>
    <row r="121811" spans="3:3" x14ac:dyDescent="0.35">
      <c r="C121811" s="8"/>
    </row>
    <row r="121812" spans="3:3" x14ac:dyDescent="0.35">
      <c r="C121812" s="8"/>
    </row>
    <row r="121813" spans="3:3" x14ac:dyDescent="0.35">
      <c r="C121813" s="8"/>
    </row>
    <row r="121814" spans="3:3" x14ac:dyDescent="0.35">
      <c r="C121814" s="8"/>
    </row>
    <row r="121815" spans="3:3" x14ac:dyDescent="0.35">
      <c r="C121815" s="8"/>
    </row>
    <row r="121816" spans="3:3" x14ac:dyDescent="0.35">
      <c r="C121816" s="8"/>
    </row>
    <row r="121817" spans="3:3" x14ac:dyDescent="0.35">
      <c r="C121817" s="8"/>
    </row>
    <row r="121818" spans="3:3" x14ac:dyDescent="0.35">
      <c r="C121818" s="8"/>
    </row>
    <row r="121819" spans="3:3" x14ac:dyDescent="0.35">
      <c r="C121819" s="8"/>
    </row>
    <row r="121820" spans="3:3" x14ac:dyDescent="0.35">
      <c r="C121820" s="8"/>
    </row>
    <row r="121821" spans="3:3" x14ac:dyDescent="0.35">
      <c r="C121821" s="8"/>
    </row>
    <row r="121822" spans="3:3" x14ac:dyDescent="0.35">
      <c r="C121822" s="8"/>
    </row>
    <row r="121823" spans="3:3" x14ac:dyDescent="0.35">
      <c r="C121823" s="8"/>
    </row>
    <row r="121824" spans="3:3" x14ac:dyDescent="0.35">
      <c r="C121824" s="8"/>
    </row>
    <row r="121825" spans="3:3" x14ac:dyDescent="0.35">
      <c r="C121825" s="8"/>
    </row>
    <row r="121826" spans="3:3" x14ac:dyDescent="0.35">
      <c r="C121826" s="8"/>
    </row>
    <row r="121827" spans="3:3" x14ac:dyDescent="0.35">
      <c r="C121827" s="8"/>
    </row>
    <row r="121828" spans="3:3" x14ac:dyDescent="0.35">
      <c r="C121828" s="8"/>
    </row>
    <row r="121829" spans="3:3" x14ac:dyDescent="0.35">
      <c r="C121829" s="8"/>
    </row>
    <row r="121830" spans="3:3" x14ac:dyDescent="0.35">
      <c r="C121830" s="8"/>
    </row>
    <row r="121831" spans="3:3" x14ac:dyDescent="0.35">
      <c r="C121831" s="8"/>
    </row>
    <row r="121832" spans="3:3" x14ac:dyDescent="0.35">
      <c r="C121832" s="8"/>
    </row>
    <row r="121833" spans="3:3" x14ac:dyDescent="0.35">
      <c r="C121833" s="8"/>
    </row>
    <row r="121834" spans="3:3" x14ac:dyDescent="0.35">
      <c r="C121834" s="8"/>
    </row>
    <row r="121835" spans="3:3" x14ac:dyDescent="0.35">
      <c r="C121835" s="8"/>
    </row>
    <row r="121836" spans="3:3" x14ac:dyDescent="0.35">
      <c r="C121836" s="8"/>
    </row>
    <row r="121837" spans="3:3" x14ac:dyDescent="0.35">
      <c r="C121837" s="8"/>
    </row>
    <row r="121838" spans="3:3" x14ac:dyDescent="0.35">
      <c r="C121838" s="8"/>
    </row>
    <row r="121839" spans="3:3" x14ac:dyDescent="0.35">
      <c r="C121839" s="8"/>
    </row>
    <row r="121840" spans="3:3" x14ac:dyDescent="0.35">
      <c r="C121840" s="8"/>
    </row>
    <row r="121841" spans="3:3" x14ac:dyDescent="0.35">
      <c r="C121841" s="8"/>
    </row>
    <row r="121842" spans="3:3" x14ac:dyDescent="0.35">
      <c r="C121842" s="8"/>
    </row>
    <row r="121843" spans="3:3" x14ac:dyDescent="0.35">
      <c r="C121843" s="8"/>
    </row>
    <row r="121844" spans="3:3" x14ac:dyDescent="0.35">
      <c r="C121844" s="8"/>
    </row>
    <row r="121845" spans="3:3" x14ac:dyDescent="0.35">
      <c r="C121845" s="8"/>
    </row>
    <row r="121846" spans="3:3" x14ac:dyDescent="0.35">
      <c r="C121846" s="8"/>
    </row>
    <row r="121847" spans="3:3" x14ac:dyDescent="0.35">
      <c r="C121847" s="8"/>
    </row>
    <row r="121848" spans="3:3" x14ac:dyDescent="0.35">
      <c r="C121848" s="8"/>
    </row>
    <row r="121849" spans="3:3" x14ac:dyDescent="0.35">
      <c r="C121849" s="8"/>
    </row>
    <row r="121850" spans="3:3" x14ac:dyDescent="0.35">
      <c r="C121850" s="8"/>
    </row>
    <row r="121851" spans="3:3" x14ac:dyDescent="0.35">
      <c r="C121851" s="8"/>
    </row>
    <row r="121852" spans="3:3" x14ac:dyDescent="0.35">
      <c r="C121852" s="8"/>
    </row>
    <row r="121853" spans="3:3" x14ac:dyDescent="0.35">
      <c r="C121853" s="8"/>
    </row>
    <row r="121854" spans="3:3" x14ac:dyDescent="0.35">
      <c r="C121854" s="8"/>
    </row>
    <row r="121855" spans="3:3" x14ac:dyDescent="0.35">
      <c r="C121855" s="8"/>
    </row>
    <row r="121856" spans="3:3" x14ac:dyDescent="0.35">
      <c r="C121856" s="8"/>
    </row>
    <row r="121857" spans="3:3" x14ac:dyDescent="0.35">
      <c r="C121857" s="8"/>
    </row>
    <row r="121858" spans="3:3" x14ac:dyDescent="0.35">
      <c r="C121858" s="8"/>
    </row>
    <row r="121859" spans="3:3" x14ac:dyDescent="0.35">
      <c r="C121859" s="8"/>
    </row>
    <row r="121860" spans="3:3" x14ac:dyDescent="0.35">
      <c r="C121860" s="8"/>
    </row>
    <row r="121861" spans="3:3" x14ac:dyDescent="0.35">
      <c r="C121861" s="8"/>
    </row>
    <row r="121862" spans="3:3" x14ac:dyDescent="0.35">
      <c r="C121862" s="8"/>
    </row>
    <row r="121863" spans="3:3" x14ac:dyDescent="0.35">
      <c r="C121863" s="8"/>
    </row>
    <row r="121864" spans="3:3" x14ac:dyDescent="0.35">
      <c r="C121864" s="8"/>
    </row>
    <row r="121865" spans="3:3" x14ac:dyDescent="0.35">
      <c r="C121865" s="8"/>
    </row>
    <row r="121866" spans="3:3" x14ac:dyDescent="0.35">
      <c r="C121866" s="8"/>
    </row>
    <row r="121867" spans="3:3" x14ac:dyDescent="0.35">
      <c r="C121867" s="8"/>
    </row>
    <row r="121868" spans="3:3" x14ac:dyDescent="0.35">
      <c r="C121868" s="8"/>
    </row>
    <row r="121869" spans="3:3" x14ac:dyDescent="0.35">
      <c r="C121869" s="8"/>
    </row>
    <row r="121870" spans="3:3" x14ac:dyDescent="0.35">
      <c r="C121870" s="8"/>
    </row>
    <row r="121871" spans="3:3" x14ac:dyDescent="0.35">
      <c r="C121871" s="8"/>
    </row>
    <row r="121872" spans="3:3" x14ac:dyDescent="0.35">
      <c r="C121872" s="8"/>
    </row>
    <row r="121873" spans="3:3" x14ac:dyDescent="0.35">
      <c r="C121873" s="8"/>
    </row>
    <row r="121874" spans="3:3" x14ac:dyDescent="0.35">
      <c r="C121874" s="8"/>
    </row>
    <row r="121875" spans="3:3" x14ac:dyDescent="0.35">
      <c r="C121875" s="8"/>
    </row>
    <row r="121876" spans="3:3" x14ac:dyDescent="0.35">
      <c r="C121876" s="8"/>
    </row>
    <row r="121877" spans="3:3" x14ac:dyDescent="0.35">
      <c r="C121877" s="8"/>
    </row>
    <row r="121878" spans="3:3" x14ac:dyDescent="0.35">
      <c r="C121878" s="8"/>
    </row>
    <row r="121879" spans="3:3" x14ac:dyDescent="0.35">
      <c r="C121879" s="8"/>
    </row>
    <row r="121880" spans="3:3" x14ac:dyDescent="0.35">
      <c r="C121880" s="8"/>
    </row>
    <row r="121881" spans="3:3" x14ac:dyDescent="0.35">
      <c r="C121881" s="8"/>
    </row>
    <row r="121882" spans="3:3" x14ac:dyDescent="0.35">
      <c r="C121882" s="8"/>
    </row>
    <row r="121883" spans="3:3" x14ac:dyDescent="0.35">
      <c r="C121883" s="8"/>
    </row>
    <row r="121884" spans="3:3" x14ac:dyDescent="0.35">
      <c r="C121884" s="8"/>
    </row>
    <row r="121885" spans="3:3" x14ac:dyDescent="0.35">
      <c r="C121885" s="8"/>
    </row>
    <row r="121886" spans="3:3" x14ac:dyDescent="0.35">
      <c r="C121886" s="8"/>
    </row>
    <row r="121887" spans="3:3" x14ac:dyDescent="0.35">
      <c r="C121887" s="8"/>
    </row>
    <row r="121888" spans="3:3" x14ac:dyDescent="0.35">
      <c r="C121888" s="8"/>
    </row>
    <row r="121889" spans="3:3" x14ac:dyDescent="0.35">
      <c r="C121889" s="8"/>
    </row>
    <row r="121890" spans="3:3" x14ac:dyDescent="0.35">
      <c r="C121890" s="8"/>
    </row>
    <row r="121891" spans="3:3" x14ac:dyDescent="0.35">
      <c r="C121891" s="8"/>
    </row>
    <row r="121892" spans="3:3" x14ac:dyDescent="0.35">
      <c r="C121892" s="8"/>
    </row>
    <row r="121893" spans="3:3" x14ac:dyDescent="0.35">
      <c r="C121893" s="8"/>
    </row>
    <row r="121894" spans="3:3" x14ac:dyDescent="0.35">
      <c r="C121894" s="8"/>
    </row>
    <row r="121895" spans="3:3" x14ac:dyDescent="0.35">
      <c r="C121895" s="8"/>
    </row>
    <row r="121896" spans="3:3" x14ac:dyDescent="0.35">
      <c r="C121896" s="8"/>
    </row>
    <row r="121897" spans="3:3" x14ac:dyDescent="0.35">
      <c r="C121897" s="8"/>
    </row>
    <row r="121898" spans="3:3" x14ac:dyDescent="0.35">
      <c r="C121898" s="8"/>
    </row>
    <row r="121899" spans="3:3" x14ac:dyDescent="0.35">
      <c r="C121899" s="8"/>
    </row>
    <row r="121900" spans="3:3" x14ac:dyDescent="0.35">
      <c r="C121900" s="8"/>
    </row>
    <row r="121901" spans="3:3" x14ac:dyDescent="0.35">
      <c r="C121901" s="8"/>
    </row>
    <row r="121902" spans="3:3" x14ac:dyDescent="0.35">
      <c r="C121902" s="8"/>
    </row>
    <row r="121903" spans="3:3" x14ac:dyDescent="0.35">
      <c r="C121903" s="8"/>
    </row>
    <row r="121904" spans="3:3" x14ac:dyDescent="0.35">
      <c r="C121904" s="8"/>
    </row>
    <row r="121905" spans="3:3" x14ac:dyDescent="0.35">
      <c r="C121905" s="8"/>
    </row>
    <row r="121906" spans="3:3" x14ac:dyDescent="0.35">
      <c r="C121906" s="8"/>
    </row>
    <row r="121907" spans="3:3" x14ac:dyDescent="0.35">
      <c r="C121907" s="8"/>
    </row>
    <row r="121908" spans="3:3" x14ac:dyDescent="0.35">
      <c r="C121908" s="8"/>
    </row>
    <row r="121909" spans="3:3" x14ac:dyDescent="0.35">
      <c r="C121909" s="8"/>
    </row>
    <row r="121910" spans="3:3" x14ac:dyDescent="0.35">
      <c r="C121910" s="8"/>
    </row>
    <row r="121911" spans="3:3" x14ac:dyDescent="0.35">
      <c r="C121911" s="8"/>
    </row>
    <row r="121912" spans="3:3" x14ac:dyDescent="0.35">
      <c r="C121912" s="8"/>
    </row>
    <row r="121913" spans="3:3" x14ac:dyDescent="0.35">
      <c r="C121913" s="8"/>
    </row>
    <row r="121914" spans="3:3" x14ac:dyDescent="0.35">
      <c r="C121914" s="8"/>
    </row>
    <row r="121915" spans="3:3" x14ac:dyDescent="0.35">
      <c r="C121915" s="8"/>
    </row>
    <row r="121916" spans="3:3" x14ac:dyDescent="0.35">
      <c r="C121916" s="8"/>
    </row>
    <row r="121917" spans="3:3" x14ac:dyDescent="0.35">
      <c r="C121917" s="8"/>
    </row>
    <row r="121918" spans="3:3" x14ac:dyDescent="0.35">
      <c r="C121918" s="8"/>
    </row>
    <row r="121919" spans="3:3" x14ac:dyDescent="0.35">
      <c r="C121919" s="8"/>
    </row>
    <row r="121920" spans="3:3" x14ac:dyDescent="0.35">
      <c r="C121920" s="8"/>
    </row>
    <row r="121921" spans="3:3" x14ac:dyDescent="0.35">
      <c r="C121921" s="8"/>
    </row>
    <row r="121922" spans="3:3" x14ac:dyDescent="0.35">
      <c r="C121922" s="8"/>
    </row>
    <row r="121923" spans="3:3" x14ac:dyDescent="0.35">
      <c r="C121923" s="8"/>
    </row>
    <row r="121924" spans="3:3" x14ac:dyDescent="0.35">
      <c r="C121924" s="8"/>
    </row>
    <row r="121925" spans="3:3" x14ac:dyDescent="0.35">
      <c r="C121925" s="8"/>
    </row>
    <row r="121926" spans="3:3" x14ac:dyDescent="0.35">
      <c r="C121926" s="8"/>
    </row>
    <row r="121927" spans="3:3" x14ac:dyDescent="0.35">
      <c r="C121927" s="8"/>
    </row>
    <row r="121928" spans="3:3" x14ac:dyDescent="0.35">
      <c r="C121928" s="8"/>
    </row>
    <row r="121929" spans="3:3" x14ac:dyDescent="0.35">
      <c r="C121929" s="8"/>
    </row>
    <row r="121930" spans="3:3" x14ac:dyDescent="0.35">
      <c r="C121930" s="8"/>
    </row>
    <row r="121931" spans="3:3" x14ac:dyDescent="0.35">
      <c r="C121931" s="8"/>
    </row>
    <row r="121932" spans="3:3" x14ac:dyDescent="0.35">
      <c r="C121932" s="8"/>
    </row>
    <row r="121933" spans="3:3" x14ac:dyDescent="0.35">
      <c r="C121933" s="8"/>
    </row>
    <row r="121934" spans="3:3" x14ac:dyDescent="0.35">
      <c r="C121934" s="8"/>
    </row>
    <row r="121935" spans="3:3" x14ac:dyDescent="0.35">
      <c r="C121935" s="8"/>
    </row>
    <row r="121936" spans="3:3" x14ac:dyDescent="0.35">
      <c r="C121936" s="8"/>
    </row>
    <row r="121937" spans="3:3" x14ac:dyDescent="0.35">
      <c r="C121937" s="8"/>
    </row>
    <row r="121938" spans="3:3" x14ac:dyDescent="0.35">
      <c r="C121938" s="8"/>
    </row>
    <row r="121939" spans="3:3" x14ac:dyDescent="0.35">
      <c r="C121939" s="8"/>
    </row>
    <row r="121940" spans="3:3" x14ac:dyDescent="0.35">
      <c r="C121940" s="8"/>
    </row>
    <row r="121941" spans="3:3" x14ac:dyDescent="0.35">
      <c r="C121941" s="8"/>
    </row>
    <row r="121942" spans="3:3" x14ac:dyDescent="0.35">
      <c r="C121942" s="8"/>
    </row>
    <row r="121943" spans="3:3" x14ac:dyDescent="0.35">
      <c r="C121943" s="8"/>
    </row>
    <row r="121944" spans="3:3" x14ac:dyDescent="0.35">
      <c r="C121944" s="8"/>
    </row>
    <row r="121945" spans="3:3" x14ac:dyDescent="0.35">
      <c r="C121945" s="8"/>
    </row>
    <row r="121946" spans="3:3" x14ac:dyDescent="0.35">
      <c r="C121946" s="8"/>
    </row>
    <row r="121947" spans="3:3" x14ac:dyDescent="0.35">
      <c r="C121947" s="8"/>
    </row>
    <row r="121948" spans="3:3" x14ac:dyDescent="0.35">
      <c r="C121948" s="8"/>
    </row>
    <row r="121949" spans="3:3" x14ac:dyDescent="0.35">
      <c r="C121949" s="8"/>
    </row>
    <row r="121950" spans="3:3" x14ac:dyDescent="0.35">
      <c r="C121950" s="8"/>
    </row>
    <row r="121951" spans="3:3" x14ac:dyDescent="0.35">
      <c r="C121951" s="8"/>
    </row>
    <row r="121952" spans="3:3" x14ac:dyDescent="0.35">
      <c r="C121952" s="8"/>
    </row>
    <row r="121953" spans="3:3" x14ac:dyDescent="0.35">
      <c r="C121953" s="8"/>
    </row>
    <row r="121954" spans="3:3" x14ac:dyDescent="0.35">
      <c r="C121954" s="8"/>
    </row>
    <row r="121955" spans="3:3" x14ac:dyDescent="0.35">
      <c r="C121955" s="8"/>
    </row>
    <row r="121956" spans="3:3" x14ac:dyDescent="0.35">
      <c r="C121956" s="8"/>
    </row>
    <row r="121957" spans="3:3" x14ac:dyDescent="0.35">
      <c r="C121957" s="8"/>
    </row>
    <row r="121958" spans="3:3" x14ac:dyDescent="0.35">
      <c r="C121958" s="8"/>
    </row>
    <row r="121959" spans="3:3" x14ac:dyDescent="0.35">
      <c r="C121959" s="8"/>
    </row>
    <row r="121960" spans="3:3" x14ac:dyDescent="0.35">
      <c r="C121960" s="8"/>
    </row>
    <row r="121961" spans="3:3" x14ac:dyDescent="0.35">
      <c r="C121961" s="8"/>
    </row>
    <row r="121962" spans="3:3" x14ac:dyDescent="0.35">
      <c r="C121962" s="8"/>
    </row>
    <row r="121963" spans="3:3" x14ac:dyDescent="0.35">
      <c r="C121963" s="8"/>
    </row>
    <row r="121964" spans="3:3" x14ac:dyDescent="0.35">
      <c r="C121964" s="8"/>
    </row>
    <row r="121965" spans="3:3" x14ac:dyDescent="0.35">
      <c r="C121965" s="8"/>
    </row>
    <row r="121966" spans="3:3" x14ac:dyDescent="0.35">
      <c r="C121966" s="8"/>
    </row>
    <row r="121967" spans="3:3" x14ac:dyDescent="0.35">
      <c r="C121967" s="8"/>
    </row>
    <row r="121968" spans="3:3" x14ac:dyDescent="0.35">
      <c r="C121968" s="8"/>
    </row>
    <row r="121969" spans="3:3" x14ac:dyDescent="0.35">
      <c r="C121969" s="8"/>
    </row>
    <row r="121970" spans="3:3" x14ac:dyDescent="0.35">
      <c r="C121970" s="8"/>
    </row>
    <row r="121971" spans="3:3" x14ac:dyDescent="0.35">
      <c r="C121971" s="8"/>
    </row>
    <row r="121972" spans="3:3" x14ac:dyDescent="0.35">
      <c r="C121972" s="8"/>
    </row>
    <row r="121973" spans="3:3" x14ac:dyDescent="0.35">
      <c r="C121973" s="8"/>
    </row>
    <row r="121974" spans="3:3" x14ac:dyDescent="0.35">
      <c r="C121974" s="8"/>
    </row>
    <row r="121975" spans="3:3" x14ac:dyDescent="0.35">
      <c r="C121975" s="8"/>
    </row>
    <row r="121976" spans="3:3" x14ac:dyDescent="0.35">
      <c r="C121976" s="8"/>
    </row>
    <row r="121977" spans="3:3" x14ac:dyDescent="0.35">
      <c r="C121977" s="8"/>
    </row>
    <row r="121978" spans="3:3" x14ac:dyDescent="0.35">
      <c r="C121978" s="8"/>
    </row>
    <row r="121979" spans="3:3" x14ac:dyDescent="0.35">
      <c r="C121979" s="8"/>
    </row>
    <row r="121980" spans="3:3" x14ac:dyDescent="0.35">
      <c r="C121980" s="8"/>
    </row>
    <row r="121981" spans="3:3" x14ac:dyDescent="0.35">
      <c r="C121981" s="8"/>
    </row>
    <row r="121982" spans="3:3" x14ac:dyDescent="0.35">
      <c r="C121982" s="8"/>
    </row>
    <row r="121983" spans="3:3" x14ac:dyDescent="0.35">
      <c r="C121983" s="8"/>
    </row>
    <row r="121984" spans="3:3" x14ac:dyDescent="0.35">
      <c r="C121984" s="8"/>
    </row>
    <row r="121985" spans="3:3" x14ac:dyDescent="0.35">
      <c r="C121985" s="8"/>
    </row>
    <row r="121986" spans="3:3" x14ac:dyDescent="0.35">
      <c r="C121986" s="8"/>
    </row>
    <row r="121987" spans="3:3" x14ac:dyDescent="0.35">
      <c r="C121987" s="8"/>
    </row>
    <row r="121988" spans="3:3" x14ac:dyDescent="0.35">
      <c r="C121988" s="8"/>
    </row>
    <row r="121989" spans="3:3" x14ac:dyDescent="0.35">
      <c r="C121989" s="8"/>
    </row>
    <row r="121990" spans="3:3" x14ac:dyDescent="0.35">
      <c r="C121990" s="8"/>
    </row>
    <row r="121991" spans="3:3" x14ac:dyDescent="0.35">
      <c r="C121991" s="8"/>
    </row>
    <row r="121992" spans="3:3" x14ac:dyDescent="0.35">
      <c r="C121992" s="8"/>
    </row>
    <row r="121993" spans="3:3" x14ac:dyDescent="0.35">
      <c r="C121993" s="8"/>
    </row>
    <row r="121994" spans="3:3" x14ac:dyDescent="0.35">
      <c r="C121994" s="8"/>
    </row>
    <row r="121995" spans="3:3" x14ac:dyDescent="0.35">
      <c r="C121995" s="8"/>
    </row>
    <row r="121996" spans="3:3" x14ac:dyDescent="0.35">
      <c r="C121996" s="8"/>
    </row>
    <row r="121997" spans="3:3" x14ac:dyDescent="0.35">
      <c r="C121997" s="8"/>
    </row>
    <row r="121998" spans="3:3" x14ac:dyDescent="0.35">
      <c r="C121998" s="8"/>
    </row>
    <row r="121999" spans="3:3" x14ac:dyDescent="0.35">
      <c r="C121999" s="8"/>
    </row>
    <row r="122000" spans="3:3" x14ac:dyDescent="0.35">
      <c r="C122000" s="8"/>
    </row>
    <row r="122001" spans="3:3" x14ac:dyDescent="0.35">
      <c r="C122001" s="8"/>
    </row>
    <row r="122002" spans="3:3" x14ac:dyDescent="0.35">
      <c r="C122002" s="8"/>
    </row>
    <row r="122003" spans="3:3" x14ac:dyDescent="0.35">
      <c r="C122003" s="8"/>
    </row>
    <row r="122004" spans="3:3" x14ac:dyDescent="0.35">
      <c r="C122004" s="8"/>
    </row>
    <row r="122005" spans="3:3" x14ac:dyDescent="0.35">
      <c r="C122005" s="8"/>
    </row>
    <row r="122006" spans="3:3" x14ac:dyDescent="0.35">
      <c r="C122006" s="8"/>
    </row>
    <row r="122007" spans="3:3" x14ac:dyDescent="0.35">
      <c r="C122007" s="8"/>
    </row>
    <row r="122008" spans="3:3" x14ac:dyDescent="0.35">
      <c r="C122008" s="8"/>
    </row>
    <row r="122009" spans="3:3" x14ac:dyDescent="0.35">
      <c r="C122009" s="8"/>
    </row>
    <row r="122010" spans="3:3" x14ac:dyDescent="0.35">
      <c r="C122010" s="8"/>
    </row>
    <row r="122011" spans="3:3" x14ac:dyDescent="0.35">
      <c r="C122011" s="8"/>
    </row>
    <row r="122012" spans="3:3" x14ac:dyDescent="0.35">
      <c r="C122012" s="8"/>
    </row>
    <row r="122013" spans="3:3" x14ac:dyDescent="0.35">
      <c r="C122013" s="8"/>
    </row>
    <row r="122014" spans="3:3" x14ac:dyDescent="0.35">
      <c r="C122014" s="8"/>
    </row>
    <row r="122015" spans="3:3" x14ac:dyDescent="0.35">
      <c r="C122015" s="8"/>
    </row>
    <row r="122016" spans="3:3" x14ac:dyDescent="0.35">
      <c r="C122016" s="8"/>
    </row>
    <row r="122017" spans="3:3" x14ac:dyDescent="0.35">
      <c r="C122017" s="8"/>
    </row>
    <row r="122018" spans="3:3" x14ac:dyDescent="0.35">
      <c r="C122018" s="8"/>
    </row>
    <row r="122019" spans="3:3" x14ac:dyDescent="0.35">
      <c r="C122019" s="8"/>
    </row>
    <row r="122020" spans="3:3" x14ac:dyDescent="0.35">
      <c r="C122020" s="8"/>
    </row>
    <row r="122021" spans="3:3" x14ac:dyDescent="0.35">
      <c r="C122021" s="8"/>
    </row>
    <row r="122022" spans="3:3" x14ac:dyDescent="0.35">
      <c r="C122022" s="8"/>
    </row>
    <row r="122023" spans="3:3" x14ac:dyDescent="0.35">
      <c r="C122023" s="8"/>
    </row>
    <row r="122024" spans="3:3" x14ac:dyDescent="0.35">
      <c r="C122024" s="8"/>
    </row>
    <row r="122025" spans="3:3" x14ac:dyDescent="0.35">
      <c r="C122025" s="8"/>
    </row>
    <row r="122026" spans="3:3" x14ac:dyDescent="0.35">
      <c r="C122026" s="8"/>
    </row>
    <row r="122027" spans="3:3" x14ac:dyDescent="0.35">
      <c r="C122027" s="8"/>
    </row>
    <row r="122028" spans="3:3" x14ac:dyDescent="0.35">
      <c r="C122028" s="8"/>
    </row>
    <row r="122029" spans="3:3" x14ac:dyDescent="0.35">
      <c r="C122029" s="8"/>
    </row>
    <row r="122030" spans="3:3" x14ac:dyDescent="0.35">
      <c r="C122030" s="8"/>
    </row>
    <row r="122031" spans="3:3" x14ac:dyDescent="0.35">
      <c r="C122031" s="8"/>
    </row>
    <row r="122032" spans="3:3" x14ac:dyDescent="0.35">
      <c r="C122032" s="8"/>
    </row>
    <row r="122033" spans="3:3" x14ac:dyDescent="0.35">
      <c r="C122033" s="8"/>
    </row>
    <row r="122034" spans="3:3" x14ac:dyDescent="0.35">
      <c r="C122034" s="8"/>
    </row>
    <row r="122035" spans="3:3" x14ac:dyDescent="0.35">
      <c r="C122035" s="8"/>
    </row>
    <row r="122036" spans="3:3" x14ac:dyDescent="0.35">
      <c r="C122036" s="8"/>
    </row>
    <row r="122037" spans="3:3" x14ac:dyDescent="0.35">
      <c r="C122037" s="8"/>
    </row>
    <row r="122038" spans="3:3" x14ac:dyDescent="0.35">
      <c r="C122038" s="8"/>
    </row>
    <row r="122039" spans="3:3" x14ac:dyDescent="0.35">
      <c r="C122039" s="8"/>
    </row>
    <row r="122040" spans="3:3" x14ac:dyDescent="0.35">
      <c r="C122040" s="8"/>
    </row>
    <row r="122041" spans="3:3" x14ac:dyDescent="0.35">
      <c r="C122041" s="8"/>
    </row>
    <row r="122042" spans="3:3" x14ac:dyDescent="0.35">
      <c r="C122042" s="8"/>
    </row>
    <row r="122043" spans="3:3" x14ac:dyDescent="0.35">
      <c r="C122043" s="8"/>
    </row>
    <row r="122044" spans="3:3" x14ac:dyDescent="0.35">
      <c r="C122044" s="8"/>
    </row>
    <row r="122045" spans="3:3" x14ac:dyDescent="0.35">
      <c r="C122045" s="8"/>
    </row>
    <row r="122046" spans="3:3" x14ac:dyDescent="0.35">
      <c r="C122046" s="8"/>
    </row>
    <row r="122047" spans="3:3" x14ac:dyDescent="0.35">
      <c r="C122047" s="8"/>
    </row>
    <row r="122048" spans="3:3" x14ac:dyDescent="0.35">
      <c r="C122048" s="8"/>
    </row>
    <row r="122049" spans="3:3" x14ac:dyDescent="0.35">
      <c r="C122049" s="8"/>
    </row>
    <row r="122050" spans="3:3" x14ac:dyDescent="0.35">
      <c r="C122050" s="8"/>
    </row>
    <row r="122051" spans="3:3" x14ac:dyDescent="0.35">
      <c r="C122051" s="8"/>
    </row>
    <row r="122052" spans="3:3" x14ac:dyDescent="0.35">
      <c r="C122052" s="8"/>
    </row>
    <row r="122053" spans="3:3" x14ac:dyDescent="0.35">
      <c r="C122053" s="8"/>
    </row>
    <row r="122054" spans="3:3" x14ac:dyDescent="0.35">
      <c r="C122054" s="8"/>
    </row>
    <row r="122055" spans="3:3" x14ac:dyDescent="0.35">
      <c r="C122055" s="8"/>
    </row>
    <row r="122056" spans="3:3" x14ac:dyDescent="0.35">
      <c r="C122056" s="8"/>
    </row>
    <row r="122057" spans="3:3" x14ac:dyDescent="0.35">
      <c r="C122057" s="8"/>
    </row>
    <row r="122058" spans="3:3" x14ac:dyDescent="0.35">
      <c r="C122058" s="8"/>
    </row>
    <row r="122059" spans="3:3" x14ac:dyDescent="0.35">
      <c r="C122059" s="8"/>
    </row>
    <row r="122060" spans="3:3" x14ac:dyDescent="0.35">
      <c r="C122060" s="8"/>
    </row>
    <row r="122061" spans="3:3" x14ac:dyDescent="0.35">
      <c r="C122061" s="8"/>
    </row>
    <row r="122062" spans="3:3" x14ac:dyDescent="0.35">
      <c r="C122062" s="8"/>
    </row>
    <row r="122063" spans="3:3" x14ac:dyDescent="0.35">
      <c r="C122063" s="8"/>
    </row>
    <row r="122064" spans="3:3" x14ac:dyDescent="0.35">
      <c r="C122064" s="8"/>
    </row>
    <row r="122065" spans="3:3" x14ac:dyDescent="0.35">
      <c r="C122065" s="8"/>
    </row>
    <row r="122066" spans="3:3" x14ac:dyDescent="0.35">
      <c r="C122066" s="8"/>
    </row>
    <row r="122067" spans="3:3" x14ac:dyDescent="0.35">
      <c r="C122067" s="8"/>
    </row>
    <row r="122068" spans="3:3" x14ac:dyDescent="0.35">
      <c r="C122068" s="8"/>
    </row>
    <row r="122069" spans="3:3" x14ac:dyDescent="0.35">
      <c r="C122069" s="8"/>
    </row>
    <row r="122070" spans="3:3" x14ac:dyDescent="0.35">
      <c r="C122070" s="8"/>
    </row>
    <row r="122071" spans="3:3" x14ac:dyDescent="0.35">
      <c r="C122071" s="8"/>
    </row>
    <row r="122072" spans="3:3" x14ac:dyDescent="0.35">
      <c r="C122072" s="8"/>
    </row>
    <row r="122073" spans="3:3" x14ac:dyDescent="0.35">
      <c r="C122073" s="8"/>
    </row>
    <row r="122074" spans="3:3" x14ac:dyDescent="0.35">
      <c r="C122074" s="8"/>
    </row>
    <row r="122075" spans="3:3" x14ac:dyDescent="0.35">
      <c r="C122075" s="8"/>
    </row>
    <row r="122076" spans="3:3" x14ac:dyDescent="0.35">
      <c r="C122076" s="8"/>
    </row>
    <row r="122077" spans="3:3" x14ac:dyDescent="0.35">
      <c r="C122077" s="8"/>
    </row>
    <row r="122078" spans="3:3" x14ac:dyDescent="0.35">
      <c r="C122078" s="8"/>
    </row>
    <row r="122079" spans="3:3" x14ac:dyDescent="0.35">
      <c r="C122079" s="8"/>
    </row>
    <row r="122080" spans="3:3" x14ac:dyDescent="0.35">
      <c r="C122080" s="8"/>
    </row>
    <row r="122081" spans="3:3" x14ac:dyDescent="0.35">
      <c r="C122081" s="8"/>
    </row>
    <row r="122082" spans="3:3" x14ac:dyDescent="0.35">
      <c r="C122082" s="8"/>
    </row>
    <row r="122083" spans="3:3" x14ac:dyDescent="0.35">
      <c r="C122083" s="8"/>
    </row>
    <row r="122084" spans="3:3" x14ac:dyDescent="0.35">
      <c r="C122084" s="8"/>
    </row>
    <row r="122085" spans="3:3" x14ac:dyDescent="0.35">
      <c r="C122085" s="8"/>
    </row>
    <row r="122086" spans="3:3" x14ac:dyDescent="0.35">
      <c r="C122086" s="8"/>
    </row>
    <row r="122087" spans="3:3" x14ac:dyDescent="0.35">
      <c r="C122087" s="8"/>
    </row>
    <row r="122088" spans="3:3" x14ac:dyDescent="0.35">
      <c r="C122088" s="8"/>
    </row>
    <row r="122089" spans="3:3" x14ac:dyDescent="0.35">
      <c r="C122089" s="8"/>
    </row>
    <row r="122090" spans="3:3" x14ac:dyDescent="0.35">
      <c r="C122090" s="8"/>
    </row>
    <row r="122091" spans="3:3" x14ac:dyDescent="0.35">
      <c r="C122091" s="8"/>
    </row>
    <row r="122092" spans="3:3" x14ac:dyDescent="0.35">
      <c r="C122092" s="8"/>
    </row>
    <row r="122093" spans="3:3" x14ac:dyDescent="0.35">
      <c r="C122093" s="8"/>
    </row>
    <row r="122094" spans="3:3" x14ac:dyDescent="0.35">
      <c r="C122094" s="8"/>
    </row>
    <row r="122095" spans="3:3" x14ac:dyDescent="0.35">
      <c r="C122095" s="8"/>
    </row>
    <row r="122096" spans="3:3" x14ac:dyDescent="0.35">
      <c r="C122096" s="8"/>
    </row>
    <row r="122097" spans="3:3" x14ac:dyDescent="0.35">
      <c r="C122097" s="8"/>
    </row>
    <row r="122098" spans="3:3" x14ac:dyDescent="0.35">
      <c r="C122098" s="8"/>
    </row>
    <row r="122099" spans="3:3" x14ac:dyDescent="0.35">
      <c r="C122099" s="8"/>
    </row>
    <row r="122100" spans="3:3" x14ac:dyDescent="0.35">
      <c r="C122100" s="8"/>
    </row>
    <row r="122101" spans="3:3" x14ac:dyDescent="0.35">
      <c r="C122101" s="8"/>
    </row>
    <row r="122102" spans="3:3" x14ac:dyDescent="0.35">
      <c r="C122102" s="8"/>
    </row>
    <row r="122103" spans="3:3" x14ac:dyDescent="0.35">
      <c r="C122103" s="8"/>
    </row>
    <row r="122104" spans="3:3" x14ac:dyDescent="0.35">
      <c r="C122104" s="8"/>
    </row>
    <row r="122105" spans="3:3" x14ac:dyDescent="0.35">
      <c r="C122105" s="8"/>
    </row>
    <row r="122106" spans="3:3" x14ac:dyDescent="0.35">
      <c r="C122106" s="8"/>
    </row>
    <row r="122107" spans="3:3" x14ac:dyDescent="0.35">
      <c r="C122107" s="8"/>
    </row>
    <row r="122108" spans="3:3" x14ac:dyDescent="0.35">
      <c r="C122108" s="8"/>
    </row>
    <row r="122109" spans="3:3" x14ac:dyDescent="0.35">
      <c r="C122109" s="8"/>
    </row>
    <row r="122110" spans="3:3" x14ac:dyDescent="0.35">
      <c r="C122110" s="8"/>
    </row>
    <row r="122111" spans="3:3" x14ac:dyDescent="0.35">
      <c r="C122111" s="8"/>
    </row>
    <row r="122112" spans="3:3" x14ac:dyDescent="0.35">
      <c r="C122112" s="8"/>
    </row>
    <row r="122113" spans="3:3" x14ac:dyDescent="0.35">
      <c r="C122113" s="8"/>
    </row>
    <row r="122114" spans="3:3" x14ac:dyDescent="0.35">
      <c r="C122114" s="8"/>
    </row>
    <row r="122115" spans="3:3" x14ac:dyDescent="0.35">
      <c r="C122115" s="8"/>
    </row>
    <row r="122116" spans="3:3" x14ac:dyDescent="0.35">
      <c r="C122116" s="8"/>
    </row>
    <row r="122117" spans="3:3" x14ac:dyDescent="0.35">
      <c r="C122117" s="8"/>
    </row>
    <row r="122118" spans="3:3" x14ac:dyDescent="0.35">
      <c r="C122118" s="8"/>
    </row>
    <row r="122119" spans="3:3" x14ac:dyDescent="0.35">
      <c r="C122119" s="8"/>
    </row>
    <row r="122120" spans="3:3" x14ac:dyDescent="0.35">
      <c r="C122120" s="8"/>
    </row>
    <row r="122121" spans="3:3" x14ac:dyDescent="0.35">
      <c r="C122121" s="8"/>
    </row>
    <row r="122122" spans="3:3" x14ac:dyDescent="0.35">
      <c r="C122122" s="8"/>
    </row>
    <row r="122123" spans="3:3" x14ac:dyDescent="0.35">
      <c r="C122123" s="8"/>
    </row>
    <row r="122124" spans="3:3" x14ac:dyDescent="0.35">
      <c r="C122124" s="8"/>
    </row>
    <row r="122125" spans="3:3" x14ac:dyDescent="0.35">
      <c r="C122125" s="8"/>
    </row>
    <row r="122126" spans="3:3" x14ac:dyDescent="0.35">
      <c r="C122126" s="8"/>
    </row>
    <row r="122127" spans="3:3" x14ac:dyDescent="0.35">
      <c r="C122127" s="8"/>
    </row>
    <row r="122128" spans="3:3" x14ac:dyDescent="0.35">
      <c r="C122128" s="8"/>
    </row>
    <row r="122129" spans="3:3" x14ac:dyDescent="0.35">
      <c r="C122129" s="8"/>
    </row>
    <row r="122130" spans="3:3" x14ac:dyDescent="0.35">
      <c r="C122130" s="8"/>
    </row>
    <row r="122131" spans="3:3" x14ac:dyDescent="0.35">
      <c r="C122131" s="8"/>
    </row>
    <row r="122132" spans="3:3" x14ac:dyDescent="0.35">
      <c r="C122132" s="8"/>
    </row>
    <row r="122133" spans="3:3" x14ac:dyDescent="0.35">
      <c r="C122133" s="8"/>
    </row>
    <row r="122134" spans="3:3" x14ac:dyDescent="0.35">
      <c r="C122134" s="8"/>
    </row>
    <row r="122135" spans="3:3" x14ac:dyDescent="0.35">
      <c r="C122135" s="8"/>
    </row>
    <row r="122136" spans="3:3" x14ac:dyDescent="0.35">
      <c r="C122136" s="8"/>
    </row>
    <row r="122137" spans="3:3" x14ac:dyDescent="0.35">
      <c r="C122137" s="8"/>
    </row>
    <row r="122138" spans="3:3" x14ac:dyDescent="0.35">
      <c r="C122138" s="8"/>
    </row>
    <row r="122139" spans="3:3" x14ac:dyDescent="0.35">
      <c r="C122139" s="8"/>
    </row>
    <row r="122140" spans="3:3" x14ac:dyDescent="0.35">
      <c r="C122140" s="8"/>
    </row>
    <row r="122141" spans="3:3" x14ac:dyDescent="0.35">
      <c r="C122141" s="8"/>
    </row>
    <row r="122142" spans="3:3" x14ac:dyDescent="0.35">
      <c r="C122142" s="8"/>
    </row>
    <row r="122143" spans="3:3" x14ac:dyDescent="0.35">
      <c r="C122143" s="8"/>
    </row>
    <row r="122144" spans="3:3" x14ac:dyDescent="0.35">
      <c r="C122144" s="8"/>
    </row>
    <row r="122145" spans="3:3" x14ac:dyDescent="0.35">
      <c r="C122145" s="8"/>
    </row>
    <row r="122146" spans="3:3" x14ac:dyDescent="0.35">
      <c r="C122146" s="8"/>
    </row>
    <row r="122147" spans="3:3" x14ac:dyDescent="0.35">
      <c r="C122147" s="8"/>
    </row>
    <row r="122148" spans="3:3" x14ac:dyDescent="0.35">
      <c r="C122148" s="8"/>
    </row>
    <row r="122149" spans="3:3" x14ac:dyDescent="0.35">
      <c r="C122149" s="8"/>
    </row>
    <row r="122150" spans="3:3" x14ac:dyDescent="0.35">
      <c r="C122150" s="8"/>
    </row>
    <row r="122151" spans="3:3" x14ac:dyDescent="0.35">
      <c r="C122151" s="8"/>
    </row>
    <row r="122152" spans="3:3" x14ac:dyDescent="0.35">
      <c r="C122152" s="8"/>
    </row>
    <row r="122153" spans="3:3" x14ac:dyDescent="0.35">
      <c r="C122153" s="8"/>
    </row>
    <row r="122154" spans="3:3" x14ac:dyDescent="0.35">
      <c r="C122154" s="8"/>
    </row>
    <row r="122155" spans="3:3" x14ac:dyDescent="0.35">
      <c r="C122155" s="8"/>
    </row>
    <row r="122156" spans="3:3" x14ac:dyDescent="0.35">
      <c r="C122156" s="8"/>
    </row>
    <row r="122157" spans="3:3" x14ac:dyDescent="0.35">
      <c r="C122157" s="8"/>
    </row>
    <row r="122158" spans="3:3" x14ac:dyDescent="0.35">
      <c r="C122158" s="8"/>
    </row>
    <row r="122159" spans="3:3" x14ac:dyDescent="0.35">
      <c r="C122159" s="8"/>
    </row>
    <row r="122160" spans="3:3" x14ac:dyDescent="0.35">
      <c r="C122160" s="8"/>
    </row>
    <row r="122161" spans="3:3" x14ac:dyDescent="0.35">
      <c r="C122161" s="8"/>
    </row>
    <row r="122162" spans="3:3" x14ac:dyDescent="0.35">
      <c r="C122162" s="8"/>
    </row>
    <row r="122163" spans="3:3" x14ac:dyDescent="0.35">
      <c r="C122163" s="8"/>
    </row>
    <row r="122164" spans="3:3" x14ac:dyDescent="0.35">
      <c r="C122164" s="8"/>
    </row>
    <row r="122165" spans="3:3" x14ac:dyDescent="0.35">
      <c r="C122165" s="8"/>
    </row>
    <row r="122166" spans="3:3" x14ac:dyDescent="0.35">
      <c r="C122166" s="8"/>
    </row>
    <row r="122167" spans="3:3" x14ac:dyDescent="0.35">
      <c r="C122167" s="8"/>
    </row>
    <row r="122168" spans="3:3" x14ac:dyDescent="0.35">
      <c r="C122168" s="8"/>
    </row>
    <row r="122169" spans="3:3" x14ac:dyDescent="0.35">
      <c r="C122169" s="8"/>
    </row>
    <row r="122170" spans="3:3" x14ac:dyDescent="0.35">
      <c r="C122170" s="8"/>
    </row>
    <row r="122171" spans="3:3" x14ac:dyDescent="0.35">
      <c r="C122171" s="8"/>
    </row>
    <row r="122172" spans="3:3" x14ac:dyDescent="0.35">
      <c r="C122172" s="8"/>
    </row>
    <row r="122173" spans="3:3" x14ac:dyDescent="0.35">
      <c r="C122173" s="8"/>
    </row>
    <row r="122174" spans="3:3" x14ac:dyDescent="0.35">
      <c r="C122174" s="8"/>
    </row>
    <row r="122175" spans="3:3" x14ac:dyDescent="0.35">
      <c r="C122175" s="8"/>
    </row>
    <row r="122176" spans="3:3" x14ac:dyDescent="0.35">
      <c r="C122176" s="8"/>
    </row>
    <row r="122177" spans="3:3" x14ac:dyDescent="0.35">
      <c r="C122177" s="8"/>
    </row>
    <row r="122178" spans="3:3" x14ac:dyDescent="0.35">
      <c r="C122178" s="8"/>
    </row>
    <row r="122179" spans="3:3" x14ac:dyDescent="0.35">
      <c r="C122179" s="8"/>
    </row>
    <row r="122180" spans="3:3" x14ac:dyDescent="0.35">
      <c r="C122180" s="8"/>
    </row>
    <row r="122181" spans="3:3" x14ac:dyDescent="0.35">
      <c r="C122181" s="8"/>
    </row>
    <row r="122182" spans="3:3" x14ac:dyDescent="0.35">
      <c r="C122182" s="8"/>
    </row>
    <row r="122183" spans="3:3" x14ac:dyDescent="0.35">
      <c r="C122183" s="8"/>
    </row>
    <row r="122184" spans="3:3" x14ac:dyDescent="0.35">
      <c r="C122184" s="8"/>
    </row>
    <row r="122185" spans="3:3" x14ac:dyDescent="0.35">
      <c r="C122185" s="8"/>
    </row>
    <row r="122186" spans="3:3" x14ac:dyDescent="0.35">
      <c r="C122186" s="8"/>
    </row>
    <row r="122187" spans="3:3" x14ac:dyDescent="0.35">
      <c r="C122187" s="8"/>
    </row>
    <row r="122188" spans="3:3" x14ac:dyDescent="0.35">
      <c r="C122188" s="8"/>
    </row>
    <row r="122189" spans="3:3" x14ac:dyDescent="0.35">
      <c r="C122189" s="8"/>
    </row>
    <row r="122190" spans="3:3" x14ac:dyDescent="0.35">
      <c r="C122190" s="8"/>
    </row>
    <row r="122191" spans="3:3" x14ac:dyDescent="0.35">
      <c r="C122191" s="8"/>
    </row>
    <row r="122192" spans="3:3" x14ac:dyDescent="0.35">
      <c r="C122192" s="8"/>
    </row>
    <row r="122193" spans="3:3" x14ac:dyDescent="0.35">
      <c r="C122193" s="8"/>
    </row>
    <row r="122194" spans="3:3" x14ac:dyDescent="0.35">
      <c r="C122194" s="8"/>
    </row>
    <row r="122195" spans="3:3" x14ac:dyDescent="0.35">
      <c r="C122195" s="8"/>
    </row>
    <row r="122196" spans="3:3" x14ac:dyDescent="0.35">
      <c r="C122196" s="8"/>
    </row>
    <row r="122197" spans="3:3" x14ac:dyDescent="0.35">
      <c r="C122197" s="8"/>
    </row>
    <row r="122198" spans="3:3" x14ac:dyDescent="0.35">
      <c r="C122198" s="8"/>
    </row>
    <row r="122199" spans="3:3" x14ac:dyDescent="0.35">
      <c r="C122199" s="8"/>
    </row>
    <row r="122200" spans="3:3" x14ac:dyDescent="0.35">
      <c r="C122200" s="8"/>
    </row>
    <row r="122201" spans="3:3" x14ac:dyDescent="0.35">
      <c r="C122201" s="8"/>
    </row>
    <row r="122202" spans="3:3" x14ac:dyDescent="0.35">
      <c r="C122202" s="8"/>
    </row>
    <row r="122203" spans="3:3" x14ac:dyDescent="0.35">
      <c r="C122203" s="8"/>
    </row>
    <row r="122204" spans="3:3" x14ac:dyDescent="0.35">
      <c r="C122204" s="8"/>
    </row>
    <row r="122205" spans="3:3" x14ac:dyDescent="0.35">
      <c r="C122205" s="8"/>
    </row>
    <row r="122206" spans="3:3" x14ac:dyDescent="0.35">
      <c r="C122206" s="8"/>
    </row>
    <row r="122207" spans="3:3" x14ac:dyDescent="0.35">
      <c r="C122207" s="8"/>
    </row>
    <row r="122208" spans="3:3" x14ac:dyDescent="0.35">
      <c r="C122208" s="8"/>
    </row>
    <row r="122209" spans="3:3" x14ac:dyDescent="0.35">
      <c r="C122209" s="8"/>
    </row>
    <row r="122210" spans="3:3" x14ac:dyDescent="0.35">
      <c r="C122210" s="8"/>
    </row>
    <row r="122211" spans="3:3" x14ac:dyDescent="0.35">
      <c r="C122211" s="8"/>
    </row>
    <row r="122212" spans="3:3" x14ac:dyDescent="0.35">
      <c r="C122212" s="8"/>
    </row>
    <row r="122213" spans="3:3" x14ac:dyDescent="0.35">
      <c r="C122213" s="8"/>
    </row>
    <row r="122214" spans="3:3" x14ac:dyDescent="0.35">
      <c r="C122214" s="8"/>
    </row>
    <row r="122215" spans="3:3" x14ac:dyDescent="0.35">
      <c r="C122215" s="8"/>
    </row>
    <row r="122216" spans="3:3" x14ac:dyDescent="0.35">
      <c r="C122216" s="8"/>
    </row>
    <row r="122217" spans="3:3" x14ac:dyDescent="0.35">
      <c r="C122217" s="8"/>
    </row>
    <row r="122218" spans="3:3" x14ac:dyDescent="0.35">
      <c r="C122218" s="8"/>
    </row>
    <row r="122219" spans="3:3" x14ac:dyDescent="0.35">
      <c r="C122219" s="8"/>
    </row>
    <row r="122220" spans="3:3" x14ac:dyDescent="0.35">
      <c r="C122220" s="8"/>
    </row>
    <row r="122221" spans="3:3" x14ac:dyDescent="0.35">
      <c r="C122221" s="8"/>
    </row>
    <row r="122222" spans="3:3" x14ac:dyDescent="0.35">
      <c r="C122222" s="8"/>
    </row>
    <row r="122223" spans="3:3" x14ac:dyDescent="0.35">
      <c r="C122223" s="8"/>
    </row>
    <row r="122224" spans="3:3" x14ac:dyDescent="0.35">
      <c r="C122224" s="8"/>
    </row>
    <row r="122225" spans="3:3" x14ac:dyDescent="0.35">
      <c r="C122225" s="8"/>
    </row>
    <row r="122226" spans="3:3" x14ac:dyDescent="0.35">
      <c r="C122226" s="8"/>
    </row>
    <row r="122227" spans="3:3" x14ac:dyDescent="0.35">
      <c r="C122227" s="8"/>
    </row>
    <row r="122228" spans="3:3" x14ac:dyDescent="0.35">
      <c r="C122228" s="8"/>
    </row>
    <row r="122229" spans="3:3" x14ac:dyDescent="0.35">
      <c r="C122229" s="8"/>
    </row>
    <row r="122230" spans="3:3" x14ac:dyDescent="0.35">
      <c r="C122230" s="8"/>
    </row>
    <row r="122231" spans="3:3" x14ac:dyDescent="0.35">
      <c r="C122231" s="8"/>
    </row>
    <row r="122232" spans="3:3" x14ac:dyDescent="0.35">
      <c r="C122232" s="8"/>
    </row>
    <row r="122233" spans="3:3" x14ac:dyDescent="0.35">
      <c r="C122233" s="8"/>
    </row>
    <row r="122234" spans="3:3" x14ac:dyDescent="0.35">
      <c r="C122234" s="8"/>
    </row>
    <row r="122235" spans="3:3" x14ac:dyDescent="0.35">
      <c r="C122235" s="8"/>
    </row>
    <row r="122236" spans="3:3" x14ac:dyDescent="0.35">
      <c r="C122236" s="8"/>
    </row>
    <row r="122237" spans="3:3" x14ac:dyDescent="0.35">
      <c r="C122237" s="8"/>
    </row>
    <row r="122238" spans="3:3" x14ac:dyDescent="0.35">
      <c r="C122238" s="8"/>
    </row>
    <row r="122239" spans="3:3" x14ac:dyDescent="0.35">
      <c r="C122239" s="8"/>
    </row>
    <row r="122240" spans="3:3" x14ac:dyDescent="0.35">
      <c r="C122240" s="8"/>
    </row>
    <row r="122241" spans="3:3" x14ac:dyDescent="0.35">
      <c r="C122241" s="8"/>
    </row>
    <row r="122242" spans="3:3" x14ac:dyDescent="0.35">
      <c r="C122242" s="8"/>
    </row>
    <row r="122243" spans="3:3" x14ac:dyDescent="0.35">
      <c r="C122243" s="8"/>
    </row>
    <row r="122244" spans="3:3" x14ac:dyDescent="0.35">
      <c r="C122244" s="8"/>
    </row>
    <row r="122245" spans="3:3" x14ac:dyDescent="0.35">
      <c r="C122245" s="8"/>
    </row>
    <row r="122246" spans="3:3" x14ac:dyDescent="0.35">
      <c r="C122246" s="8"/>
    </row>
    <row r="122247" spans="3:3" x14ac:dyDescent="0.35">
      <c r="C122247" s="8"/>
    </row>
    <row r="122248" spans="3:3" x14ac:dyDescent="0.35">
      <c r="C122248" s="8"/>
    </row>
    <row r="122249" spans="3:3" x14ac:dyDescent="0.35">
      <c r="C122249" s="8"/>
    </row>
    <row r="122250" spans="3:3" x14ac:dyDescent="0.35">
      <c r="C122250" s="8"/>
    </row>
    <row r="122251" spans="3:3" x14ac:dyDescent="0.35">
      <c r="C122251" s="8"/>
    </row>
    <row r="122252" spans="3:3" x14ac:dyDescent="0.35">
      <c r="C122252" s="8"/>
    </row>
    <row r="122253" spans="3:3" x14ac:dyDescent="0.35">
      <c r="C122253" s="8"/>
    </row>
    <row r="122254" spans="3:3" x14ac:dyDescent="0.35">
      <c r="C122254" s="8"/>
    </row>
    <row r="122255" spans="3:3" x14ac:dyDescent="0.35">
      <c r="C122255" s="8"/>
    </row>
    <row r="122256" spans="3:3" x14ac:dyDescent="0.35">
      <c r="C122256" s="8"/>
    </row>
    <row r="122257" spans="3:3" x14ac:dyDescent="0.35">
      <c r="C122257" s="8"/>
    </row>
    <row r="122258" spans="3:3" x14ac:dyDescent="0.35">
      <c r="C122258" s="8"/>
    </row>
    <row r="122259" spans="3:3" x14ac:dyDescent="0.35">
      <c r="C122259" s="8"/>
    </row>
    <row r="122260" spans="3:3" x14ac:dyDescent="0.35">
      <c r="C122260" s="8"/>
    </row>
    <row r="122261" spans="3:3" x14ac:dyDescent="0.35">
      <c r="C122261" s="8"/>
    </row>
    <row r="122262" spans="3:3" x14ac:dyDescent="0.35">
      <c r="C122262" s="8"/>
    </row>
    <row r="122263" spans="3:3" x14ac:dyDescent="0.35">
      <c r="C122263" s="8"/>
    </row>
    <row r="122264" spans="3:3" x14ac:dyDescent="0.35">
      <c r="C122264" s="8"/>
    </row>
    <row r="122265" spans="3:3" x14ac:dyDescent="0.35">
      <c r="C122265" s="8"/>
    </row>
    <row r="122266" spans="3:3" x14ac:dyDescent="0.35">
      <c r="C122266" s="8"/>
    </row>
    <row r="122267" spans="3:3" x14ac:dyDescent="0.35">
      <c r="C122267" s="8"/>
    </row>
    <row r="122268" spans="3:3" x14ac:dyDescent="0.35">
      <c r="C122268" s="8"/>
    </row>
    <row r="122269" spans="3:3" x14ac:dyDescent="0.35">
      <c r="C122269" s="8"/>
    </row>
    <row r="122270" spans="3:3" x14ac:dyDescent="0.35">
      <c r="C122270" s="8"/>
    </row>
    <row r="122271" spans="3:3" x14ac:dyDescent="0.35">
      <c r="C122271" s="8"/>
    </row>
    <row r="122272" spans="3:3" x14ac:dyDescent="0.35">
      <c r="C122272" s="8"/>
    </row>
    <row r="122273" spans="3:3" x14ac:dyDescent="0.35">
      <c r="C122273" s="8"/>
    </row>
    <row r="122274" spans="3:3" x14ac:dyDescent="0.35">
      <c r="C122274" s="8"/>
    </row>
    <row r="122275" spans="3:3" x14ac:dyDescent="0.35">
      <c r="C122275" s="8"/>
    </row>
    <row r="122276" spans="3:3" x14ac:dyDescent="0.35">
      <c r="C122276" s="8"/>
    </row>
    <row r="122277" spans="3:3" x14ac:dyDescent="0.35">
      <c r="C122277" s="8"/>
    </row>
    <row r="122278" spans="3:3" x14ac:dyDescent="0.35">
      <c r="C122278" s="8"/>
    </row>
    <row r="122279" spans="3:3" x14ac:dyDescent="0.35">
      <c r="C122279" s="8"/>
    </row>
    <row r="122280" spans="3:3" x14ac:dyDescent="0.35">
      <c r="C122280" s="8"/>
    </row>
    <row r="122281" spans="3:3" x14ac:dyDescent="0.35">
      <c r="C122281" s="8"/>
    </row>
    <row r="122282" spans="3:3" x14ac:dyDescent="0.35">
      <c r="C122282" s="8"/>
    </row>
    <row r="122283" spans="3:3" x14ac:dyDescent="0.35">
      <c r="C122283" s="8"/>
    </row>
    <row r="122284" spans="3:3" x14ac:dyDescent="0.35">
      <c r="C122284" s="8"/>
    </row>
    <row r="122285" spans="3:3" x14ac:dyDescent="0.35">
      <c r="C122285" s="8"/>
    </row>
    <row r="122286" spans="3:3" x14ac:dyDescent="0.35">
      <c r="C122286" s="8"/>
    </row>
    <row r="122287" spans="3:3" x14ac:dyDescent="0.35">
      <c r="C122287" s="8"/>
    </row>
    <row r="122288" spans="3:3" x14ac:dyDescent="0.35">
      <c r="C122288" s="8"/>
    </row>
    <row r="122289" spans="3:3" x14ac:dyDescent="0.35">
      <c r="C122289" s="8"/>
    </row>
    <row r="122290" spans="3:3" x14ac:dyDescent="0.35">
      <c r="C122290" s="8"/>
    </row>
    <row r="122291" spans="3:3" x14ac:dyDescent="0.35">
      <c r="C122291" s="8"/>
    </row>
    <row r="122292" spans="3:3" x14ac:dyDescent="0.35">
      <c r="C122292" s="8"/>
    </row>
    <row r="122293" spans="3:3" x14ac:dyDescent="0.35">
      <c r="C122293" s="8"/>
    </row>
    <row r="122294" spans="3:3" x14ac:dyDescent="0.35">
      <c r="C122294" s="8"/>
    </row>
    <row r="122295" spans="3:3" x14ac:dyDescent="0.35">
      <c r="C122295" s="8"/>
    </row>
    <row r="122296" spans="3:3" x14ac:dyDescent="0.35">
      <c r="C122296" s="8"/>
    </row>
    <row r="122297" spans="3:3" x14ac:dyDescent="0.35">
      <c r="C122297" s="8"/>
    </row>
    <row r="122298" spans="3:3" x14ac:dyDescent="0.35">
      <c r="C122298" s="8"/>
    </row>
    <row r="122299" spans="3:3" x14ac:dyDescent="0.35">
      <c r="C122299" s="8"/>
    </row>
    <row r="122300" spans="3:3" x14ac:dyDescent="0.35">
      <c r="C122300" s="8"/>
    </row>
    <row r="122301" spans="3:3" x14ac:dyDescent="0.35">
      <c r="C122301" s="8"/>
    </row>
    <row r="122302" spans="3:3" x14ac:dyDescent="0.35">
      <c r="C122302" s="8"/>
    </row>
    <row r="122303" spans="3:3" x14ac:dyDescent="0.35">
      <c r="C122303" s="8"/>
    </row>
    <row r="122304" spans="3:3" x14ac:dyDescent="0.35">
      <c r="C122304" s="8"/>
    </row>
    <row r="122305" spans="3:3" x14ac:dyDescent="0.35">
      <c r="C122305" s="8"/>
    </row>
    <row r="122306" spans="3:3" x14ac:dyDescent="0.35">
      <c r="C122306" s="8"/>
    </row>
    <row r="122307" spans="3:3" x14ac:dyDescent="0.35">
      <c r="C122307" s="8"/>
    </row>
    <row r="122308" spans="3:3" x14ac:dyDescent="0.35">
      <c r="C122308" s="8"/>
    </row>
    <row r="122309" spans="3:3" x14ac:dyDescent="0.35">
      <c r="C122309" s="8"/>
    </row>
    <row r="122310" spans="3:3" x14ac:dyDescent="0.35">
      <c r="C122310" s="8"/>
    </row>
    <row r="122311" spans="3:3" x14ac:dyDescent="0.35">
      <c r="C122311" s="8"/>
    </row>
    <row r="122312" spans="3:3" x14ac:dyDescent="0.35">
      <c r="C122312" s="8"/>
    </row>
    <row r="122313" spans="3:3" x14ac:dyDescent="0.35">
      <c r="C122313" s="8"/>
    </row>
    <row r="122314" spans="3:3" x14ac:dyDescent="0.35">
      <c r="C122314" s="8"/>
    </row>
    <row r="122315" spans="3:3" x14ac:dyDescent="0.35">
      <c r="C122315" s="8"/>
    </row>
    <row r="122316" spans="3:3" x14ac:dyDescent="0.35">
      <c r="C122316" s="8"/>
    </row>
    <row r="122317" spans="3:3" x14ac:dyDescent="0.35">
      <c r="C122317" s="8"/>
    </row>
    <row r="122318" spans="3:3" x14ac:dyDescent="0.35">
      <c r="C122318" s="8"/>
    </row>
    <row r="122319" spans="3:3" x14ac:dyDescent="0.35">
      <c r="C122319" s="8"/>
    </row>
    <row r="122320" spans="3:3" x14ac:dyDescent="0.35">
      <c r="C122320" s="8"/>
    </row>
    <row r="122321" spans="3:3" x14ac:dyDescent="0.35">
      <c r="C122321" s="8"/>
    </row>
    <row r="122322" spans="3:3" x14ac:dyDescent="0.35">
      <c r="C122322" s="8"/>
    </row>
    <row r="122323" spans="3:3" x14ac:dyDescent="0.35">
      <c r="C122323" s="8"/>
    </row>
    <row r="122324" spans="3:3" x14ac:dyDescent="0.35">
      <c r="C122324" s="8"/>
    </row>
    <row r="122325" spans="3:3" x14ac:dyDescent="0.35">
      <c r="C122325" s="8"/>
    </row>
    <row r="122326" spans="3:3" x14ac:dyDescent="0.35">
      <c r="C122326" s="8"/>
    </row>
    <row r="122327" spans="3:3" x14ac:dyDescent="0.35">
      <c r="C122327" s="8"/>
    </row>
    <row r="122328" spans="3:3" x14ac:dyDescent="0.35">
      <c r="C122328" s="8"/>
    </row>
    <row r="122329" spans="3:3" x14ac:dyDescent="0.35">
      <c r="C122329" s="8"/>
    </row>
    <row r="122330" spans="3:3" x14ac:dyDescent="0.35">
      <c r="C122330" s="8"/>
    </row>
    <row r="122331" spans="3:3" x14ac:dyDescent="0.35">
      <c r="C122331" s="8"/>
    </row>
    <row r="122332" spans="3:3" x14ac:dyDescent="0.35">
      <c r="C122332" s="8"/>
    </row>
    <row r="122333" spans="3:3" x14ac:dyDescent="0.35">
      <c r="C122333" s="8"/>
    </row>
    <row r="122334" spans="3:3" x14ac:dyDescent="0.35">
      <c r="C122334" s="8"/>
    </row>
    <row r="122335" spans="3:3" x14ac:dyDescent="0.35">
      <c r="C122335" s="8"/>
    </row>
    <row r="122336" spans="3:3" x14ac:dyDescent="0.35">
      <c r="C122336" s="8"/>
    </row>
    <row r="122337" spans="3:3" x14ac:dyDescent="0.35">
      <c r="C122337" s="8"/>
    </row>
    <row r="122338" spans="3:3" x14ac:dyDescent="0.35">
      <c r="C122338" s="8"/>
    </row>
    <row r="122339" spans="3:3" x14ac:dyDescent="0.35">
      <c r="C122339" s="8"/>
    </row>
    <row r="122340" spans="3:3" x14ac:dyDescent="0.35">
      <c r="C122340" s="8"/>
    </row>
    <row r="122341" spans="3:3" x14ac:dyDescent="0.35">
      <c r="C122341" s="8"/>
    </row>
    <row r="122342" spans="3:3" x14ac:dyDescent="0.35">
      <c r="C122342" s="8"/>
    </row>
    <row r="122343" spans="3:3" x14ac:dyDescent="0.35">
      <c r="C122343" s="8"/>
    </row>
    <row r="122344" spans="3:3" x14ac:dyDescent="0.35">
      <c r="C122344" s="8"/>
    </row>
    <row r="122345" spans="3:3" x14ac:dyDescent="0.35">
      <c r="C122345" s="8"/>
    </row>
    <row r="122346" spans="3:3" x14ac:dyDescent="0.35">
      <c r="C122346" s="8"/>
    </row>
    <row r="122347" spans="3:3" x14ac:dyDescent="0.35">
      <c r="C122347" s="8"/>
    </row>
    <row r="122348" spans="3:3" x14ac:dyDescent="0.35">
      <c r="C122348" s="8"/>
    </row>
    <row r="122349" spans="3:3" x14ac:dyDescent="0.35">
      <c r="C122349" s="8"/>
    </row>
    <row r="122350" spans="3:3" x14ac:dyDescent="0.35">
      <c r="C122350" s="8"/>
    </row>
    <row r="122351" spans="3:3" x14ac:dyDescent="0.35">
      <c r="C122351" s="8"/>
    </row>
    <row r="122352" spans="3:3" x14ac:dyDescent="0.35">
      <c r="C122352" s="8"/>
    </row>
    <row r="122353" spans="3:3" x14ac:dyDescent="0.35">
      <c r="C122353" s="8"/>
    </row>
    <row r="122354" spans="3:3" x14ac:dyDescent="0.35">
      <c r="C122354" s="8"/>
    </row>
    <row r="122355" spans="3:3" x14ac:dyDescent="0.35">
      <c r="C122355" s="8"/>
    </row>
    <row r="122356" spans="3:3" x14ac:dyDescent="0.35">
      <c r="C122356" s="8"/>
    </row>
    <row r="122357" spans="3:3" x14ac:dyDescent="0.35">
      <c r="C122357" s="8"/>
    </row>
    <row r="122358" spans="3:3" x14ac:dyDescent="0.35">
      <c r="C122358" s="8"/>
    </row>
    <row r="122359" spans="3:3" x14ac:dyDescent="0.35">
      <c r="C122359" s="8"/>
    </row>
    <row r="122360" spans="3:3" x14ac:dyDescent="0.35">
      <c r="C122360" s="8"/>
    </row>
    <row r="122361" spans="3:3" x14ac:dyDescent="0.35">
      <c r="C122361" s="8"/>
    </row>
    <row r="122362" spans="3:3" x14ac:dyDescent="0.35">
      <c r="C122362" s="8"/>
    </row>
    <row r="122363" spans="3:3" x14ac:dyDescent="0.35">
      <c r="C122363" s="8"/>
    </row>
    <row r="122364" spans="3:3" x14ac:dyDescent="0.35">
      <c r="C122364" s="8"/>
    </row>
    <row r="122365" spans="3:3" x14ac:dyDescent="0.35">
      <c r="C122365" s="8"/>
    </row>
    <row r="122366" spans="3:3" x14ac:dyDescent="0.35">
      <c r="C122366" s="8"/>
    </row>
    <row r="122367" spans="3:3" x14ac:dyDescent="0.35">
      <c r="C122367" s="8"/>
    </row>
    <row r="122368" spans="3:3" x14ac:dyDescent="0.35">
      <c r="C122368" s="8"/>
    </row>
    <row r="122369" spans="3:3" x14ac:dyDescent="0.35">
      <c r="C122369" s="8"/>
    </row>
    <row r="122370" spans="3:3" x14ac:dyDescent="0.35">
      <c r="C122370" s="8"/>
    </row>
    <row r="122371" spans="3:3" x14ac:dyDescent="0.35">
      <c r="C122371" s="8"/>
    </row>
    <row r="122372" spans="3:3" x14ac:dyDescent="0.35">
      <c r="C122372" s="8"/>
    </row>
    <row r="122373" spans="3:3" x14ac:dyDescent="0.35">
      <c r="C122373" s="8"/>
    </row>
    <row r="122374" spans="3:3" x14ac:dyDescent="0.35">
      <c r="C122374" s="8"/>
    </row>
    <row r="122375" spans="3:3" x14ac:dyDescent="0.35">
      <c r="C122375" s="8"/>
    </row>
    <row r="122376" spans="3:3" x14ac:dyDescent="0.35">
      <c r="C122376" s="8"/>
    </row>
    <row r="122377" spans="3:3" x14ac:dyDescent="0.35">
      <c r="C122377" s="8"/>
    </row>
    <row r="122378" spans="3:3" x14ac:dyDescent="0.35">
      <c r="C122378" s="8"/>
    </row>
    <row r="122379" spans="3:3" x14ac:dyDescent="0.35">
      <c r="C122379" s="8"/>
    </row>
    <row r="122380" spans="3:3" x14ac:dyDescent="0.35">
      <c r="C122380" s="8"/>
    </row>
    <row r="122381" spans="3:3" x14ac:dyDescent="0.35">
      <c r="C122381" s="8"/>
    </row>
    <row r="122382" spans="3:3" x14ac:dyDescent="0.35">
      <c r="C122382" s="8"/>
    </row>
    <row r="122383" spans="3:3" x14ac:dyDescent="0.35">
      <c r="C122383" s="8"/>
    </row>
    <row r="122384" spans="3:3" x14ac:dyDescent="0.35">
      <c r="C122384" s="8"/>
    </row>
    <row r="122385" spans="3:3" x14ac:dyDescent="0.35">
      <c r="C122385" s="8"/>
    </row>
    <row r="122386" spans="3:3" x14ac:dyDescent="0.35">
      <c r="C122386" s="8"/>
    </row>
    <row r="122387" spans="3:3" x14ac:dyDescent="0.35">
      <c r="C122387" s="8"/>
    </row>
    <row r="122388" spans="3:3" x14ac:dyDescent="0.35">
      <c r="C122388" s="8"/>
    </row>
    <row r="122389" spans="3:3" x14ac:dyDescent="0.35">
      <c r="C122389" s="8"/>
    </row>
    <row r="122390" spans="3:3" x14ac:dyDescent="0.35">
      <c r="C122390" s="8"/>
    </row>
    <row r="122391" spans="3:3" x14ac:dyDescent="0.35">
      <c r="C122391" s="8"/>
    </row>
    <row r="122392" spans="3:3" x14ac:dyDescent="0.35">
      <c r="C122392" s="8"/>
    </row>
    <row r="122393" spans="3:3" x14ac:dyDescent="0.35">
      <c r="C122393" s="8"/>
    </row>
    <row r="122394" spans="3:3" x14ac:dyDescent="0.35">
      <c r="C122394" s="8"/>
    </row>
    <row r="122395" spans="3:3" x14ac:dyDescent="0.35">
      <c r="C122395" s="8"/>
    </row>
    <row r="122396" spans="3:3" x14ac:dyDescent="0.35">
      <c r="C122396" s="8"/>
    </row>
    <row r="122397" spans="3:3" x14ac:dyDescent="0.35">
      <c r="C122397" s="8"/>
    </row>
    <row r="122398" spans="3:3" x14ac:dyDescent="0.35">
      <c r="C122398" s="8"/>
    </row>
    <row r="122399" spans="3:3" x14ac:dyDescent="0.35">
      <c r="C122399" s="8"/>
    </row>
    <row r="122400" spans="3:3" x14ac:dyDescent="0.35">
      <c r="C122400" s="8"/>
    </row>
    <row r="122401" spans="3:3" x14ac:dyDescent="0.35">
      <c r="C122401" s="8"/>
    </row>
    <row r="122402" spans="3:3" x14ac:dyDescent="0.35">
      <c r="C122402" s="8"/>
    </row>
    <row r="122403" spans="3:3" x14ac:dyDescent="0.35">
      <c r="C122403" s="8"/>
    </row>
    <row r="122404" spans="3:3" x14ac:dyDescent="0.35">
      <c r="C122404" s="8"/>
    </row>
    <row r="122405" spans="3:3" x14ac:dyDescent="0.35">
      <c r="C122405" s="8"/>
    </row>
    <row r="122406" spans="3:3" x14ac:dyDescent="0.35">
      <c r="C122406" s="8"/>
    </row>
    <row r="122407" spans="3:3" x14ac:dyDescent="0.35">
      <c r="C122407" s="8"/>
    </row>
    <row r="122408" spans="3:3" x14ac:dyDescent="0.35">
      <c r="C122408" s="8"/>
    </row>
    <row r="122409" spans="3:3" x14ac:dyDescent="0.35">
      <c r="C122409" s="8"/>
    </row>
    <row r="122410" spans="3:3" x14ac:dyDescent="0.35">
      <c r="C122410" s="8"/>
    </row>
    <row r="122411" spans="3:3" x14ac:dyDescent="0.35">
      <c r="C122411" s="8"/>
    </row>
    <row r="122412" spans="3:3" x14ac:dyDescent="0.35">
      <c r="C122412" s="8"/>
    </row>
    <row r="122413" spans="3:3" x14ac:dyDescent="0.35">
      <c r="C122413" s="8"/>
    </row>
    <row r="122414" spans="3:3" x14ac:dyDescent="0.35">
      <c r="C122414" s="8"/>
    </row>
    <row r="122415" spans="3:3" x14ac:dyDescent="0.35">
      <c r="C122415" s="8"/>
    </row>
    <row r="122416" spans="3:3" x14ac:dyDescent="0.35">
      <c r="C122416" s="8"/>
    </row>
    <row r="122417" spans="3:3" x14ac:dyDescent="0.35">
      <c r="C122417" s="8"/>
    </row>
    <row r="122418" spans="3:3" x14ac:dyDescent="0.35">
      <c r="C122418" s="8"/>
    </row>
    <row r="122419" spans="3:3" x14ac:dyDescent="0.35">
      <c r="C122419" s="8"/>
    </row>
    <row r="122420" spans="3:3" x14ac:dyDescent="0.35">
      <c r="C122420" s="8"/>
    </row>
    <row r="122421" spans="3:3" x14ac:dyDescent="0.35">
      <c r="C122421" s="8"/>
    </row>
    <row r="122422" spans="3:3" x14ac:dyDescent="0.35">
      <c r="C122422" s="8"/>
    </row>
    <row r="122423" spans="3:3" x14ac:dyDescent="0.35">
      <c r="C122423" s="8"/>
    </row>
    <row r="122424" spans="3:3" x14ac:dyDescent="0.35">
      <c r="C122424" s="8"/>
    </row>
    <row r="122425" spans="3:3" x14ac:dyDescent="0.35">
      <c r="C122425" s="8"/>
    </row>
    <row r="122426" spans="3:3" x14ac:dyDescent="0.35">
      <c r="C122426" s="8"/>
    </row>
    <row r="122427" spans="3:3" x14ac:dyDescent="0.35">
      <c r="C122427" s="8"/>
    </row>
    <row r="122428" spans="3:3" x14ac:dyDescent="0.35">
      <c r="C122428" s="8"/>
    </row>
    <row r="122429" spans="3:3" x14ac:dyDescent="0.35">
      <c r="C122429" s="8"/>
    </row>
    <row r="122430" spans="3:3" x14ac:dyDescent="0.35">
      <c r="C122430" s="8"/>
    </row>
    <row r="122431" spans="3:3" x14ac:dyDescent="0.35">
      <c r="C122431" s="8"/>
    </row>
    <row r="122432" spans="3:3" x14ac:dyDescent="0.35">
      <c r="C122432" s="8"/>
    </row>
    <row r="122433" spans="3:3" x14ac:dyDescent="0.35">
      <c r="C122433" s="8"/>
    </row>
    <row r="122434" spans="3:3" x14ac:dyDescent="0.35">
      <c r="C122434" s="8"/>
    </row>
    <row r="122435" spans="3:3" x14ac:dyDescent="0.35">
      <c r="C122435" s="8"/>
    </row>
    <row r="122436" spans="3:3" x14ac:dyDescent="0.35">
      <c r="C122436" s="8"/>
    </row>
    <row r="122437" spans="3:3" x14ac:dyDescent="0.35">
      <c r="C122437" s="8"/>
    </row>
    <row r="122438" spans="3:3" x14ac:dyDescent="0.35">
      <c r="C122438" s="8"/>
    </row>
    <row r="122439" spans="3:3" x14ac:dyDescent="0.35">
      <c r="C122439" s="8"/>
    </row>
    <row r="122440" spans="3:3" x14ac:dyDescent="0.35">
      <c r="C122440" s="8"/>
    </row>
    <row r="122441" spans="3:3" x14ac:dyDescent="0.35">
      <c r="C122441" s="8"/>
    </row>
    <row r="122442" spans="3:3" x14ac:dyDescent="0.35">
      <c r="C122442" s="8"/>
    </row>
    <row r="122443" spans="3:3" x14ac:dyDescent="0.35">
      <c r="C122443" s="8"/>
    </row>
    <row r="122444" spans="3:3" x14ac:dyDescent="0.35">
      <c r="C122444" s="8"/>
    </row>
    <row r="122445" spans="3:3" x14ac:dyDescent="0.35">
      <c r="C122445" s="8"/>
    </row>
    <row r="122446" spans="3:3" x14ac:dyDescent="0.35">
      <c r="C122446" s="8"/>
    </row>
    <row r="122447" spans="3:3" x14ac:dyDescent="0.35">
      <c r="C122447" s="8"/>
    </row>
    <row r="122448" spans="3:3" x14ac:dyDescent="0.35">
      <c r="C122448" s="8"/>
    </row>
    <row r="122449" spans="3:3" x14ac:dyDescent="0.35">
      <c r="C122449" s="8"/>
    </row>
    <row r="122450" spans="3:3" x14ac:dyDescent="0.35">
      <c r="C122450" s="8"/>
    </row>
    <row r="122451" spans="3:3" x14ac:dyDescent="0.35">
      <c r="C122451" s="8"/>
    </row>
    <row r="122452" spans="3:3" x14ac:dyDescent="0.35">
      <c r="C122452" s="8"/>
    </row>
    <row r="122453" spans="3:3" x14ac:dyDescent="0.35">
      <c r="C122453" s="8"/>
    </row>
    <row r="122454" spans="3:3" x14ac:dyDescent="0.35">
      <c r="C122454" s="8"/>
    </row>
    <row r="122455" spans="3:3" x14ac:dyDescent="0.35">
      <c r="C122455" s="8"/>
    </row>
    <row r="122456" spans="3:3" x14ac:dyDescent="0.35">
      <c r="C122456" s="8"/>
    </row>
    <row r="122457" spans="3:3" x14ac:dyDescent="0.35">
      <c r="C122457" s="8"/>
    </row>
    <row r="122458" spans="3:3" x14ac:dyDescent="0.35">
      <c r="C122458" s="8"/>
    </row>
    <row r="122459" spans="3:3" x14ac:dyDescent="0.35">
      <c r="C122459" s="8"/>
    </row>
    <row r="122460" spans="3:3" x14ac:dyDescent="0.35">
      <c r="C122460" s="8"/>
    </row>
    <row r="122461" spans="3:3" x14ac:dyDescent="0.35">
      <c r="C122461" s="8"/>
    </row>
    <row r="122462" spans="3:3" x14ac:dyDescent="0.35">
      <c r="C122462" s="8"/>
    </row>
    <row r="122463" spans="3:3" x14ac:dyDescent="0.35">
      <c r="C122463" s="8"/>
    </row>
    <row r="122464" spans="3:3" x14ac:dyDescent="0.35">
      <c r="C122464" s="8"/>
    </row>
    <row r="122465" spans="3:3" x14ac:dyDescent="0.35">
      <c r="C122465" s="8"/>
    </row>
    <row r="122466" spans="3:3" x14ac:dyDescent="0.35">
      <c r="C122466" s="8"/>
    </row>
    <row r="122467" spans="3:3" x14ac:dyDescent="0.35">
      <c r="C122467" s="8"/>
    </row>
    <row r="122468" spans="3:3" x14ac:dyDescent="0.35">
      <c r="C122468" s="8"/>
    </row>
    <row r="122469" spans="3:3" x14ac:dyDescent="0.35">
      <c r="C122469" s="8"/>
    </row>
    <row r="122470" spans="3:3" x14ac:dyDescent="0.35">
      <c r="C122470" s="8"/>
    </row>
    <row r="122471" spans="3:3" x14ac:dyDescent="0.35">
      <c r="C122471" s="8"/>
    </row>
    <row r="122472" spans="3:3" x14ac:dyDescent="0.35">
      <c r="C122472" s="8"/>
    </row>
    <row r="122473" spans="3:3" x14ac:dyDescent="0.35">
      <c r="C122473" s="8"/>
    </row>
    <row r="122474" spans="3:3" x14ac:dyDescent="0.35">
      <c r="C122474" s="8"/>
    </row>
    <row r="122475" spans="3:3" x14ac:dyDescent="0.35">
      <c r="C122475" s="8"/>
    </row>
    <row r="122476" spans="3:3" x14ac:dyDescent="0.35">
      <c r="C122476" s="8"/>
    </row>
    <row r="122477" spans="3:3" x14ac:dyDescent="0.35">
      <c r="C122477" s="8"/>
    </row>
    <row r="122478" spans="3:3" x14ac:dyDescent="0.35">
      <c r="C122478" s="8"/>
    </row>
    <row r="122479" spans="3:3" x14ac:dyDescent="0.35">
      <c r="C122479" s="8"/>
    </row>
    <row r="122480" spans="3:3" x14ac:dyDescent="0.35">
      <c r="C122480" s="8"/>
    </row>
    <row r="122481" spans="3:3" x14ac:dyDescent="0.35">
      <c r="C122481" s="8"/>
    </row>
    <row r="122482" spans="3:3" x14ac:dyDescent="0.35">
      <c r="C122482" s="8"/>
    </row>
    <row r="122483" spans="3:3" x14ac:dyDescent="0.35">
      <c r="C122483" s="8"/>
    </row>
    <row r="122484" spans="3:3" x14ac:dyDescent="0.35">
      <c r="C122484" s="8"/>
    </row>
    <row r="122485" spans="3:3" x14ac:dyDescent="0.35">
      <c r="C122485" s="8"/>
    </row>
    <row r="122486" spans="3:3" x14ac:dyDescent="0.35">
      <c r="C122486" s="8"/>
    </row>
    <row r="122487" spans="3:3" x14ac:dyDescent="0.35">
      <c r="C122487" s="8"/>
    </row>
    <row r="122488" spans="3:3" x14ac:dyDescent="0.35">
      <c r="C122488" s="8"/>
    </row>
    <row r="122489" spans="3:3" x14ac:dyDescent="0.35">
      <c r="C122489" s="8"/>
    </row>
    <row r="122490" spans="3:3" x14ac:dyDescent="0.35">
      <c r="C122490" s="8"/>
    </row>
    <row r="122491" spans="3:3" x14ac:dyDescent="0.35">
      <c r="C122491" s="8"/>
    </row>
    <row r="122492" spans="3:3" x14ac:dyDescent="0.35">
      <c r="C122492" s="8"/>
    </row>
    <row r="122493" spans="3:3" x14ac:dyDescent="0.35">
      <c r="C122493" s="8"/>
    </row>
    <row r="122494" spans="3:3" x14ac:dyDescent="0.35">
      <c r="C122494" s="8"/>
    </row>
    <row r="122495" spans="3:3" x14ac:dyDescent="0.35">
      <c r="C122495" s="8"/>
    </row>
    <row r="122496" spans="3:3" x14ac:dyDescent="0.35">
      <c r="C122496" s="8"/>
    </row>
    <row r="122497" spans="3:3" x14ac:dyDescent="0.35">
      <c r="C122497" s="8"/>
    </row>
    <row r="122498" spans="3:3" x14ac:dyDescent="0.35">
      <c r="C122498" s="8"/>
    </row>
    <row r="122499" spans="3:3" x14ac:dyDescent="0.35">
      <c r="C122499" s="8"/>
    </row>
    <row r="122500" spans="3:3" x14ac:dyDescent="0.35">
      <c r="C122500" s="8"/>
    </row>
    <row r="122501" spans="3:3" x14ac:dyDescent="0.35">
      <c r="C122501" s="8"/>
    </row>
    <row r="122502" spans="3:3" x14ac:dyDescent="0.35">
      <c r="C122502" s="8"/>
    </row>
    <row r="122503" spans="3:3" x14ac:dyDescent="0.35">
      <c r="C122503" s="8"/>
    </row>
    <row r="122504" spans="3:3" x14ac:dyDescent="0.35">
      <c r="C122504" s="8"/>
    </row>
    <row r="122505" spans="3:3" x14ac:dyDescent="0.35">
      <c r="C122505" s="8"/>
    </row>
    <row r="122506" spans="3:3" x14ac:dyDescent="0.35">
      <c r="C122506" s="8"/>
    </row>
    <row r="122507" spans="3:3" x14ac:dyDescent="0.35">
      <c r="C122507" s="8"/>
    </row>
    <row r="122508" spans="3:3" x14ac:dyDescent="0.35">
      <c r="C122508" s="8"/>
    </row>
    <row r="122509" spans="3:3" x14ac:dyDescent="0.35">
      <c r="C122509" s="8"/>
    </row>
    <row r="122510" spans="3:3" x14ac:dyDescent="0.35">
      <c r="C122510" s="8"/>
    </row>
    <row r="122511" spans="3:3" x14ac:dyDescent="0.35">
      <c r="C122511" s="8"/>
    </row>
    <row r="122512" spans="3:3" x14ac:dyDescent="0.35">
      <c r="C122512" s="8"/>
    </row>
    <row r="122513" spans="3:3" x14ac:dyDescent="0.35">
      <c r="C122513" s="8"/>
    </row>
    <row r="122514" spans="3:3" x14ac:dyDescent="0.35">
      <c r="C122514" s="8"/>
    </row>
    <row r="122515" spans="3:3" x14ac:dyDescent="0.35">
      <c r="C122515" s="8"/>
    </row>
    <row r="122516" spans="3:3" x14ac:dyDescent="0.35">
      <c r="C122516" s="8"/>
    </row>
    <row r="122517" spans="3:3" x14ac:dyDescent="0.35">
      <c r="C122517" s="8"/>
    </row>
    <row r="122518" spans="3:3" x14ac:dyDescent="0.35">
      <c r="C122518" s="8"/>
    </row>
    <row r="122519" spans="3:3" x14ac:dyDescent="0.35">
      <c r="C122519" s="8"/>
    </row>
    <row r="122520" spans="3:3" x14ac:dyDescent="0.35">
      <c r="C122520" s="8"/>
    </row>
    <row r="122521" spans="3:3" x14ac:dyDescent="0.35">
      <c r="C122521" s="8"/>
    </row>
    <row r="122522" spans="3:3" x14ac:dyDescent="0.35">
      <c r="C122522" s="8"/>
    </row>
    <row r="122523" spans="3:3" x14ac:dyDescent="0.35">
      <c r="C122523" s="8"/>
    </row>
    <row r="122524" spans="3:3" x14ac:dyDescent="0.35">
      <c r="C122524" s="8"/>
    </row>
    <row r="122525" spans="3:3" x14ac:dyDescent="0.35">
      <c r="C122525" s="8"/>
    </row>
    <row r="122526" spans="3:3" x14ac:dyDescent="0.35">
      <c r="C122526" s="8"/>
    </row>
    <row r="122527" spans="3:3" x14ac:dyDescent="0.35">
      <c r="C122527" s="8"/>
    </row>
    <row r="122528" spans="3:3" x14ac:dyDescent="0.35">
      <c r="C122528" s="8"/>
    </row>
    <row r="122529" spans="3:3" x14ac:dyDescent="0.35">
      <c r="C122529" s="8"/>
    </row>
    <row r="122530" spans="3:3" x14ac:dyDescent="0.35">
      <c r="C122530" s="8"/>
    </row>
    <row r="122531" spans="3:3" x14ac:dyDescent="0.35">
      <c r="C122531" s="8"/>
    </row>
    <row r="122532" spans="3:3" x14ac:dyDescent="0.35">
      <c r="C122532" s="8"/>
    </row>
    <row r="122533" spans="3:3" x14ac:dyDescent="0.35">
      <c r="C122533" s="8"/>
    </row>
    <row r="122534" spans="3:3" x14ac:dyDescent="0.35">
      <c r="C122534" s="8"/>
    </row>
    <row r="122535" spans="3:3" x14ac:dyDescent="0.35">
      <c r="C122535" s="8"/>
    </row>
    <row r="122536" spans="3:3" x14ac:dyDescent="0.35">
      <c r="C122536" s="8"/>
    </row>
    <row r="122537" spans="3:3" x14ac:dyDescent="0.35">
      <c r="C122537" s="8"/>
    </row>
    <row r="122538" spans="3:3" x14ac:dyDescent="0.35">
      <c r="C122538" s="8"/>
    </row>
    <row r="122539" spans="3:3" x14ac:dyDescent="0.35">
      <c r="C122539" s="8"/>
    </row>
    <row r="122540" spans="3:3" x14ac:dyDescent="0.35">
      <c r="C122540" s="8"/>
    </row>
    <row r="122541" spans="3:3" x14ac:dyDescent="0.35">
      <c r="C122541" s="8"/>
    </row>
    <row r="122542" spans="3:3" x14ac:dyDescent="0.35">
      <c r="C122542" s="8"/>
    </row>
    <row r="122543" spans="3:3" x14ac:dyDescent="0.35">
      <c r="C122543" s="8"/>
    </row>
    <row r="122544" spans="3:3" x14ac:dyDescent="0.35">
      <c r="C122544" s="8"/>
    </row>
    <row r="122545" spans="3:3" x14ac:dyDescent="0.35">
      <c r="C122545" s="8"/>
    </row>
    <row r="122546" spans="3:3" x14ac:dyDescent="0.35">
      <c r="C122546" s="8"/>
    </row>
    <row r="122547" spans="3:3" x14ac:dyDescent="0.35">
      <c r="C122547" s="8"/>
    </row>
    <row r="122548" spans="3:3" x14ac:dyDescent="0.35">
      <c r="C122548" s="8"/>
    </row>
    <row r="122549" spans="3:3" x14ac:dyDescent="0.35">
      <c r="C122549" s="8"/>
    </row>
    <row r="122550" spans="3:3" x14ac:dyDescent="0.35">
      <c r="C122550" s="8"/>
    </row>
    <row r="122551" spans="3:3" x14ac:dyDescent="0.35">
      <c r="C122551" s="8"/>
    </row>
    <row r="122552" spans="3:3" x14ac:dyDescent="0.35">
      <c r="C122552" s="8"/>
    </row>
    <row r="122553" spans="3:3" x14ac:dyDescent="0.35">
      <c r="C122553" s="8"/>
    </row>
    <row r="122554" spans="3:3" x14ac:dyDescent="0.35">
      <c r="C122554" s="8"/>
    </row>
    <row r="122555" spans="3:3" x14ac:dyDescent="0.35">
      <c r="C122555" s="8"/>
    </row>
    <row r="122556" spans="3:3" x14ac:dyDescent="0.35">
      <c r="C122556" s="8"/>
    </row>
    <row r="122557" spans="3:3" x14ac:dyDescent="0.35">
      <c r="C122557" s="8"/>
    </row>
    <row r="122558" spans="3:3" x14ac:dyDescent="0.35">
      <c r="C122558" s="8"/>
    </row>
    <row r="122559" spans="3:3" x14ac:dyDescent="0.35">
      <c r="C122559" s="8"/>
    </row>
    <row r="122560" spans="3:3" x14ac:dyDescent="0.35">
      <c r="C122560" s="8"/>
    </row>
    <row r="122561" spans="3:3" x14ac:dyDescent="0.35">
      <c r="C122561" s="8"/>
    </row>
    <row r="122562" spans="3:3" x14ac:dyDescent="0.35">
      <c r="C122562" s="8"/>
    </row>
    <row r="122563" spans="3:3" x14ac:dyDescent="0.35">
      <c r="C122563" s="8"/>
    </row>
    <row r="122564" spans="3:3" x14ac:dyDescent="0.35">
      <c r="C122564" s="8"/>
    </row>
    <row r="122565" spans="3:3" x14ac:dyDescent="0.35">
      <c r="C122565" s="8"/>
    </row>
    <row r="122566" spans="3:3" x14ac:dyDescent="0.35">
      <c r="C122566" s="8"/>
    </row>
    <row r="122567" spans="3:3" x14ac:dyDescent="0.35">
      <c r="C122567" s="8"/>
    </row>
    <row r="122568" spans="3:3" x14ac:dyDescent="0.35">
      <c r="C122568" s="8"/>
    </row>
    <row r="122569" spans="3:3" x14ac:dyDescent="0.35">
      <c r="C122569" s="8"/>
    </row>
    <row r="122570" spans="3:3" x14ac:dyDescent="0.35">
      <c r="C122570" s="8"/>
    </row>
    <row r="122571" spans="3:3" x14ac:dyDescent="0.35">
      <c r="C122571" s="8"/>
    </row>
    <row r="122572" spans="3:3" x14ac:dyDescent="0.35">
      <c r="C122572" s="8"/>
    </row>
    <row r="122573" spans="3:3" x14ac:dyDescent="0.35">
      <c r="C122573" s="8"/>
    </row>
    <row r="122574" spans="3:3" x14ac:dyDescent="0.35">
      <c r="C122574" s="8"/>
    </row>
    <row r="122575" spans="3:3" x14ac:dyDescent="0.35">
      <c r="C122575" s="8"/>
    </row>
    <row r="122576" spans="3:3" x14ac:dyDescent="0.35">
      <c r="C122576" s="8"/>
    </row>
    <row r="122577" spans="3:3" x14ac:dyDescent="0.35">
      <c r="C122577" s="8"/>
    </row>
    <row r="122578" spans="3:3" x14ac:dyDescent="0.35">
      <c r="C122578" s="8"/>
    </row>
    <row r="122579" spans="3:3" x14ac:dyDescent="0.35">
      <c r="C122579" s="8"/>
    </row>
    <row r="122580" spans="3:3" x14ac:dyDescent="0.35">
      <c r="C122580" s="8"/>
    </row>
    <row r="122581" spans="3:3" x14ac:dyDescent="0.35">
      <c r="C122581" s="8"/>
    </row>
    <row r="122582" spans="3:3" x14ac:dyDescent="0.35">
      <c r="C122582" s="8"/>
    </row>
    <row r="122583" spans="3:3" x14ac:dyDescent="0.35">
      <c r="C122583" s="8"/>
    </row>
    <row r="122584" spans="3:3" x14ac:dyDescent="0.35">
      <c r="C122584" s="8"/>
    </row>
    <row r="122585" spans="3:3" x14ac:dyDescent="0.35">
      <c r="C122585" s="8"/>
    </row>
    <row r="122586" spans="3:3" x14ac:dyDescent="0.35">
      <c r="C122586" s="8"/>
    </row>
    <row r="122587" spans="3:3" x14ac:dyDescent="0.35">
      <c r="C122587" s="8"/>
    </row>
    <row r="122588" spans="3:3" x14ac:dyDescent="0.35">
      <c r="C122588" s="8"/>
    </row>
    <row r="122589" spans="3:3" x14ac:dyDescent="0.35">
      <c r="C122589" s="8"/>
    </row>
    <row r="122590" spans="3:3" x14ac:dyDescent="0.35">
      <c r="C122590" s="8"/>
    </row>
    <row r="122591" spans="3:3" x14ac:dyDescent="0.35">
      <c r="C122591" s="8"/>
    </row>
    <row r="122592" spans="3:3" x14ac:dyDescent="0.35">
      <c r="C122592" s="8"/>
    </row>
    <row r="122593" spans="3:3" x14ac:dyDescent="0.35">
      <c r="C122593" s="8"/>
    </row>
    <row r="122594" spans="3:3" x14ac:dyDescent="0.35">
      <c r="C122594" s="8"/>
    </row>
    <row r="122595" spans="3:3" x14ac:dyDescent="0.35">
      <c r="C122595" s="8"/>
    </row>
    <row r="122596" spans="3:3" x14ac:dyDescent="0.35">
      <c r="C122596" s="8"/>
    </row>
    <row r="122597" spans="3:3" x14ac:dyDescent="0.35">
      <c r="C122597" s="8"/>
    </row>
    <row r="122598" spans="3:3" x14ac:dyDescent="0.35">
      <c r="C122598" s="8"/>
    </row>
    <row r="122599" spans="3:3" x14ac:dyDescent="0.35">
      <c r="C122599" s="8"/>
    </row>
    <row r="122600" spans="3:3" x14ac:dyDescent="0.35">
      <c r="C122600" s="8"/>
    </row>
    <row r="122601" spans="3:3" x14ac:dyDescent="0.35">
      <c r="C122601" s="8"/>
    </row>
    <row r="122602" spans="3:3" x14ac:dyDescent="0.35">
      <c r="C122602" s="8"/>
    </row>
    <row r="122603" spans="3:3" x14ac:dyDescent="0.35">
      <c r="C122603" s="8"/>
    </row>
    <row r="122604" spans="3:3" x14ac:dyDescent="0.35">
      <c r="C122604" s="8"/>
    </row>
    <row r="122605" spans="3:3" x14ac:dyDescent="0.35">
      <c r="C122605" s="8"/>
    </row>
    <row r="122606" spans="3:3" x14ac:dyDescent="0.35">
      <c r="C122606" s="8"/>
    </row>
    <row r="122607" spans="3:3" x14ac:dyDescent="0.35">
      <c r="C122607" s="8"/>
    </row>
    <row r="122608" spans="3:3" x14ac:dyDescent="0.35">
      <c r="C122608" s="8"/>
    </row>
    <row r="122609" spans="3:3" x14ac:dyDescent="0.35">
      <c r="C122609" s="8"/>
    </row>
    <row r="122610" spans="3:3" x14ac:dyDescent="0.35">
      <c r="C122610" s="8"/>
    </row>
    <row r="122611" spans="3:3" x14ac:dyDescent="0.35">
      <c r="C122611" s="8"/>
    </row>
    <row r="122612" spans="3:3" x14ac:dyDescent="0.35">
      <c r="C122612" s="8"/>
    </row>
    <row r="122613" spans="3:3" x14ac:dyDescent="0.35">
      <c r="C122613" s="8"/>
    </row>
    <row r="122614" spans="3:3" x14ac:dyDescent="0.35">
      <c r="C122614" s="8"/>
    </row>
    <row r="122615" spans="3:3" x14ac:dyDescent="0.35">
      <c r="C122615" s="8"/>
    </row>
    <row r="122616" spans="3:3" x14ac:dyDescent="0.35">
      <c r="C122616" s="8"/>
    </row>
    <row r="122617" spans="3:3" x14ac:dyDescent="0.35">
      <c r="C122617" s="8"/>
    </row>
    <row r="122618" spans="3:3" x14ac:dyDescent="0.35">
      <c r="C122618" s="8"/>
    </row>
    <row r="122619" spans="3:3" x14ac:dyDescent="0.35">
      <c r="C122619" s="8"/>
    </row>
    <row r="122620" spans="3:3" x14ac:dyDescent="0.35">
      <c r="C122620" s="8"/>
    </row>
    <row r="122621" spans="3:3" x14ac:dyDescent="0.35">
      <c r="C122621" s="8"/>
    </row>
    <row r="122622" spans="3:3" x14ac:dyDescent="0.35">
      <c r="C122622" s="8"/>
    </row>
    <row r="122623" spans="3:3" x14ac:dyDescent="0.35">
      <c r="C122623" s="8"/>
    </row>
    <row r="122624" spans="3:3" x14ac:dyDescent="0.35">
      <c r="C122624" s="8"/>
    </row>
    <row r="122625" spans="3:3" x14ac:dyDescent="0.35">
      <c r="C122625" s="8"/>
    </row>
    <row r="122626" spans="3:3" x14ac:dyDescent="0.35">
      <c r="C122626" s="8"/>
    </row>
    <row r="122627" spans="3:3" x14ac:dyDescent="0.35">
      <c r="C122627" s="8"/>
    </row>
    <row r="122628" spans="3:3" x14ac:dyDescent="0.35">
      <c r="C122628" s="8"/>
    </row>
    <row r="122629" spans="3:3" x14ac:dyDescent="0.35">
      <c r="C122629" s="8"/>
    </row>
    <row r="122630" spans="3:3" x14ac:dyDescent="0.35">
      <c r="C122630" s="8"/>
    </row>
    <row r="122631" spans="3:3" x14ac:dyDescent="0.35">
      <c r="C122631" s="8"/>
    </row>
    <row r="122632" spans="3:3" x14ac:dyDescent="0.35">
      <c r="C122632" s="8"/>
    </row>
    <row r="122633" spans="3:3" x14ac:dyDescent="0.35">
      <c r="C122633" s="8"/>
    </row>
    <row r="122634" spans="3:3" x14ac:dyDescent="0.35">
      <c r="C122634" s="8"/>
    </row>
    <row r="122635" spans="3:3" x14ac:dyDescent="0.35">
      <c r="C122635" s="8"/>
    </row>
    <row r="122636" spans="3:3" x14ac:dyDescent="0.35">
      <c r="C122636" s="8"/>
    </row>
    <row r="122637" spans="3:3" x14ac:dyDescent="0.35">
      <c r="C122637" s="8"/>
    </row>
    <row r="122638" spans="3:3" x14ac:dyDescent="0.35">
      <c r="C122638" s="8"/>
    </row>
    <row r="122639" spans="3:3" x14ac:dyDescent="0.35">
      <c r="C122639" s="8"/>
    </row>
    <row r="122640" spans="3:3" x14ac:dyDescent="0.35">
      <c r="C122640" s="8"/>
    </row>
    <row r="122641" spans="3:3" x14ac:dyDescent="0.35">
      <c r="C122641" s="8"/>
    </row>
    <row r="122642" spans="3:3" x14ac:dyDescent="0.35">
      <c r="C122642" s="8"/>
    </row>
    <row r="122643" spans="3:3" x14ac:dyDescent="0.35">
      <c r="C122643" s="8"/>
    </row>
    <row r="122644" spans="3:3" x14ac:dyDescent="0.35">
      <c r="C122644" s="8"/>
    </row>
    <row r="122645" spans="3:3" x14ac:dyDescent="0.35">
      <c r="C122645" s="8"/>
    </row>
    <row r="122646" spans="3:3" x14ac:dyDescent="0.35">
      <c r="C122646" s="8"/>
    </row>
    <row r="122647" spans="3:3" x14ac:dyDescent="0.35">
      <c r="C122647" s="8"/>
    </row>
    <row r="122648" spans="3:3" x14ac:dyDescent="0.35">
      <c r="C122648" s="8"/>
    </row>
    <row r="122649" spans="3:3" x14ac:dyDescent="0.35">
      <c r="C122649" s="8"/>
    </row>
    <row r="122650" spans="3:3" x14ac:dyDescent="0.35">
      <c r="C122650" s="8"/>
    </row>
    <row r="122651" spans="3:3" x14ac:dyDescent="0.35">
      <c r="C122651" s="8"/>
    </row>
    <row r="122652" spans="3:3" x14ac:dyDescent="0.35">
      <c r="C122652" s="8"/>
    </row>
    <row r="122653" spans="3:3" x14ac:dyDescent="0.35">
      <c r="C122653" s="8"/>
    </row>
    <row r="122654" spans="3:3" x14ac:dyDescent="0.35">
      <c r="C122654" s="8"/>
    </row>
    <row r="122655" spans="3:3" x14ac:dyDescent="0.35">
      <c r="C122655" s="8"/>
    </row>
    <row r="122656" spans="3:3" x14ac:dyDescent="0.35">
      <c r="C122656" s="8"/>
    </row>
    <row r="122657" spans="3:3" x14ac:dyDescent="0.35">
      <c r="C122657" s="8"/>
    </row>
    <row r="122658" spans="3:3" x14ac:dyDescent="0.35">
      <c r="C122658" s="8"/>
    </row>
    <row r="122659" spans="3:3" x14ac:dyDescent="0.35">
      <c r="C122659" s="8"/>
    </row>
    <row r="122660" spans="3:3" x14ac:dyDescent="0.35">
      <c r="C122660" s="8"/>
    </row>
    <row r="122661" spans="3:3" x14ac:dyDescent="0.35">
      <c r="C122661" s="8"/>
    </row>
    <row r="122662" spans="3:3" x14ac:dyDescent="0.35">
      <c r="C122662" s="8"/>
    </row>
    <row r="122663" spans="3:3" x14ac:dyDescent="0.35">
      <c r="C122663" s="8"/>
    </row>
    <row r="122664" spans="3:3" x14ac:dyDescent="0.35">
      <c r="C122664" s="8"/>
    </row>
    <row r="122665" spans="3:3" x14ac:dyDescent="0.35">
      <c r="C122665" s="8"/>
    </row>
    <row r="122666" spans="3:3" x14ac:dyDescent="0.35">
      <c r="C122666" s="8"/>
    </row>
    <row r="122667" spans="3:3" x14ac:dyDescent="0.35">
      <c r="C122667" s="8"/>
    </row>
    <row r="122668" spans="3:3" x14ac:dyDescent="0.35">
      <c r="C122668" s="8"/>
    </row>
    <row r="122669" spans="3:3" x14ac:dyDescent="0.35">
      <c r="C122669" s="8"/>
    </row>
    <row r="122670" spans="3:3" x14ac:dyDescent="0.35">
      <c r="C122670" s="8"/>
    </row>
    <row r="122671" spans="3:3" x14ac:dyDescent="0.35">
      <c r="C122671" s="8"/>
    </row>
    <row r="122672" spans="3:3" x14ac:dyDescent="0.35">
      <c r="C122672" s="8"/>
    </row>
    <row r="122673" spans="3:3" x14ac:dyDescent="0.35">
      <c r="C122673" s="8"/>
    </row>
    <row r="122674" spans="3:3" x14ac:dyDescent="0.35">
      <c r="C122674" s="8"/>
    </row>
    <row r="122675" spans="3:3" x14ac:dyDescent="0.35">
      <c r="C122675" s="8"/>
    </row>
    <row r="122676" spans="3:3" x14ac:dyDescent="0.35">
      <c r="C122676" s="8"/>
    </row>
    <row r="122677" spans="3:3" x14ac:dyDescent="0.35">
      <c r="C122677" s="8"/>
    </row>
    <row r="122678" spans="3:3" x14ac:dyDescent="0.35">
      <c r="C122678" s="8"/>
    </row>
    <row r="122679" spans="3:3" x14ac:dyDescent="0.35">
      <c r="C122679" s="8"/>
    </row>
    <row r="122680" spans="3:3" x14ac:dyDescent="0.35">
      <c r="C122680" s="8"/>
    </row>
    <row r="122681" spans="3:3" x14ac:dyDescent="0.35">
      <c r="C122681" s="8"/>
    </row>
    <row r="122682" spans="3:3" x14ac:dyDescent="0.35">
      <c r="C122682" s="8"/>
    </row>
    <row r="122683" spans="3:3" x14ac:dyDescent="0.35">
      <c r="C122683" s="8"/>
    </row>
    <row r="122684" spans="3:3" x14ac:dyDescent="0.35">
      <c r="C122684" s="8"/>
    </row>
    <row r="122685" spans="3:3" x14ac:dyDescent="0.35">
      <c r="C122685" s="8"/>
    </row>
    <row r="122686" spans="3:3" x14ac:dyDescent="0.35">
      <c r="C122686" s="8"/>
    </row>
    <row r="122687" spans="3:3" x14ac:dyDescent="0.35">
      <c r="C122687" s="8"/>
    </row>
    <row r="122688" spans="3:3" x14ac:dyDescent="0.35">
      <c r="C122688" s="8"/>
    </row>
    <row r="122689" spans="3:3" x14ac:dyDescent="0.35">
      <c r="C122689" s="8"/>
    </row>
    <row r="122690" spans="3:3" x14ac:dyDescent="0.35">
      <c r="C122690" s="8"/>
    </row>
    <row r="122691" spans="3:3" x14ac:dyDescent="0.35">
      <c r="C122691" s="8"/>
    </row>
    <row r="122692" spans="3:3" x14ac:dyDescent="0.35">
      <c r="C122692" s="8"/>
    </row>
    <row r="122693" spans="3:3" x14ac:dyDescent="0.35">
      <c r="C122693" s="8"/>
    </row>
    <row r="122694" spans="3:3" x14ac:dyDescent="0.35">
      <c r="C122694" s="8"/>
    </row>
    <row r="122695" spans="3:3" x14ac:dyDescent="0.35">
      <c r="C122695" s="8"/>
    </row>
    <row r="122696" spans="3:3" x14ac:dyDescent="0.35">
      <c r="C122696" s="8"/>
    </row>
    <row r="122697" spans="3:3" x14ac:dyDescent="0.35">
      <c r="C122697" s="8"/>
    </row>
    <row r="122698" spans="3:3" x14ac:dyDescent="0.35">
      <c r="C122698" s="8"/>
    </row>
    <row r="122699" spans="3:3" x14ac:dyDescent="0.35">
      <c r="C122699" s="8"/>
    </row>
    <row r="122700" spans="3:3" x14ac:dyDescent="0.35">
      <c r="C122700" s="8"/>
    </row>
    <row r="122701" spans="3:3" x14ac:dyDescent="0.35">
      <c r="C122701" s="8"/>
    </row>
    <row r="122702" spans="3:3" x14ac:dyDescent="0.35">
      <c r="C122702" s="8"/>
    </row>
    <row r="122703" spans="3:3" x14ac:dyDescent="0.35">
      <c r="C122703" s="8"/>
    </row>
    <row r="122704" spans="3:3" x14ac:dyDescent="0.35">
      <c r="C122704" s="8"/>
    </row>
    <row r="122705" spans="3:3" x14ac:dyDescent="0.35">
      <c r="C122705" s="8"/>
    </row>
    <row r="122706" spans="3:3" x14ac:dyDescent="0.35">
      <c r="C122706" s="8"/>
    </row>
    <row r="122707" spans="3:3" x14ac:dyDescent="0.35">
      <c r="C122707" s="8"/>
    </row>
    <row r="122708" spans="3:3" x14ac:dyDescent="0.35">
      <c r="C122708" s="8"/>
    </row>
    <row r="122709" spans="3:3" x14ac:dyDescent="0.35">
      <c r="C122709" s="8"/>
    </row>
    <row r="122710" spans="3:3" x14ac:dyDescent="0.35">
      <c r="C122710" s="8"/>
    </row>
    <row r="122711" spans="3:3" x14ac:dyDescent="0.35">
      <c r="C122711" s="8"/>
    </row>
    <row r="122712" spans="3:3" x14ac:dyDescent="0.35">
      <c r="C122712" s="8"/>
    </row>
    <row r="122713" spans="3:3" x14ac:dyDescent="0.35">
      <c r="C122713" s="8"/>
    </row>
    <row r="122714" spans="3:3" x14ac:dyDescent="0.35">
      <c r="C122714" s="8"/>
    </row>
    <row r="122715" spans="3:3" x14ac:dyDescent="0.35">
      <c r="C122715" s="8"/>
    </row>
    <row r="122716" spans="3:3" x14ac:dyDescent="0.35">
      <c r="C122716" s="8"/>
    </row>
    <row r="122717" spans="3:3" x14ac:dyDescent="0.35">
      <c r="C122717" s="8"/>
    </row>
    <row r="122718" spans="3:3" x14ac:dyDescent="0.35">
      <c r="C122718" s="8"/>
    </row>
    <row r="122719" spans="3:3" x14ac:dyDescent="0.35">
      <c r="C122719" s="8"/>
    </row>
    <row r="122720" spans="3:3" x14ac:dyDescent="0.35">
      <c r="C122720" s="8"/>
    </row>
    <row r="122721" spans="3:3" x14ac:dyDescent="0.35">
      <c r="C122721" s="8"/>
    </row>
    <row r="122722" spans="3:3" x14ac:dyDescent="0.35">
      <c r="C122722" s="8"/>
    </row>
    <row r="122723" spans="3:3" x14ac:dyDescent="0.35">
      <c r="C122723" s="8"/>
    </row>
    <row r="122724" spans="3:3" x14ac:dyDescent="0.35">
      <c r="C122724" s="8"/>
    </row>
    <row r="122725" spans="3:3" x14ac:dyDescent="0.35">
      <c r="C122725" s="8"/>
    </row>
    <row r="122726" spans="3:3" x14ac:dyDescent="0.35">
      <c r="C122726" s="8"/>
    </row>
    <row r="122727" spans="3:3" x14ac:dyDescent="0.35">
      <c r="C122727" s="8"/>
    </row>
    <row r="122728" spans="3:3" x14ac:dyDescent="0.35">
      <c r="C122728" s="8"/>
    </row>
    <row r="122729" spans="3:3" x14ac:dyDescent="0.35">
      <c r="C122729" s="8"/>
    </row>
    <row r="122730" spans="3:3" x14ac:dyDescent="0.35">
      <c r="C122730" s="8"/>
    </row>
    <row r="122731" spans="3:3" x14ac:dyDescent="0.35">
      <c r="C122731" s="8"/>
    </row>
    <row r="122732" spans="3:3" x14ac:dyDescent="0.35">
      <c r="C122732" s="8"/>
    </row>
    <row r="122733" spans="3:3" x14ac:dyDescent="0.35">
      <c r="C122733" s="8"/>
    </row>
    <row r="122734" spans="3:3" x14ac:dyDescent="0.35">
      <c r="C122734" s="8"/>
    </row>
    <row r="122735" spans="3:3" x14ac:dyDescent="0.35">
      <c r="C122735" s="8"/>
    </row>
    <row r="122736" spans="3:3" x14ac:dyDescent="0.35">
      <c r="C122736" s="8"/>
    </row>
    <row r="122737" spans="3:3" x14ac:dyDescent="0.35">
      <c r="C122737" s="8"/>
    </row>
    <row r="122738" spans="3:3" x14ac:dyDescent="0.35">
      <c r="C122738" s="8"/>
    </row>
    <row r="122739" spans="3:3" x14ac:dyDescent="0.35">
      <c r="C122739" s="8"/>
    </row>
    <row r="122740" spans="3:3" x14ac:dyDescent="0.35">
      <c r="C122740" s="8"/>
    </row>
    <row r="122741" spans="3:3" x14ac:dyDescent="0.35">
      <c r="C122741" s="8"/>
    </row>
    <row r="122742" spans="3:3" x14ac:dyDescent="0.35">
      <c r="C122742" s="8"/>
    </row>
    <row r="122743" spans="3:3" x14ac:dyDescent="0.35">
      <c r="C122743" s="8"/>
    </row>
    <row r="122744" spans="3:3" x14ac:dyDescent="0.35">
      <c r="C122744" s="8"/>
    </row>
    <row r="122745" spans="3:3" x14ac:dyDescent="0.35">
      <c r="C122745" s="8"/>
    </row>
    <row r="122746" spans="3:3" x14ac:dyDescent="0.35">
      <c r="C122746" s="8"/>
    </row>
    <row r="122747" spans="3:3" x14ac:dyDescent="0.35">
      <c r="C122747" s="8"/>
    </row>
    <row r="122748" spans="3:3" x14ac:dyDescent="0.35">
      <c r="C122748" s="8"/>
    </row>
    <row r="122749" spans="3:3" x14ac:dyDescent="0.35">
      <c r="C122749" s="8"/>
    </row>
    <row r="122750" spans="3:3" x14ac:dyDescent="0.35">
      <c r="C122750" s="8"/>
    </row>
    <row r="122751" spans="3:3" x14ac:dyDescent="0.35">
      <c r="C122751" s="8"/>
    </row>
    <row r="122752" spans="3:3" x14ac:dyDescent="0.35">
      <c r="C122752" s="8"/>
    </row>
    <row r="122753" spans="3:3" x14ac:dyDescent="0.35">
      <c r="C122753" s="8"/>
    </row>
    <row r="122754" spans="3:3" x14ac:dyDescent="0.35">
      <c r="C122754" s="8"/>
    </row>
    <row r="122755" spans="3:3" x14ac:dyDescent="0.35">
      <c r="C122755" s="8"/>
    </row>
    <row r="122756" spans="3:3" x14ac:dyDescent="0.35">
      <c r="C122756" s="8"/>
    </row>
    <row r="122757" spans="3:3" x14ac:dyDescent="0.35">
      <c r="C122757" s="8"/>
    </row>
    <row r="122758" spans="3:3" x14ac:dyDescent="0.35">
      <c r="C122758" s="8"/>
    </row>
    <row r="122759" spans="3:3" x14ac:dyDescent="0.35">
      <c r="C122759" s="8"/>
    </row>
    <row r="122760" spans="3:3" x14ac:dyDescent="0.35">
      <c r="C122760" s="8"/>
    </row>
    <row r="122761" spans="3:3" x14ac:dyDescent="0.35">
      <c r="C122761" s="8"/>
    </row>
    <row r="122762" spans="3:3" x14ac:dyDescent="0.35">
      <c r="C122762" s="8"/>
    </row>
    <row r="122763" spans="3:3" x14ac:dyDescent="0.35">
      <c r="C122763" s="8"/>
    </row>
    <row r="122764" spans="3:3" x14ac:dyDescent="0.35">
      <c r="C122764" s="8"/>
    </row>
    <row r="122765" spans="3:3" x14ac:dyDescent="0.35">
      <c r="C122765" s="8"/>
    </row>
    <row r="122766" spans="3:3" x14ac:dyDescent="0.35">
      <c r="C122766" s="8"/>
    </row>
    <row r="122767" spans="3:3" x14ac:dyDescent="0.35">
      <c r="C122767" s="8"/>
    </row>
    <row r="122768" spans="3:3" x14ac:dyDescent="0.35">
      <c r="C122768" s="8"/>
    </row>
    <row r="122769" spans="3:3" x14ac:dyDescent="0.35">
      <c r="C122769" s="8"/>
    </row>
    <row r="122770" spans="3:3" x14ac:dyDescent="0.35">
      <c r="C122770" s="8"/>
    </row>
    <row r="122771" spans="3:3" x14ac:dyDescent="0.35">
      <c r="C122771" s="8"/>
    </row>
    <row r="122772" spans="3:3" x14ac:dyDescent="0.35">
      <c r="C122772" s="8"/>
    </row>
    <row r="122773" spans="3:3" x14ac:dyDescent="0.35">
      <c r="C122773" s="8"/>
    </row>
    <row r="122774" spans="3:3" x14ac:dyDescent="0.35">
      <c r="C122774" s="8"/>
    </row>
    <row r="122775" spans="3:3" x14ac:dyDescent="0.35">
      <c r="C122775" s="8"/>
    </row>
    <row r="122776" spans="3:3" x14ac:dyDescent="0.35">
      <c r="C122776" s="8"/>
    </row>
    <row r="122777" spans="3:3" x14ac:dyDescent="0.35">
      <c r="C122777" s="8"/>
    </row>
    <row r="122778" spans="3:3" x14ac:dyDescent="0.35">
      <c r="C122778" s="8"/>
    </row>
    <row r="122779" spans="3:3" x14ac:dyDescent="0.35">
      <c r="C122779" s="8"/>
    </row>
    <row r="122780" spans="3:3" x14ac:dyDescent="0.35">
      <c r="C122780" s="8"/>
    </row>
    <row r="122781" spans="3:3" x14ac:dyDescent="0.35">
      <c r="C122781" s="8"/>
    </row>
    <row r="122782" spans="3:3" x14ac:dyDescent="0.35">
      <c r="C122782" s="8"/>
    </row>
    <row r="122783" spans="3:3" x14ac:dyDescent="0.35">
      <c r="C122783" s="8"/>
    </row>
    <row r="122784" spans="3:3" x14ac:dyDescent="0.35">
      <c r="C122784" s="8"/>
    </row>
    <row r="122785" spans="3:3" x14ac:dyDescent="0.35">
      <c r="C122785" s="8"/>
    </row>
    <row r="122786" spans="3:3" x14ac:dyDescent="0.35">
      <c r="C122786" s="8"/>
    </row>
    <row r="122787" spans="3:3" x14ac:dyDescent="0.35">
      <c r="C122787" s="8"/>
    </row>
    <row r="122788" spans="3:3" x14ac:dyDescent="0.35">
      <c r="C122788" s="8"/>
    </row>
    <row r="122789" spans="3:3" x14ac:dyDescent="0.35">
      <c r="C122789" s="8"/>
    </row>
    <row r="122790" spans="3:3" x14ac:dyDescent="0.35">
      <c r="C122790" s="8"/>
    </row>
    <row r="122791" spans="3:3" x14ac:dyDescent="0.35">
      <c r="C122791" s="8"/>
    </row>
    <row r="122792" spans="3:3" x14ac:dyDescent="0.35">
      <c r="C122792" s="8"/>
    </row>
    <row r="122793" spans="3:3" x14ac:dyDescent="0.35">
      <c r="C122793" s="8"/>
    </row>
    <row r="122794" spans="3:3" x14ac:dyDescent="0.35">
      <c r="C122794" s="8"/>
    </row>
    <row r="122795" spans="3:3" x14ac:dyDescent="0.35">
      <c r="C122795" s="8"/>
    </row>
    <row r="122796" spans="3:3" x14ac:dyDescent="0.35">
      <c r="C122796" s="8"/>
    </row>
    <row r="122797" spans="3:3" x14ac:dyDescent="0.35">
      <c r="C122797" s="8"/>
    </row>
    <row r="122798" spans="3:3" x14ac:dyDescent="0.35">
      <c r="C122798" s="8"/>
    </row>
    <row r="122799" spans="3:3" x14ac:dyDescent="0.35">
      <c r="C122799" s="8"/>
    </row>
    <row r="122800" spans="3:3" x14ac:dyDescent="0.35">
      <c r="C122800" s="8"/>
    </row>
    <row r="122801" spans="3:3" x14ac:dyDescent="0.35">
      <c r="C122801" s="8"/>
    </row>
    <row r="122802" spans="3:3" x14ac:dyDescent="0.35">
      <c r="C122802" s="8"/>
    </row>
    <row r="122803" spans="3:3" x14ac:dyDescent="0.35">
      <c r="C122803" s="8"/>
    </row>
    <row r="122804" spans="3:3" x14ac:dyDescent="0.35">
      <c r="C122804" s="8"/>
    </row>
    <row r="122805" spans="3:3" x14ac:dyDescent="0.35">
      <c r="C122805" s="8"/>
    </row>
    <row r="122806" spans="3:3" x14ac:dyDescent="0.35">
      <c r="C122806" s="8"/>
    </row>
    <row r="122807" spans="3:3" x14ac:dyDescent="0.35">
      <c r="C122807" s="8"/>
    </row>
    <row r="122808" spans="3:3" x14ac:dyDescent="0.35">
      <c r="C122808" s="8"/>
    </row>
    <row r="122809" spans="3:3" x14ac:dyDescent="0.35">
      <c r="C122809" s="8"/>
    </row>
    <row r="122810" spans="3:3" x14ac:dyDescent="0.35">
      <c r="C122810" s="8"/>
    </row>
    <row r="122811" spans="3:3" x14ac:dyDescent="0.35">
      <c r="C122811" s="8"/>
    </row>
    <row r="122812" spans="3:3" x14ac:dyDescent="0.35">
      <c r="C122812" s="8"/>
    </row>
    <row r="122813" spans="3:3" x14ac:dyDescent="0.35">
      <c r="C122813" s="8"/>
    </row>
    <row r="122814" spans="3:3" x14ac:dyDescent="0.35">
      <c r="C122814" s="8"/>
    </row>
    <row r="122815" spans="3:3" x14ac:dyDescent="0.35">
      <c r="C122815" s="8"/>
    </row>
    <row r="122816" spans="3:3" x14ac:dyDescent="0.35">
      <c r="C122816" s="8"/>
    </row>
    <row r="122817" spans="3:3" x14ac:dyDescent="0.35">
      <c r="C122817" s="8"/>
    </row>
    <row r="122818" spans="3:3" x14ac:dyDescent="0.35">
      <c r="C122818" s="8"/>
    </row>
    <row r="122819" spans="3:3" x14ac:dyDescent="0.35">
      <c r="C122819" s="8"/>
    </row>
    <row r="122820" spans="3:3" x14ac:dyDescent="0.35">
      <c r="C122820" s="8"/>
    </row>
    <row r="122821" spans="3:3" x14ac:dyDescent="0.35">
      <c r="C122821" s="8"/>
    </row>
    <row r="122822" spans="3:3" x14ac:dyDescent="0.35">
      <c r="C122822" s="8"/>
    </row>
    <row r="122823" spans="3:3" x14ac:dyDescent="0.35">
      <c r="C122823" s="8"/>
    </row>
    <row r="122824" spans="3:3" x14ac:dyDescent="0.35">
      <c r="C122824" s="8"/>
    </row>
    <row r="122825" spans="3:3" x14ac:dyDescent="0.35">
      <c r="C122825" s="8"/>
    </row>
    <row r="122826" spans="3:3" x14ac:dyDescent="0.35">
      <c r="C122826" s="8"/>
    </row>
    <row r="122827" spans="3:3" x14ac:dyDescent="0.35">
      <c r="C122827" s="8"/>
    </row>
    <row r="122828" spans="3:3" x14ac:dyDescent="0.35">
      <c r="C122828" s="8"/>
    </row>
    <row r="122829" spans="3:3" x14ac:dyDescent="0.35">
      <c r="C122829" s="8"/>
    </row>
    <row r="122830" spans="3:3" x14ac:dyDescent="0.35">
      <c r="C122830" s="8"/>
    </row>
    <row r="122831" spans="3:3" x14ac:dyDescent="0.35">
      <c r="C122831" s="8"/>
    </row>
    <row r="122832" spans="3:3" x14ac:dyDescent="0.35">
      <c r="C122832" s="8"/>
    </row>
    <row r="122833" spans="3:3" x14ac:dyDescent="0.35">
      <c r="C122833" s="8"/>
    </row>
    <row r="122834" spans="3:3" x14ac:dyDescent="0.35">
      <c r="C122834" s="8"/>
    </row>
    <row r="122835" spans="3:3" x14ac:dyDescent="0.35">
      <c r="C122835" s="8"/>
    </row>
    <row r="122836" spans="3:3" x14ac:dyDescent="0.35">
      <c r="C122836" s="8"/>
    </row>
    <row r="122837" spans="3:3" x14ac:dyDescent="0.35">
      <c r="C122837" s="8"/>
    </row>
    <row r="122838" spans="3:3" x14ac:dyDescent="0.35">
      <c r="C122838" s="8"/>
    </row>
    <row r="122839" spans="3:3" x14ac:dyDescent="0.35">
      <c r="C122839" s="8"/>
    </row>
    <row r="122840" spans="3:3" x14ac:dyDescent="0.35">
      <c r="C122840" s="8"/>
    </row>
    <row r="122841" spans="3:3" x14ac:dyDescent="0.35">
      <c r="C122841" s="8"/>
    </row>
    <row r="122842" spans="3:3" x14ac:dyDescent="0.35">
      <c r="C122842" s="8"/>
    </row>
    <row r="122843" spans="3:3" x14ac:dyDescent="0.35">
      <c r="C122843" s="8"/>
    </row>
    <row r="122844" spans="3:3" x14ac:dyDescent="0.35">
      <c r="C122844" s="8"/>
    </row>
    <row r="122845" spans="3:3" x14ac:dyDescent="0.35">
      <c r="C122845" s="8"/>
    </row>
    <row r="122846" spans="3:3" x14ac:dyDescent="0.35">
      <c r="C122846" s="8"/>
    </row>
    <row r="122847" spans="3:3" x14ac:dyDescent="0.35">
      <c r="C122847" s="8"/>
    </row>
    <row r="122848" spans="3:3" x14ac:dyDescent="0.35">
      <c r="C122848" s="8"/>
    </row>
    <row r="122849" spans="3:3" x14ac:dyDescent="0.35">
      <c r="C122849" s="8"/>
    </row>
    <row r="122850" spans="3:3" x14ac:dyDescent="0.35">
      <c r="C122850" s="8"/>
    </row>
    <row r="122851" spans="3:3" x14ac:dyDescent="0.35">
      <c r="C122851" s="8"/>
    </row>
    <row r="122852" spans="3:3" x14ac:dyDescent="0.35">
      <c r="C122852" s="8"/>
    </row>
    <row r="122853" spans="3:3" x14ac:dyDescent="0.35">
      <c r="C122853" s="8"/>
    </row>
    <row r="122854" spans="3:3" x14ac:dyDescent="0.35">
      <c r="C122854" s="8"/>
    </row>
    <row r="122855" spans="3:3" x14ac:dyDescent="0.35">
      <c r="C122855" s="8"/>
    </row>
    <row r="122856" spans="3:3" x14ac:dyDescent="0.35">
      <c r="C122856" s="8"/>
    </row>
    <row r="122857" spans="3:3" x14ac:dyDescent="0.35">
      <c r="C122857" s="8"/>
    </row>
    <row r="122858" spans="3:3" x14ac:dyDescent="0.35">
      <c r="C122858" s="8"/>
    </row>
    <row r="122859" spans="3:3" x14ac:dyDescent="0.35">
      <c r="C122859" s="8"/>
    </row>
    <row r="122860" spans="3:3" x14ac:dyDescent="0.35">
      <c r="C122860" s="8"/>
    </row>
    <row r="122861" spans="3:3" x14ac:dyDescent="0.35">
      <c r="C122861" s="8"/>
    </row>
    <row r="122862" spans="3:3" x14ac:dyDescent="0.35">
      <c r="C122862" s="8"/>
    </row>
    <row r="122863" spans="3:3" x14ac:dyDescent="0.35">
      <c r="C122863" s="8"/>
    </row>
    <row r="122864" spans="3:3" x14ac:dyDescent="0.35">
      <c r="C122864" s="8"/>
    </row>
    <row r="122865" spans="3:3" x14ac:dyDescent="0.35">
      <c r="C122865" s="8"/>
    </row>
    <row r="122866" spans="3:3" x14ac:dyDescent="0.35">
      <c r="C122866" s="8"/>
    </row>
    <row r="122867" spans="3:3" x14ac:dyDescent="0.35">
      <c r="C122867" s="8"/>
    </row>
    <row r="122868" spans="3:3" x14ac:dyDescent="0.35">
      <c r="C122868" s="8"/>
    </row>
    <row r="122869" spans="3:3" x14ac:dyDescent="0.35">
      <c r="C122869" s="8"/>
    </row>
    <row r="122870" spans="3:3" x14ac:dyDescent="0.35">
      <c r="C122870" s="8"/>
    </row>
    <row r="122871" spans="3:3" x14ac:dyDescent="0.35">
      <c r="C122871" s="8"/>
    </row>
    <row r="122872" spans="3:3" x14ac:dyDescent="0.35">
      <c r="C122872" s="8"/>
    </row>
    <row r="122873" spans="3:3" x14ac:dyDescent="0.35">
      <c r="C122873" s="8"/>
    </row>
    <row r="122874" spans="3:3" x14ac:dyDescent="0.35">
      <c r="C122874" s="8"/>
    </row>
    <row r="122875" spans="3:3" x14ac:dyDescent="0.35">
      <c r="C122875" s="8"/>
    </row>
    <row r="122876" spans="3:3" x14ac:dyDescent="0.35">
      <c r="C122876" s="8"/>
    </row>
    <row r="122877" spans="3:3" x14ac:dyDescent="0.35">
      <c r="C122877" s="8"/>
    </row>
    <row r="122878" spans="3:3" x14ac:dyDescent="0.35">
      <c r="C122878" s="8"/>
    </row>
    <row r="122879" spans="3:3" x14ac:dyDescent="0.35">
      <c r="C122879" s="8"/>
    </row>
    <row r="122880" spans="3:3" x14ac:dyDescent="0.35">
      <c r="C122880" s="8"/>
    </row>
    <row r="122881" spans="3:3" x14ac:dyDescent="0.35">
      <c r="C122881" s="8"/>
    </row>
    <row r="122882" spans="3:3" x14ac:dyDescent="0.35">
      <c r="C122882" s="8"/>
    </row>
    <row r="122883" spans="3:3" x14ac:dyDescent="0.35">
      <c r="C122883" s="8"/>
    </row>
    <row r="122884" spans="3:3" x14ac:dyDescent="0.35">
      <c r="C122884" s="8"/>
    </row>
    <row r="122885" spans="3:3" x14ac:dyDescent="0.35">
      <c r="C122885" s="8"/>
    </row>
    <row r="122886" spans="3:3" x14ac:dyDescent="0.35">
      <c r="C122886" s="8"/>
    </row>
    <row r="122887" spans="3:3" x14ac:dyDescent="0.35">
      <c r="C122887" s="8"/>
    </row>
    <row r="122888" spans="3:3" x14ac:dyDescent="0.35">
      <c r="C122888" s="8"/>
    </row>
    <row r="122889" spans="3:3" x14ac:dyDescent="0.35">
      <c r="C122889" s="8"/>
    </row>
    <row r="122890" spans="3:3" x14ac:dyDescent="0.35">
      <c r="C122890" s="8"/>
    </row>
    <row r="122891" spans="3:3" x14ac:dyDescent="0.35">
      <c r="C122891" s="8"/>
    </row>
    <row r="122892" spans="3:3" x14ac:dyDescent="0.35">
      <c r="C122892" s="8"/>
    </row>
    <row r="122893" spans="3:3" x14ac:dyDescent="0.35">
      <c r="C122893" s="8"/>
    </row>
    <row r="122894" spans="3:3" x14ac:dyDescent="0.35">
      <c r="C122894" s="8"/>
    </row>
    <row r="122895" spans="3:3" x14ac:dyDescent="0.35">
      <c r="C122895" s="8"/>
    </row>
    <row r="122896" spans="3:3" x14ac:dyDescent="0.35">
      <c r="C122896" s="8"/>
    </row>
    <row r="122897" spans="3:3" x14ac:dyDescent="0.35">
      <c r="C122897" s="8"/>
    </row>
    <row r="122898" spans="3:3" x14ac:dyDescent="0.35">
      <c r="C122898" s="8"/>
    </row>
    <row r="122899" spans="3:3" x14ac:dyDescent="0.35">
      <c r="C122899" s="8"/>
    </row>
    <row r="122900" spans="3:3" x14ac:dyDescent="0.35">
      <c r="C122900" s="8"/>
    </row>
    <row r="122901" spans="3:3" x14ac:dyDescent="0.35">
      <c r="C122901" s="8"/>
    </row>
    <row r="122902" spans="3:3" x14ac:dyDescent="0.35">
      <c r="C122902" s="8"/>
    </row>
    <row r="122903" spans="3:3" x14ac:dyDescent="0.35">
      <c r="C122903" s="8"/>
    </row>
    <row r="122904" spans="3:3" x14ac:dyDescent="0.35">
      <c r="C122904" s="8"/>
    </row>
    <row r="122905" spans="3:3" x14ac:dyDescent="0.35">
      <c r="C122905" s="8"/>
    </row>
    <row r="122906" spans="3:3" x14ac:dyDescent="0.35">
      <c r="C122906" s="8"/>
    </row>
    <row r="122907" spans="3:3" x14ac:dyDescent="0.35">
      <c r="C122907" s="8"/>
    </row>
    <row r="122908" spans="3:3" x14ac:dyDescent="0.35">
      <c r="C122908" s="8"/>
    </row>
    <row r="122909" spans="3:3" x14ac:dyDescent="0.35">
      <c r="C122909" s="8"/>
    </row>
    <row r="122910" spans="3:3" x14ac:dyDescent="0.35">
      <c r="C122910" s="8"/>
    </row>
    <row r="122911" spans="3:3" x14ac:dyDescent="0.35">
      <c r="C122911" s="8"/>
    </row>
    <row r="122912" spans="3:3" x14ac:dyDescent="0.35">
      <c r="C122912" s="8"/>
    </row>
    <row r="122913" spans="3:3" x14ac:dyDescent="0.35">
      <c r="C122913" s="8"/>
    </row>
    <row r="122914" spans="3:3" x14ac:dyDescent="0.35">
      <c r="C122914" s="8"/>
    </row>
    <row r="122915" spans="3:3" x14ac:dyDescent="0.35">
      <c r="C122915" s="8"/>
    </row>
    <row r="122916" spans="3:3" x14ac:dyDescent="0.35">
      <c r="C122916" s="8"/>
    </row>
    <row r="122917" spans="3:3" x14ac:dyDescent="0.35">
      <c r="C122917" s="8"/>
    </row>
    <row r="122918" spans="3:3" x14ac:dyDescent="0.35">
      <c r="C122918" s="8"/>
    </row>
    <row r="122919" spans="3:3" x14ac:dyDescent="0.35">
      <c r="C122919" s="8"/>
    </row>
    <row r="122920" spans="3:3" x14ac:dyDescent="0.35">
      <c r="C122920" s="8"/>
    </row>
    <row r="122921" spans="3:3" x14ac:dyDescent="0.35">
      <c r="C122921" s="8"/>
    </row>
    <row r="122922" spans="3:3" x14ac:dyDescent="0.35">
      <c r="C122922" s="8"/>
    </row>
    <row r="122923" spans="3:3" x14ac:dyDescent="0.35">
      <c r="C122923" s="8"/>
    </row>
    <row r="122924" spans="3:3" x14ac:dyDescent="0.35">
      <c r="C122924" s="8"/>
    </row>
    <row r="122925" spans="3:3" x14ac:dyDescent="0.35">
      <c r="C122925" s="8"/>
    </row>
    <row r="122926" spans="3:3" x14ac:dyDescent="0.35">
      <c r="C122926" s="8"/>
    </row>
    <row r="122927" spans="3:3" x14ac:dyDescent="0.35">
      <c r="C122927" s="8"/>
    </row>
    <row r="122928" spans="3:3" x14ac:dyDescent="0.35">
      <c r="C122928" s="8"/>
    </row>
    <row r="122929" spans="3:3" x14ac:dyDescent="0.35">
      <c r="C122929" s="8"/>
    </row>
    <row r="122930" spans="3:3" x14ac:dyDescent="0.35">
      <c r="C122930" s="8"/>
    </row>
    <row r="122931" spans="3:3" x14ac:dyDescent="0.35">
      <c r="C122931" s="8"/>
    </row>
    <row r="122932" spans="3:3" x14ac:dyDescent="0.35">
      <c r="C122932" s="8"/>
    </row>
    <row r="122933" spans="3:3" x14ac:dyDescent="0.35">
      <c r="C122933" s="8"/>
    </row>
    <row r="122934" spans="3:3" x14ac:dyDescent="0.35">
      <c r="C122934" s="8"/>
    </row>
    <row r="122935" spans="3:3" x14ac:dyDescent="0.35">
      <c r="C122935" s="8"/>
    </row>
    <row r="122936" spans="3:3" x14ac:dyDescent="0.35">
      <c r="C122936" s="8"/>
    </row>
    <row r="122937" spans="3:3" x14ac:dyDescent="0.35">
      <c r="C122937" s="8"/>
    </row>
    <row r="122938" spans="3:3" x14ac:dyDescent="0.35">
      <c r="C122938" s="8"/>
    </row>
    <row r="122939" spans="3:3" x14ac:dyDescent="0.35">
      <c r="C122939" s="8"/>
    </row>
    <row r="122940" spans="3:3" x14ac:dyDescent="0.35">
      <c r="C122940" s="8"/>
    </row>
    <row r="122941" spans="3:3" x14ac:dyDescent="0.35">
      <c r="C122941" s="8"/>
    </row>
    <row r="122942" spans="3:3" x14ac:dyDescent="0.35">
      <c r="C122942" s="8"/>
    </row>
    <row r="122943" spans="3:3" x14ac:dyDescent="0.35">
      <c r="C122943" s="8"/>
    </row>
    <row r="122944" spans="3:3" x14ac:dyDescent="0.35">
      <c r="C122944" s="8"/>
    </row>
    <row r="122945" spans="3:3" x14ac:dyDescent="0.35">
      <c r="C122945" s="8"/>
    </row>
    <row r="122946" spans="3:3" x14ac:dyDescent="0.35">
      <c r="C122946" s="8"/>
    </row>
    <row r="122947" spans="3:3" x14ac:dyDescent="0.35">
      <c r="C122947" s="8"/>
    </row>
    <row r="122948" spans="3:3" x14ac:dyDescent="0.35">
      <c r="C122948" s="8"/>
    </row>
    <row r="122949" spans="3:3" x14ac:dyDescent="0.35">
      <c r="C122949" s="8"/>
    </row>
    <row r="122950" spans="3:3" x14ac:dyDescent="0.35">
      <c r="C122950" s="8"/>
    </row>
    <row r="122951" spans="3:3" x14ac:dyDescent="0.35">
      <c r="C122951" s="8"/>
    </row>
    <row r="122952" spans="3:3" x14ac:dyDescent="0.35">
      <c r="C122952" s="8"/>
    </row>
    <row r="122953" spans="3:3" x14ac:dyDescent="0.35">
      <c r="C122953" s="8"/>
    </row>
    <row r="122954" spans="3:3" x14ac:dyDescent="0.35">
      <c r="C122954" s="8"/>
    </row>
    <row r="122955" spans="3:3" x14ac:dyDescent="0.35">
      <c r="C122955" s="8"/>
    </row>
    <row r="122956" spans="3:3" x14ac:dyDescent="0.35">
      <c r="C122956" s="8"/>
    </row>
    <row r="122957" spans="3:3" x14ac:dyDescent="0.35">
      <c r="C122957" s="8"/>
    </row>
    <row r="122958" spans="3:3" x14ac:dyDescent="0.35">
      <c r="C122958" s="8"/>
    </row>
    <row r="122959" spans="3:3" x14ac:dyDescent="0.35">
      <c r="C122959" s="8"/>
    </row>
    <row r="122960" spans="3:3" x14ac:dyDescent="0.35">
      <c r="C122960" s="8"/>
    </row>
    <row r="122961" spans="3:3" x14ac:dyDescent="0.35">
      <c r="C122961" s="8"/>
    </row>
    <row r="122962" spans="3:3" x14ac:dyDescent="0.35">
      <c r="C122962" s="8"/>
    </row>
    <row r="122963" spans="3:3" x14ac:dyDescent="0.35">
      <c r="C122963" s="8"/>
    </row>
    <row r="122964" spans="3:3" x14ac:dyDescent="0.35">
      <c r="C122964" s="8"/>
    </row>
    <row r="122965" spans="3:3" x14ac:dyDescent="0.35">
      <c r="C122965" s="8"/>
    </row>
    <row r="122966" spans="3:3" x14ac:dyDescent="0.35">
      <c r="C122966" s="8"/>
    </row>
    <row r="122967" spans="3:3" x14ac:dyDescent="0.35">
      <c r="C122967" s="8"/>
    </row>
    <row r="122968" spans="3:3" x14ac:dyDescent="0.35">
      <c r="C122968" s="8"/>
    </row>
    <row r="122969" spans="3:3" x14ac:dyDescent="0.35">
      <c r="C122969" s="8"/>
    </row>
    <row r="122970" spans="3:3" x14ac:dyDescent="0.35">
      <c r="C122970" s="8"/>
    </row>
    <row r="122971" spans="3:3" x14ac:dyDescent="0.35">
      <c r="C122971" s="8"/>
    </row>
    <row r="122972" spans="3:3" x14ac:dyDescent="0.35">
      <c r="C122972" s="8"/>
    </row>
    <row r="122973" spans="3:3" x14ac:dyDescent="0.35">
      <c r="C122973" s="8"/>
    </row>
    <row r="122974" spans="3:3" x14ac:dyDescent="0.35">
      <c r="C122974" s="8"/>
    </row>
    <row r="122975" spans="3:3" x14ac:dyDescent="0.35">
      <c r="C122975" s="8"/>
    </row>
    <row r="122976" spans="3:3" x14ac:dyDescent="0.35">
      <c r="C122976" s="8"/>
    </row>
    <row r="122977" spans="3:3" x14ac:dyDescent="0.35">
      <c r="C122977" s="8"/>
    </row>
    <row r="122978" spans="3:3" x14ac:dyDescent="0.35">
      <c r="C122978" s="8"/>
    </row>
    <row r="122979" spans="3:3" x14ac:dyDescent="0.35">
      <c r="C122979" s="8"/>
    </row>
    <row r="122980" spans="3:3" x14ac:dyDescent="0.35">
      <c r="C122980" s="8"/>
    </row>
    <row r="122981" spans="3:3" x14ac:dyDescent="0.35">
      <c r="C122981" s="8"/>
    </row>
    <row r="122982" spans="3:3" x14ac:dyDescent="0.35">
      <c r="C122982" s="8"/>
    </row>
    <row r="122983" spans="3:3" x14ac:dyDescent="0.35">
      <c r="C122983" s="8"/>
    </row>
    <row r="122984" spans="3:3" x14ac:dyDescent="0.35">
      <c r="C122984" s="8"/>
    </row>
    <row r="122985" spans="3:3" x14ac:dyDescent="0.35">
      <c r="C122985" s="8"/>
    </row>
    <row r="122986" spans="3:3" x14ac:dyDescent="0.35">
      <c r="C122986" s="8"/>
    </row>
    <row r="122987" spans="3:3" x14ac:dyDescent="0.35">
      <c r="C122987" s="8"/>
    </row>
    <row r="122988" spans="3:3" x14ac:dyDescent="0.35">
      <c r="C122988" s="8"/>
    </row>
    <row r="122989" spans="3:3" x14ac:dyDescent="0.35">
      <c r="C122989" s="8"/>
    </row>
    <row r="122990" spans="3:3" x14ac:dyDescent="0.35">
      <c r="C122990" s="8"/>
    </row>
    <row r="122991" spans="3:3" x14ac:dyDescent="0.35">
      <c r="C122991" s="8"/>
    </row>
    <row r="122992" spans="3:3" x14ac:dyDescent="0.35">
      <c r="C122992" s="8"/>
    </row>
    <row r="122993" spans="3:3" x14ac:dyDescent="0.35">
      <c r="C122993" s="8"/>
    </row>
    <row r="122994" spans="3:3" x14ac:dyDescent="0.35">
      <c r="C122994" s="8"/>
    </row>
    <row r="122995" spans="3:3" x14ac:dyDescent="0.35">
      <c r="C122995" s="8"/>
    </row>
    <row r="122996" spans="3:3" x14ac:dyDescent="0.35">
      <c r="C122996" s="8"/>
    </row>
    <row r="122997" spans="3:3" x14ac:dyDescent="0.35">
      <c r="C122997" s="8"/>
    </row>
    <row r="122998" spans="3:3" x14ac:dyDescent="0.35">
      <c r="C122998" s="8"/>
    </row>
    <row r="122999" spans="3:3" x14ac:dyDescent="0.35">
      <c r="C122999" s="8"/>
    </row>
    <row r="123000" spans="3:3" x14ac:dyDescent="0.35">
      <c r="C123000" s="8"/>
    </row>
    <row r="123001" spans="3:3" x14ac:dyDescent="0.35">
      <c r="C123001" s="8"/>
    </row>
    <row r="123002" spans="3:3" x14ac:dyDescent="0.35">
      <c r="C123002" s="8"/>
    </row>
    <row r="123003" spans="3:3" x14ac:dyDescent="0.35">
      <c r="C123003" s="8"/>
    </row>
    <row r="123004" spans="3:3" x14ac:dyDescent="0.35">
      <c r="C123004" s="8"/>
    </row>
    <row r="123005" spans="3:3" x14ac:dyDescent="0.35">
      <c r="C123005" s="8"/>
    </row>
    <row r="123006" spans="3:3" x14ac:dyDescent="0.35">
      <c r="C123006" s="8"/>
    </row>
    <row r="123007" spans="3:3" x14ac:dyDescent="0.35">
      <c r="C123007" s="8"/>
    </row>
    <row r="123008" spans="3:3" x14ac:dyDescent="0.35">
      <c r="C123008" s="8"/>
    </row>
    <row r="123009" spans="3:3" x14ac:dyDescent="0.35">
      <c r="C123009" s="8"/>
    </row>
    <row r="123010" spans="3:3" x14ac:dyDescent="0.35">
      <c r="C123010" s="8"/>
    </row>
    <row r="123011" spans="3:3" x14ac:dyDescent="0.35">
      <c r="C123011" s="8"/>
    </row>
    <row r="123012" spans="3:3" x14ac:dyDescent="0.35">
      <c r="C123012" s="8"/>
    </row>
    <row r="123013" spans="3:3" x14ac:dyDescent="0.35">
      <c r="C123013" s="8"/>
    </row>
    <row r="123014" spans="3:3" x14ac:dyDescent="0.35">
      <c r="C123014" s="8"/>
    </row>
    <row r="123015" spans="3:3" x14ac:dyDescent="0.35">
      <c r="C123015" s="8"/>
    </row>
    <row r="123016" spans="3:3" x14ac:dyDescent="0.35">
      <c r="C123016" s="8"/>
    </row>
    <row r="123017" spans="3:3" x14ac:dyDescent="0.35">
      <c r="C123017" s="8"/>
    </row>
    <row r="123018" spans="3:3" x14ac:dyDescent="0.35">
      <c r="C123018" s="8"/>
    </row>
    <row r="123019" spans="3:3" x14ac:dyDescent="0.35">
      <c r="C123019" s="8"/>
    </row>
    <row r="123020" spans="3:3" x14ac:dyDescent="0.35">
      <c r="C123020" s="8"/>
    </row>
    <row r="123021" spans="3:3" x14ac:dyDescent="0.35">
      <c r="C123021" s="8"/>
    </row>
    <row r="123022" spans="3:3" x14ac:dyDescent="0.35">
      <c r="C123022" s="8"/>
    </row>
    <row r="123023" spans="3:3" x14ac:dyDescent="0.35">
      <c r="C123023" s="8"/>
    </row>
    <row r="123024" spans="3:3" x14ac:dyDescent="0.35">
      <c r="C123024" s="8"/>
    </row>
    <row r="123025" spans="3:3" x14ac:dyDescent="0.35">
      <c r="C123025" s="8"/>
    </row>
    <row r="123026" spans="3:3" x14ac:dyDescent="0.35">
      <c r="C123026" s="8"/>
    </row>
    <row r="123027" spans="3:3" x14ac:dyDescent="0.35">
      <c r="C123027" s="8"/>
    </row>
    <row r="123028" spans="3:3" x14ac:dyDescent="0.35">
      <c r="C123028" s="8"/>
    </row>
    <row r="123029" spans="3:3" x14ac:dyDescent="0.35">
      <c r="C123029" s="8"/>
    </row>
    <row r="123030" spans="3:3" x14ac:dyDescent="0.35">
      <c r="C123030" s="8"/>
    </row>
    <row r="123031" spans="3:3" x14ac:dyDescent="0.35">
      <c r="C123031" s="8"/>
    </row>
    <row r="123032" spans="3:3" x14ac:dyDescent="0.35">
      <c r="C123032" s="8"/>
    </row>
    <row r="123033" spans="3:3" x14ac:dyDescent="0.35">
      <c r="C123033" s="8"/>
    </row>
    <row r="123034" spans="3:3" x14ac:dyDescent="0.35">
      <c r="C123034" s="8"/>
    </row>
    <row r="123035" spans="3:3" x14ac:dyDescent="0.35">
      <c r="C123035" s="8"/>
    </row>
    <row r="123036" spans="3:3" x14ac:dyDescent="0.35">
      <c r="C123036" s="8"/>
    </row>
    <row r="123037" spans="3:3" x14ac:dyDescent="0.35">
      <c r="C123037" s="8"/>
    </row>
    <row r="123038" spans="3:3" x14ac:dyDescent="0.35">
      <c r="C123038" s="8"/>
    </row>
    <row r="123039" spans="3:3" x14ac:dyDescent="0.35">
      <c r="C123039" s="8"/>
    </row>
    <row r="123040" spans="3:3" x14ac:dyDescent="0.35">
      <c r="C123040" s="8"/>
    </row>
    <row r="123041" spans="3:3" x14ac:dyDescent="0.35">
      <c r="C123041" s="8"/>
    </row>
    <row r="123042" spans="3:3" x14ac:dyDescent="0.35">
      <c r="C123042" s="8"/>
    </row>
    <row r="123043" spans="3:3" x14ac:dyDescent="0.35">
      <c r="C123043" s="8"/>
    </row>
    <row r="123044" spans="3:3" x14ac:dyDescent="0.35">
      <c r="C123044" s="8"/>
    </row>
    <row r="123045" spans="3:3" x14ac:dyDescent="0.35">
      <c r="C123045" s="8"/>
    </row>
    <row r="123046" spans="3:3" x14ac:dyDescent="0.35">
      <c r="C123046" s="8"/>
    </row>
    <row r="123047" spans="3:3" x14ac:dyDescent="0.35">
      <c r="C123047" s="8"/>
    </row>
    <row r="123048" spans="3:3" x14ac:dyDescent="0.35">
      <c r="C123048" s="8"/>
    </row>
    <row r="123049" spans="3:3" x14ac:dyDescent="0.35">
      <c r="C123049" s="8"/>
    </row>
    <row r="123050" spans="3:3" x14ac:dyDescent="0.35">
      <c r="C123050" s="8"/>
    </row>
    <row r="123051" spans="3:3" x14ac:dyDescent="0.35">
      <c r="C123051" s="8"/>
    </row>
    <row r="123052" spans="3:3" x14ac:dyDescent="0.35">
      <c r="C123052" s="8"/>
    </row>
    <row r="123053" spans="3:3" x14ac:dyDescent="0.35">
      <c r="C123053" s="8"/>
    </row>
    <row r="123054" spans="3:3" x14ac:dyDescent="0.35">
      <c r="C123054" s="8"/>
    </row>
    <row r="123055" spans="3:3" x14ac:dyDescent="0.35">
      <c r="C123055" s="8"/>
    </row>
    <row r="123056" spans="3:3" x14ac:dyDescent="0.35">
      <c r="C123056" s="8"/>
    </row>
    <row r="123057" spans="3:3" x14ac:dyDescent="0.35">
      <c r="C123057" s="8"/>
    </row>
    <row r="123058" spans="3:3" x14ac:dyDescent="0.35">
      <c r="C123058" s="8"/>
    </row>
    <row r="123059" spans="3:3" x14ac:dyDescent="0.35">
      <c r="C123059" s="8"/>
    </row>
    <row r="123060" spans="3:3" x14ac:dyDescent="0.35">
      <c r="C123060" s="8"/>
    </row>
    <row r="123061" spans="3:3" x14ac:dyDescent="0.35">
      <c r="C123061" s="8"/>
    </row>
    <row r="123062" spans="3:3" x14ac:dyDescent="0.35">
      <c r="C123062" s="8"/>
    </row>
    <row r="123063" spans="3:3" x14ac:dyDescent="0.35">
      <c r="C123063" s="8"/>
    </row>
    <row r="123064" spans="3:3" x14ac:dyDescent="0.35">
      <c r="C123064" s="8"/>
    </row>
    <row r="123065" spans="3:3" x14ac:dyDescent="0.35">
      <c r="C123065" s="8"/>
    </row>
    <row r="123066" spans="3:3" x14ac:dyDescent="0.35">
      <c r="C123066" s="8"/>
    </row>
    <row r="123067" spans="3:3" x14ac:dyDescent="0.35">
      <c r="C123067" s="8"/>
    </row>
    <row r="123068" spans="3:3" x14ac:dyDescent="0.35">
      <c r="C123068" s="8"/>
    </row>
    <row r="123069" spans="3:3" x14ac:dyDescent="0.35">
      <c r="C123069" s="8"/>
    </row>
    <row r="123070" spans="3:3" x14ac:dyDescent="0.35">
      <c r="C123070" s="8"/>
    </row>
    <row r="123071" spans="3:3" x14ac:dyDescent="0.35">
      <c r="C123071" s="8"/>
    </row>
    <row r="123072" spans="3:3" x14ac:dyDescent="0.35">
      <c r="C123072" s="8"/>
    </row>
    <row r="123073" spans="3:3" x14ac:dyDescent="0.35">
      <c r="C123073" s="8"/>
    </row>
    <row r="123074" spans="3:3" x14ac:dyDescent="0.35">
      <c r="C123074" s="8"/>
    </row>
    <row r="123075" spans="3:3" x14ac:dyDescent="0.35">
      <c r="C123075" s="8"/>
    </row>
    <row r="123076" spans="3:3" x14ac:dyDescent="0.35">
      <c r="C123076" s="8"/>
    </row>
    <row r="123077" spans="3:3" x14ac:dyDescent="0.35">
      <c r="C123077" s="8"/>
    </row>
    <row r="123078" spans="3:3" x14ac:dyDescent="0.35">
      <c r="C123078" s="8"/>
    </row>
    <row r="123079" spans="3:3" x14ac:dyDescent="0.35">
      <c r="C123079" s="8"/>
    </row>
    <row r="123080" spans="3:3" x14ac:dyDescent="0.35">
      <c r="C123080" s="8"/>
    </row>
    <row r="123081" spans="3:3" x14ac:dyDescent="0.35">
      <c r="C123081" s="8"/>
    </row>
    <row r="123082" spans="3:3" x14ac:dyDescent="0.35">
      <c r="C123082" s="8"/>
    </row>
    <row r="123083" spans="3:3" x14ac:dyDescent="0.35">
      <c r="C123083" s="8"/>
    </row>
    <row r="123084" spans="3:3" x14ac:dyDescent="0.35">
      <c r="C123084" s="8"/>
    </row>
    <row r="123085" spans="3:3" x14ac:dyDescent="0.35">
      <c r="C123085" s="8"/>
    </row>
    <row r="123086" spans="3:3" x14ac:dyDescent="0.35">
      <c r="C123086" s="8"/>
    </row>
    <row r="123087" spans="3:3" x14ac:dyDescent="0.35">
      <c r="C123087" s="8"/>
    </row>
    <row r="123088" spans="3:3" x14ac:dyDescent="0.35">
      <c r="C123088" s="8"/>
    </row>
    <row r="123089" spans="3:3" x14ac:dyDescent="0.35">
      <c r="C123089" s="8"/>
    </row>
    <row r="123090" spans="3:3" x14ac:dyDescent="0.35">
      <c r="C123090" s="8"/>
    </row>
    <row r="123091" spans="3:3" x14ac:dyDescent="0.35">
      <c r="C123091" s="8"/>
    </row>
    <row r="123092" spans="3:3" x14ac:dyDescent="0.35">
      <c r="C123092" s="8"/>
    </row>
    <row r="123093" spans="3:3" x14ac:dyDescent="0.35">
      <c r="C123093" s="8"/>
    </row>
    <row r="123094" spans="3:3" x14ac:dyDescent="0.35">
      <c r="C123094" s="8"/>
    </row>
    <row r="123095" spans="3:3" x14ac:dyDescent="0.35">
      <c r="C123095" s="8"/>
    </row>
    <row r="123096" spans="3:3" x14ac:dyDescent="0.35">
      <c r="C123096" s="8"/>
    </row>
    <row r="123097" spans="3:3" x14ac:dyDescent="0.35">
      <c r="C123097" s="8"/>
    </row>
    <row r="123098" spans="3:3" x14ac:dyDescent="0.35">
      <c r="C123098" s="8"/>
    </row>
    <row r="123099" spans="3:3" x14ac:dyDescent="0.35">
      <c r="C123099" s="8"/>
    </row>
    <row r="123100" spans="3:3" x14ac:dyDescent="0.35">
      <c r="C123100" s="8"/>
    </row>
    <row r="123101" spans="3:3" x14ac:dyDescent="0.35">
      <c r="C123101" s="8"/>
    </row>
    <row r="123102" spans="3:3" x14ac:dyDescent="0.35">
      <c r="C123102" s="8"/>
    </row>
    <row r="123103" spans="3:3" x14ac:dyDescent="0.35">
      <c r="C123103" s="8"/>
    </row>
    <row r="123104" spans="3:3" x14ac:dyDescent="0.35">
      <c r="C123104" s="8"/>
    </row>
    <row r="123105" spans="3:3" x14ac:dyDescent="0.35">
      <c r="C123105" s="8"/>
    </row>
    <row r="123106" spans="3:3" x14ac:dyDescent="0.35">
      <c r="C123106" s="8"/>
    </row>
    <row r="123107" spans="3:3" x14ac:dyDescent="0.35">
      <c r="C123107" s="8"/>
    </row>
    <row r="123108" spans="3:3" x14ac:dyDescent="0.35">
      <c r="C123108" s="8"/>
    </row>
    <row r="123109" spans="3:3" x14ac:dyDescent="0.35">
      <c r="C123109" s="8"/>
    </row>
    <row r="123110" spans="3:3" x14ac:dyDescent="0.35">
      <c r="C123110" s="8"/>
    </row>
    <row r="123111" spans="3:3" x14ac:dyDescent="0.35">
      <c r="C123111" s="8"/>
    </row>
    <row r="123112" spans="3:3" x14ac:dyDescent="0.35">
      <c r="C123112" s="8"/>
    </row>
    <row r="123113" spans="3:3" x14ac:dyDescent="0.35">
      <c r="C123113" s="8"/>
    </row>
    <row r="123114" spans="3:3" x14ac:dyDescent="0.35">
      <c r="C123114" s="8"/>
    </row>
    <row r="123115" spans="3:3" x14ac:dyDescent="0.35">
      <c r="C123115" s="8"/>
    </row>
    <row r="123116" spans="3:3" x14ac:dyDescent="0.35">
      <c r="C123116" s="8"/>
    </row>
    <row r="123117" spans="3:3" x14ac:dyDescent="0.35">
      <c r="C123117" s="8"/>
    </row>
    <row r="123118" spans="3:3" x14ac:dyDescent="0.35">
      <c r="C123118" s="8"/>
    </row>
    <row r="123119" spans="3:3" x14ac:dyDescent="0.35">
      <c r="C123119" s="8"/>
    </row>
    <row r="123120" spans="3:3" x14ac:dyDescent="0.35">
      <c r="C123120" s="8"/>
    </row>
    <row r="123121" spans="3:3" x14ac:dyDescent="0.35">
      <c r="C123121" s="8"/>
    </row>
    <row r="123122" spans="3:3" x14ac:dyDescent="0.35">
      <c r="C123122" s="8"/>
    </row>
    <row r="123123" spans="3:3" x14ac:dyDescent="0.35">
      <c r="C123123" s="8"/>
    </row>
    <row r="123124" spans="3:3" x14ac:dyDescent="0.35">
      <c r="C123124" s="8"/>
    </row>
    <row r="123125" spans="3:3" x14ac:dyDescent="0.35">
      <c r="C123125" s="8"/>
    </row>
    <row r="123126" spans="3:3" x14ac:dyDescent="0.35">
      <c r="C123126" s="8"/>
    </row>
    <row r="123127" spans="3:3" x14ac:dyDescent="0.35">
      <c r="C123127" s="8"/>
    </row>
    <row r="123128" spans="3:3" x14ac:dyDescent="0.35">
      <c r="C123128" s="8"/>
    </row>
    <row r="123129" spans="3:3" x14ac:dyDescent="0.35">
      <c r="C123129" s="8"/>
    </row>
    <row r="123130" spans="3:3" x14ac:dyDescent="0.35">
      <c r="C123130" s="8"/>
    </row>
    <row r="123131" spans="3:3" x14ac:dyDescent="0.35">
      <c r="C123131" s="8"/>
    </row>
    <row r="123132" spans="3:3" x14ac:dyDescent="0.35">
      <c r="C123132" s="8"/>
    </row>
    <row r="123133" spans="3:3" x14ac:dyDescent="0.35">
      <c r="C123133" s="8"/>
    </row>
    <row r="123134" spans="3:3" x14ac:dyDescent="0.35">
      <c r="C123134" s="8"/>
    </row>
    <row r="123135" spans="3:3" x14ac:dyDescent="0.35">
      <c r="C123135" s="8"/>
    </row>
    <row r="123136" spans="3:3" x14ac:dyDescent="0.35">
      <c r="C123136" s="8"/>
    </row>
    <row r="123137" spans="3:3" x14ac:dyDescent="0.35">
      <c r="C123137" s="8"/>
    </row>
    <row r="123138" spans="3:3" x14ac:dyDescent="0.35">
      <c r="C123138" s="8"/>
    </row>
    <row r="123139" spans="3:3" x14ac:dyDescent="0.35">
      <c r="C123139" s="8"/>
    </row>
    <row r="123140" spans="3:3" x14ac:dyDescent="0.35">
      <c r="C123140" s="8"/>
    </row>
    <row r="123141" spans="3:3" x14ac:dyDescent="0.35">
      <c r="C123141" s="8"/>
    </row>
    <row r="123142" spans="3:3" x14ac:dyDescent="0.35">
      <c r="C123142" s="8"/>
    </row>
    <row r="123143" spans="3:3" x14ac:dyDescent="0.35">
      <c r="C123143" s="8"/>
    </row>
    <row r="123144" spans="3:3" x14ac:dyDescent="0.35">
      <c r="C123144" s="8"/>
    </row>
    <row r="123145" spans="3:3" x14ac:dyDescent="0.35">
      <c r="C123145" s="8"/>
    </row>
    <row r="123146" spans="3:3" x14ac:dyDescent="0.35">
      <c r="C123146" s="8"/>
    </row>
    <row r="123147" spans="3:3" x14ac:dyDescent="0.35">
      <c r="C123147" s="8"/>
    </row>
    <row r="123148" spans="3:3" x14ac:dyDescent="0.35">
      <c r="C123148" s="8"/>
    </row>
    <row r="123149" spans="3:3" x14ac:dyDescent="0.35">
      <c r="C123149" s="8"/>
    </row>
    <row r="123150" spans="3:3" x14ac:dyDescent="0.35">
      <c r="C123150" s="8"/>
    </row>
    <row r="123151" spans="3:3" x14ac:dyDescent="0.35">
      <c r="C123151" s="8"/>
    </row>
    <row r="123152" spans="3:3" x14ac:dyDescent="0.35">
      <c r="C123152" s="8"/>
    </row>
    <row r="123153" spans="3:3" x14ac:dyDescent="0.35">
      <c r="C123153" s="8"/>
    </row>
    <row r="123154" spans="3:3" x14ac:dyDescent="0.35">
      <c r="C123154" s="8"/>
    </row>
    <row r="123155" spans="3:3" x14ac:dyDescent="0.35">
      <c r="C123155" s="8"/>
    </row>
    <row r="123156" spans="3:3" x14ac:dyDescent="0.35">
      <c r="C123156" s="8"/>
    </row>
    <row r="123157" spans="3:3" x14ac:dyDescent="0.35">
      <c r="C123157" s="8"/>
    </row>
    <row r="123158" spans="3:3" x14ac:dyDescent="0.35">
      <c r="C123158" s="8"/>
    </row>
    <row r="123159" spans="3:3" x14ac:dyDescent="0.35">
      <c r="C123159" s="8"/>
    </row>
    <row r="123160" spans="3:3" x14ac:dyDescent="0.35">
      <c r="C123160" s="8"/>
    </row>
    <row r="123161" spans="3:3" x14ac:dyDescent="0.35">
      <c r="C123161" s="8"/>
    </row>
    <row r="123162" spans="3:3" x14ac:dyDescent="0.35">
      <c r="C123162" s="8"/>
    </row>
    <row r="123163" spans="3:3" x14ac:dyDescent="0.35">
      <c r="C123163" s="8"/>
    </row>
    <row r="123164" spans="3:3" x14ac:dyDescent="0.35">
      <c r="C123164" s="8"/>
    </row>
    <row r="123165" spans="3:3" x14ac:dyDescent="0.35">
      <c r="C123165" s="8"/>
    </row>
    <row r="123166" spans="3:3" x14ac:dyDescent="0.35">
      <c r="C123166" s="8"/>
    </row>
    <row r="123167" spans="3:3" x14ac:dyDescent="0.35">
      <c r="C123167" s="8"/>
    </row>
    <row r="123168" spans="3:3" x14ac:dyDescent="0.35">
      <c r="C123168" s="8"/>
    </row>
    <row r="123169" spans="3:3" x14ac:dyDescent="0.35">
      <c r="C123169" s="8"/>
    </row>
    <row r="123170" spans="3:3" x14ac:dyDescent="0.35">
      <c r="C123170" s="8"/>
    </row>
    <row r="123171" spans="3:3" x14ac:dyDescent="0.35">
      <c r="C123171" s="8"/>
    </row>
    <row r="123172" spans="3:3" x14ac:dyDescent="0.35">
      <c r="C123172" s="8"/>
    </row>
    <row r="123173" spans="3:3" x14ac:dyDescent="0.35">
      <c r="C123173" s="8"/>
    </row>
    <row r="123174" spans="3:3" x14ac:dyDescent="0.35">
      <c r="C123174" s="8"/>
    </row>
    <row r="123175" spans="3:3" x14ac:dyDescent="0.35">
      <c r="C123175" s="8"/>
    </row>
    <row r="123176" spans="3:3" x14ac:dyDescent="0.35">
      <c r="C123176" s="8"/>
    </row>
    <row r="123177" spans="3:3" x14ac:dyDescent="0.35">
      <c r="C123177" s="8"/>
    </row>
    <row r="123178" spans="3:3" x14ac:dyDescent="0.35">
      <c r="C123178" s="8"/>
    </row>
    <row r="123179" spans="3:3" x14ac:dyDescent="0.35">
      <c r="C123179" s="8"/>
    </row>
    <row r="123180" spans="3:3" x14ac:dyDescent="0.35">
      <c r="C123180" s="8"/>
    </row>
    <row r="123181" spans="3:3" x14ac:dyDescent="0.35">
      <c r="C123181" s="8"/>
    </row>
    <row r="123182" spans="3:3" x14ac:dyDescent="0.35">
      <c r="C123182" s="8"/>
    </row>
    <row r="123183" spans="3:3" x14ac:dyDescent="0.35">
      <c r="C123183" s="8"/>
    </row>
    <row r="123184" spans="3:3" x14ac:dyDescent="0.35">
      <c r="C123184" s="8"/>
    </row>
    <row r="123185" spans="3:3" x14ac:dyDescent="0.35">
      <c r="C123185" s="8"/>
    </row>
    <row r="123186" spans="3:3" x14ac:dyDescent="0.35">
      <c r="C123186" s="8"/>
    </row>
    <row r="123187" spans="3:3" x14ac:dyDescent="0.35">
      <c r="C123187" s="8"/>
    </row>
    <row r="123188" spans="3:3" x14ac:dyDescent="0.35">
      <c r="C123188" s="8"/>
    </row>
    <row r="123189" spans="3:3" x14ac:dyDescent="0.35">
      <c r="C123189" s="8"/>
    </row>
    <row r="123190" spans="3:3" x14ac:dyDescent="0.35">
      <c r="C123190" s="8"/>
    </row>
    <row r="123191" spans="3:3" x14ac:dyDescent="0.35">
      <c r="C123191" s="8"/>
    </row>
    <row r="123192" spans="3:3" x14ac:dyDescent="0.35">
      <c r="C123192" s="8"/>
    </row>
    <row r="123193" spans="3:3" x14ac:dyDescent="0.35">
      <c r="C123193" s="8"/>
    </row>
    <row r="123194" spans="3:3" x14ac:dyDescent="0.35">
      <c r="C123194" s="8"/>
    </row>
    <row r="123195" spans="3:3" x14ac:dyDescent="0.35">
      <c r="C123195" s="8"/>
    </row>
    <row r="123196" spans="3:3" x14ac:dyDescent="0.35">
      <c r="C123196" s="8"/>
    </row>
    <row r="123197" spans="3:3" x14ac:dyDescent="0.35">
      <c r="C123197" s="8"/>
    </row>
    <row r="123198" spans="3:3" x14ac:dyDescent="0.35">
      <c r="C123198" s="8"/>
    </row>
    <row r="123199" spans="3:3" x14ac:dyDescent="0.35">
      <c r="C123199" s="8"/>
    </row>
    <row r="123200" spans="3:3" x14ac:dyDescent="0.35">
      <c r="C123200" s="8"/>
    </row>
    <row r="123201" spans="3:3" x14ac:dyDescent="0.35">
      <c r="C123201" s="8"/>
    </row>
    <row r="123202" spans="3:3" x14ac:dyDescent="0.35">
      <c r="C123202" s="8"/>
    </row>
    <row r="123203" spans="3:3" x14ac:dyDescent="0.35">
      <c r="C123203" s="8"/>
    </row>
    <row r="123204" spans="3:3" x14ac:dyDescent="0.35">
      <c r="C123204" s="8"/>
    </row>
    <row r="123205" spans="3:3" x14ac:dyDescent="0.35">
      <c r="C123205" s="8"/>
    </row>
    <row r="123206" spans="3:3" x14ac:dyDescent="0.35">
      <c r="C123206" s="8"/>
    </row>
    <row r="123207" spans="3:3" x14ac:dyDescent="0.35">
      <c r="C123207" s="8"/>
    </row>
    <row r="123208" spans="3:3" x14ac:dyDescent="0.35">
      <c r="C123208" s="8"/>
    </row>
    <row r="123209" spans="3:3" x14ac:dyDescent="0.35">
      <c r="C123209" s="8"/>
    </row>
    <row r="123210" spans="3:3" x14ac:dyDescent="0.35">
      <c r="C123210" s="8"/>
    </row>
    <row r="123211" spans="3:3" x14ac:dyDescent="0.35">
      <c r="C123211" s="8"/>
    </row>
    <row r="123212" spans="3:3" x14ac:dyDescent="0.35">
      <c r="C123212" s="8"/>
    </row>
    <row r="123213" spans="3:3" x14ac:dyDescent="0.35">
      <c r="C123213" s="8"/>
    </row>
    <row r="123214" spans="3:3" x14ac:dyDescent="0.35">
      <c r="C123214" s="8"/>
    </row>
    <row r="123215" spans="3:3" x14ac:dyDescent="0.35">
      <c r="C123215" s="8"/>
    </row>
    <row r="123216" spans="3:3" x14ac:dyDescent="0.35">
      <c r="C123216" s="8"/>
    </row>
    <row r="123217" spans="3:3" x14ac:dyDescent="0.35">
      <c r="C123217" s="8"/>
    </row>
    <row r="123218" spans="3:3" x14ac:dyDescent="0.35">
      <c r="C123218" s="8"/>
    </row>
    <row r="123219" spans="3:3" x14ac:dyDescent="0.35">
      <c r="C123219" s="8"/>
    </row>
    <row r="123220" spans="3:3" x14ac:dyDescent="0.35">
      <c r="C123220" s="8"/>
    </row>
    <row r="123221" spans="3:3" x14ac:dyDescent="0.35">
      <c r="C123221" s="8"/>
    </row>
    <row r="123222" spans="3:3" x14ac:dyDescent="0.35">
      <c r="C123222" s="8"/>
    </row>
    <row r="123223" spans="3:3" x14ac:dyDescent="0.35">
      <c r="C123223" s="8"/>
    </row>
    <row r="123224" spans="3:3" x14ac:dyDescent="0.35">
      <c r="C123224" s="8"/>
    </row>
    <row r="123225" spans="3:3" x14ac:dyDescent="0.35">
      <c r="C123225" s="8"/>
    </row>
    <row r="123226" spans="3:3" x14ac:dyDescent="0.35">
      <c r="C123226" s="8"/>
    </row>
    <row r="123227" spans="3:3" x14ac:dyDescent="0.35">
      <c r="C123227" s="8"/>
    </row>
    <row r="123228" spans="3:3" x14ac:dyDescent="0.35">
      <c r="C123228" s="8"/>
    </row>
    <row r="123229" spans="3:3" x14ac:dyDescent="0.35">
      <c r="C123229" s="8"/>
    </row>
    <row r="123230" spans="3:3" x14ac:dyDescent="0.35">
      <c r="C123230" s="8"/>
    </row>
    <row r="123231" spans="3:3" x14ac:dyDescent="0.35">
      <c r="C123231" s="8"/>
    </row>
    <row r="123232" spans="3:3" x14ac:dyDescent="0.35">
      <c r="C123232" s="8"/>
    </row>
    <row r="123233" spans="3:3" x14ac:dyDescent="0.35">
      <c r="C123233" s="8"/>
    </row>
    <row r="123234" spans="3:3" x14ac:dyDescent="0.35">
      <c r="C123234" s="8"/>
    </row>
    <row r="123235" spans="3:3" x14ac:dyDescent="0.35">
      <c r="C123235" s="8"/>
    </row>
    <row r="123236" spans="3:3" x14ac:dyDescent="0.35">
      <c r="C123236" s="8"/>
    </row>
    <row r="123237" spans="3:3" x14ac:dyDescent="0.35">
      <c r="C123237" s="8"/>
    </row>
    <row r="123238" spans="3:3" x14ac:dyDescent="0.35">
      <c r="C123238" s="8"/>
    </row>
    <row r="123239" spans="3:3" x14ac:dyDescent="0.35">
      <c r="C123239" s="8"/>
    </row>
    <row r="123240" spans="3:3" x14ac:dyDescent="0.35">
      <c r="C123240" s="8"/>
    </row>
    <row r="123241" spans="3:3" x14ac:dyDescent="0.35">
      <c r="C123241" s="8"/>
    </row>
    <row r="123242" spans="3:3" x14ac:dyDescent="0.35">
      <c r="C123242" s="8"/>
    </row>
    <row r="123243" spans="3:3" x14ac:dyDescent="0.35">
      <c r="C123243" s="8"/>
    </row>
    <row r="123244" spans="3:3" x14ac:dyDescent="0.35">
      <c r="C123244" s="8"/>
    </row>
    <row r="123245" spans="3:3" x14ac:dyDescent="0.35">
      <c r="C123245" s="8"/>
    </row>
    <row r="123246" spans="3:3" x14ac:dyDescent="0.35">
      <c r="C123246" s="8"/>
    </row>
    <row r="123247" spans="3:3" x14ac:dyDescent="0.35">
      <c r="C123247" s="8"/>
    </row>
    <row r="123248" spans="3:3" x14ac:dyDescent="0.35">
      <c r="C123248" s="8"/>
    </row>
    <row r="123249" spans="3:3" x14ac:dyDescent="0.35">
      <c r="C123249" s="8"/>
    </row>
    <row r="123250" spans="3:3" x14ac:dyDescent="0.35">
      <c r="C123250" s="8"/>
    </row>
    <row r="123251" spans="3:3" x14ac:dyDescent="0.35">
      <c r="C123251" s="8"/>
    </row>
    <row r="123252" spans="3:3" x14ac:dyDescent="0.35">
      <c r="C123252" s="8"/>
    </row>
    <row r="123253" spans="3:3" x14ac:dyDescent="0.35">
      <c r="C123253" s="8"/>
    </row>
    <row r="123254" spans="3:3" x14ac:dyDescent="0.35">
      <c r="C123254" s="8"/>
    </row>
    <row r="123255" spans="3:3" x14ac:dyDescent="0.35">
      <c r="C123255" s="8"/>
    </row>
    <row r="123256" spans="3:3" x14ac:dyDescent="0.35">
      <c r="C123256" s="8"/>
    </row>
    <row r="123257" spans="3:3" x14ac:dyDescent="0.35">
      <c r="C123257" s="8"/>
    </row>
    <row r="123258" spans="3:3" x14ac:dyDescent="0.35">
      <c r="C123258" s="8"/>
    </row>
    <row r="123259" spans="3:3" x14ac:dyDescent="0.35">
      <c r="C123259" s="8"/>
    </row>
    <row r="123260" spans="3:3" x14ac:dyDescent="0.35">
      <c r="C123260" s="8"/>
    </row>
    <row r="123261" spans="3:3" x14ac:dyDescent="0.35">
      <c r="C123261" s="8"/>
    </row>
    <row r="123262" spans="3:3" x14ac:dyDescent="0.35">
      <c r="C123262" s="8"/>
    </row>
    <row r="123263" spans="3:3" x14ac:dyDescent="0.35">
      <c r="C123263" s="8"/>
    </row>
    <row r="123264" spans="3:3" x14ac:dyDescent="0.35">
      <c r="C123264" s="8"/>
    </row>
    <row r="123265" spans="3:3" x14ac:dyDescent="0.35">
      <c r="C123265" s="8"/>
    </row>
    <row r="123266" spans="3:3" x14ac:dyDescent="0.35">
      <c r="C123266" s="8"/>
    </row>
    <row r="123267" spans="3:3" x14ac:dyDescent="0.35">
      <c r="C123267" s="8"/>
    </row>
    <row r="123268" spans="3:3" x14ac:dyDescent="0.35">
      <c r="C123268" s="8"/>
    </row>
    <row r="123269" spans="3:3" x14ac:dyDescent="0.35">
      <c r="C123269" s="8"/>
    </row>
    <row r="123270" spans="3:3" x14ac:dyDescent="0.35">
      <c r="C123270" s="8"/>
    </row>
    <row r="123271" spans="3:3" x14ac:dyDescent="0.35">
      <c r="C123271" s="8"/>
    </row>
    <row r="123272" spans="3:3" x14ac:dyDescent="0.35">
      <c r="C123272" s="8"/>
    </row>
    <row r="123273" spans="3:3" x14ac:dyDescent="0.35">
      <c r="C123273" s="8"/>
    </row>
    <row r="123274" spans="3:3" x14ac:dyDescent="0.35">
      <c r="C123274" s="8"/>
    </row>
    <row r="123275" spans="3:3" x14ac:dyDescent="0.35">
      <c r="C123275" s="8"/>
    </row>
    <row r="123276" spans="3:3" x14ac:dyDescent="0.35">
      <c r="C123276" s="8"/>
    </row>
    <row r="123277" spans="3:3" x14ac:dyDescent="0.35">
      <c r="C123277" s="8"/>
    </row>
    <row r="123278" spans="3:3" x14ac:dyDescent="0.35">
      <c r="C123278" s="8"/>
    </row>
    <row r="123279" spans="3:3" x14ac:dyDescent="0.35">
      <c r="C123279" s="8"/>
    </row>
    <row r="123280" spans="3:3" x14ac:dyDescent="0.35">
      <c r="C123280" s="8"/>
    </row>
    <row r="123281" spans="3:3" x14ac:dyDescent="0.35">
      <c r="C123281" s="8"/>
    </row>
    <row r="123282" spans="3:3" x14ac:dyDescent="0.35">
      <c r="C123282" s="8"/>
    </row>
    <row r="123283" spans="3:3" x14ac:dyDescent="0.35">
      <c r="C123283" s="8"/>
    </row>
    <row r="123284" spans="3:3" x14ac:dyDescent="0.35">
      <c r="C123284" s="8"/>
    </row>
    <row r="123285" spans="3:3" x14ac:dyDescent="0.35">
      <c r="C123285" s="8"/>
    </row>
    <row r="123286" spans="3:3" x14ac:dyDescent="0.35">
      <c r="C123286" s="8"/>
    </row>
    <row r="123287" spans="3:3" x14ac:dyDescent="0.35">
      <c r="C123287" s="8"/>
    </row>
    <row r="123288" spans="3:3" x14ac:dyDescent="0.35">
      <c r="C123288" s="8"/>
    </row>
    <row r="123289" spans="3:3" x14ac:dyDescent="0.35">
      <c r="C123289" s="8"/>
    </row>
    <row r="123290" spans="3:3" x14ac:dyDescent="0.35">
      <c r="C123290" s="8"/>
    </row>
    <row r="123291" spans="3:3" x14ac:dyDescent="0.35">
      <c r="C123291" s="8"/>
    </row>
    <row r="123292" spans="3:3" x14ac:dyDescent="0.35">
      <c r="C123292" s="8"/>
    </row>
    <row r="123293" spans="3:3" x14ac:dyDescent="0.35">
      <c r="C123293" s="8"/>
    </row>
    <row r="123294" spans="3:3" x14ac:dyDescent="0.35">
      <c r="C123294" s="8"/>
    </row>
    <row r="123295" spans="3:3" x14ac:dyDescent="0.35">
      <c r="C123295" s="8"/>
    </row>
    <row r="123296" spans="3:3" x14ac:dyDescent="0.35">
      <c r="C123296" s="8"/>
    </row>
    <row r="123297" spans="3:3" x14ac:dyDescent="0.35">
      <c r="C123297" s="8"/>
    </row>
    <row r="123298" spans="3:3" x14ac:dyDescent="0.35">
      <c r="C123298" s="8"/>
    </row>
    <row r="123299" spans="3:3" x14ac:dyDescent="0.35">
      <c r="C123299" s="8"/>
    </row>
    <row r="123300" spans="3:3" x14ac:dyDescent="0.35">
      <c r="C123300" s="8"/>
    </row>
    <row r="123301" spans="3:3" x14ac:dyDescent="0.35">
      <c r="C123301" s="8"/>
    </row>
    <row r="123302" spans="3:3" x14ac:dyDescent="0.35">
      <c r="C123302" s="8"/>
    </row>
    <row r="123303" spans="3:3" x14ac:dyDescent="0.35">
      <c r="C123303" s="8"/>
    </row>
    <row r="123304" spans="3:3" x14ac:dyDescent="0.35">
      <c r="C123304" s="8"/>
    </row>
    <row r="123305" spans="3:3" x14ac:dyDescent="0.35">
      <c r="C123305" s="8"/>
    </row>
    <row r="123306" spans="3:3" x14ac:dyDescent="0.35">
      <c r="C123306" s="8"/>
    </row>
    <row r="123307" spans="3:3" x14ac:dyDescent="0.35">
      <c r="C123307" s="8"/>
    </row>
    <row r="123308" spans="3:3" x14ac:dyDescent="0.35">
      <c r="C123308" s="8"/>
    </row>
    <row r="123309" spans="3:3" x14ac:dyDescent="0.35">
      <c r="C123309" s="8"/>
    </row>
    <row r="123310" spans="3:3" x14ac:dyDescent="0.35">
      <c r="C123310" s="8"/>
    </row>
    <row r="123311" spans="3:3" x14ac:dyDescent="0.35">
      <c r="C123311" s="8"/>
    </row>
    <row r="123312" spans="3:3" x14ac:dyDescent="0.35">
      <c r="C123312" s="8"/>
    </row>
    <row r="123313" spans="3:3" x14ac:dyDescent="0.35">
      <c r="C123313" s="8"/>
    </row>
    <row r="123314" spans="3:3" x14ac:dyDescent="0.35">
      <c r="C123314" s="8"/>
    </row>
    <row r="123315" spans="3:3" x14ac:dyDescent="0.35">
      <c r="C123315" s="8"/>
    </row>
    <row r="123316" spans="3:3" x14ac:dyDescent="0.35">
      <c r="C123316" s="8"/>
    </row>
    <row r="123317" spans="3:3" x14ac:dyDescent="0.35">
      <c r="C123317" s="8"/>
    </row>
    <row r="123318" spans="3:3" x14ac:dyDescent="0.35">
      <c r="C123318" s="8"/>
    </row>
    <row r="123319" spans="3:3" x14ac:dyDescent="0.35">
      <c r="C123319" s="8"/>
    </row>
    <row r="123320" spans="3:3" x14ac:dyDescent="0.35">
      <c r="C123320" s="8"/>
    </row>
    <row r="123321" spans="3:3" x14ac:dyDescent="0.35">
      <c r="C123321" s="8"/>
    </row>
    <row r="123322" spans="3:3" x14ac:dyDescent="0.35">
      <c r="C123322" s="8"/>
    </row>
    <row r="123323" spans="3:3" x14ac:dyDescent="0.35">
      <c r="C123323" s="8"/>
    </row>
    <row r="123324" spans="3:3" x14ac:dyDescent="0.35">
      <c r="C123324" s="8"/>
    </row>
    <row r="123325" spans="3:3" x14ac:dyDescent="0.35">
      <c r="C123325" s="8"/>
    </row>
    <row r="123326" spans="3:3" x14ac:dyDescent="0.35">
      <c r="C123326" s="8"/>
    </row>
    <row r="123327" spans="3:3" x14ac:dyDescent="0.35">
      <c r="C123327" s="8"/>
    </row>
    <row r="123328" spans="3:3" x14ac:dyDescent="0.35">
      <c r="C123328" s="8"/>
    </row>
    <row r="123329" spans="3:3" x14ac:dyDescent="0.35">
      <c r="C123329" s="8"/>
    </row>
    <row r="123330" spans="3:3" x14ac:dyDescent="0.35">
      <c r="C123330" s="8"/>
    </row>
    <row r="123331" spans="3:3" x14ac:dyDescent="0.35">
      <c r="C123331" s="8"/>
    </row>
    <row r="123332" spans="3:3" x14ac:dyDescent="0.35">
      <c r="C123332" s="8"/>
    </row>
    <row r="123333" spans="3:3" x14ac:dyDescent="0.35">
      <c r="C123333" s="8"/>
    </row>
    <row r="123334" spans="3:3" x14ac:dyDescent="0.35">
      <c r="C123334" s="8"/>
    </row>
    <row r="123335" spans="3:3" x14ac:dyDescent="0.35">
      <c r="C123335" s="8"/>
    </row>
    <row r="123336" spans="3:3" x14ac:dyDescent="0.35">
      <c r="C123336" s="8"/>
    </row>
    <row r="123337" spans="3:3" x14ac:dyDescent="0.35">
      <c r="C123337" s="8"/>
    </row>
    <row r="123338" spans="3:3" x14ac:dyDescent="0.35">
      <c r="C123338" s="8"/>
    </row>
    <row r="123339" spans="3:3" x14ac:dyDescent="0.35">
      <c r="C123339" s="8"/>
    </row>
    <row r="123340" spans="3:3" x14ac:dyDescent="0.35">
      <c r="C123340" s="8"/>
    </row>
    <row r="123341" spans="3:3" x14ac:dyDescent="0.35">
      <c r="C123341" s="8"/>
    </row>
    <row r="123342" spans="3:3" x14ac:dyDescent="0.35">
      <c r="C123342" s="8"/>
    </row>
    <row r="123343" spans="3:3" x14ac:dyDescent="0.35">
      <c r="C123343" s="8"/>
    </row>
    <row r="123344" spans="3:3" x14ac:dyDescent="0.35">
      <c r="C123344" s="8"/>
    </row>
    <row r="123345" spans="3:3" x14ac:dyDescent="0.35">
      <c r="C123345" s="8"/>
    </row>
    <row r="123346" spans="3:3" x14ac:dyDescent="0.35">
      <c r="C123346" s="8"/>
    </row>
    <row r="123347" spans="3:3" x14ac:dyDescent="0.35">
      <c r="C123347" s="8"/>
    </row>
    <row r="123348" spans="3:3" x14ac:dyDescent="0.35">
      <c r="C123348" s="8"/>
    </row>
    <row r="123349" spans="3:3" x14ac:dyDescent="0.35">
      <c r="C123349" s="8"/>
    </row>
    <row r="123350" spans="3:3" x14ac:dyDescent="0.35">
      <c r="C123350" s="8"/>
    </row>
    <row r="123351" spans="3:3" x14ac:dyDescent="0.35">
      <c r="C123351" s="8"/>
    </row>
    <row r="123352" spans="3:3" x14ac:dyDescent="0.35">
      <c r="C123352" s="8"/>
    </row>
    <row r="123353" spans="3:3" x14ac:dyDescent="0.35">
      <c r="C123353" s="8"/>
    </row>
    <row r="123354" spans="3:3" x14ac:dyDescent="0.35">
      <c r="C123354" s="8"/>
    </row>
    <row r="123355" spans="3:3" x14ac:dyDescent="0.35">
      <c r="C123355" s="8"/>
    </row>
    <row r="123356" spans="3:3" x14ac:dyDescent="0.35">
      <c r="C123356" s="8"/>
    </row>
    <row r="123357" spans="3:3" x14ac:dyDescent="0.35">
      <c r="C123357" s="8"/>
    </row>
    <row r="123358" spans="3:3" x14ac:dyDescent="0.35">
      <c r="C123358" s="8"/>
    </row>
    <row r="123359" spans="3:3" x14ac:dyDescent="0.35">
      <c r="C123359" s="8"/>
    </row>
    <row r="123360" spans="3:3" x14ac:dyDescent="0.35">
      <c r="C123360" s="8"/>
    </row>
    <row r="123361" spans="3:3" x14ac:dyDescent="0.35">
      <c r="C123361" s="8"/>
    </row>
    <row r="123362" spans="3:3" x14ac:dyDescent="0.35">
      <c r="C123362" s="8"/>
    </row>
    <row r="123363" spans="3:3" x14ac:dyDescent="0.35">
      <c r="C123363" s="8"/>
    </row>
    <row r="123364" spans="3:3" x14ac:dyDescent="0.35">
      <c r="C123364" s="8"/>
    </row>
    <row r="123365" spans="3:3" x14ac:dyDescent="0.35">
      <c r="C123365" s="8"/>
    </row>
    <row r="123366" spans="3:3" x14ac:dyDescent="0.35">
      <c r="C123366" s="8"/>
    </row>
    <row r="123367" spans="3:3" x14ac:dyDescent="0.35">
      <c r="C123367" s="8"/>
    </row>
    <row r="123368" spans="3:3" x14ac:dyDescent="0.35">
      <c r="C123368" s="8"/>
    </row>
    <row r="123369" spans="3:3" x14ac:dyDescent="0.35">
      <c r="C123369" s="8"/>
    </row>
    <row r="123370" spans="3:3" x14ac:dyDescent="0.35">
      <c r="C123370" s="8"/>
    </row>
    <row r="123371" spans="3:3" x14ac:dyDescent="0.35">
      <c r="C123371" s="8"/>
    </row>
    <row r="123372" spans="3:3" x14ac:dyDescent="0.35">
      <c r="C123372" s="8"/>
    </row>
    <row r="123373" spans="3:3" x14ac:dyDescent="0.35">
      <c r="C123373" s="8"/>
    </row>
    <row r="123374" spans="3:3" x14ac:dyDescent="0.35">
      <c r="C123374" s="8"/>
    </row>
    <row r="123375" spans="3:3" x14ac:dyDescent="0.35">
      <c r="C123375" s="8"/>
    </row>
    <row r="123376" spans="3:3" x14ac:dyDescent="0.35">
      <c r="C123376" s="8"/>
    </row>
    <row r="123377" spans="3:3" x14ac:dyDescent="0.35">
      <c r="C123377" s="8"/>
    </row>
    <row r="123378" spans="3:3" x14ac:dyDescent="0.35">
      <c r="C123378" s="8"/>
    </row>
    <row r="123379" spans="3:3" x14ac:dyDescent="0.35">
      <c r="C123379" s="8"/>
    </row>
    <row r="123380" spans="3:3" x14ac:dyDescent="0.35">
      <c r="C123380" s="8"/>
    </row>
    <row r="123381" spans="3:3" x14ac:dyDescent="0.35">
      <c r="C123381" s="8"/>
    </row>
    <row r="123382" spans="3:3" x14ac:dyDescent="0.35">
      <c r="C123382" s="8"/>
    </row>
    <row r="123383" spans="3:3" x14ac:dyDescent="0.35">
      <c r="C123383" s="8"/>
    </row>
    <row r="123384" spans="3:3" x14ac:dyDescent="0.35">
      <c r="C123384" s="8"/>
    </row>
    <row r="123385" spans="3:3" x14ac:dyDescent="0.35">
      <c r="C123385" s="8"/>
    </row>
    <row r="123386" spans="3:3" x14ac:dyDescent="0.35">
      <c r="C123386" s="8"/>
    </row>
    <row r="123387" spans="3:3" x14ac:dyDescent="0.35">
      <c r="C123387" s="8"/>
    </row>
    <row r="123388" spans="3:3" x14ac:dyDescent="0.35">
      <c r="C123388" s="8"/>
    </row>
    <row r="123389" spans="3:3" x14ac:dyDescent="0.35">
      <c r="C123389" s="8"/>
    </row>
    <row r="123390" spans="3:3" x14ac:dyDescent="0.35">
      <c r="C123390" s="8"/>
    </row>
    <row r="123391" spans="3:3" x14ac:dyDescent="0.35">
      <c r="C123391" s="8"/>
    </row>
    <row r="123392" spans="3:3" x14ac:dyDescent="0.35">
      <c r="C123392" s="8"/>
    </row>
    <row r="123393" spans="3:3" x14ac:dyDescent="0.35">
      <c r="C123393" s="8"/>
    </row>
    <row r="123394" spans="3:3" x14ac:dyDescent="0.35">
      <c r="C123394" s="8"/>
    </row>
    <row r="123395" spans="3:3" x14ac:dyDescent="0.35">
      <c r="C123395" s="8"/>
    </row>
    <row r="123396" spans="3:3" x14ac:dyDescent="0.35">
      <c r="C123396" s="8"/>
    </row>
    <row r="123397" spans="3:3" x14ac:dyDescent="0.35">
      <c r="C123397" s="8"/>
    </row>
    <row r="123398" spans="3:3" x14ac:dyDescent="0.35">
      <c r="C123398" s="8"/>
    </row>
    <row r="123399" spans="3:3" x14ac:dyDescent="0.35">
      <c r="C123399" s="8"/>
    </row>
    <row r="123400" spans="3:3" x14ac:dyDescent="0.35">
      <c r="C123400" s="8"/>
    </row>
    <row r="123401" spans="3:3" x14ac:dyDescent="0.35">
      <c r="C123401" s="8"/>
    </row>
    <row r="123402" spans="3:3" x14ac:dyDescent="0.35">
      <c r="C123402" s="8"/>
    </row>
    <row r="123403" spans="3:3" x14ac:dyDescent="0.35">
      <c r="C123403" s="8"/>
    </row>
    <row r="123404" spans="3:3" x14ac:dyDescent="0.35">
      <c r="C123404" s="8"/>
    </row>
    <row r="123405" spans="3:3" x14ac:dyDescent="0.35">
      <c r="C123405" s="8"/>
    </row>
    <row r="123406" spans="3:3" x14ac:dyDescent="0.35">
      <c r="C123406" s="8"/>
    </row>
    <row r="123407" spans="3:3" x14ac:dyDescent="0.35">
      <c r="C123407" s="8"/>
    </row>
    <row r="123408" spans="3:3" x14ac:dyDescent="0.35">
      <c r="C123408" s="8"/>
    </row>
    <row r="123409" spans="3:3" x14ac:dyDescent="0.35">
      <c r="C123409" s="8"/>
    </row>
    <row r="123410" spans="3:3" x14ac:dyDescent="0.35">
      <c r="C123410" s="8"/>
    </row>
    <row r="123411" spans="3:3" x14ac:dyDescent="0.35">
      <c r="C123411" s="8"/>
    </row>
    <row r="123412" spans="3:3" x14ac:dyDescent="0.35">
      <c r="C123412" s="8"/>
    </row>
    <row r="123413" spans="3:3" x14ac:dyDescent="0.35">
      <c r="C123413" s="8"/>
    </row>
    <row r="123414" spans="3:3" x14ac:dyDescent="0.35">
      <c r="C123414" s="8"/>
    </row>
    <row r="123415" spans="3:3" x14ac:dyDescent="0.35">
      <c r="C123415" s="8"/>
    </row>
    <row r="123416" spans="3:3" x14ac:dyDescent="0.35">
      <c r="C123416" s="8"/>
    </row>
    <row r="123417" spans="3:3" x14ac:dyDescent="0.35">
      <c r="C123417" s="8"/>
    </row>
    <row r="123418" spans="3:3" x14ac:dyDescent="0.35">
      <c r="C123418" s="8"/>
    </row>
    <row r="123419" spans="3:3" x14ac:dyDescent="0.35">
      <c r="C123419" s="8"/>
    </row>
    <row r="123420" spans="3:3" x14ac:dyDescent="0.35">
      <c r="C123420" s="8"/>
    </row>
    <row r="123421" spans="3:3" x14ac:dyDescent="0.35">
      <c r="C123421" s="8"/>
    </row>
    <row r="123422" spans="3:3" x14ac:dyDescent="0.35">
      <c r="C123422" s="8"/>
    </row>
    <row r="123423" spans="3:3" x14ac:dyDescent="0.35">
      <c r="C123423" s="8"/>
    </row>
    <row r="123424" spans="3:3" x14ac:dyDescent="0.35">
      <c r="C123424" s="8"/>
    </row>
    <row r="123425" spans="3:3" x14ac:dyDescent="0.35">
      <c r="C123425" s="8"/>
    </row>
    <row r="123426" spans="3:3" x14ac:dyDescent="0.35">
      <c r="C123426" s="8"/>
    </row>
    <row r="123427" spans="3:3" x14ac:dyDescent="0.35">
      <c r="C123427" s="8"/>
    </row>
    <row r="123428" spans="3:3" x14ac:dyDescent="0.35">
      <c r="C123428" s="8"/>
    </row>
    <row r="123429" spans="3:3" x14ac:dyDescent="0.35">
      <c r="C123429" s="8"/>
    </row>
    <row r="123430" spans="3:3" x14ac:dyDescent="0.35">
      <c r="C123430" s="8"/>
    </row>
    <row r="123431" spans="3:3" x14ac:dyDescent="0.35">
      <c r="C123431" s="8"/>
    </row>
    <row r="123432" spans="3:3" x14ac:dyDescent="0.35">
      <c r="C123432" s="8"/>
    </row>
    <row r="123433" spans="3:3" x14ac:dyDescent="0.35">
      <c r="C123433" s="8"/>
    </row>
    <row r="123434" spans="3:3" x14ac:dyDescent="0.35">
      <c r="C123434" s="8"/>
    </row>
    <row r="123435" spans="3:3" x14ac:dyDescent="0.35">
      <c r="C123435" s="8"/>
    </row>
    <row r="123436" spans="3:3" x14ac:dyDescent="0.35">
      <c r="C123436" s="8"/>
    </row>
    <row r="123437" spans="3:3" x14ac:dyDescent="0.35">
      <c r="C123437" s="8"/>
    </row>
    <row r="123438" spans="3:3" x14ac:dyDescent="0.35">
      <c r="C123438" s="8"/>
    </row>
    <row r="123439" spans="3:3" x14ac:dyDescent="0.35">
      <c r="C123439" s="8"/>
    </row>
    <row r="123440" spans="3:3" x14ac:dyDescent="0.35">
      <c r="C123440" s="8"/>
    </row>
    <row r="123441" spans="3:3" x14ac:dyDescent="0.35">
      <c r="C123441" s="8"/>
    </row>
    <row r="123442" spans="3:3" x14ac:dyDescent="0.35">
      <c r="C123442" s="8"/>
    </row>
    <row r="123443" spans="3:3" x14ac:dyDescent="0.35">
      <c r="C123443" s="8"/>
    </row>
    <row r="123444" spans="3:3" x14ac:dyDescent="0.35">
      <c r="C123444" s="8"/>
    </row>
    <row r="123445" spans="3:3" x14ac:dyDescent="0.35">
      <c r="C123445" s="8"/>
    </row>
    <row r="123446" spans="3:3" x14ac:dyDescent="0.35">
      <c r="C123446" s="8"/>
    </row>
    <row r="123447" spans="3:3" x14ac:dyDescent="0.35">
      <c r="C123447" s="8"/>
    </row>
    <row r="123448" spans="3:3" x14ac:dyDescent="0.35">
      <c r="C123448" s="8"/>
    </row>
    <row r="123449" spans="3:3" x14ac:dyDescent="0.35">
      <c r="C123449" s="8"/>
    </row>
    <row r="123450" spans="3:3" x14ac:dyDescent="0.35">
      <c r="C123450" s="8"/>
    </row>
    <row r="123451" spans="3:3" x14ac:dyDescent="0.35">
      <c r="C123451" s="8"/>
    </row>
    <row r="123452" spans="3:3" x14ac:dyDescent="0.35">
      <c r="C123452" s="8"/>
    </row>
    <row r="123453" spans="3:3" x14ac:dyDescent="0.35">
      <c r="C123453" s="8"/>
    </row>
    <row r="123454" spans="3:3" x14ac:dyDescent="0.35">
      <c r="C123454" s="8"/>
    </row>
    <row r="123455" spans="3:3" x14ac:dyDescent="0.35">
      <c r="C123455" s="8"/>
    </row>
    <row r="123456" spans="3:3" x14ac:dyDescent="0.35">
      <c r="C123456" s="8"/>
    </row>
    <row r="123457" spans="3:3" x14ac:dyDescent="0.35">
      <c r="C123457" s="8"/>
    </row>
    <row r="123458" spans="3:3" x14ac:dyDescent="0.35">
      <c r="C123458" s="8"/>
    </row>
    <row r="123459" spans="3:3" x14ac:dyDescent="0.35">
      <c r="C123459" s="8"/>
    </row>
    <row r="123460" spans="3:3" x14ac:dyDescent="0.35">
      <c r="C123460" s="8"/>
    </row>
    <row r="123461" spans="3:3" x14ac:dyDescent="0.35">
      <c r="C123461" s="8"/>
    </row>
    <row r="123462" spans="3:3" x14ac:dyDescent="0.35">
      <c r="C123462" s="8"/>
    </row>
    <row r="123463" spans="3:3" x14ac:dyDescent="0.35">
      <c r="C123463" s="8"/>
    </row>
    <row r="123464" spans="3:3" x14ac:dyDescent="0.35">
      <c r="C123464" s="8"/>
    </row>
    <row r="123465" spans="3:3" x14ac:dyDescent="0.35">
      <c r="C123465" s="8"/>
    </row>
    <row r="123466" spans="3:3" x14ac:dyDescent="0.35">
      <c r="C123466" s="8"/>
    </row>
    <row r="123467" spans="3:3" x14ac:dyDescent="0.35">
      <c r="C123467" s="8"/>
    </row>
    <row r="123468" spans="3:3" x14ac:dyDescent="0.35">
      <c r="C123468" s="8"/>
    </row>
    <row r="123469" spans="3:3" x14ac:dyDescent="0.35">
      <c r="C123469" s="8"/>
    </row>
    <row r="123470" spans="3:3" x14ac:dyDescent="0.35">
      <c r="C123470" s="8"/>
    </row>
    <row r="123471" spans="3:3" x14ac:dyDescent="0.35">
      <c r="C123471" s="8"/>
    </row>
    <row r="123472" spans="3:3" x14ac:dyDescent="0.35">
      <c r="C123472" s="8"/>
    </row>
    <row r="123473" spans="3:3" x14ac:dyDescent="0.35">
      <c r="C123473" s="8"/>
    </row>
    <row r="123474" spans="3:3" x14ac:dyDescent="0.35">
      <c r="C123474" s="8"/>
    </row>
    <row r="123475" spans="3:3" x14ac:dyDescent="0.35">
      <c r="C123475" s="8"/>
    </row>
    <row r="123476" spans="3:3" x14ac:dyDescent="0.35">
      <c r="C123476" s="8"/>
    </row>
    <row r="123477" spans="3:3" x14ac:dyDescent="0.35">
      <c r="C123477" s="8"/>
    </row>
    <row r="123478" spans="3:3" x14ac:dyDescent="0.35">
      <c r="C123478" s="8"/>
    </row>
    <row r="123479" spans="3:3" x14ac:dyDescent="0.35">
      <c r="C123479" s="8"/>
    </row>
    <row r="123480" spans="3:3" x14ac:dyDescent="0.35">
      <c r="C123480" s="8"/>
    </row>
    <row r="123481" spans="3:3" x14ac:dyDescent="0.35">
      <c r="C123481" s="8"/>
    </row>
    <row r="123482" spans="3:3" x14ac:dyDescent="0.35">
      <c r="C123482" s="8"/>
    </row>
    <row r="123483" spans="3:3" x14ac:dyDescent="0.35">
      <c r="C123483" s="8"/>
    </row>
    <row r="123484" spans="3:3" x14ac:dyDescent="0.35">
      <c r="C123484" s="8"/>
    </row>
    <row r="123485" spans="3:3" x14ac:dyDescent="0.35">
      <c r="C123485" s="8"/>
    </row>
    <row r="123486" spans="3:3" x14ac:dyDescent="0.35">
      <c r="C123486" s="8"/>
    </row>
    <row r="123487" spans="3:3" x14ac:dyDescent="0.35">
      <c r="C123487" s="8"/>
    </row>
    <row r="123488" spans="3:3" x14ac:dyDescent="0.35">
      <c r="C123488" s="8"/>
    </row>
    <row r="123489" spans="3:3" x14ac:dyDescent="0.35">
      <c r="C123489" s="8"/>
    </row>
    <row r="123490" spans="3:3" x14ac:dyDescent="0.35">
      <c r="C123490" s="8"/>
    </row>
    <row r="123491" spans="3:3" x14ac:dyDescent="0.35">
      <c r="C123491" s="8"/>
    </row>
    <row r="123492" spans="3:3" x14ac:dyDescent="0.35">
      <c r="C123492" s="8"/>
    </row>
    <row r="123493" spans="3:3" x14ac:dyDescent="0.35">
      <c r="C123493" s="8"/>
    </row>
    <row r="123494" spans="3:3" x14ac:dyDescent="0.35">
      <c r="C123494" s="8"/>
    </row>
    <row r="123495" spans="3:3" x14ac:dyDescent="0.35">
      <c r="C123495" s="8"/>
    </row>
    <row r="123496" spans="3:3" x14ac:dyDescent="0.35">
      <c r="C123496" s="8"/>
    </row>
    <row r="123497" spans="3:3" x14ac:dyDescent="0.35">
      <c r="C123497" s="8"/>
    </row>
    <row r="123498" spans="3:3" x14ac:dyDescent="0.35">
      <c r="C123498" s="8"/>
    </row>
    <row r="123499" spans="3:3" x14ac:dyDescent="0.35">
      <c r="C123499" s="8"/>
    </row>
    <row r="123500" spans="3:3" x14ac:dyDescent="0.35">
      <c r="C123500" s="8"/>
    </row>
    <row r="123501" spans="3:3" x14ac:dyDescent="0.35">
      <c r="C123501" s="8"/>
    </row>
    <row r="123502" spans="3:3" x14ac:dyDescent="0.35">
      <c r="C123502" s="8"/>
    </row>
    <row r="123503" spans="3:3" x14ac:dyDescent="0.35">
      <c r="C123503" s="8"/>
    </row>
    <row r="123504" spans="3:3" x14ac:dyDescent="0.35">
      <c r="C123504" s="8"/>
    </row>
    <row r="123505" spans="3:3" x14ac:dyDescent="0.35">
      <c r="C123505" s="8"/>
    </row>
    <row r="123506" spans="3:3" x14ac:dyDescent="0.35">
      <c r="C123506" s="8"/>
    </row>
    <row r="123507" spans="3:3" x14ac:dyDescent="0.35">
      <c r="C123507" s="8"/>
    </row>
    <row r="123508" spans="3:3" x14ac:dyDescent="0.35">
      <c r="C123508" s="8"/>
    </row>
    <row r="123509" spans="3:3" x14ac:dyDescent="0.35">
      <c r="C123509" s="8"/>
    </row>
    <row r="123510" spans="3:3" x14ac:dyDescent="0.35">
      <c r="C123510" s="8"/>
    </row>
    <row r="123511" spans="3:3" x14ac:dyDescent="0.35">
      <c r="C123511" s="8"/>
    </row>
    <row r="123512" spans="3:3" x14ac:dyDescent="0.35">
      <c r="C123512" s="8"/>
    </row>
    <row r="123513" spans="3:3" x14ac:dyDescent="0.35">
      <c r="C123513" s="8"/>
    </row>
    <row r="123514" spans="3:3" x14ac:dyDescent="0.35">
      <c r="C123514" s="8"/>
    </row>
    <row r="123515" spans="3:3" x14ac:dyDescent="0.35">
      <c r="C123515" s="8"/>
    </row>
    <row r="123516" spans="3:3" x14ac:dyDescent="0.35">
      <c r="C123516" s="8"/>
    </row>
    <row r="123517" spans="3:3" x14ac:dyDescent="0.35">
      <c r="C123517" s="8"/>
    </row>
    <row r="123518" spans="3:3" x14ac:dyDescent="0.35">
      <c r="C123518" s="8"/>
    </row>
    <row r="123519" spans="3:3" x14ac:dyDescent="0.35">
      <c r="C123519" s="8"/>
    </row>
    <row r="123520" spans="3:3" x14ac:dyDescent="0.35">
      <c r="C123520" s="8"/>
    </row>
    <row r="123521" spans="3:3" x14ac:dyDescent="0.35">
      <c r="C123521" s="8"/>
    </row>
    <row r="123522" spans="3:3" x14ac:dyDescent="0.35">
      <c r="C123522" s="8"/>
    </row>
    <row r="123523" spans="3:3" x14ac:dyDescent="0.35">
      <c r="C123523" s="8"/>
    </row>
    <row r="123524" spans="3:3" x14ac:dyDescent="0.35">
      <c r="C123524" s="8"/>
    </row>
    <row r="123525" spans="3:3" x14ac:dyDescent="0.35">
      <c r="C123525" s="8"/>
    </row>
    <row r="123526" spans="3:3" x14ac:dyDescent="0.35">
      <c r="C123526" s="8"/>
    </row>
    <row r="123527" spans="3:3" x14ac:dyDescent="0.35">
      <c r="C123527" s="8"/>
    </row>
    <row r="123528" spans="3:3" x14ac:dyDescent="0.35">
      <c r="C123528" s="8"/>
    </row>
    <row r="123529" spans="3:3" x14ac:dyDescent="0.35">
      <c r="C123529" s="8"/>
    </row>
    <row r="123530" spans="3:3" x14ac:dyDescent="0.35">
      <c r="C123530" s="8"/>
    </row>
    <row r="123531" spans="3:3" x14ac:dyDescent="0.35">
      <c r="C123531" s="8"/>
    </row>
    <row r="123532" spans="3:3" x14ac:dyDescent="0.35">
      <c r="C123532" s="8"/>
    </row>
    <row r="123533" spans="3:3" x14ac:dyDescent="0.35">
      <c r="C123533" s="8"/>
    </row>
    <row r="123534" spans="3:3" x14ac:dyDescent="0.35">
      <c r="C123534" s="8"/>
    </row>
    <row r="123535" spans="3:3" x14ac:dyDescent="0.35">
      <c r="C123535" s="8"/>
    </row>
    <row r="123536" spans="3:3" x14ac:dyDescent="0.35">
      <c r="C123536" s="8"/>
    </row>
    <row r="123537" spans="3:3" x14ac:dyDescent="0.35">
      <c r="C123537" s="8"/>
    </row>
    <row r="123538" spans="3:3" x14ac:dyDescent="0.35">
      <c r="C123538" s="8"/>
    </row>
    <row r="123539" spans="3:3" x14ac:dyDescent="0.35">
      <c r="C123539" s="8"/>
    </row>
    <row r="123540" spans="3:3" x14ac:dyDescent="0.35">
      <c r="C123540" s="8"/>
    </row>
    <row r="123541" spans="3:3" x14ac:dyDescent="0.35">
      <c r="C123541" s="8"/>
    </row>
    <row r="123542" spans="3:3" x14ac:dyDescent="0.35">
      <c r="C123542" s="8"/>
    </row>
    <row r="123543" spans="3:3" x14ac:dyDescent="0.35">
      <c r="C123543" s="8"/>
    </row>
    <row r="123544" spans="3:3" x14ac:dyDescent="0.35">
      <c r="C123544" s="8"/>
    </row>
    <row r="123545" spans="3:3" x14ac:dyDescent="0.35">
      <c r="C123545" s="8"/>
    </row>
    <row r="123546" spans="3:3" x14ac:dyDescent="0.35">
      <c r="C123546" s="8"/>
    </row>
    <row r="123547" spans="3:3" x14ac:dyDescent="0.35">
      <c r="C123547" s="8"/>
    </row>
    <row r="123548" spans="3:3" x14ac:dyDescent="0.35">
      <c r="C123548" s="8"/>
    </row>
    <row r="123549" spans="3:3" x14ac:dyDescent="0.35">
      <c r="C123549" s="8"/>
    </row>
    <row r="123550" spans="3:3" x14ac:dyDescent="0.35">
      <c r="C123550" s="8"/>
    </row>
    <row r="123551" spans="3:3" x14ac:dyDescent="0.35">
      <c r="C123551" s="8"/>
    </row>
    <row r="123552" spans="3:3" x14ac:dyDescent="0.35">
      <c r="C123552" s="8"/>
    </row>
    <row r="123553" spans="3:3" x14ac:dyDescent="0.35">
      <c r="C123553" s="8"/>
    </row>
    <row r="123554" spans="3:3" x14ac:dyDescent="0.35">
      <c r="C123554" s="8"/>
    </row>
    <row r="123555" spans="3:3" x14ac:dyDescent="0.35">
      <c r="C123555" s="8"/>
    </row>
    <row r="123556" spans="3:3" x14ac:dyDescent="0.35">
      <c r="C123556" s="8"/>
    </row>
    <row r="123557" spans="3:3" x14ac:dyDescent="0.35">
      <c r="C123557" s="8"/>
    </row>
    <row r="123558" spans="3:3" x14ac:dyDescent="0.35">
      <c r="C123558" s="8"/>
    </row>
    <row r="123559" spans="3:3" x14ac:dyDescent="0.35">
      <c r="C123559" s="8"/>
    </row>
    <row r="123560" spans="3:3" x14ac:dyDescent="0.35">
      <c r="C123560" s="8"/>
    </row>
    <row r="123561" spans="3:3" x14ac:dyDescent="0.35">
      <c r="C123561" s="8"/>
    </row>
    <row r="123562" spans="3:3" x14ac:dyDescent="0.35">
      <c r="C123562" s="8"/>
    </row>
    <row r="123563" spans="3:3" x14ac:dyDescent="0.35">
      <c r="C123563" s="8"/>
    </row>
    <row r="123564" spans="3:3" x14ac:dyDescent="0.35">
      <c r="C123564" s="8"/>
    </row>
    <row r="123565" spans="3:3" x14ac:dyDescent="0.35">
      <c r="C123565" s="8"/>
    </row>
    <row r="123566" spans="3:3" x14ac:dyDescent="0.35">
      <c r="C123566" s="8"/>
    </row>
    <row r="123567" spans="3:3" x14ac:dyDescent="0.35">
      <c r="C123567" s="8"/>
    </row>
    <row r="123568" spans="3:3" x14ac:dyDescent="0.35">
      <c r="C123568" s="8"/>
    </row>
    <row r="123569" spans="3:3" x14ac:dyDescent="0.35">
      <c r="C123569" s="8"/>
    </row>
    <row r="123570" spans="3:3" x14ac:dyDescent="0.35">
      <c r="C123570" s="8"/>
    </row>
    <row r="123571" spans="3:3" x14ac:dyDescent="0.35">
      <c r="C123571" s="8"/>
    </row>
    <row r="123572" spans="3:3" x14ac:dyDescent="0.35">
      <c r="C123572" s="8"/>
    </row>
    <row r="123573" spans="3:3" x14ac:dyDescent="0.35">
      <c r="C123573" s="8"/>
    </row>
    <row r="123574" spans="3:3" x14ac:dyDescent="0.35">
      <c r="C123574" s="8"/>
    </row>
    <row r="123575" spans="3:3" x14ac:dyDescent="0.35">
      <c r="C123575" s="8"/>
    </row>
    <row r="123576" spans="3:3" x14ac:dyDescent="0.35">
      <c r="C123576" s="8"/>
    </row>
    <row r="123577" spans="3:3" x14ac:dyDescent="0.35">
      <c r="C123577" s="8"/>
    </row>
    <row r="123578" spans="3:3" x14ac:dyDescent="0.35">
      <c r="C123578" s="8"/>
    </row>
    <row r="123579" spans="3:3" x14ac:dyDescent="0.35">
      <c r="C123579" s="8"/>
    </row>
    <row r="123580" spans="3:3" x14ac:dyDescent="0.35">
      <c r="C123580" s="8"/>
    </row>
    <row r="123581" spans="3:3" x14ac:dyDescent="0.35">
      <c r="C123581" s="8"/>
    </row>
    <row r="123582" spans="3:3" x14ac:dyDescent="0.35">
      <c r="C123582" s="8"/>
    </row>
    <row r="123583" spans="3:3" x14ac:dyDescent="0.35">
      <c r="C123583" s="8"/>
    </row>
    <row r="123584" spans="3:3" x14ac:dyDescent="0.35">
      <c r="C123584" s="8"/>
    </row>
    <row r="123585" spans="3:3" x14ac:dyDescent="0.35">
      <c r="C123585" s="8"/>
    </row>
    <row r="123586" spans="3:3" x14ac:dyDescent="0.35">
      <c r="C123586" s="8"/>
    </row>
    <row r="123587" spans="3:3" x14ac:dyDescent="0.35">
      <c r="C123587" s="8"/>
    </row>
    <row r="123588" spans="3:3" x14ac:dyDescent="0.35">
      <c r="C123588" s="8"/>
    </row>
    <row r="123589" spans="3:3" x14ac:dyDescent="0.35">
      <c r="C123589" s="8"/>
    </row>
    <row r="123590" spans="3:3" x14ac:dyDescent="0.35">
      <c r="C123590" s="8"/>
    </row>
    <row r="123591" spans="3:3" x14ac:dyDescent="0.35">
      <c r="C123591" s="8"/>
    </row>
    <row r="123592" spans="3:3" x14ac:dyDescent="0.35">
      <c r="C123592" s="8"/>
    </row>
    <row r="123593" spans="3:3" x14ac:dyDescent="0.35">
      <c r="C123593" s="8"/>
    </row>
    <row r="123594" spans="3:3" x14ac:dyDescent="0.35">
      <c r="C123594" s="8"/>
    </row>
    <row r="123595" spans="3:3" x14ac:dyDescent="0.35">
      <c r="C123595" s="8"/>
    </row>
    <row r="123596" spans="3:3" x14ac:dyDescent="0.35">
      <c r="C123596" s="8"/>
    </row>
    <row r="123597" spans="3:3" x14ac:dyDescent="0.35">
      <c r="C123597" s="8"/>
    </row>
    <row r="123598" spans="3:3" x14ac:dyDescent="0.35">
      <c r="C123598" s="8"/>
    </row>
    <row r="123599" spans="3:3" x14ac:dyDescent="0.35">
      <c r="C123599" s="8"/>
    </row>
    <row r="123600" spans="3:3" x14ac:dyDescent="0.35">
      <c r="C123600" s="8"/>
    </row>
    <row r="123601" spans="3:3" x14ac:dyDescent="0.35">
      <c r="C123601" s="8"/>
    </row>
    <row r="123602" spans="3:3" x14ac:dyDescent="0.35">
      <c r="C123602" s="8"/>
    </row>
    <row r="123603" spans="3:3" x14ac:dyDescent="0.35">
      <c r="C123603" s="8"/>
    </row>
    <row r="123604" spans="3:3" x14ac:dyDescent="0.35">
      <c r="C123604" s="8"/>
    </row>
    <row r="123605" spans="3:3" x14ac:dyDescent="0.35">
      <c r="C123605" s="8"/>
    </row>
    <row r="123606" spans="3:3" x14ac:dyDescent="0.35">
      <c r="C123606" s="8"/>
    </row>
    <row r="123607" spans="3:3" x14ac:dyDescent="0.35">
      <c r="C123607" s="8"/>
    </row>
    <row r="123608" spans="3:3" x14ac:dyDescent="0.35">
      <c r="C123608" s="8"/>
    </row>
    <row r="123609" spans="3:3" x14ac:dyDescent="0.35">
      <c r="C123609" s="8"/>
    </row>
    <row r="123610" spans="3:3" x14ac:dyDescent="0.35">
      <c r="C123610" s="8"/>
    </row>
    <row r="123611" spans="3:3" x14ac:dyDescent="0.35">
      <c r="C123611" s="8"/>
    </row>
    <row r="123612" spans="3:3" x14ac:dyDescent="0.35">
      <c r="C123612" s="8"/>
    </row>
    <row r="123613" spans="3:3" x14ac:dyDescent="0.35">
      <c r="C123613" s="8"/>
    </row>
    <row r="123614" spans="3:3" x14ac:dyDescent="0.35">
      <c r="C123614" s="8"/>
    </row>
    <row r="123615" spans="3:3" x14ac:dyDescent="0.35">
      <c r="C123615" s="8"/>
    </row>
    <row r="123616" spans="3:3" x14ac:dyDescent="0.35">
      <c r="C123616" s="8"/>
    </row>
    <row r="123617" spans="3:3" x14ac:dyDescent="0.35">
      <c r="C123617" s="8"/>
    </row>
    <row r="123618" spans="3:3" x14ac:dyDescent="0.35">
      <c r="C123618" s="8"/>
    </row>
    <row r="123619" spans="3:3" x14ac:dyDescent="0.35">
      <c r="C123619" s="8"/>
    </row>
    <row r="123620" spans="3:3" x14ac:dyDescent="0.35">
      <c r="C123620" s="8"/>
    </row>
    <row r="123621" spans="3:3" x14ac:dyDescent="0.35">
      <c r="C123621" s="8"/>
    </row>
    <row r="123622" spans="3:3" x14ac:dyDescent="0.35">
      <c r="C123622" s="8"/>
    </row>
    <row r="123623" spans="3:3" x14ac:dyDescent="0.35">
      <c r="C123623" s="8"/>
    </row>
    <row r="123624" spans="3:3" x14ac:dyDescent="0.35">
      <c r="C123624" s="8"/>
    </row>
    <row r="123625" spans="3:3" x14ac:dyDescent="0.35">
      <c r="C123625" s="8"/>
    </row>
    <row r="123626" spans="3:3" x14ac:dyDescent="0.35">
      <c r="C123626" s="8"/>
    </row>
    <row r="123627" spans="3:3" x14ac:dyDescent="0.35">
      <c r="C123627" s="8"/>
    </row>
    <row r="123628" spans="3:3" x14ac:dyDescent="0.35">
      <c r="C123628" s="8"/>
    </row>
    <row r="123629" spans="3:3" x14ac:dyDescent="0.35">
      <c r="C123629" s="8"/>
    </row>
    <row r="123630" spans="3:3" x14ac:dyDescent="0.35">
      <c r="C123630" s="8"/>
    </row>
    <row r="123631" spans="3:3" x14ac:dyDescent="0.35">
      <c r="C123631" s="8"/>
    </row>
    <row r="123632" spans="3:3" x14ac:dyDescent="0.35">
      <c r="C123632" s="8"/>
    </row>
    <row r="123633" spans="3:3" x14ac:dyDescent="0.35">
      <c r="C123633" s="8"/>
    </row>
    <row r="123634" spans="3:3" x14ac:dyDescent="0.35">
      <c r="C123634" s="8"/>
    </row>
    <row r="123635" spans="3:3" x14ac:dyDescent="0.35">
      <c r="C123635" s="8"/>
    </row>
    <row r="123636" spans="3:3" x14ac:dyDescent="0.35">
      <c r="C123636" s="8"/>
    </row>
    <row r="123637" spans="3:3" x14ac:dyDescent="0.35">
      <c r="C123637" s="8"/>
    </row>
    <row r="123638" spans="3:3" x14ac:dyDescent="0.35">
      <c r="C123638" s="8"/>
    </row>
    <row r="123639" spans="3:3" x14ac:dyDescent="0.35">
      <c r="C123639" s="8"/>
    </row>
    <row r="123640" spans="3:3" x14ac:dyDescent="0.35">
      <c r="C123640" s="8"/>
    </row>
    <row r="123641" spans="3:3" x14ac:dyDescent="0.35">
      <c r="C123641" s="8"/>
    </row>
    <row r="123642" spans="3:3" x14ac:dyDescent="0.35">
      <c r="C123642" s="8"/>
    </row>
    <row r="123643" spans="3:3" x14ac:dyDescent="0.35">
      <c r="C123643" s="8"/>
    </row>
    <row r="123644" spans="3:3" x14ac:dyDescent="0.35">
      <c r="C123644" s="8"/>
    </row>
    <row r="123645" spans="3:3" x14ac:dyDescent="0.35">
      <c r="C123645" s="8"/>
    </row>
    <row r="123646" spans="3:3" x14ac:dyDescent="0.35">
      <c r="C123646" s="8"/>
    </row>
    <row r="123647" spans="3:3" x14ac:dyDescent="0.35">
      <c r="C123647" s="8"/>
    </row>
    <row r="123648" spans="3:3" x14ac:dyDescent="0.35">
      <c r="C123648" s="8"/>
    </row>
    <row r="123649" spans="3:3" x14ac:dyDescent="0.35">
      <c r="C123649" s="8"/>
    </row>
    <row r="123650" spans="3:3" x14ac:dyDescent="0.35">
      <c r="C123650" s="8"/>
    </row>
    <row r="123651" spans="3:3" x14ac:dyDescent="0.35">
      <c r="C123651" s="8"/>
    </row>
    <row r="123652" spans="3:3" x14ac:dyDescent="0.35">
      <c r="C123652" s="8"/>
    </row>
    <row r="123653" spans="3:3" x14ac:dyDescent="0.35">
      <c r="C123653" s="8"/>
    </row>
    <row r="123654" spans="3:3" x14ac:dyDescent="0.35">
      <c r="C123654" s="8"/>
    </row>
    <row r="123655" spans="3:3" x14ac:dyDescent="0.35">
      <c r="C123655" s="8"/>
    </row>
    <row r="123656" spans="3:3" x14ac:dyDescent="0.35">
      <c r="C123656" s="8"/>
    </row>
    <row r="123657" spans="3:3" x14ac:dyDescent="0.35">
      <c r="C123657" s="8"/>
    </row>
    <row r="123658" spans="3:3" x14ac:dyDescent="0.35">
      <c r="C123658" s="8"/>
    </row>
    <row r="123659" spans="3:3" x14ac:dyDescent="0.35">
      <c r="C123659" s="8"/>
    </row>
    <row r="123660" spans="3:3" x14ac:dyDescent="0.35">
      <c r="C123660" s="8"/>
    </row>
    <row r="123661" spans="3:3" x14ac:dyDescent="0.35">
      <c r="C123661" s="8"/>
    </row>
    <row r="123662" spans="3:3" x14ac:dyDescent="0.35">
      <c r="C123662" s="8"/>
    </row>
    <row r="123663" spans="3:3" x14ac:dyDescent="0.35">
      <c r="C123663" s="8"/>
    </row>
    <row r="123664" spans="3:3" x14ac:dyDescent="0.35">
      <c r="C123664" s="8"/>
    </row>
    <row r="123665" spans="3:3" x14ac:dyDescent="0.35">
      <c r="C123665" s="8"/>
    </row>
    <row r="123666" spans="3:3" x14ac:dyDescent="0.35">
      <c r="C123666" s="8"/>
    </row>
    <row r="123667" spans="3:3" x14ac:dyDescent="0.35">
      <c r="C123667" s="8"/>
    </row>
    <row r="123668" spans="3:3" x14ac:dyDescent="0.35">
      <c r="C123668" s="8"/>
    </row>
    <row r="123669" spans="3:3" x14ac:dyDescent="0.35">
      <c r="C123669" s="8"/>
    </row>
    <row r="123670" spans="3:3" x14ac:dyDescent="0.35">
      <c r="C123670" s="8"/>
    </row>
    <row r="123671" spans="3:3" x14ac:dyDescent="0.35">
      <c r="C123671" s="8"/>
    </row>
    <row r="123672" spans="3:3" x14ac:dyDescent="0.35">
      <c r="C123672" s="8"/>
    </row>
    <row r="123673" spans="3:3" x14ac:dyDescent="0.35">
      <c r="C123673" s="8"/>
    </row>
    <row r="123674" spans="3:3" x14ac:dyDescent="0.35">
      <c r="C123674" s="8"/>
    </row>
    <row r="123675" spans="3:3" x14ac:dyDescent="0.35">
      <c r="C123675" s="8"/>
    </row>
    <row r="123676" spans="3:3" x14ac:dyDescent="0.35">
      <c r="C123676" s="8"/>
    </row>
    <row r="123677" spans="3:3" x14ac:dyDescent="0.35">
      <c r="C123677" s="8"/>
    </row>
    <row r="123678" spans="3:3" x14ac:dyDescent="0.35">
      <c r="C123678" s="8"/>
    </row>
    <row r="123679" spans="3:3" x14ac:dyDescent="0.35">
      <c r="C123679" s="8"/>
    </row>
    <row r="123680" spans="3:3" x14ac:dyDescent="0.35">
      <c r="C123680" s="8"/>
    </row>
    <row r="123681" spans="3:3" x14ac:dyDescent="0.35">
      <c r="C123681" s="8"/>
    </row>
    <row r="123682" spans="3:3" x14ac:dyDescent="0.35">
      <c r="C123682" s="8"/>
    </row>
    <row r="123683" spans="3:3" x14ac:dyDescent="0.35">
      <c r="C123683" s="8"/>
    </row>
    <row r="123684" spans="3:3" x14ac:dyDescent="0.35">
      <c r="C123684" s="8"/>
    </row>
    <row r="123685" spans="3:3" x14ac:dyDescent="0.35">
      <c r="C123685" s="8"/>
    </row>
    <row r="123686" spans="3:3" x14ac:dyDescent="0.35">
      <c r="C123686" s="8"/>
    </row>
    <row r="123687" spans="3:3" x14ac:dyDescent="0.35">
      <c r="C123687" s="8"/>
    </row>
    <row r="123688" spans="3:3" x14ac:dyDescent="0.35">
      <c r="C123688" s="8"/>
    </row>
    <row r="123689" spans="3:3" x14ac:dyDescent="0.35">
      <c r="C123689" s="8"/>
    </row>
    <row r="123690" spans="3:3" x14ac:dyDescent="0.35">
      <c r="C123690" s="8"/>
    </row>
    <row r="123691" spans="3:3" x14ac:dyDescent="0.35">
      <c r="C123691" s="8"/>
    </row>
    <row r="123692" spans="3:3" x14ac:dyDescent="0.35">
      <c r="C123692" s="8"/>
    </row>
    <row r="123693" spans="3:3" x14ac:dyDescent="0.35">
      <c r="C123693" s="8"/>
    </row>
    <row r="123694" spans="3:3" x14ac:dyDescent="0.35">
      <c r="C123694" s="8"/>
    </row>
    <row r="123695" spans="3:3" x14ac:dyDescent="0.35">
      <c r="C123695" s="8"/>
    </row>
    <row r="123696" spans="3:3" x14ac:dyDescent="0.35">
      <c r="C123696" s="8"/>
    </row>
    <row r="123697" spans="3:3" x14ac:dyDescent="0.35">
      <c r="C123697" s="8"/>
    </row>
    <row r="123698" spans="3:3" x14ac:dyDescent="0.35">
      <c r="C123698" s="8"/>
    </row>
    <row r="123699" spans="3:3" x14ac:dyDescent="0.35">
      <c r="C123699" s="8"/>
    </row>
    <row r="123700" spans="3:3" x14ac:dyDescent="0.35">
      <c r="C123700" s="8"/>
    </row>
    <row r="123701" spans="3:3" x14ac:dyDescent="0.35">
      <c r="C123701" s="8"/>
    </row>
    <row r="123702" spans="3:3" x14ac:dyDescent="0.35">
      <c r="C123702" s="8"/>
    </row>
    <row r="123703" spans="3:3" x14ac:dyDescent="0.35">
      <c r="C123703" s="8"/>
    </row>
    <row r="123704" spans="3:3" x14ac:dyDescent="0.35">
      <c r="C123704" s="8"/>
    </row>
    <row r="123705" spans="3:3" x14ac:dyDescent="0.35">
      <c r="C123705" s="8"/>
    </row>
    <row r="123706" spans="3:3" x14ac:dyDescent="0.35">
      <c r="C123706" s="8"/>
    </row>
    <row r="123707" spans="3:3" x14ac:dyDescent="0.35">
      <c r="C123707" s="8"/>
    </row>
    <row r="123708" spans="3:3" x14ac:dyDescent="0.35">
      <c r="C123708" s="8"/>
    </row>
    <row r="123709" spans="3:3" x14ac:dyDescent="0.35">
      <c r="C123709" s="8"/>
    </row>
    <row r="123710" spans="3:3" x14ac:dyDescent="0.35">
      <c r="C123710" s="8"/>
    </row>
    <row r="123711" spans="3:3" x14ac:dyDescent="0.35">
      <c r="C123711" s="8"/>
    </row>
    <row r="123712" spans="3:3" x14ac:dyDescent="0.35">
      <c r="C123712" s="8"/>
    </row>
    <row r="123713" spans="3:3" x14ac:dyDescent="0.35">
      <c r="C123713" s="8"/>
    </row>
    <row r="123714" spans="3:3" x14ac:dyDescent="0.35">
      <c r="C123714" s="8"/>
    </row>
    <row r="123715" spans="3:3" x14ac:dyDescent="0.35">
      <c r="C123715" s="8"/>
    </row>
    <row r="123716" spans="3:3" x14ac:dyDescent="0.35">
      <c r="C123716" s="8"/>
    </row>
    <row r="123717" spans="3:3" x14ac:dyDescent="0.35">
      <c r="C123717" s="8"/>
    </row>
    <row r="123718" spans="3:3" x14ac:dyDescent="0.35">
      <c r="C123718" s="8"/>
    </row>
    <row r="123719" spans="3:3" x14ac:dyDescent="0.35">
      <c r="C123719" s="8"/>
    </row>
    <row r="123720" spans="3:3" x14ac:dyDescent="0.35">
      <c r="C123720" s="8"/>
    </row>
    <row r="123721" spans="3:3" x14ac:dyDescent="0.35">
      <c r="C123721" s="8"/>
    </row>
    <row r="123722" spans="3:3" x14ac:dyDescent="0.35">
      <c r="C123722" s="8"/>
    </row>
    <row r="123723" spans="3:3" x14ac:dyDescent="0.35">
      <c r="C123723" s="8"/>
    </row>
    <row r="123724" spans="3:3" x14ac:dyDescent="0.35">
      <c r="C123724" s="8"/>
    </row>
    <row r="123725" spans="3:3" x14ac:dyDescent="0.35">
      <c r="C123725" s="8"/>
    </row>
    <row r="123726" spans="3:3" x14ac:dyDescent="0.35">
      <c r="C123726" s="8"/>
    </row>
    <row r="123727" spans="3:3" x14ac:dyDescent="0.35">
      <c r="C123727" s="8"/>
    </row>
    <row r="123728" spans="3:3" x14ac:dyDescent="0.35">
      <c r="C123728" s="8"/>
    </row>
    <row r="123729" spans="3:3" x14ac:dyDescent="0.35">
      <c r="C123729" s="8"/>
    </row>
    <row r="123730" spans="3:3" x14ac:dyDescent="0.35">
      <c r="C123730" s="8"/>
    </row>
    <row r="123731" spans="3:3" x14ac:dyDescent="0.35">
      <c r="C123731" s="8"/>
    </row>
    <row r="123732" spans="3:3" x14ac:dyDescent="0.35">
      <c r="C123732" s="8"/>
    </row>
    <row r="123733" spans="3:3" x14ac:dyDescent="0.35">
      <c r="C123733" s="8"/>
    </row>
    <row r="123734" spans="3:3" x14ac:dyDescent="0.35">
      <c r="C123734" s="8"/>
    </row>
    <row r="123735" spans="3:3" x14ac:dyDescent="0.35">
      <c r="C123735" s="8"/>
    </row>
    <row r="123736" spans="3:3" x14ac:dyDescent="0.35">
      <c r="C123736" s="8"/>
    </row>
    <row r="123737" spans="3:3" x14ac:dyDescent="0.35">
      <c r="C123737" s="8"/>
    </row>
    <row r="123738" spans="3:3" x14ac:dyDescent="0.35">
      <c r="C123738" s="8"/>
    </row>
    <row r="123739" spans="3:3" x14ac:dyDescent="0.35">
      <c r="C123739" s="8"/>
    </row>
    <row r="123740" spans="3:3" x14ac:dyDescent="0.35">
      <c r="C123740" s="8"/>
    </row>
    <row r="123741" spans="3:3" x14ac:dyDescent="0.35">
      <c r="C123741" s="8"/>
    </row>
    <row r="123742" spans="3:3" x14ac:dyDescent="0.35">
      <c r="C123742" s="8"/>
    </row>
    <row r="123743" spans="3:3" x14ac:dyDescent="0.35">
      <c r="C123743" s="8"/>
    </row>
    <row r="123744" spans="3:3" x14ac:dyDescent="0.35">
      <c r="C123744" s="8"/>
    </row>
    <row r="123745" spans="3:3" x14ac:dyDescent="0.35">
      <c r="C123745" s="8"/>
    </row>
    <row r="123746" spans="3:3" x14ac:dyDescent="0.35">
      <c r="C123746" s="8"/>
    </row>
    <row r="123747" spans="3:3" x14ac:dyDescent="0.35">
      <c r="C123747" s="8"/>
    </row>
    <row r="123748" spans="3:3" x14ac:dyDescent="0.35">
      <c r="C123748" s="8"/>
    </row>
    <row r="123749" spans="3:3" x14ac:dyDescent="0.35">
      <c r="C123749" s="8"/>
    </row>
    <row r="123750" spans="3:3" x14ac:dyDescent="0.35">
      <c r="C123750" s="8"/>
    </row>
    <row r="123751" spans="3:3" x14ac:dyDescent="0.35">
      <c r="C123751" s="8"/>
    </row>
    <row r="123752" spans="3:3" x14ac:dyDescent="0.35">
      <c r="C123752" s="8"/>
    </row>
    <row r="123753" spans="3:3" x14ac:dyDescent="0.35">
      <c r="C123753" s="8"/>
    </row>
    <row r="123754" spans="3:3" x14ac:dyDescent="0.35">
      <c r="C123754" s="8"/>
    </row>
    <row r="123755" spans="3:3" x14ac:dyDescent="0.35">
      <c r="C123755" s="8"/>
    </row>
    <row r="123756" spans="3:3" x14ac:dyDescent="0.35">
      <c r="C123756" s="8"/>
    </row>
    <row r="123757" spans="3:3" x14ac:dyDescent="0.35">
      <c r="C123757" s="8"/>
    </row>
    <row r="123758" spans="3:3" x14ac:dyDescent="0.35">
      <c r="C123758" s="8"/>
    </row>
    <row r="123759" spans="3:3" x14ac:dyDescent="0.35">
      <c r="C123759" s="8"/>
    </row>
    <row r="123760" spans="3:3" x14ac:dyDescent="0.35">
      <c r="C123760" s="8"/>
    </row>
    <row r="123761" spans="3:3" x14ac:dyDescent="0.35">
      <c r="C123761" s="8"/>
    </row>
    <row r="123762" spans="3:3" x14ac:dyDescent="0.35">
      <c r="C123762" s="8"/>
    </row>
    <row r="123763" spans="3:3" x14ac:dyDescent="0.35">
      <c r="C123763" s="8"/>
    </row>
    <row r="123764" spans="3:3" x14ac:dyDescent="0.35">
      <c r="C123764" s="8"/>
    </row>
    <row r="123765" spans="3:3" x14ac:dyDescent="0.35">
      <c r="C123765" s="8"/>
    </row>
    <row r="123766" spans="3:3" x14ac:dyDescent="0.35">
      <c r="C123766" s="8"/>
    </row>
    <row r="123767" spans="3:3" x14ac:dyDescent="0.35">
      <c r="C123767" s="8"/>
    </row>
    <row r="123768" spans="3:3" x14ac:dyDescent="0.35">
      <c r="C123768" s="8"/>
    </row>
    <row r="123769" spans="3:3" x14ac:dyDescent="0.35">
      <c r="C123769" s="8"/>
    </row>
    <row r="123770" spans="3:3" x14ac:dyDescent="0.35">
      <c r="C123770" s="8"/>
    </row>
    <row r="123771" spans="3:3" x14ac:dyDescent="0.35">
      <c r="C123771" s="8"/>
    </row>
    <row r="123772" spans="3:3" x14ac:dyDescent="0.35">
      <c r="C123772" s="8"/>
    </row>
    <row r="123773" spans="3:3" x14ac:dyDescent="0.35">
      <c r="C123773" s="8"/>
    </row>
    <row r="123774" spans="3:3" x14ac:dyDescent="0.35">
      <c r="C123774" s="8"/>
    </row>
    <row r="123775" spans="3:3" x14ac:dyDescent="0.35">
      <c r="C123775" s="8"/>
    </row>
    <row r="123776" spans="3:3" x14ac:dyDescent="0.35">
      <c r="C123776" s="8"/>
    </row>
    <row r="123777" spans="3:3" x14ac:dyDescent="0.35">
      <c r="C123777" s="8"/>
    </row>
    <row r="123778" spans="3:3" x14ac:dyDescent="0.35">
      <c r="C123778" s="8"/>
    </row>
    <row r="123779" spans="3:3" x14ac:dyDescent="0.35">
      <c r="C123779" s="8"/>
    </row>
    <row r="123780" spans="3:3" x14ac:dyDescent="0.35">
      <c r="C123780" s="8"/>
    </row>
    <row r="123781" spans="3:3" x14ac:dyDescent="0.35">
      <c r="C123781" s="8"/>
    </row>
    <row r="123782" spans="3:3" x14ac:dyDescent="0.35">
      <c r="C123782" s="8"/>
    </row>
    <row r="123783" spans="3:3" x14ac:dyDescent="0.35">
      <c r="C123783" s="8"/>
    </row>
    <row r="123784" spans="3:3" x14ac:dyDescent="0.35">
      <c r="C123784" s="8"/>
    </row>
    <row r="123785" spans="3:3" x14ac:dyDescent="0.35">
      <c r="C123785" s="8"/>
    </row>
    <row r="123786" spans="3:3" x14ac:dyDescent="0.35">
      <c r="C123786" s="8"/>
    </row>
    <row r="123787" spans="3:3" x14ac:dyDescent="0.35">
      <c r="C123787" s="8"/>
    </row>
    <row r="123788" spans="3:3" x14ac:dyDescent="0.35">
      <c r="C123788" s="8"/>
    </row>
    <row r="123789" spans="3:3" x14ac:dyDescent="0.35">
      <c r="C123789" s="8"/>
    </row>
    <row r="123790" spans="3:3" x14ac:dyDescent="0.35">
      <c r="C123790" s="8"/>
    </row>
    <row r="123791" spans="3:3" x14ac:dyDescent="0.35">
      <c r="C123791" s="8"/>
    </row>
    <row r="123792" spans="3:3" x14ac:dyDescent="0.35">
      <c r="C123792" s="8"/>
    </row>
    <row r="123793" spans="3:3" x14ac:dyDescent="0.35">
      <c r="C123793" s="8"/>
    </row>
    <row r="123794" spans="3:3" x14ac:dyDescent="0.35">
      <c r="C123794" s="8"/>
    </row>
    <row r="123795" spans="3:3" x14ac:dyDescent="0.35">
      <c r="C123795" s="8"/>
    </row>
    <row r="123796" spans="3:3" x14ac:dyDescent="0.35">
      <c r="C123796" s="8"/>
    </row>
    <row r="123797" spans="3:3" x14ac:dyDescent="0.35">
      <c r="C123797" s="8"/>
    </row>
    <row r="123798" spans="3:3" x14ac:dyDescent="0.35">
      <c r="C123798" s="8"/>
    </row>
    <row r="123799" spans="3:3" x14ac:dyDescent="0.35">
      <c r="C123799" s="8"/>
    </row>
    <row r="123800" spans="3:3" x14ac:dyDescent="0.35">
      <c r="C123800" s="8"/>
    </row>
    <row r="123801" spans="3:3" x14ac:dyDescent="0.35">
      <c r="C123801" s="8"/>
    </row>
    <row r="123802" spans="3:3" x14ac:dyDescent="0.35">
      <c r="C123802" s="8"/>
    </row>
    <row r="123803" spans="3:3" x14ac:dyDescent="0.35">
      <c r="C123803" s="8"/>
    </row>
    <row r="123804" spans="3:3" x14ac:dyDescent="0.35">
      <c r="C123804" s="8"/>
    </row>
    <row r="123805" spans="3:3" x14ac:dyDescent="0.35">
      <c r="C123805" s="8"/>
    </row>
    <row r="123806" spans="3:3" x14ac:dyDescent="0.35">
      <c r="C123806" s="8"/>
    </row>
    <row r="123807" spans="3:3" x14ac:dyDescent="0.35">
      <c r="C123807" s="8"/>
    </row>
    <row r="123808" spans="3:3" x14ac:dyDescent="0.35">
      <c r="C123808" s="8"/>
    </row>
    <row r="123809" spans="3:3" x14ac:dyDescent="0.35">
      <c r="C123809" s="8"/>
    </row>
    <row r="123810" spans="3:3" x14ac:dyDescent="0.35">
      <c r="C123810" s="8"/>
    </row>
    <row r="123811" spans="3:3" x14ac:dyDescent="0.35">
      <c r="C123811" s="8"/>
    </row>
    <row r="123812" spans="3:3" x14ac:dyDescent="0.35">
      <c r="C123812" s="8"/>
    </row>
    <row r="123813" spans="3:3" x14ac:dyDescent="0.35">
      <c r="C123813" s="8"/>
    </row>
    <row r="123814" spans="3:3" x14ac:dyDescent="0.35">
      <c r="C123814" s="8"/>
    </row>
    <row r="123815" spans="3:3" x14ac:dyDescent="0.35">
      <c r="C123815" s="8"/>
    </row>
    <row r="123816" spans="3:3" x14ac:dyDescent="0.35">
      <c r="C123816" s="8"/>
    </row>
    <row r="123817" spans="3:3" x14ac:dyDescent="0.35">
      <c r="C123817" s="8"/>
    </row>
    <row r="123818" spans="3:3" x14ac:dyDescent="0.35">
      <c r="C123818" s="8"/>
    </row>
    <row r="123819" spans="3:3" x14ac:dyDescent="0.35">
      <c r="C123819" s="8"/>
    </row>
    <row r="123820" spans="3:3" x14ac:dyDescent="0.35">
      <c r="C123820" s="8"/>
    </row>
    <row r="123821" spans="3:3" x14ac:dyDescent="0.35">
      <c r="C123821" s="8"/>
    </row>
    <row r="123822" spans="3:3" x14ac:dyDescent="0.35">
      <c r="C123822" s="8"/>
    </row>
    <row r="123823" spans="3:3" x14ac:dyDescent="0.35">
      <c r="C123823" s="8"/>
    </row>
    <row r="123824" spans="3:3" x14ac:dyDescent="0.35">
      <c r="C123824" s="8"/>
    </row>
    <row r="123825" spans="3:3" x14ac:dyDescent="0.35">
      <c r="C123825" s="8"/>
    </row>
    <row r="123826" spans="3:3" x14ac:dyDescent="0.35">
      <c r="C123826" s="8"/>
    </row>
    <row r="123827" spans="3:3" x14ac:dyDescent="0.35">
      <c r="C123827" s="8"/>
    </row>
    <row r="123828" spans="3:3" x14ac:dyDescent="0.35">
      <c r="C123828" s="8"/>
    </row>
    <row r="123829" spans="3:3" x14ac:dyDescent="0.35">
      <c r="C123829" s="8"/>
    </row>
    <row r="123830" spans="3:3" x14ac:dyDescent="0.35">
      <c r="C123830" s="8"/>
    </row>
    <row r="123831" spans="3:3" x14ac:dyDescent="0.35">
      <c r="C123831" s="8"/>
    </row>
    <row r="123832" spans="3:3" x14ac:dyDescent="0.35">
      <c r="C123832" s="8"/>
    </row>
    <row r="123833" spans="3:3" x14ac:dyDescent="0.35">
      <c r="C123833" s="8"/>
    </row>
    <row r="123834" spans="3:3" x14ac:dyDescent="0.35">
      <c r="C123834" s="8"/>
    </row>
    <row r="123835" spans="3:3" x14ac:dyDescent="0.35">
      <c r="C123835" s="8"/>
    </row>
    <row r="123836" spans="3:3" x14ac:dyDescent="0.35">
      <c r="C123836" s="8"/>
    </row>
    <row r="123837" spans="3:3" x14ac:dyDescent="0.35">
      <c r="C123837" s="8"/>
    </row>
    <row r="123838" spans="3:3" x14ac:dyDescent="0.35">
      <c r="C123838" s="8"/>
    </row>
    <row r="123839" spans="3:3" x14ac:dyDescent="0.35">
      <c r="C123839" s="8"/>
    </row>
    <row r="123840" spans="3:3" x14ac:dyDescent="0.35">
      <c r="C123840" s="8"/>
    </row>
    <row r="123841" spans="3:3" x14ac:dyDescent="0.35">
      <c r="C123841" s="8"/>
    </row>
    <row r="123842" spans="3:3" x14ac:dyDescent="0.35">
      <c r="C123842" s="8"/>
    </row>
    <row r="123843" spans="3:3" x14ac:dyDescent="0.35">
      <c r="C123843" s="8"/>
    </row>
    <row r="123844" spans="3:3" x14ac:dyDescent="0.35">
      <c r="C123844" s="8"/>
    </row>
    <row r="123845" spans="3:3" x14ac:dyDescent="0.35">
      <c r="C123845" s="8"/>
    </row>
    <row r="123846" spans="3:3" x14ac:dyDescent="0.35">
      <c r="C123846" s="8"/>
    </row>
    <row r="123847" spans="3:3" x14ac:dyDescent="0.35">
      <c r="C123847" s="8"/>
    </row>
    <row r="123848" spans="3:3" x14ac:dyDescent="0.35">
      <c r="C123848" s="8"/>
    </row>
    <row r="123849" spans="3:3" x14ac:dyDescent="0.35">
      <c r="C123849" s="8"/>
    </row>
    <row r="123850" spans="3:3" x14ac:dyDescent="0.35">
      <c r="C123850" s="8"/>
    </row>
    <row r="123851" spans="3:3" x14ac:dyDescent="0.35">
      <c r="C123851" s="8"/>
    </row>
    <row r="123852" spans="3:3" x14ac:dyDescent="0.35">
      <c r="C123852" s="8"/>
    </row>
    <row r="123853" spans="3:3" x14ac:dyDescent="0.35">
      <c r="C123853" s="8"/>
    </row>
    <row r="123854" spans="3:3" x14ac:dyDescent="0.35">
      <c r="C123854" s="8"/>
    </row>
    <row r="123855" spans="3:3" x14ac:dyDescent="0.35">
      <c r="C123855" s="8"/>
    </row>
    <row r="123856" spans="3:3" x14ac:dyDescent="0.35">
      <c r="C123856" s="8"/>
    </row>
    <row r="123857" spans="3:3" x14ac:dyDescent="0.35">
      <c r="C123857" s="8"/>
    </row>
    <row r="123858" spans="3:3" x14ac:dyDescent="0.35">
      <c r="C123858" s="8"/>
    </row>
    <row r="123859" spans="3:3" x14ac:dyDescent="0.35">
      <c r="C123859" s="8"/>
    </row>
    <row r="123860" spans="3:3" x14ac:dyDescent="0.35">
      <c r="C123860" s="8"/>
    </row>
    <row r="123861" spans="3:3" x14ac:dyDescent="0.35">
      <c r="C123861" s="8"/>
    </row>
    <row r="123862" spans="3:3" x14ac:dyDescent="0.35">
      <c r="C123862" s="8"/>
    </row>
    <row r="123863" spans="3:3" x14ac:dyDescent="0.35">
      <c r="C123863" s="8"/>
    </row>
    <row r="123864" spans="3:3" x14ac:dyDescent="0.35">
      <c r="C123864" s="8"/>
    </row>
    <row r="123865" spans="3:3" x14ac:dyDescent="0.35">
      <c r="C123865" s="8"/>
    </row>
    <row r="123866" spans="3:3" x14ac:dyDescent="0.35">
      <c r="C123866" s="8"/>
    </row>
    <row r="123867" spans="3:3" x14ac:dyDescent="0.35">
      <c r="C123867" s="8"/>
    </row>
    <row r="123868" spans="3:3" x14ac:dyDescent="0.35">
      <c r="C123868" s="8"/>
    </row>
    <row r="123869" spans="3:3" x14ac:dyDescent="0.35">
      <c r="C123869" s="8"/>
    </row>
    <row r="123870" spans="3:3" x14ac:dyDescent="0.35">
      <c r="C123870" s="8"/>
    </row>
    <row r="123871" spans="3:3" x14ac:dyDescent="0.35">
      <c r="C123871" s="8"/>
    </row>
    <row r="123872" spans="3:3" x14ac:dyDescent="0.35">
      <c r="C123872" s="8"/>
    </row>
    <row r="123873" spans="3:3" x14ac:dyDescent="0.35">
      <c r="C123873" s="8"/>
    </row>
    <row r="123874" spans="3:3" x14ac:dyDescent="0.35">
      <c r="C123874" s="8"/>
    </row>
    <row r="123875" spans="3:3" x14ac:dyDescent="0.35">
      <c r="C123875" s="8"/>
    </row>
    <row r="123876" spans="3:3" x14ac:dyDescent="0.35">
      <c r="C123876" s="8"/>
    </row>
    <row r="123877" spans="3:3" x14ac:dyDescent="0.35">
      <c r="C123877" s="8"/>
    </row>
    <row r="123878" spans="3:3" x14ac:dyDescent="0.35">
      <c r="C123878" s="8"/>
    </row>
    <row r="123879" spans="3:3" x14ac:dyDescent="0.35">
      <c r="C123879" s="8"/>
    </row>
    <row r="123880" spans="3:3" x14ac:dyDescent="0.35">
      <c r="C123880" s="8"/>
    </row>
    <row r="123881" spans="3:3" x14ac:dyDescent="0.35">
      <c r="C123881" s="8"/>
    </row>
    <row r="123882" spans="3:3" x14ac:dyDescent="0.35">
      <c r="C123882" s="8"/>
    </row>
    <row r="123883" spans="3:3" x14ac:dyDescent="0.35">
      <c r="C123883" s="8"/>
    </row>
    <row r="123884" spans="3:3" x14ac:dyDescent="0.35">
      <c r="C123884" s="8"/>
    </row>
    <row r="123885" spans="3:3" x14ac:dyDescent="0.35">
      <c r="C123885" s="8"/>
    </row>
    <row r="123886" spans="3:3" x14ac:dyDescent="0.35">
      <c r="C123886" s="8"/>
    </row>
    <row r="123887" spans="3:3" x14ac:dyDescent="0.35">
      <c r="C123887" s="8"/>
    </row>
    <row r="123888" spans="3:3" x14ac:dyDescent="0.35">
      <c r="C123888" s="8"/>
    </row>
    <row r="123889" spans="3:3" x14ac:dyDescent="0.35">
      <c r="C123889" s="8"/>
    </row>
    <row r="123890" spans="3:3" x14ac:dyDescent="0.35">
      <c r="C123890" s="8"/>
    </row>
    <row r="123891" spans="3:3" x14ac:dyDescent="0.35">
      <c r="C123891" s="8"/>
    </row>
    <row r="123892" spans="3:3" x14ac:dyDescent="0.35">
      <c r="C123892" s="8"/>
    </row>
    <row r="123893" spans="3:3" x14ac:dyDescent="0.35">
      <c r="C123893" s="8"/>
    </row>
    <row r="123894" spans="3:3" x14ac:dyDescent="0.35">
      <c r="C123894" s="8"/>
    </row>
    <row r="123895" spans="3:3" x14ac:dyDescent="0.35">
      <c r="C123895" s="8"/>
    </row>
    <row r="123896" spans="3:3" x14ac:dyDescent="0.35">
      <c r="C123896" s="8"/>
    </row>
    <row r="123897" spans="3:3" x14ac:dyDescent="0.35">
      <c r="C123897" s="8"/>
    </row>
    <row r="123898" spans="3:3" x14ac:dyDescent="0.35">
      <c r="C123898" s="8"/>
    </row>
    <row r="123899" spans="3:3" x14ac:dyDescent="0.35">
      <c r="C123899" s="8"/>
    </row>
    <row r="123900" spans="3:3" x14ac:dyDescent="0.35">
      <c r="C123900" s="8"/>
    </row>
    <row r="123901" spans="3:3" x14ac:dyDescent="0.35">
      <c r="C123901" s="8"/>
    </row>
    <row r="123902" spans="3:3" x14ac:dyDescent="0.35">
      <c r="C123902" s="8"/>
    </row>
    <row r="123903" spans="3:3" x14ac:dyDescent="0.35">
      <c r="C123903" s="8"/>
    </row>
    <row r="123904" spans="3:3" x14ac:dyDescent="0.35">
      <c r="C123904" s="8"/>
    </row>
    <row r="123905" spans="3:3" x14ac:dyDescent="0.35">
      <c r="C123905" s="8"/>
    </row>
    <row r="123906" spans="3:3" x14ac:dyDescent="0.35">
      <c r="C123906" s="8"/>
    </row>
    <row r="123907" spans="3:3" x14ac:dyDescent="0.35">
      <c r="C123907" s="8"/>
    </row>
    <row r="123908" spans="3:3" x14ac:dyDescent="0.35">
      <c r="C123908" s="8"/>
    </row>
    <row r="123909" spans="3:3" x14ac:dyDescent="0.35">
      <c r="C123909" s="8"/>
    </row>
    <row r="123910" spans="3:3" x14ac:dyDescent="0.35">
      <c r="C123910" s="8"/>
    </row>
    <row r="123911" spans="3:3" x14ac:dyDescent="0.35">
      <c r="C123911" s="8"/>
    </row>
    <row r="123912" spans="3:3" x14ac:dyDescent="0.35">
      <c r="C123912" s="8"/>
    </row>
    <row r="123913" spans="3:3" x14ac:dyDescent="0.35">
      <c r="C123913" s="8"/>
    </row>
    <row r="123914" spans="3:3" x14ac:dyDescent="0.35">
      <c r="C123914" s="8"/>
    </row>
    <row r="123915" spans="3:3" x14ac:dyDescent="0.35">
      <c r="C123915" s="8"/>
    </row>
    <row r="123916" spans="3:3" x14ac:dyDescent="0.35">
      <c r="C123916" s="8"/>
    </row>
    <row r="123917" spans="3:3" x14ac:dyDescent="0.35">
      <c r="C123917" s="8"/>
    </row>
    <row r="123918" spans="3:3" x14ac:dyDescent="0.35">
      <c r="C123918" s="8"/>
    </row>
    <row r="123919" spans="3:3" x14ac:dyDescent="0.35">
      <c r="C123919" s="8"/>
    </row>
    <row r="123920" spans="3:3" x14ac:dyDescent="0.35">
      <c r="C123920" s="8"/>
    </row>
    <row r="123921" spans="3:3" x14ac:dyDescent="0.35">
      <c r="C123921" s="8"/>
    </row>
    <row r="123922" spans="3:3" x14ac:dyDescent="0.35">
      <c r="C123922" s="8"/>
    </row>
    <row r="123923" spans="3:3" x14ac:dyDescent="0.35">
      <c r="C123923" s="8"/>
    </row>
    <row r="123924" spans="3:3" x14ac:dyDescent="0.35">
      <c r="C123924" s="8"/>
    </row>
    <row r="123925" spans="3:3" x14ac:dyDescent="0.35">
      <c r="C123925" s="8"/>
    </row>
    <row r="123926" spans="3:3" x14ac:dyDescent="0.35">
      <c r="C123926" s="8"/>
    </row>
    <row r="123927" spans="3:3" x14ac:dyDescent="0.35">
      <c r="C123927" s="8"/>
    </row>
    <row r="123928" spans="3:3" x14ac:dyDescent="0.35">
      <c r="C123928" s="8"/>
    </row>
    <row r="123929" spans="3:3" x14ac:dyDescent="0.35">
      <c r="C123929" s="8"/>
    </row>
    <row r="123930" spans="3:3" x14ac:dyDescent="0.35">
      <c r="C123930" s="8"/>
    </row>
    <row r="123931" spans="3:3" x14ac:dyDescent="0.35">
      <c r="C123931" s="8"/>
    </row>
    <row r="123932" spans="3:3" x14ac:dyDescent="0.35">
      <c r="C123932" s="8"/>
    </row>
    <row r="123933" spans="3:3" x14ac:dyDescent="0.35">
      <c r="C123933" s="8"/>
    </row>
    <row r="123934" spans="3:3" x14ac:dyDescent="0.35">
      <c r="C123934" s="8"/>
    </row>
    <row r="123935" spans="3:3" x14ac:dyDescent="0.35">
      <c r="C123935" s="8"/>
    </row>
    <row r="123936" spans="3:3" x14ac:dyDescent="0.35">
      <c r="C123936" s="8"/>
    </row>
    <row r="123937" spans="3:3" x14ac:dyDescent="0.35">
      <c r="C123937" s="8"/>
    </row>
    <row r="123938" spans="3:3" x14ac:dyDescent="0.35">
      <c r="C123938" s="8"/>
    </row>
    <row r="123939" spans="3:3" x14ac:dyDescent="0.35">
      <c r="C123939" s="8"/>
    </row>
    <row r="123940" spans="3:3" x14ac:dyDescent="0.35">
      <c r="C123940" s="8"/>
    </row>
    <row r="123941" spans="3:3" x14ac:dyDescent="0.35">
      <c r="C123941" s="8"/>
    </row>
    <row r="123942" spans="3:3" x14ac:dyDescent="0.35">
      <c r="C123942" s="8"/>
    </row>
    <row r="123943" spans="3:3" x14ac:dyDescent="0.35">
      <c r="C123943" s="8"/>
    </row>
    <row r="123944" spans="3:3" x14ac:dyDescent="0.35">
      <c r="C123944" s="8"/>
    </row>
    <row r="123945" spans="3:3" x14ac:dyDescent="0.35">
      <c r="C123945" s="8"/>
    </row>
    <row r="123946" spans="3:3" x14ac:dyDescent="0.35">
      <c r="C123946" s="8"/>
    </row>
    <row r="123947" spans="3:3" x14ac:dyDescent="0.35">
      <c r="C123947" s="8"/>
    </row>
    <row r="123948" spans="3:3" x14ac:dyDescent="0.35">
      <c r="C123948" s="8"/>
    </row>
    <row r="123949" spans="3:3" x14ac:dyDescent="0.35">
      <c r="C123949" s="8"/>
    </row>
    <row r="123950" spans="3:3" x14ac:dyDescent="0.35">
      <c r="C123950" s="8"/>
    </row>
    <row r="123951" spans="3:3" x14ac:dyDescent="0.35">
      <c r="C123951" s="8"/>
    </row>
    <row r="123952" spans="3:3" x14ac:dyDescent="0.35">
      <c r="C123952" s="8"/>
    </row>
    <row r="123953" spans="3:3" x14ac:dyDescent="0.35">
      <c r="C123953" s="8"/>
    </row>
    <row r="123954" spans="3:3" x14ac:dyDescent="0.35">
      <c r="C123954" s="8"/>
    </row>
    <row r="123955" spans="3:3" x14ac:dyDescent="0.35">
      <c r="C123955" s="8"/>
    </row>
    <row r="123956" spans="3:3" x14ac:dyDescent="0.35">
      <c r="C123956" s="8"/>
    </row>
    <row r="123957" spans="3:3" x14ac:dyDescent="0.35">
      <c r="C123957" s="8"/>
    </row>
    <row r="123958" spans="3:3" x14ac:dyDescent="0.35">
      <c r="C123958" s="8"/>
    </row>
    <row r="123959" spans="3:3" x14ac:dyDescent="0.35">
      <c r="C123959" s="8"/>
    </row>
    <row r="123960" spans="3:3" x14ac:dyDescent="0.35">
      <c r="C123960" s="8"/>
    </row>
    <row r="123961" spans="3:3" x14ac:dyDescent="0.35">
      <c r="C123961" s="8"/>
    </row>
    <row r="123962" spans="3:3" x14ac:dyDescent="0.35">
      <c r="C123962" s="8"/>
    </row>
    <row r="123963" spans="3:3" x14ac:dyDescent="0.35">
      <c r="C123963" s="8"/>
    </row>
    <row r="123964" spans="3:3" x14ac:dyDescent="0.35">
      <c r="C123964" s="8"/>
    </row>
    <row r="123965" spans="3:3" x14ac:dyDescent="0.35">
      <c r="C123965" s="8"/>
    </row>
    <row r="123966" spans="3:3" x14ac:dyDescent="0.35">
      <c r="C123966" s="8"/>
    </row>
    <row r="123967" spans="3:3" x14ac:dyDescent="0.35">
      <c r="C123967" s="8"/>
    </row>
    <row r="123968" spans="3:3" x14ac:dyDescent="0.35">
      <c r="C123968" s="8"/>
    </row>
    <row r="123969" spans="3:3" x14ac:dyDescent="0.35">
      <c r="C123969" s="8"/>
    </row>
    <row r="123970" spans="3:3" x14ac:dyDescent="0.35">
      <c r="C123970" s="8"/>
    </row>
    <row r="123971" spans="3:3" x14ac:dyDescent="0.35">
      <c r="C123971" s="8"/>
    </row>
    <row r="123972" spans="3:3" x14ac:dyDescent="0.35">
      <c r="C123972" s="8"/>
    </row>
    <row r="123973" spans="3:3" x14ac:dyDescent="0.35">
      <c r="C123973" s="8"/>
    </row>
    <row r="123974" spans="3:3" x14ac:dyDescent="0.35">
      <c r="C123974" s="8"/>
    </row>
    <row r="123975" spans="3:3" x14ac:dyDescent="0.35">
      <c r="C123975" s="8"/>
    </row>
    <row r="123976" spans="3:3" x14ac:dyDescent="0.35">
      <c r="C123976" s="8"/>
    </row>
    <row r="123977" spans="3:3" x14ac:dyDescent="0.35">
      <c r="C123977" s="8"/>
    </row>
    <row r="123978" spans="3:3" x14ac:dyDescent="0.35">
      <c r="C123978" s="8"/>
    </row>
    <row r="123979" spans="3:3" x14ac:dyDescent="0.35">
      <c r="C123979" s="8"/>
    </row>
    <row r="123980" spans="3:3" x14ac:dyDescent="0.35">
      <c r="C123980" s="8"/>
    </row>
    <row r="123981" spans="3:3" x14ac:dyDescent="0.35">
      <c r="C123981" s="8"/>
    </row>
    <row r="123982" spans="3:3" x14ac:dyDescent="0.35">
      <c r="C123982" s="8"/>
    </row>
    <row r="123983" spans="3:3" x14ac:dyDescent="0.35">
      <c r="C123983" s="8"/>
    </row>
    <row r="123984" spans="3:3" x14ac:dyDescent="0.35">
      <c r="C123984" s="8"/>
    </row>
    <row r="123985" spans="3:3" x14ac:dyDescent="0.35">
      <c r="C123985" s="8"/>
    </row>
    <row r="123986" spans="3:3" x14ac:dyDescent="0.35">
      <c r="C123986" s="8"/>
    </row>
    <row r="123987" spans="3:3" x14ac:dyDescent="0.35">
      <c r="C123987" s="8"/>
    </row>
    <row r="123988" spans="3:3" x14ac:dyDescent="0.35">
      <c r="C123988" s="8"/>
    </row>
    <row r="123989" spans="3:3" x14ac:dyDescent="0.35">
      <c r="C123989" s="8"/>
    </row>
    <row r="123990" spans="3:3" x14ac:dyDescent="0.35">
      <c r="C123990" s="8"/>
    </row>
    <row r="123991" spans="3:3" x14ac:dyDescent="0.35">
      <c r="C123991" s="8"/>
    </row>
    <row r="123992" spans="3:3" x14ac:dyDescent="0.35">
      <c r="C123992" s="8"/>
    </row>
    <row r="123993" spans="3:3" x14ac:dyDescent="0.35">
      <c r="C123993" s="8"/>
    </row>
    <row r="123994" spans="3:3" x14ac:dyDescent="0.35">
      <c r="C123994" s="8"/>
    </row>
    <row r="123995" spans="3:3" x14ac:dyDescent="0.35">
      <c r="C123995" s="8"/>
    </row>
    <row r="123996" spans="3:3" x14ac:dyDescent="0.35">
      <c r="C123996" s="8"/>
    </row>
    <row r="123997" spans="3:3" x14ac:dyDescent="0.35">
      <c r="C123997" s="8"/>
    </row>
    <row r="123998" spans="3:3" x14ac:dyDescent="0.35">
      <c r="C123998" s="8"/>
    </row>
    <row r="123999" spans="3:3" x14ac:dyDescent="0.35">
      <c r="C123999" s="8"/>
    </row>
    <row r="124000" spans="3:3" x14ac:dyDescent="0.35">
      <c r="C124000" s="8"/>
    </row>
    <row r="124001" spans="3:3" x14ac:dyDescent="0.35">
      <c r="C124001" s="8"/>
    </row>
    <row r="124002" spans="3:3" x14ac:dyDescent="0.35">
      <c r="C124002" s="8"/>
    </row>
    <row r="124003" spans="3:3" x14ac:dyDescent="0.35">
      <c r="C124003" s="8"/>
    </row>
    <row r="124004" spans="3:3" x14ac:dyDescent="0.35">
      <c r="C124004" s="8"/>
    </row>
    <row r="124005" spans="3:3" x14ac:dyDescent="0.35">
      <c r="C124005" s="8"/>
    </row>
    <row r="124006" spans="3:3" x14ac:dyDescent="0.35">
      <c r="C124006" s="8"/>
    </row>
    <row r="124007" spans="3:3" x14ac:dyDescent="0.35">
      <c r="C124007" s="8"/>
    </row>
    <row r="124008" spans="3:3" x14ac:dyDescent="0.35">
      <c r="C124008" s="8"/>
    </row>
    <row r="124009" spans="3:3" x14ac:dyDescent="0.35">
      <c r="C124009" s="8"/>
    </row>
    <row r="124010" spans="3:3" x14ac:dyDescent="0.35">
      <c r="C124010" s="8"/>
    </row>
    <row r="124011" spans="3:3" x14ac:dyDescent="0.35">
      <c r="C124011" s="8"/>
    </row>
    <row r="124012" spans="3:3" x14ac:dyDescent="0.35">
      <c r="C124012" s="8"/>
    </row>
    <row r="124013" spans="3:3" x14ac:dyDescent="0.35">
      <c r="C124013" s="8"/>
    </row>
    <row r="124014" spans="3:3" x14ac:dyDescent="0.35">
      <c r="C124014" s="8"/>
    </row>
    <row r="124015" spans="3:3" x14ac:dyDescent="0.35">
      <c r="C124015" s="8"/>
    </row>
    <row r="124016" spans="3:3" x14ac:dyDescent="0.35">
      <c r="C124016" s="8"/>
    </row>
    <row r="124017" spans="3:3" x14ac:dyDescent="0.35">
      <c r="C124017" s="8"/>
    </row>
    <row r="124018" spans="3:3" x14ac:dyDescent="0.35">
      <c r="C124018" s="8"/>
    </row>
    <row r="124019" spans="3:3" x14ac:dyDescent="0.35">
      <c r="C124019" s="8"/>
    </row>
    <row r="124020" spans="3:3" x14ac:dyDescent="0.35">
      <c r="C124020" s="8"/>
    </row>
    <row r="124021" spans="3:3" x14ac:dyDescent="0.35">
      <c r="C124021" s="8"/>
    </row>
    <row r="124022" spans="3:3" x14ac:dyDescent="0.35">
      <c r="C124022" s="8"/>
    </row>
    <row r="124023" spans="3:3" x14ac:dyDescent="0.35">
      <c r="C124023" s="8"/>
    </row>
    <row r="124024" spans="3:3" x14ac:dyDescent="0.35">
      <c r="C124024" s="8"/>
    </row>
    <row r="124025" spans="3:3" x14ac:dyDescent="0.35">
      <c r="C124025" s="8"/>
    </row>
    <row r="124026" spans="3:3" x14ac:dyDescent="0.35">
      <c r="C124026" s="8"/>
    </row>
    <row r="124027" spans="3:3" x14ac:dyDescent="0.35">
      <c r="C124027" s="8"/>
    </row>
    <row r="124028" spans="3:3" x14ac:dyDescent="0.35">
      <c r="C124028" s="8"/>
    </row>
    <row r="124029" spans="3:3" x14ac:dyDescent="0.35">
      <c r="C124029" s="8"/>
    </row>
    <row r="124030" spans="3:3" x14ac:dyDescent="0.35">
      <c r="C124030" s="8"/>
    </row>
    <row r="124031" spans="3:3" x14ac:dyDescent="0.35">
      <c r="C124031" s="8"/>
    </row>
    <row r="124032" spans="3:3" x14ac:dyDescent="0.35">
      <c r="C124032" s="8"/>
    </row>
    <row r="124033" spans="3:3" x14ac:dyDescent="0.35">
      <c r="C124033" s="8"/>
    </row>
    <row r="124034" spans="3:3" x14ac:dyDescent="0.35">
      <c r="C124034" s="8"/>
    </row>
    <row r="124035" spans="3:3" x14ac:dyDescent="0.35">
      <c r="C124035" s="8"/>
    </row>
    <row r="124036" spans="3:3" x14ac:dyDescent="0.35">
      <c r="C124036" s="8"/>
    </row>
    <row r="124037" spans="3:3" x14ac:dyDescent="0.35">
      <c r="C124037" s="8"/>
    </row>
    <row r="124038" spans="3:3" x14ac:dyDescent="0.35">
      <c r="C124038" s="8"/>
    </row>
    <row r="124039" spans="3:3" x14ac:dyDescent="0.35">
      <c r="C124039" s="8"/>
    </row>
    <row r="124040" spans="3:3" x14ac:dyDescent="0.35">
      <c r="C124040" s="8"/>
    </row>
    <row r="124041" spans="3:3" x14ac:dyDescent="0.35">
      <c r="C124041" s="8"/>
    </row>
    <row r="124042" spans="3:3" x14ac:dyDescent="0.35">
      <c r="C124042" s="8"/>
    </row>
    <row r="124043" spans="3:3" x14ac:dyDescent="0.35">
      <c r="C124043" s="8"/>
    </row>
    <row r="124044" spans="3:3" x14ac:dyDescent="0.35">
      <c r="C124044" s="8"/>
    </row>
    <row r="124045" spans="3:3" x14ac:dyDescent="0.35">
      <c r="C124045" s="8"/>
    </row>
    <row r="124046" spans="3:3" x14ac:dyDescent="0.35">
      <c r="C124046" s="8"/>
    </row>
    <row r="124047" spans="3:3" x14ac:dyDescent="0.35">
      <c r="C124047" s="8"/>
    </row>
    <row r="124048" spans="3:3" x14ac:dyDescent="0.35">
      <c r="C124048" s="8"/>
    </row>
    <row r="124049" spans="3:3" x14ac:dyDescent="0.35">
      <c r="C124049" s="8"/>
    </row>
    <row r="124050" spans="3:3" x14ac:dyDescent="0.35">
      <c r="C124050" s="8"/>
    </row>
    <row r="124051" spans="3:3" x14ac:dyDescent="0.35">
      <c r="C124051" s="8"/>
    </row>
    <row r="124052" spans="3:3" x14ac:dyDescent="0.35">
      <c r="C124052" s="8"/>
    </row>
    <row r="124053" spans="3:3" x14ac:dyDescent="0.35">
      <c r="C124053" s="8"/>
    </row>
    <row r="124054" spans="3:3" x14ac:dyDescent="0.35">
      <c r="C124054" s="8"/>
    </row>
    <row r="124055" spans="3:3" x14ac:dyDescent="0.35">
      <c r="C124055" s="8"/>
    </row>
    <row r="124056" spans="3:3" x14ac:dyDescent="0.35">
      <c r="C124056" s="8"/>
    </row>
    <row r="124057" spans="3:3" x14ac:dyDescent="0.35">
      <c r="C124057" s="8"/>
    </row>
    <row r="124058" spans="3:3" x14ac:dyDescent="0.35">
      <c r="C124058" s="8"/>
    </row>
    <row r="124059" spans="3:3" x14ac:dyDescent="0.35">
      <c r="C124059" s="8"/>
    </row>
    <row r="124060" spans="3:3" x14ac:dyDescent="0.35">
      <c r="C124060" s="8"/>
    </row>
    <row r="124061" spans="3:3" x14ac:dyDescent="0.35">
      <c r="C124061" s="8"/>
    </row>
    <row r="124062" spans="3:3" x14ac:dyDescent="0.35">
      <c r="C124062" s="8"/>
    </row>
    <row r="124063" spans="3:3" x14ac:dyDescent="0.35">
      <c r="C124063" s="8"/>
    </row>
    <row r="124064" spans="3:3" x14ac:dyDescent="0.35">
      <c r="C124064" s="8"/>
    </row>
    <row r="124065" spans="3:3" x14ac:dyDescent="0.35">
      <c r="C124065" s="8"/>
    </row>
    <row r="124066" spans="3:3" x14ac:dyDescent="0.35">
      <c r="C124066" s="8"/>
    </row>
    <row r="124067" spans="3:3" x14ac:dyDescent="0.35">
      <c r="C124067" s="8"/>
    </row>
    <row r="124068" spans="3:3" x14ac:dyDescent="0.35">
      <c r="C124068" s="8"/>
    </row>
    <row r="124069" spans="3:3" x14ac:dyDescent="0.35">
      <c r="C124069" s="8"/>
    </row>
    <row r="124070" spans="3:3" x14ac:dyDescent="0.35">
      <c r="C124070" s="8"/>
    </row>
    <row r="124071" spans="3:3" x14ac:dyDescent="0.35">
      <c r="C124071" s="8"/>
    </row>
    <row r="124072" spans="3:3" x14ac:dyDescent="0.35">
      <c r="C124072" s="8"/>
    </row>
    <row r="124073" spans="3:3" x14ac:dyDescent="0.35">
      <c r="C124073" s="8"/>
    </row>
    <row r="124074" spans="3:3" x14ac:dyDescent="0.35">
      <c r="C124074" s="8"/>
    </row>
    <row r="124075" spans="3:3" x14ac:dyDescent="0.35">
      <c r="C124075" s="8"/>
    </row>
    <row r="124076" spans="3:3" x14ac:dyDescent="0.35">
      <c r="C124076" s="8"/>
    </row>
    <row r="124077" spans="3:3" x14ac:dyDescent="0.35">
      <c r="C124077" s="8"/>
    </row>
    <row r="124078" spans="3:3" x14ac:dyDescent="0.35">
      <c r="C124078" s="8"/>
    </row>
    <row r="124079" spans="3:3" x14ac:dyDescent="0.35">
      <c r="C124079" s="8"/>
    </row>
    <row r="124080" spans="3:3" x14ac:dyDescent="0.35">
      <c r="C124080" s="8"/>
    </row>
    <row r="124081" spans="3:3" x14ac:dyDescent="0.35">
      <c r="C124081" s="8"/>
    </row>
    <row r="124082" spans="3:3" x14ac:dyDescent="0.35">
      <c r="C124082" s="8"/>
    </row>
    <row r="124083" spans="3:3" x14ac:dyDescent="0.35">
      <c r="C124083" s="8"/>
    </row>
    <row r="124084" spans="3:3" x14ac:dyDescent="0.35">
      <c r="C124084" s="8"/>
    </row>
    <row r="124085" spans="3:3" x14ac:dyDescent="0.35">
      <c r="C124085" s="8"/>
    </row>
    <row r="124086" spans="3:3" x14ac:dyDescent="0.35">
      <c r="C124086" s="8"/>
    </row>
    <row r="124087" spans="3:3" x14ac:dyDescent="0.35">
      <c r="C124087" s="8"/>
    </row>
    <row r="124088" spans="3:3" x14ac:dyDescent="0.35">
      <c r="C124088" s="8"/>
    </row>
    <row r="124089" spans="3:3" x14ac:dyDescent="0.35">
      <c r="C124089" s="8"/>
    </row>
    <row r="124090" spans="3:3" x14ac:dyDescent="0.35">
      <c r="C124090" s="8"/>
    </row>
    <row r="124091" spans="3:3" x14ac:dyDescent="0.35">
      <c r="C124091" s="8"/>
    </row>
    <row r="124092" spans="3:3" x14ac:dyDescent="0.35">
      <c r="C124092" s="8"/>
    </row>
    <row r="124093" spans="3:3" x14ac:dyDescent="0.35">
      <c r="C124093" s="8"/>
    </row>
    <row r="124094" spans="3:3" x14ac:dyDescent="0.35">
      <c r="C124094" s="8"/>
    </row>
    <row r="124095" spans="3:3" x14ac:dyDescent="0.35">
      <c r="C124095" s="8"/>
    </row>
    <row r="124096" spans="3:3" x14ac:dyDescent="0.35">
      <c r="C124096" s="8"/>
    </row>
    <row r="124097" spans="3:3" x14ac:dyDescent="0.35">
      <c r="C124097" s="8"/>
    </row>
    <row r="124098" spans="3:3" x14ac:dyDescent="0.35">
      <c r="C124098" s="8"/>
    </row>
    <row r="124099" spans="3:3" x14ac:dyDescent="0.35">
      <c r="C124099" s="8"/>
    </row>
    <row r="124100" spans="3:3" x14ac:dyDescent="0.35">
      <c r="C124100" s="8"/>
    </row>
    <row r="124101" spans="3:3" x14ac:dyDescent="0.35">
      <c r="C124101" s="8"/>
    </row>
    <row r="124102" spans="3:3" x14ac:dyDescent="0.35">
      <c r="C124102" s="8"/>
    </row>
    <row r="124103" spans="3:3" x14ac:dyDescent="0.35">
      <c r="C124103" s="8"/>
    </row>
    <row r="124104" spans="3:3" x14ac:dyDescent="0.35">
      <c r="C124104" s="8"/>
    </row>
    <row r="124105" spans="3:3" x14ac:dyDescent="0.35">
      <c r="C124105" s="8"/>
    </row>
    <row r="124106" spans="3:3" x14ac:dyDescent="0.35">
      <c r="C124106" s="8"/>
    </row>
    <row r="124107" spans="3:3" x14ac:dyDescent="0.35">
      <c r="C124107" s="8"/>
    </row>
    <row r="124108" spans="3:3" x14ac:dyDescent="0.35">
      <c r="C124108" s="8"/>
    </row>
    <row r="124109" spans="3:3" x14ac:dyDescent="0.35">
      <c r="C124109" s="8"/>
    </row>
    <row r="124110" spans="3:3" x14ac:dyDescent="0.35">
      <c r="C124110" s="8"/>
    </row>
    <row r="124111" spans="3:3" x14ac:dyDescent="0.35">
      <c r="C124111" s="8"/>
    </row>
    <row r="124112" spans="3:3" x14ac:dyDescent="0.35">
      <c r="C124112" s="8"/>
    </row>
    <row r="124113" spans="3:3" x14ac:dyDescent="0.35">
      <c r="C124113" s="8"/>
    </row>
    <row r="124114" spans="3:3" x14ac:dyDescent="0.35">
      <c r="C124114" s="8"/>
    </row>
    <row r="124115" spans="3:3" x14ac:dyDescent="0.35">
      <c r="C124115" s="8"/>
    </row>
    <row r="124116" spans="3:3" x14ac:dyDescent="0.35">
      <c r="C124116" s="8"/>
    </row>
    <row r="124117" spans="3:3" x14ac:dyDescent="0.35">
      <c r="C124117" s="8"/>
    </row>
    <row r="124118" spans="3:3" x14ac:dyDescent="0.35">
      <c r="C124118" s="8"/>
    </row>
    <row r="124119" spans="3:3" x14ac:dyDescent="0.35">
      <c r="C124119" s="8"/>
    </row>
    <row r="124120" spans="3:3" x14ac:dyDescent="0.35">
      <c r="C124120" s="8"/>
    </row>
    <row r="124121" spans="3:3" x14ac:dyDescent="0.35">
      <c r="C124121" s="8"/>
    </row>
    <row r="124122" spans="3:3" x14ac:dyDescent="0.35">
      <c r="C124122" s="8"/>
    </row>
    <row r="124123" spans="3:3" x14ac:dyDescent="0.35">
      <c r="C124123" s="8"/>
    </row>
    <row r="124124" spans="3:3" x14ac:dyDescent="0.35">
      <c r="C124124" s="8"/>
    </row>
    <row r="124125" spans="3:3" x14ac:dyDescent="0.35">
      <c r="C124125" s="8"/>
    </row>
    <row r="124126" spans="3:3" x14ac:dyDescent="0.35">
      <c r="C124126" s="8"/>
    </row>
    <row r="124127" spans="3:3" x14ac:dyDescent="0.35">
      <c r="C124127" s="8"/>
    </row>
    <row r="124128" spans="3:3" x14ac:dyDescent="0.35">
      <c r="C124128" s="8"/>
    </row>
    <row r="124129" spans="3:3" x14ac:dyDescent="0.35">
      <c r="C124129" s="8"/>
    </row>
    <row r="124130" spans="3:3" x14ac:dyDescent="0.35">
      <c r="C124130" s="8"/>
    </row>
    <row r="124131" spans="3:3" x14ac:dyDescent="0.35">
      <c r="C124131" s="8"/>
    </row>
    <row r="124132" spans="3:3" x14ac:dyDescent="0.35">
      <c r="C124132" s="8"/>
    </row>
    <row r="124133" spans="3:3" x14ac:dyDescent="0.35">
      <c r="C124133" s="8"/>
    </row>
    <row r="124134" spans="3:3" x14ac:dyDescent="0.35">
      <c r="C124134" s="8"/>
    </row>
    <row r="124135" spans="3:3" x14ac:dyDescent="0.35">
      <c r="C124135" s="8"/>
    </row>
    <row r="124136" spans="3:3" x14ac:dyDescent="0.35">
      <c r="C124136" s="8"/>
    </row>
    <row r="124137" spans="3:3" x14ac:dyDescent="0.35">
      <c r="C124137" s="8"/>
    </row>
    <row r="124138" spans="3:3" x14ac:dyDescent="0.35">
      <c r="C124138" s="8"/>
    </row>
    <row r="124139" spans="3:3" x14ac:dyDescent="0.35">
      <c r="C124139" s="8"/>
    </row>
    <row r="124140" spans="3:3" x14ac:dyDescent="0.35">
      <c r="C124140" s="8"/>
    </row>
    <row r="124141" spans="3:3" x14ac:dyDescent="0.35">
      <c r="C124141" s="8"/>
    </row>
    <row r="124142" spans="3:3" x14ac:dyDescent="0.35">
      <c r="C124142" s="8"/>
    </row>
    <row r="124143" spans="3:3" x14ac:dyDescent="0.35">
      <c r="C124143" s="8"/>
    </row>
    <row r="124144" spans="3:3" x14ac:dyDescent="0.35">
      <c r="C124144" s="8"/>
    </row>
    <row r="124145" spans="3:3" x14ac:dyDescent="0.35">
      <c r="C124145" s="8"/>
    </row>
    <row r="124146" spans="3:3" x14ac:dyDescent="0.35">
      <c r="C124146" s="8"/>
    </row>
    <row r="124147" spans="3:3" x14ac:dyDescent="0.35">
      <c r="C124147" s="8"/>
    </row>
    <row r="124148" spans="3:3" x14ac:dyDescent="0.35">
      <c r="C124148" s="8"/>
    </row>
    <row r="124149" spans="3:3" x14ac:dyDescent="0.35">
      <c r="C124149" s="8"/>
    </row>
    <row r="124150" spans="3:3" x14ac:dyDescent="0.35">
      <c r="C124150" s="8"/>
    </row>
    <row r="124151" spans="3:3" x14ac:dyDescent="0.35">
      <c r="C124151" s="8"/>
    </row>
    <row r="124152" spans="3:3" x14ac:dyDescent="0.35">
      <c r="C124152" s="8"/>
    </row>
    <row r="124153" spans="3:3" x14ac:dyDescent="0.35">
      <c r="C124153" s="8"/>
    </row>
    <row r="124154" spans="3:3" x14ac:dyDescent="0.35">
      <c r="C124154" s="8"/>
    </row>
    <row r="124155" spans="3:3" x14ac:dyDescent="0.35">
      <c r="C124155" s="8"/>
    </row>
    <row r="124156" spans="3:3" x14ac:dyDescent="0.35">
      <c r="C124156" s="8"/>
    </row>
    <row r="124157" spans="3:3" x14ac:dyDescent="0.35">
      <c r="C124157" s="8"/>
    </row>
    <row r="124158" spans="3:3" x14ac:dyDescent="0.35">
      <c r="C124158" s="8"/>
    </row>
    <row r="124159" spans="3:3" x14ac:dyDescent="0.35">
      <c r="C124159" s="8"/>
    </row>
    <row r="124160" spans="3:3" x14ac:dyDescent="0.35">
      <c r="C124160" s="8"/>
    </row>
    <row r="124161" spans="3:3" x14ac:dyDescent="0.35">
      <c r="C124161" s="8"/>
    </row>
    <row r="124162" spans="3:3" x14ac:dyDescent="0.35">
      <c r="C124162" s="8"/>
    </row>
    <row r="124163" spans="3:3" x14ac:dyDescent="0.35">
      <c r="C124163" s="8"/>
    </row>
    <row r="124164" spans="3:3" x14ac:dyDescent="0.35">
      <c r="C124164" s="8"/>
    </row>
    <row r="124165" spans="3:3" x14ac:dyDescent="0.35">
      <c r="C124165" s="8"/>
    </row>
    <row r="124166" spans="3:3" x14ac:dyDescent="0.35">
      <c r="C124166" s="8"/>
    </row>
    <row r="124167" spans="3:3" x14ac:dyDescent="0.35">
      <c r="C124167" s="8"/>
    </row>
    <row r="124168" spans="3:3" x14ac:dyDescent="0.35">
      <c r="C124168" s="8"/>
    </row>
    <row r="124169" spans="3:3" x14ac:dyDescent="0.35">
      <c r="C124169" s="8"/>
    </row>
    <row r="124170" spans="3:3" x14ac:dyDescent="0.35">
      <c r="C124170" s="8"/>
    </row>
    <row r="124171" spans="3:3" x14ac:dyDescent="0.35">
      <c r="C124171" s="8"/>
    </row>
    <row r="124172" spans="3:3" x14ac:dyDescent="0.35">
      <c r="C124172" s="8"/>
    </row>
    <row r="124173" spans="3:3" x14ac:dyDescent="0.35">
      <c r="C124173" s="8"/>
    </row>
    <row r="124174" spans="3:3" x14ac:dyDescent="0.35">
      <c r="C124174" s="8"/>
    </row>
    <row r="124175" spans="3:3" x14ac:dyDescent="0.35">
      <c r="C124175" s="8"/>
    </row>
    <row r="124176" spans="3:3" x14ac:dyDescent="0.35">
      <c r="C124176" s="8"/>
    </row>
    <row r="124177" spans="3:3" x14ac:dyDescent="0.35">
      <c r="C124177" s="8"/>
    </row>
    <row r="124178" spans="3:3" x14ac:dyDescent="0.35">
      <c r="C124178" s="8"/>
    </row>
    <row r="124179" spans="3:3" x14ac:dyDescent="0.35">
      <c r="C124179" s="8"/>
    </row>
    <row r="124180" spans="3:3" x14ac:dyDescent="0.35">
      <c r="C124180" s="8"/>
    </row>
    <row r="124181" spans="3:3" x14ac:dyDescent="0.35">
      <c r="C124181" s="8"/>
    </row>
    <row r="124182" spans="3:3" x14ac:dyDescent="0.35">
      <c r="C124182" s="8"/>
    </row>
    <row r="124183" spans="3:3" x14ac:dyDescent="0.35">
      <c r="C124183" s="8"/>
    </row>
    <row r="124184" spans="3:3" x14ac:dyDescent="0.35">
      <c r="C124184" s="8"/>
    </row>
    <row r="124185" spans="3:3" x14ac:dyDescent="0.35">
      <c r="C124185" s="8"/>
    </row>
    <row r="124186" spans="3:3" x14ac:dyDescent="0.35">
      <c r="C124186" s="8"/>
    </row>
    <row r="124187" spans="3:3" x14ac:dyDescent="0.35">
      <c r="C124187" s="8"/>
    </row>
    <row r="124188" spans="3:3" x14ac:dyDescent="0.35">
      <c r="C124188" s="8"/>
    </row>
    <row r="124189" spans="3:3" x14ac:dyDescent="0.35">
      <c r="C124189" s="8"/>
    </row>
    <row r="124190" spans="3:3" x14ac:dyDescent="0.35">
      <c r="C124190" s="8"/>
    </row>
    <row r="124191" spans="3:3" x14ac:dyDescent="0.35">
      <c r="C124191" s="8"/>
    </row>
    <row r="124192" spans="3:3" x14ac:dyDescent="0.35">
      <c r="C124192" s="8"/>
    </row>
    <row r="124193" spans="3:3" x14ac:dyDescent="0.35">
      <c r="C124193" s="8"/>
    </row>
    <row r="124194" spans="3:3" x14ac:dyDescent="0.35">
      <c r="C124194" s="8"/>
    </row>
    <row r="124195" spans="3:3" x14ac:dyDescent="0.35">
      <c r="C124195" s="8"/>
    </row>
    <row r="124196" spans="3:3" x14ac:dyDescent="0.35">
      <c r="C124196" s="8"/>
    </row>
    <row r="124197" spans="3:3" x14ac:dyDescent="0.35">
      <c r="C124197" s="8"/>
    </row>
    <row r="124198" spans="3:3" x14ac:dyDescent="0.35">
      <c r="C124198" s="8"/>
    </row>
    <row r="124199" spans="3:3" x14ac:dyDescent="0.35">
      <c r="C124199" s="8"/>
    </row>
    <row r="124200" spans="3:3" x14ac:dyDescent="0.35">
      <c r="C124200" s="8"/>
    </row>
    <row r="124201" spans="3:3" x14ac:dyDescent="0.35">
      <c r="C124201" s="8"/>
    </row>
    <row r="124202" spans="3:3" x14ac:dyDescent="0.35">
      <c r="C124202" s="8"/>
    </row>
    <row r="124203" spans="3:3" x14ac:dyDescent="0.35">
      <c r="C124203" s="8"/>
    </row>
    <row r="124204" spans="3:3" x14ac:dyDescent="0.35">
      <c r="C124204" s="8"/>
    </row>
    <row r="124205" spans="3:3" x14ac:dyDescent="0.35">
      <c r="C124205" s="8"/>
    </row>
    <row r="124206" spans="3:3" x14ac:dyDescent="0.35">
      <c r="C124206" s="8"/>
    </row>
    <row r="124207" spans="3:3" x14ac:dyDescent="0.35">
      <c r="C124207" s="8"/>
    </row>
    <row r="124208" spans="3:3" x14ac:dyDescent="0.35">
      <c r="C124208" s="8"/>
    </row>
    <row r="124209" spans="3:3" x14ac:dyDescent="0.35">
      <c r="C124209" s="8"/>
    </row>
    <row r="124210" spans="3:3" x14ac:dyDescent="0.35">
      <c r="C124210" s="8"/>
    </row>
    <row r="124211" spans="3:3" x14ac:dyDescent="0.35">
      <c r="C124211" s="8"/>
    </row>
    <row r="124212" spans="3:3" x14ac:dyDescent="0.35">
      <c r="C124212" s="8"/>
    </row>
    <row r="124213" spans="3:3" x14ac:dyDescent="0.35">
      <c r="C124213" s="8"/>
    </row>
    <row r="124214" spans="3:3" x14ac:dyDescent="0.35">
      <c r="C124214" s="8"/>
    </row>
    <row r="124215" spans="3:3" x14ac:dyDescent="0.35">
      <c r="C124215" s="8"/>
    </row>
    <row r="124216" spans="3:3" x14ac:dyDescent="0.35">
      <c r="C124216" s="8"/>
    </row>
    <row r="124217" spans="3:3" x14ac:dyDescent="0.35">
      <c r="C124217" s="8"/>
    </row>
    <row r="124218" spans="3:3" x14ac:dyDescent="0.35">
      <c r="C124218" s="8"/>
    </row>
    <row r="124219" spans="3:3" x14ac:dyDescent="0.35">
      <c r="C124219" s="8"/>
    </row>
    <row r="124220" spans="3:3" x14ac:dyDescent="0.35">
      <c r="C124220" s="8"/>
    </row>
    <row r="124221" spans="3:3" x14ac:dyDescent="0.35">
      <c r="C124221" s="8"/>
    </row>
    <row r="124222" spans="3:3" x14ac:dyDescent="0.35">
      <c r="C124222" s="8"/>
    </row>
    <row r="124223" spans="3:3" x14ac:dyDescent="0.35">
      <c r="C124223" s="8"/>
    </row>
    <row r="124224" spans="3:3" x14ac:dyDescent="0.35">
      <c r="C124224" s="8"/>
    </row>
    <row r="124225" spans="3:3" x14ac:dyDescent="0.35">
      <c r="C124225" s="8"/>
    </row>
    <row r="124226" spans="3:3" x14ac:dyDescent="0.35">
      <c r="C124226" s="8"/>
    </row>
    <row r="124227" spans="3:3" x14ac:dyDescent="0.35">
      <c r="C124227" s="8"/>
    </row>
    <row r="124228" spans="3:3" x14ac:dyDescent="0.35">
      <c r="C124228" s="8"/>
    </row>
    <row r="124229" spans="3:3" x14ac:dyDescent="0.35">
      <c r="C124229" s="8"/>
    </row>
    <row r="124230" spans="3:3" x14ac:dyDescent="0.35">
      <c r="C124230" s="8"/>
    </row>
    <row r="124231" spans="3:3" x14ac:dyDescent="0.35">
      <c r="C124231" s="8"/>
    </row>
    <row r="124232" spans="3:3" x14ac:dyDescent="0.35">
      <c r="C124232" s="8"/>
    </row>
    <row r="124233" spans="3:3" x14ac:dyDescent="0.35">
      <c r="C124233" s="8"/>
    </row>
    <row r="124234" spans="3:3" x14ac:dyDescent="0.35">
      <c r="C124234" s="8"/>
    </row>
    <row r="124235" spans="3:3" x14ac:dyDescent="0.35">
      <c r="C124235" s="8"/>
    </row>
    <row r="124236" spans="3:3" x14ac:dyDescent="0.35">
      <c r="C124236" s="8"/>
    </row>
    <row r="124237" spans="3:3" x14ac:dyDescent="0.35">
      <c r="C124237" s="8"/>
    </row>
    <row r="124238" spans="3:3" x14ac:dyDescent="0.35">
      <c r="C124238" s="8"/>
    </row>
    <row r="124239" spans="3:3" x14ac:dyDescent="0.35">
      <c r="C124239" s="8"/>
    </row>
    <row r="124240" spans="3:3" x14ac:dyDescent="0.35">
      <c r="C124240" s="8"/>
    </row>
    <row r="124241" spans="3:3" x14ac:dyDescent="0.35">
      <c r="C124241" s="8"/>
    </row>
    <row r="124242" spans="3:3" x14ac:dyDescent="0.35">
      <c r="C124242" s="8"/>
    </row>
    <row r="124243" spans="3:3" x14ac:dyDescent="0.35">
      <c r="C124243" s="8"/>
    </row>
    <row r="124244" spans="3:3" x14ac:dyDescent="0.35">
      <c r="C124244" s="8"/>
    </row>
    <row r="124245" spans="3:3" x14ac:dyDescent="0.35">
      <c r="C124245" s="8"/>
    </row>
    <row r="124246" spans="3:3" x14ac:dyDescent="0.35">
      <c r="C124246" s="8"/>
    </row>
    <row r="124247" spans="3:3" x14ac:dyDescent="0.35">
      <c r="C124247" s="8"/>
    </row>
    <row r="124248" spans="3:3" x14ac:dyDescent="0.35">
      <c r="C124248" s="8"/>
    </row>
    <row r="124249" spans="3:3" x14ac:dyDescent="0.35">
      <c r="C124249" s="8"/>
    </row>
    <row r="124250" spans="3:3" x14ac:dyDescent="0.35">
      <c r="C124250" s="8"/>
    </row>
    <row r="124251" spans="3:3" x14ac:dyDescent="0.35">
      <c r="C124251" s="8"/>
    </row>
    <row r="124252" spans="3:3" x14ac:dyDescent="0.35">
      <c r="C124252" s="8"/>
    </row>
    <row r="124253" spans="3:3" x14ac:dyDescent="0.35">
      <c r="C124253" s="8"/>
    </row>
    <row r="124254" spans="3:3" x14ac:dyDescent="0.35">
      <c r="C124254" s="8"/>
    </row>
    <row r="124255" spans="3:3" x14ac:dyDescent="0.35">
      <c r="C124255" s="8"/>
    </row>
    <row r="124256" spans="3:3" x14ac:dyDescent="0.35">
      <c r="C124256" s="8"/>
    </row>
    <row r="124257" spans="3:3" x14ac:dyDescent="0.35">
      <c r="C124257" s="8"/>
    </row>
    <row r="124258" spans="3:3" x14ac:dyDescent="0.35">
      <c r="C124258" s="8"/>
    </row>
    <row r="124259" spans="3:3" x14ac:dyDescent="0.35">
      <c r="C124259" s="8"/>
    </row>
    <row r="124260" spans="3:3" x14ac:dyDescent="0.35">
      <c r="C124260" s="8"/>
    </row>
    <row r="124261" spans="3:3" x14ac:dyDescent="0.35">
      <c r="C124261" s="8"/>
    </row>
    <row r="124262" spans="3:3" x14ac:dyDescent="0.35">
      <c r="C124262" s="8"/>
    </row>
    <row r="124263" spans="3:3" x14ac:dyDescent="0.35">
      <c r="C124263" s="8"/>
    </row>
    <row r="124264" spans="3:3" x14ac:dyDescent="0.35">
      <c r="C124264" s="8"/>
    </row>
    <row r="124265" spans="3:3" x14ac:dyDescent="0.35">
      <c r="C124265" s="8"/>
    </row>
    <row r="124266" spans="3:3" x14ac:dyDescent="0.35">
      <c r="C124266" s="8"/>
    </row>
    <row r="124267" spans="3:3" x14ac:dyDescent="0.35">
      <c r="C124267" s="8"/>
    </row>
    <row r="124268" spans="3:3" x14ac:dyDescent="0.35">
      <c r="C124268" s="8"/>
    </row>
    <row r="124269" spans="3:3" x14ac:dyDescent="0.35">
      <c r="C124269" s="8"/>
    </row>
    <row r="124270" spans="3:3" x14ac:dyDescent="0.35">
      <c r="C124270" s="8"/>
    </row>
    <row r="124271" spans="3:3" x14ac:dyDescent="0.35">
      <c r="C124271" s="8"/>
    </row>
    <row r="124272" spans="3:3" x14ac:dyDescent="0.35">
      <c r="C124272" s="8"/>
    </row>
    <row r="124273" spans="3:3" x14ac:dyDescent="0.35">
      <c r="C124273" s="8"/>
    </row>
    <row r="124274" spans="3:3" x14ac:dyDescent="0.35">
      <c r="C124274" s="8"/>
    </row>
    <row r="124275" spans="3:3" x14ac:dyDescent="0.35">
      <c r="C124275" s="8"/>
    </row>
    <row r="124276" spans="3:3" x14ac:dyDescent="0.35">
      <c r="C124276" s="8"/>
    </row>
    <row r="124277" spans="3:3" x14ac:dyDescent="0.35">
      <c r="C124277" s="8"/>
    </row>
    <row r="124278" spans="3:3" x14ac:dyDescent="0.35">
      <c r="C124278" s="8"/>
    </row>
    <row r="124279" spans="3:3" x14ac:dyDescent="0.35">
      <c r="C124279" s="8"/>
    </row>
    <row r="124280" spans="3:3" x14ac:dyDescent="0.35">
      <c r="C124280" s="8"/>
    </row>
    <row r="124281" spans="3:3" x14ac:dyDescent="0.35">
      <c r="C124281" s="8"/>
    </row>
    <row r="124282" spans="3:3" x14ac:dyDescent="0.35">
      <c r="C124282" s="8"/>
    </row>
    <row r="124283" spans="3:3" x14ac:dyDescent="0.35">
      <c r="C124283" s="8"/>
    </row>
    <row r="124284" spans="3:3" x14ac:dyDescent="0.35">
      <c r="C124284" s="8"/>
    </row>
    <row r="124285" spans="3:3" x14ac:dyDescent="0.35">
      <c r="C124285" s="8"/>
    </row>
    <row r="124286" spans="3:3" x14ac:dyDescent="0.35">
      <c r="C124286" s="8"/>
    </row>
    <row r="124287" spans="3:3" x14ac:dyDescent="0.35">
      <c r="C124287" s="8"/>
    </row>
    <row r="124288" spans="3:3" x14ac:dyDescent="0.35">
      <c r="C124288" s="8"/>
    </row>
    <row r="124289" spans="3:3" x14ac:dyDescent="0.35">
      <c r="C124289" s="8"/>
    </row>
    <row r="124290" spans="3:3" x14ac:dyDescent="0.35">
      <c r="C124290" s="8"/>
    </row>
    <row r="124291" spans="3:3" x14ac:dyDescent="0.35">
      <c r="C124291" s="8"/>
    </row>
    <row r="124292" spans="3:3" x14ac:dyDescent="0.35">
      <c r="C124292" s="8"/>
    </row>
    <row r="124293" spans="3:3" x14ac:dyDescent="0.35">
      <c r="C124293" s="8"/>
    </row>
    <row r="124294" spans="3:3" x14ac:dyDescent="0.35">
      <c r="C124294" s="8"/>
    </row>
    <row r="124295" spans="3:3" x14ac:dyDescent="0.35">
      <c r="C124295" s="8"/>
    </row>
    <row r="124296" spans="3:3" x14ac:dyDescent="0.35">
      <c r="C124296" s="8"/>
    </row>
    <row r="124297" spans="3:3" x14ac:dyDescent="0.35">
      <c r="C124297" s="8"/>
    </row>
    <row r="124298" spans="3:3" x14ac:dyDescent="0.35">
      <c r="C124298" s="8"/>
    </row>
    <row r="124299" spans="3:3" x14ac:dyDescent="0.35">
      <c r="C124299" s="8"/>
    </row>
    <row r="124300" spans="3:3" x14ac:dyDescent="0.35">
      <c r="C124300" s="8"/>
    </row>
    <row r="124301" spans="3:3" x14ac:dyDescent="0.35">
      <c r="C124301" s="8"/>
    </row>
    <row r="124302" spans="3:3" x14ac:dyDescent="0.35">
      <c r="C124302" s="8"/>
    </row>
    <row r="124303" spans="3:3" x14ac:dyDescent="0.35">
      <c r="C124303" s="8"/>
    </row>
    <row r="124304" spans="3:3" x14ac:dyDescent="0.35">
      <c r="C124304" s="8"/>
    </row>
    <row r="124305" spans="3:3" x14ac:dyDescent="0.35">
      <c r="C124305" s="8"/>
    </row>
    <row r="124306" spans="3:3" x14ac:dyDescent="0.35">
      <c r="C124306" s="8"/>
    </row>
    <row r="124307" spans="3:3" x14ac:dyDescent="0.35">
      <c r="C124307" s="8"/>
    </row>
    <row r="124308" spans="3:3" x14ac:dyDescent="0.35">
      <c r="C124308" s="8"/>
    </row>
    <row r="124309" spans="3:3" x14ac:dyDescent="0.35">
      <c r="C124309" s="8"/>
    </row>
    <row r="124310" spans="3:3" x14ac:dyDescent="0.35">
      <c r="C124310" s="8"/>
    </row>
    <row r="124311" spans="3:3" x14ac:dyDescent="0.35">
      <c r="C124311" s="8"/>
    </row>
    <row r="124312" spans="3:3" x14ac:dyDescent="0.35">
      <c r="C124312" s="8"/>
    </row>
    <row r="124313" spans="3:3" x14ac:dyDescent="0.35">
      <c r="C124313" s="8"/>
    </row>
    <row r="124314" spans="3:3" x14ac:dyDescent="0.35">
      <c r="C124314" s="8"/>
    </row>
    <row r="124315" spans="3:3" x14ac:dyDescent="0.35">
      <c r="C124315" s="8"/>
    </row>
    <row r="124316" spans="3:3" x14ac:dyDescent="0.35">
      <c r="C124316" s="8"/>
    </row>
    <row r="124317" spans="3:3" x14ac:dyDescent="0.35">
      <c r="C124317" s="8"/>
    </row>
    <row r="124318" spans="3:3" x14ac:dyDescent="0.35">
      <c r="C124318" s="8"/>
    </row>
    <row r="124319" spans="3:3" x14ac:dyDescent="0.35">
      <c r="C124319" s="8"/>
    </row>
    <row r="124320" spans="3:3" x14ac:dyDescent="0.35">
      <c r="C124320" s="8"/>
    </row>
    <row r="124321" spans="3:3" x14ac:dyDescent="0.35">
      <c r="C124321" s="8"/>
    </row>
    <row r="124322" spans="3:3" x14ac:dyDescent="0.35">
      <c r="C124322" s="8"/>
    </row>
    <row r="124323" spans="3:3" x14ac:dyDescent="0.35">
      <c r="C124323" s="8"/>
    </row>
    <row r="124324" spans="3:3" x14ac:dyDescent="0.35">
      <c r="C124324" s="8"/>
    </row>
    <row r="124325" spans="3:3" x14ac:dyDescent="0.35">
      <c r="C124325" s="8"/>
    </row>
    <row r="124326" spans="3:3" x14ac:dyDescent="0.35">
      <c r="C124326" s="8"/>
    </row>
    <row r="124327" spans="3:3" x14ac:dyDescent="0.35">
      <c r="C124327" s="8"/>
    </row>
    <row r="124328" spans="3:3" x14ac:dyDescent="0.35">
      <c r="C124328" s="8"/>
    </row>
    <row r="124329" spans="3:3" x14ac:dyDescent="0.35">
      <c r="C124329" s="8"/>
    </row>
    <row r="124330" spans="3:3" x14ac:dyDescent="0.35">
      <c r="C124330" s="8"/>
    </row>
    <row r="124331" spans="3:3" x14ac:dyDescent="0.35">
      <c r="C124331" s="8"/>
    </row>
    <row r="124332" spans="3:3" x14ac:dyDescent="0.35">
      <c r="C124332" s="8"/>
    </row>
    <row r="124333" spans="3:3" x14ac:dyDescent="0.35">
      <c r="C124333" s="8"/>
    </row>
    <row r="124334" spans="3:3" x14ac:dyDescent="0.35">
      <c r="C124334" s="8"/>
    </row>
    <row r="124335" spans="3:3" x14ac:dyDescent="0.35">
      <c r="C124335" s="8"/>
    </row>
    <row r="124336" spans="3:3" x14ac:dyDescent="0.35">
      <c r="C124336" s="8"/>
    </row>
    <row r="124337" spans="3:3" x14ac:dyDescent="0.35">
      <c r="C124337" s="8"/>
    </row>
    <row r="124338" spans="3:3" x14ac:dyDescent="0.35">
      <c r="C124338" s="8"/>
    </row>
    <row r="124339" spans="3:3" x14ac:dyDescent="0.35">
      <c r="C124339" s="8"/>
    </row>
    <row r="124340" spans="3:3" x14ac:dyDescent="0.35">
      <c r="C124340" s="8"/>
    </row>
    <row r="124341" spans="3:3" x14ac:dyDescent="0.35">
      <c r="C124341" s="8"/>
    </row>
    <row r="124342" spans="3:3" x14ac:dyDescent="0.35">
      <c r="C124342" s="8"/>
    </row>
    <row r="124343" spans="3:3" x14ac:dyDescent="0.35">
      <c r="C124343" s="8"/>
    </row>
    <row r="124344" spans="3:3" x14ac:dyDescent="0.35">
      <c r="C124344" s="8"/>
    </row>
    <row r="124345" spans="3:3" x14ac:dyDescent="0.35">
      <c r="C124345" s="8"/>
    </row>
    <row r="124346" spans="3:3" x14ac:dyDescent="0.35">
      <c r="C124346" s="8"/>
    </row>
    <row r="124347" spans="3:3" x14ac:dyDescent="0.35">
      <c r="C124347" s="8"/>
    </row>
    <row r="124348" spans="3:3" x14ac:dyDescent="0.35">
      <c r="C124348" s="8"/>
    </row>
    <row r="124349" spans="3:3" x14ac:dyDescent="0.35">
      <c r="C124349" s="8"/>
    </row>
    <row r="124350" spans="3:3" x14ac:dyDescent="0.35">
      <c r="C124350" s="8"/>
    </row>
    <row r="124351" spans="3:3" x14ac:dyDescent="0.35">
      <c r="C124351" s="8"/>
    </row>
    <row r="124352" spans="3:3" x14ac:dyDescent="0.35">
      <c r="C124352" s="8"/>
    </row>
    <row r="124353" spans="3:3" x14ac:dyDescent="0.35">
      <c r="C124353" s="8"/>
    </row>
    <row r="124354" spans="3:3" x14ac:dyDescent="0.35">
      <c r="C124354" s="8"/>
    </row>
    <row r="124355" spans="3:3" x14ac:dyDescent="0.35">
      <c r="C124355" s="8"/>
    </row>
    <row r="124356" spans="3:3" x14ac:dyDescent="0.35">
      <c r="C124356" s="8"/>
    </row>
    <row r="124357" spans="3:3" x14ac:dyDescent="0.35">
      <c r="C124357" s="8"/>
    </row>
    <row r="124358" spans="3:3" x14ac:dyDescent="0.35">
      <c r="C124358" s="8"/>
    </row>
    <row r="124359" spans="3:3" x14ac:dyDescent="0.35">
      <c r="C124359" s="8"/>
    </row>
    <row r="124360" spans="3:3" x14ac:dyDescent="0.35">
      <c r="C124360" s="8"/>
    </row>
    <row r="124361" spans="3:3" x14ac:dyDescent="0.35">
      <c r="C124361" s="8"/>
    </row>
    <row r="124362" spans="3:3" x14ac:dyDescent="0.35">
      <c r="C124362" s="8"/>
    </row>
    <row r="124363" spans="3:3" x14ac:dyDescent="0.35">
      <c r="C124363" s="8"/>
    </row>
    <row r="124364" spans="3:3" x14ac:dyDescent="0.35">
      <c r="C124364" s="8"/>
    </row>
    <row r="124365" spans="3:3" x14ac:dyDescent="0.35">
      <c r="C124365" s="8"/>
    </row>
    <row r="124366" spans="3:3" x14ac:dyDescent="0.35">
      <c r="C124366" s="8"/>
    </row>
    <row r="124367" spans="3:3" x14ac:dyDescent="0.35">
      <c r="C124367" s="8"/>
    </row>
    <row r="124368" spans="3:3" x14ac:dyDescent="0.35">
      <c r="C124368" s="8"/>
    </row>
    <row r="124369" spans="3:3" x14ac:dyDescent="0.35">
      <c r="C124369" s="8"/>
    </row>
    <row r="124370" spans="3:3" x14ac:dyDescent="0.35">
      <c r="C124370" s="8"/>
    </row>
    <row r="124371" spans="3:3" x14ac:dyDescent="0.35">
      <c r="C124371" s="8"/>
    </row>
    <row r="124372" spans="3:3" x14ac:dyDescent="0.35">
      <c r="C124372" s="8"/>
    </row>
    <row r="124373" spans="3:3" x14ac:dyDescent="0.35">
      <c r="C124373" s="8"/>
    </row>
    <row r="124374" spans="3:3" x14ac:dyDescent="0.35">
      <c r="C124374" s="8"/>
    </row>
    <row r="124375" spans="3:3" x14ac:dyDescent="0.35">
      <c r="C124375" s="8"/>
    </row>
    <row r="124376" spans="3:3" x14ac:dyDescent="0.35">
      <c r="C124376" s="8"/>
    </row>
    <row r="124377" spans="3:3" x14ac:dyDescent="0.35">
      <c r="C124377" s="8"/>
    </row>
    <row r="124378" spans="3:3" x14ac:dyDescent="0.35">
      <c r="C124378" s="8"/>
    </row>
    <row r="124379" spans="3:3" x14ac:dyDescent="0.35">
      <c r="C124379" s="8"/>
    </row>
    <row r="124380" spans="3:3" x14ac:dyDescent="0.35">
      <c r="C124380" s="8"/>
    </row>
    <row r="124381" spans="3:3" x14ac:dyDescent="0.35">
      <c r="C124381" s="8"/>
    </row>
    <row r="124382" spans="3:3" x14ac:dyDescent="0.35">
      <c r="C124382" s="8"/>
    </row>
    <row r="124383" spans="3:3" x14ac:dyDescent="0.35">
      <c r="C124383" s="8"/>
    </row>
    <row r="124384" spans="3:3" x14ac:dyDescent="0.35">
      <c r="C124384" s="8"/>
    </row>
    <row r="124385" spans="3:3" x14ac:dyDescent="0.35">
      <c r="C124385" s="8"/>
    </row>
    <row r="124386" spans="3:3" x14ac:dyDescent="0.35">
      <c r="C124386" s="8"/>
    </row>
    <row r="124387" spans="3:3" x14ac:dyDescent="0.35">
      <c r="C124387" s="8"/>
    </row>
    <row r="124388" spans="3:3" x14ac:dyDescent="0.35">
      <c r="C124388" s="8"/>
    </row>
    <row r="124389" spans="3:3" x14ac:dyDescent="0.35">
      <c r="C124389" s="8"/>
    </row>
    <row r="124390" spans="3:3" x14ac:dyDescent="0.35">
      <c r="C124390" s="8"/>
    </row>
    <row r="124391" spans="3:3" x14ac:dyDescent="0.35">
      <c r="C124391" s="8"/>
    </row>
    <row r="124392" spans="3:3" x14ac:dyDescent="0.35">
      <c r="C124392" s="8"/>
    </row>
    <row r="124393" spans="3:3" x14ac:dyDescent="0.35">
      <c r="C124393" s="8"/>
    </row>
    <row r="124394" spans="3:3" x14ac:dyDescent="0.35">
      <c r="C124394" s="8"/>
    </row>
    <row r="124395" spans="3:3" x14ac:dyDescent="0.35">
      <c r="C124395" s="8"/>
    </row>
    <row r="124396" spans="3:3" x14ac:dyDescent="0.35">
      <c r="C124396" s="8"/>
    </row>
    <row r="124397" spans="3:3" x14ac:dyDescent="0.35">
      <c r="C124397" s="8"/>
    </row>
    <row r="124398" spans="3:3" x14ac:dyDescent="0.35">
      <c r="C124398" s="8"/>
    </row>
    <row r="124399" spans="3:3" x14ac:dyDescent="0.35">
      <c r="C124399" s="8"/>
    </row>
    <row r="124400" spans="3:3" x14ac:dyDescent="0.35">
      <c r="C124400" s="8"/>
    </row>
    <row r="124401" spans="3:3" x14ac:dyDescent="0.35">
      <c r="C124401" s="8"/>
    </row>
    <row r="124402" spans="3:3" x14ac:dyDescent="0.35">
      <c r="C124402" s="8"/>
    </row>
    <row r="124403" spans="3:3" x14ac:dyDescent="0.35">
      <c r="C124403" s="8"/>
    </row>
    <row r="124404" spans="3:3" x14ac:dyDescent="0.35">
      <c r="C124404" s="8"/>
    </row>
    <row r="124405" spans="3:3" x14ac:dyDescent="0.35">
      <c r="C124405" s="8"/>
    </row>
    <row r="124406" spans="3:3" x14ac:dyDescent="0.35">
      <c r="C124406" s="8"/>
    </row>
    <row r="124407" spans="3:3" x14ac:dyDescent="0.35">
      <c r="C124407" s="8"/>
    </row>
    <row r="124408" spans="3:3" x14ac:dyDescent="0.35">
      <c r="C124408" s="8"/>
    </row>
    <row r="124409" spans="3:3" x14ac:dyDescent="0.35">
      <c r="C124409" s="8"/>
    </row>
    <row r="124410" spans="3:3" x14ac:dyDescent="0.35">
      <c r="C124410" s="8"/>
    </row>
    <row r="124411" spans="3:3" x14ac:dyDescent="0.35">
      <c r="C124411" s="8"/>
    </row>
    <row r="124412" spans="3:3" x14ac:dyDescent="0.35">
      <c r="C124412" s="8"/>
    </row>
    <row r="124413" spans="3:3" x14ac:dyDescent="0.35">
      <c r="C124413" s="8"/>
    </row>
    <row r="124414" spans="3:3" x14ac:dyDescent="0.35">
      <c r="C124414" s="8"/>
    </row>
    <row r="124415" spans="3:3" x14ac:dyDescent="0.35">
      <c r="C124415" s="8"/>
    </row>
    <row r="124416" spans="3:3" x14ac:dyDescent="0.35">
      <c r="C124416" s="8"/>
    </row>
    <row r="124417" spans="3:3" x14ac:dyDescent="0.35">
      <c r="C124417" s="8"/>
    </row>
    <row r="124418" spans="3:3" x14ac:dyDescent="0.35">
      <c r="C124418" s="8"/>
    </row>
    <row r="124419" spans="3:3" x14ac:dyDescent="0.35">
      <c r="C124419" s="8"/>
    </row>
    <row r="124420" spans="3:3" x14ac:dyDescent="0.35">
      <c r="C124420" s="8"/>
    </row>
    <row r="124421" spans="3:3" x14ac:dyDescent="0.35">
      <c r="C124421" s="8"/>
    </row>
    <row r="124422" spans="3:3" x14ac:dyDescent="0.35">
      <c r="C124422" s="8"/>
    </row>
    <row r="124423" spans="3:3" x14ac:dyDescent="0.35">
      <c r="C124423" s="8"/>
    </row>
    <row r="124424" spans="3:3" x14ac:dyDescent="0.35">
      <c r="C124424" s="8"/>
    </row>
    <row r="124425" spans="3:3" x14ac:dyDescent="0.35">
      <c r="C124425" s="8"/>
    </row>
    <row r="124426" spans="3:3" x14ac:dyDescent="0.35">
      <c r="C124426" s="8"/>
    </row>
    <row r="124427" spans="3:3" x14ac:dyDescent="0.35">
      <c r="C124427" s="8"/>
    </row>
    <row r="124428" spans="3:3" x14ac:dyDescent="0.35">
      <c r="C124428" s="8"/>
    </row>
    <row r="124429" spans="3:3" x14ac:dyDescent="0.35">
      <c r="C124429" s="8"/>
    </row>
    <row r="124430" spans="3:3" x14ac:dyDescent="0.35">
      <c r="C124430" s="8"/>
    </row>
    <row r="124431" spans="3:3" x14ac:dyDescent="0.35">
      <c r="C124431" s="8"/>
    </row>
    <row r="124432" spans="3:3" x14ac:dyDescent="0.35">
      <c r="C124432" s="8"/>
    </row>
    <row r="124433" spans="3:3" x14ac:dyDescent="0.35">
      <c r="C124433" s="8"/>
    </row>
    <row r="124434" spans="3:3" x14ac:dyDescent="0.35">
      <c r="C124434" s="8"/>
    </row>
    <row r="124435" spans="3:3" x14ac:dyDescent="0.35">
      <c r="C124435" s="8"/>
    </row>
    <row r="124436" spans="3:3" x14ac:dyDescent="0.35">
      <c r="C124436" s="8"/>
    </row>
    <row r="124437" spans="3:3" x14ac:dyDescent="0.35">
      <c r="C124437" s="8"/>
    </row>
    <row r="124438" spans="3:3" x14ac:dyDescent="0.35">
      <c r="C124438" s="8"/>
    </row>
    <row r="124439" spans="3:3" x14ac:dyDescent="0.35">
      <c r="C124439" s="8"/>
    </row>
    <row r="124440" spans="3:3" x14ac:dyDescent="0.35">
      <c r="C124440" s="8"/>
    </row>
    <row r="124441" spans="3:3" x14ac:dyDescent="0.35">
      <c r="C124441" s="8"/>
    </row>
    <row r="124442" spans="3:3" x14ac:dyDescent="0.35">
      <c r="C124442" s="8"/>
    </row>
    <row r="124443" spans="3:3" x14ac:dyDescent="0.35">
      <c r="C124443" s="8"/>
    </row>
    <row r="124444" spans="3:3" x14ac:dyDescent="0.35">
      <c r="C124444" s="8"/>
    </row>
    <row r="124445" spans="3:3" x14ac:dyDescent="0.35">
      <c r="C124445" s="8"/>
    </row>
    <row r="124446" spans="3:3" x14ac:dyDescent="0.35">
      <c r="C124446" s="8"/>
    </row>
    <row r="124447" spans="3:3" x14ac:dyDescent="0.35">
      <c r="C124447" s="8"/>
    </row>
    <row r="124448" spans="3:3" x14ac:dyDescent="0.35">
      <c r="C124448" s="8"/>
    </row>
    <row r="124449" spans="3:3" x14ac:dyDescent="0.35">
      <c r="C124449" s="8"/>
    </row>
    <row r="124450" spans="3:3" x14ac:dyDescent="0.35">
      <c r="C124450" s="8"/>
    </row>
    <row r="124451" spans="3:3" x14ac:dyDescent="0.35">
      <c r="C124451" s="8"/>
    </row>
    <row r="124452" spans="3:3" x14ac:dyDescent="0.35">
      <c r="C124452" s="8"/>
    </row>
    <row r="124453" spans="3:3" x14ac:dyDescent="0.35">
      <c r="C124453" s="8"/>
    </row>
    <row r="124454" spans="3:3" x14ac:dyDescent="0.35">
      <c r="C124454" s="8"/>
    </row>
    <row r="124455" spans="3:3" x14ac:dyDescent="0.35">
      <c r="C124455" s="8"/>
    </row>
    <row r="124456" spans="3:3" x14ac:dyDescent="0.35">
      <c r="C124456" s="8"/>
    </row>
    <row r="124457" spans="3:3" x14ac:dyDescent="0.35">
      <c r="C124457" s="8"/>
    </row>
    <row r="124458" spans="3:3" x14ac:dyDescent="0.35">
      <c r="C124458" s="8"/>
    </row>
    <row r="124459" spans="3:3" x14ac:dyDescent="0.35">
      <c r="C124459" s="8"/>
    </row>
    <row r="124460" spans="3:3" x14ac:dyDescent="0.35">
      <c r="C124460" s="8"/>
    </row>
    <row r="124461" spans="3:3" x14ac:dyDescent="0.35">
      <c r="C124461" s="8"/>
    </row>
    <row r="124462" spans="3:3" x14ac:dyDescent="0.35">
      <c r="C124462" s="8"/>
    </row>
    <row r="124463" spans="3:3" x14ac:dyDescent="0.35">
      <c r="C124463" s="8"/>
    </row>
    <row r="124464" spans="3:3" x14ac:dyDescent="0.35">
      <c r="C124464" s="8"/>
    </row>
    <row r="124465" spans="3:3" x14ac:dyDescent="0.35">
      <c r="C124465" s="8"/>
    </row>
    <row r="124466" spans="3:3" x14ac:dyDescent="0.35">
      <c r="C124466" s="8"/>
    </row>
    <row r="124467" spans="3:3" x14ac:dyDescent="0.35">
      <c r="C124467" s="8"/>
    </row>
    <row r="124468" spans="3:3" x14ac:dyDescent="0.35">
      <c r="C124468" s="8"/>
    </row>
    <row r="124469" spans="3:3" x14ac:dyDescent="0.35">
      <c r="C124469" s="8"/>
    </row>
    <row r="124470" spans="3:3" x14ac:dyDescent="0.35">
      <c r="C124470" s="8"/>
    </row>
    <row r="124471" spans="3:3" x14ac:dyDescent="0.35">
      <c r="C124471" s="8"/>
    </row>
    <row r="124472" spans="3:3" x14ac:dyDescent="0.35">
      <c r="C124472" s="8"/>
    </row>
    <row r="124473" spans="3:3" x14ac:dyDescent="0.35">
      <c r="C124473" s="8"/>
    </row>
    <row r="124474" spans="3:3" x14ac:dyDescent="0.35">
      <c r="C124474" s="8"/>
    </row>
    <row r="124475" spans="3:3" x14ac:dyDescent="0.35">
      <c r="C124475" s="8"/>
    </row>
    <row r="124476" spans="3:3" x14ac:dyDescent="0.35">
      <c r="C124476" s="8"/>
    </row>
    <row r="124477" spans="3:3" x14ac:dyDescent="0.35">
      <c r="C124477" s="8"/>
    </row>
    <row r="124478" spans="3:3" x14ac:dyDescent="0.35">
      <c r="C124478" s="8"/>
    </row>
    <row r="124479" spans="3:3" x14ac:dyDescent="0.35">
      <c r="C124479" s="8"/>
    </row>
    <row r="124480" spans="3:3" x14ac:dyDescent="0.35">
      <c r="C124480" s="8"/>
    </row>
    <row r="124481" spans="3:3" x14ac:dyDescent="0.35">
      <c r="C124481" s="8"/>
    </row>
    <row r="124482" spans="3:3" x14ac:dyDescent="0.35">
      <c r="C124482" s="8"/>
    </row>
    <row r="124483" spans="3:3" x14ac:dyDescent="0.35">
      <c r="C124483" s="8"/>
    </row>
    <row r="124484" spans="3:3" x14ac:dyDescent="0.35">
      <c r="C124484" s="8"/>
    </row>
    <row r="124485" spans="3:3" x14ac:dyDescent="0.35">
      <c r="C124485" s="8"/>
    </row>
    <row r="124486" spans="3:3" x14ac:dyDescent="0.35">
      <c r="C124486" s="8"/>
    </row>
    <row r="124487" spans="3:3" x14ac:dyDescent="0.35">
      <c r="C124487" s="8"/>
    </row>
    <row r="124488" spans="3:3" x14ac:dyDescent="0.35">
      <c r="C124488" s="8"/>
    </row>
    <row r="124489" spans="3:3" x14ac:dyDescent="0.35">
      <c r="C124489" s="8"/>
    </row>
    <row r="124490" spans="3:3" x14ac:dyDescent="0.35">
      <c r="C124490" s="8"/>
    </row>
    <row r="124491" spans="3:3" x14ac:dyDescent="0.35">
      <c r="C124491" s="8"/>
    </row>
    <row r="124492" spans="3:3" x14ac:dyDescent="0.35">
      <c r="C124492" s="8"/>
    </row>
    <row r="124493" spans="3:3" x14ac:dyDescent="0.35">
      <c r="C124493" s="8"/>
    </row>
    <row r="124494" spans="3:3" x14ac:dyDescent="0.35">
      <c r="C124494" s="8"/>
    </row>
    <row r="124495" spans="3:3" x14ac:dyDescent="0.35">
      <c r="C124495" s="8"/>
    </row>
    <row r="124496" spans="3:3" x14ac:dyDescent="0.35">
      <c r="C124496" s="8"/>
    </row>
    <row r="124497" spans="3:3" x14ac:dyDescent="0.35">
      <c r="C124497" s="8"/>
    </row>
    <row r="124498" spans="3:3" x14ac:dyDescent="0.35">
      <c r="C124498" s="8"/>
    </row>
    <row r="124499" spans="3:3" x14ac:dyDescent="0.35">
      <c r="C124499" s="8"/>
    </row>
    <row r="124500" spans="3:3" x14ac:dyDescent="0.35">
      <c r="C124500" s="8"/>
    </row>
    <row r="124501" spans="3:3" x14ac:dyDescent="0.35">
      <c r="C124501" s="8"/>
    </row>
    <row r="124502" spans="3:3" x14ac:dyDescent="0.35">
      <c r="C124502" s="8"/>
    </row>
    <row r="124503" spans="3:3" x14ac:dyDescent="0.35">
      <c r="C124503" s="8"/>
    </row>
    <row r="124504" spans="3:3" x14ac:dyDescent="0.35">
      <c r="C124504" s="8"/>
    </row>
    <row r="124505" spans="3:3" x14ac:dyDescent="0.35">
      <c r="C124505" s="8"/>
    </row>
    <row r="124506" spans="3:3" x14ac:dyDescent="0.35">
      <c r="C124506" s="8"/>
    </row>
    <row r="124507" spans="3:3" x14ac:dyDescent="0.35">
      <c r="C124507" s="8"/>
    </row>
    <row r="124508" spans="3:3" x14ac:dyDescent="0.35">
      <c r="C124508" s="8"/>
    </row>
    <row r="124509" spans="3:3" x14ac:dyDescent="0.35">
      <c r="C124509" s="8"/>
    </row>
    <row r="124510" spans="3:3" x14ac:dyDescent="0.35">
      <c r="C124510" s="8"/>
    </row>
    <row r="124511" spans="3:3" x14ac:dyDescent="0.35">
      <c r="C124511" s="8"/>
    </row>
    <row r="124512" spans="3:3" x14ac:dyDescent="0.35">
      <c r="C124512" s="8"/>
    </row>
    <row r="124513" spans="3:3" x14ac:dyDescent="0.35">
      <c r="C124513" s="8"/>
    </row>
    <row r="124514" spans="3:3" x14ac:dyDescent="0.35">
      <c r="C124514" s="8"/>
    </row>
    <row r="124515" spans="3:3" x14ac:dyDescent="0.35">
      <c r="C124515" s="8"/>
    </row>
    <row r="124516" spans="3:3" x14ac:dyDescent="0.35">
      <c r="C124516" s="8"/>
    </row>
    <row r="124517" spans="3:3" x14ac:dyDescent="0.35">
      <c r="C124517" s="8"/>
    </row>
    <row r="124518" spans="3:3" x14ac:dyDescent="0.35">
      <c r="C124518" s="8"/>
    </row>
    <row r="124519" spans="3:3" x14ac:dyDescent="0.35">
      <c r="C124519" s="8"/>
    </row>
    <row r="124520" spans="3:3" x14ac:dyDescent="0.35">
      <c r="C124520" s="8"/>
    </row>
    <row r="124521" spans="3:3" x14ac:dyDescent="0.35">
      <c r="C124521" s="8"/>
    </row>
    <row r="124522" spans="3:3" x14ac:dyDescent="0.35">
      <c r="C124522" s="8"/>
    </row>
    <row r="124523" spans="3:3" x14ac:dyDescent="0.35">
      <c r="C124523" s="8"/>
    </row>
    <row r="124524" spans="3:3" x14ac:dyDescent="0.35">
      <c r="C124524" s="8"/>
    </row>
    <row r="124525" spans="3:3" x14ac:dyDescent="0.35">
      <c r="C124525" s="8"/>
    </row>
    <row r="124526" spans="3:3" x14ac:dyDescent="0.35">
      <c r="C124526" s="8"/>
    </row>
    <row r="124527" spans="3:3" x14ac:dyDescent="0.35">
      <c r="C124527" s="8"/>
    </row>
    <row r="124528" spans="3:3" x14ac:dyDescent="0.35">
      <c r="C124528" s="8"/>
    </row>
    <row r="124529" spans="3:3" x14ac:dyDescent="0.35">
      <c r="C124529" s="8"/>
    </row>
    <row r="124530" spans="3:3" x14ac:dyDescent="0.35">
      <c r="C124530" s="8"/>
    </row>
    <row r="124531" spans="3:3" x14ac:dyDescent="0.35">
      <c r="C124531" s="8"/>
    </row>
    <row r="124532" spans="3:3" x14ac:dyDescent="0.35">
      <c r="C124532" s="8"/>
    </row>
    <row r="124533" spans="3:3" x14ac:dyDescent="0.35">
      <c r="C124533" s="8"/>
    </row>
    <row r="124534" spans="3:3" x14ac:dyDescent="0.35">
      <c r="C124534" s="8"/>
    </row>
    <row r="124535" spans="3:3" x14ac:dyDescent="0.35">
      <c r="C124535" s="8"/>
    </row>
    <row r="124536" spans="3:3" x14ac:dyDescent="0.35">
      <c r="C124536" s="8"/>
    </row>
    <row r="124537" spans="3:3" x14ac:dyDescent="0.35">
      <c r="C124537" s="8"/>
    </row>
    <row r="124538" spans="3:3" x14ac:dyDescent="0.35">
      <c r="C124538" s="8"/>
    </row>
    <row r="124539" spans="3:3" x14ac:dyDescent="0.35">
      <c r="C124539" s="8"/>
    </row>
    <row r="124540" spans="3:3" x14ac:dyDescent="0.35">
      <c r="C124540" s="8"/>
    </row>
    <row r="124541" spans="3:3" x14ac:dyDescent="0.35">
      <c r="C124541" s="8"/>
    </row>
    <row r="124542" spans="3:3" x14ac:dyDescent="0.35">
      <c r="C124542" s="8"/>
    </row>
    <row r="124543" spans="3:3" x14ac:dyDescent="0.35">
      <c r="C124543" s="8"/>
    </row>
    <row r="124544" spans="3:3" x14ac:dyDescent="0.35">
      <c r="C124544" s="8"/>
    </row>
    <row r="124545" spans="3:3" x14ac:dyDescent="0.35">
      <c r="C124545" s="8"/>
    </row>
    <row r="124546" spans="3:3" x14ac:dyDescent="0.35">
      <c r="C124546" s="8"/>
    </row>
    <row r="124547" spans="3:3" x14ac:dyDescent="0.35">
      <c r="C124547" s="8"/>
    </row>
    <row r="124548" spans="3:3" x14ac:dyDescent="0.35">
      <c r="C124548" s="8"/>
    </row>
    <row r="124549" spans="3:3" x14ac:dyDescent="0.35">
      <c r="C124549" s="8"/>
    </row>
    <row r="124550" spans="3:3" x14ac:dyDescent="0.35">
      <c r="C124550" s="8"/>
    </row>
    <row r="124551" spans="3:3" x14ac:dyDescent="0.35">
      <c r="C124551" s="8"/>
    </row>
    <row r="124552" spans="3:3" x14ac:dyDescent="0.35">
      <c r="C124552" s="8"/>
    </row>
    <row r="124553" spans="3:3" x14ac:dyDescent="0.35">
      <c r="C124553" s="8"/>
    </row>
    <row r="124554" spans="3:3" x14ac:dyDescent="0.35">
      <c r="C124554" s="8"/>
    </row>
    <row r="124555" spans="3:3" x14ac:dyDescent="0.35">
      <c r="C124555" s="8"/>
    </row>
    <row r="124556" spans="3:3" x14ac:dyDescent="0.35">
      <c r="C124556" s="8"/>
    </row>
    <row r="124557" spans="3:3" x14ac:dyDescent="0.35">
      <c r="C124557" s="8"/>
    </row>
    <row r="124558" spans="3:3" x14ac:dyDescent="0.35">
      <c r="C124558" s="8"/>
    </row>
    <row r="124559" spans="3:3" x14ac:dyDescent="0.35">
      <c r="C124559" s="8"/>
    </row>
    <row r="124560" spans="3:3" x14ac:dyDescent="0.35">
      <c r="C124560" s="8"/>
    </row>
    <row r="124561" spans="3:3" x14ac:dyDescent="0.35">
      <c r="C124561" s="8"/>
    </row>
    <row r="124562" spans="3:3" x14ac:dyDescent="0.35">
      <c r="C124562" s="8"/>
    </row>
    <row r="124563" spans="3:3" x14ac:dyDescent="0.35">
      <c r="C124563" s="8"/>
    </row>
    <row r="124564" spans="3:3" x14ac:dyDescent="0.35">
      <c r="C124564" s="8"/>
    </row>
    <row r="124565" spans="3:3" x14ac:dyDescent="0.35">
      <c r="C124565" s="8"/>
    </row>
    <row r="124566" spans="3:3" x14ac:dyDescent="0.35">
      <c r="C124566" s="8"/>
    </row>
    <row r="124567" spans="3:3" x14ac:dyDescent="0.35">
      <c r="C124567" s="8"/>
    </row>
    <row r="124568" spans="3:3" x14ac:dyDescent="0.35">
      <c r="C124568" s="8"/>
    </row>
    <row r="124569" spans="3:3" x14ac:dyDescent="0.35">
      <c r="C124569" s="8"/>
    </row>
    <row r="124570" spans="3:3" x14ac:dyDescent="0.35">
      <c r="C124570" s="8"/>
    </row>
    <row r="124571" spans="3:3" x14ac:dyDescent="0.35">
      <c r="C124571" s="8"/>
    </row>
    <row r="124572" spans="3:3" x14ac:dyDescent="0.35">
      <c r="C124572" s="8"/>
    </row>
    <row r="124573" spans="3:3" x14ac:dyDescent="0.35">
      <c r="C124573" s="8"/>
    </row>
    <row r="124574" spans="3:3" x14ac:dyDescent="0.35">
      <c r="C124574" s="8"/>
    </row>
    <row r="124575" spans="3:3" x14ac:dyDescent="0.35">
      <c r="C124575" s="8"/>
    </row>
    <row r="124576" spans="3:3" x14ac:dyDescent="0.35">
      <c r="C124576" s="8"/>
    </row>
    <row r="124577" spans="3:3" x14ac:dyDescent="0.35">
      <c r="C124577" s="8"/>
    </row>
    <row r="124578" spans="3:3" x14ac:dyDescent="0.35">
      <c r="C124578" s="8"/>
    </row>
    <row r="124579" spans="3:3" x14ac:dyDescent="0.35">
      <c r="C124579" s="8"/>
    </row>
    <row r="124580" spans="3:3" x14ac:dyDescent="0.35">
      <c r="C124580" s="8"/>
    </row>
    <row r="124581" spans="3:3" x14ac:dyDescent="0.35">
      <c r="C124581" s="8"/>
    </row>
    <row r="124582" spans="3:3" x14ac:dyDescent="0.35">
      <c r="C124582" s="8"/>
    </row>
    <row r="124583" spans="3:3" x14ac:dyDescent="0.35">
      <c r="C124583" s="8"/>
    </row>
    <row r="124584" spans="3:3" x14ac:dyDescent="0.35">
      <c r="C124584" s="8"/>
    </row>
    <row r="124585" spans="3:3" x14ac:dyDescent="0.35">
      <c r="C124585" s="8"/>
    </row>
    <row r="124586" spans="3:3" x14ac:dyDescent="0.35">
      <c r="C124586" s="8"/>
    </row>
    <row r="124587" spans="3:3" x14ac:dyDescent="0.35">
      <c r="C124587" s="8"/>
    </row>
    <row r="124588" spans="3:3" x14ac:dyDescent="0.35">
      <c r="C124588" s="8"/>
    </row>
    <row r="124589" spans="3:3" x14ac:dyDescent="0.35">
      <c r="C124589" s="8"/>
    </row>
    <row r="124590" spans="3:3" x14ac:dyDescent="0.35">
      <c r="C124590" s="8"/>
    </row>
    <row r="124591" spans="3:3" x14ac:dyDescent="0.35">
      <c r="C124591" s="8"/>
    </row>
    <row r="124592" spans="3:3" x14ac:dyDescent="0.35">
      <c r="C124592" s="8"/>
    </row>
    <row r="124593" spans="3:3" x14ac:dyDescent="0.35">
      <c r="C124593" s="8"/>
    </row>
    <row r="124594" spans="3:3" x14ac:dyDescent="0.35">
      <c r="C124594" s="8"/>
    </row>
    <row r="124595" spans="3:3" x14ac:dyDescent="0.35">
      <c r="C124595" s="8"/>
    </row>
    <row r="124596" spans="3:3" x14ac:dyDescent="0.35">
      <c r="C124596" s="8"/>
    </row>
    <row r="124597" spans="3:3" x14ac:dyDescent="0.35">
      <c r="C124597" s="8"/>
    </row>
    <row r="124598" spans="3:3" x14ac:dyDescent="0.35">
      <c r="C124598" s="8"/>
    </row>
    <row r="124599" spans="3:3" x14ac:dyDescent="0.35">
      <c r="C124599" s="8"/>
    </row>
    <row r="124600" spans="3:3" x14ac:dyDescent="0.35">
      <c r="C124600" s="8"/>
    </row>
    <row r="124601" spans="3:3" x14ac:dyDescent="0.35">
      <c r="C124601" s="8"/>
    </row>
    <row r="124602" spans="3:3" x14ac:dyDescent="0.35">
      <c r="C124602" s="8"/>
    </row>
    <row r="124603" spans="3:3" x14ac:dyDescent="0.35">
      <c r="C124603" s="8"/>
    </row>
    <row r="124604" spans="3:3" x14ac:dyDescent="0.35">
      <c r="C124604" s="8"/>
    </row>
    <row r="124605" spans="3:3" x14ac:dyDescent="0.35">
      <c r="C124605" s="8"/>
    </row>
    <row r="124606" spans="3:3" x14ac:dyDescent="0.35">
      <c r="C124606" s="8"/>
    </row>
    <row r="124607" spans="3:3" x14ac:dyDescent="0.35">
      <c r="C124607" s="8"/>
    </row>
    <row r="124608" spans="3:3" x14ac:dyDescent="0.35">
      <c r="C124608" s="8"/>
    </row>
    <row r="124609" spans="3:3" x14ac:dyDescent="0.35">
      <c r="C124609" s="8"/>
    </row>
    <row r="124610" spans="3:3" x14ac:dyDescent="0.35">
      <c r="C124610" s="8"/>
    </row>
    <row r="124611" spans="3:3" x14ac:dyDescent="0.35">
      <c r="C124611" s="8"/>
    </row>
    <row r="124612" spans="3:3" x14ac:dyDescent="0.35">
      <c r="C124612" s="8"/>
    </row>
    <row r="124613" spans="3:3" x14ac:dyDescent="0.35">
      <c r="C124613" s="8"/>
    </row>
    <row r="124614" spans="3:3" x14ac:dyDescent="0.35">
      <c r="C124614" s="8"/>
    </row>
    <row r="124615" spans="3:3" x14ac:dyDescent="0.35">
      <c r="C124615" s="8"/>
    </row>
    <row r="124616" spans="3:3" x14ac:dyDescent="0.35">
      <c r="C124616" s="8"/>
    </row>
    <row r="124617" spans="3:3" x14ac:dyDescent="0.35">
      <c r="C124617" s="8"/>
    </row>
    <row r="124618" spans="3:3" x14ac:dyDescent="0.35">
      <c r="C124618" s="8"/>
    </row>
    <row r="124619" spans="3:3" x14ac:dyDescent="0.35">
      <c r="C124619" s="8"/>
    </row>
    <row r="124620" spans="3:3" x14ac:dyDescent="0.35">
      <c r="C124620" s="8"/>
    </row>
    <row r="124621" spans="3:3" x14ac:dyDescent="0.35">
      <c r="C124621" s="8"/>
    </row>
    <row r="124622" spans="3:3" x14ac:dyDescent="0.35">
      <c r="C124622" s="8"/>
    </row>
    <row r="124623" spans="3:3" x14ac:dyDescent="0.35">
      <c r="C124623" s="8"/>
    </row>
    <row r="124624" spans="3:3" x14ac:dyDescent="0.35">
      <c r="C124624" s="8"/>
    </row>
    <row r="124625" spans="3:3" x14ac:dyDescent="0.35">
      <c r="C124625" s="8"/>
    </row>
    <row r="124626" spans="3:3" x14ac:dyDescent="0.35">
      <c r="C124626" s="8"/>
    </row>
    <row r="124627" spans="3:3" x14ac:dyDescent="0.35">
      <c r="C124627" s="8"/>
    </row>
    <row r="124628" spans="3:3" x14ac:dyDescent="0.35">
      <c r="C124628" s="8"/>
    </row>
    <row r="124629" spans="3:3" x14ac:dyDescent="0.35">
      <c r="C124629" s="8"/>
    </row>
    <row r="124630" spans="3:3" x14ac:dyDescent="0.35">
      <c r="C124630" s="8"/>
    </row>
    <row r="124631" spans="3:3" x14ac:dyDescent="0.35">
      <c r="C124631" s="8"/>
    </row>
    <row r="124632" spans="3:3" x14ac:dyDescent="0.35">
      <c r="C124632" s="8"/>
    </row>
    <row r="124633" spans="3:3" x14ac:dyDescent="0.35">
      <c r="C124633" s="8"/>
    </row>
    <row r="124634" spans="3:3" x14ac:dyDescent="0.35">
      <c r="C124634" s="8"/>
    </row>
    <row r="124635" spans="3:3" x14ac:dyDescent="0.35">
      <c r="C124635" s="8"/>
    </row>
    <row r="124636" spans="3:3" x14ac:dyDescent="0.35">
      <c r="C124636" s="8"/>
    </row>
    <row r="124637" spans="3:3" x14ac:dyDescent="0.35">
      <c r="C124637" s="8"/>
    </row>
    <row r="124638" spans="3:3" x14ac:dyDescent="0.35">
      <c r="C124638" s="8"/>
    </row>
    <row r="124639" spans="3:3" x14ac:dyDescent="0.35">
      <c r="C124639" s="8"/>
    </row>
    <row r="124640" spans="3:3" x14ac:dyDescent="0.35">
      <c r="C124640" s="8"/>
    </row>
    <row r="124641" spans="3:3" x14ac:dyDescent="0.35">
      <c r="C124641" s="8"/>
    </row>
    <row r="124642" spans="3:3" x14ac:dyDescent="0.35">
      <c r="C124642" s="8"/>
    </row>
    <row r="124643" spans="3:3" x14ac:dyDescent="0.35">
      <c r="C124643" s="8"/>
    </row>
    <row r="124644" spans="3:3" x14ac:dyDescent="0.35">
      <c r="C124644" s="8"/>
    </row>
    <row r="124645" spans="3:3" x14ac:dyDescent="0.35">
      <c r="C124645" s="8"/>
    </row>
    <row r="124646" spans="3:3" x14ac:dyDescent="0.35">
      <c r="C124646" s="8"/>
    </row>
    <row r="124647" spans="3:3" x14ac:dyDescent="0.35">
      <c r="C124647" s="8"/>
    </row>
    <row r="124648" spans="3:3" x14ac:dyDescent="0.35">
      <c r="C124648" s="8"/>
    </row>
    <row r="124649" spans="3:3" x14ac:dyDescent="0.35">
      <c r="C124649" s="8"/>
    </row>
    <row r="124650" spans="3:3" x14ac:dyDescent="0.35">
      <c r="C124650" s="8"/>
    </row>
    <row r="124651" spans="3:3" x14ac:dyDescent="0.35">
      <c r="C124651" s="8"/>
    </row>
    <row r="124652" spans="3:3" x14ac:dyDescent="0.35">
      <c r="C124652" s="8"/>
    </row>
    <row r="124653" spans="3:3" x14ac:dyDescent="0.35">
      <c r="C124653" s="8"/>
    </row>
    <row r="124654" spans="3:3" x14ac:dyDescent="0.35">
      <c r="C124654" s="8"/>
    </row>
    <row r="124655" spans="3:3" x14ac:dyDescent="0.35">
      <c r="C124655" s="8"/>
    </row>
    <row r="124656" spans="3:3" x14ac:dyDescent="0.35">
      <c r="C124656" s="8"/>
    </row>
    <row r="124657" spans="3:3" x14ac:dyDescent="0.35">
      <c r="C124657" s="8"/>
    </row>
    <row r="124658" spans="3:3" x14ac:dyDescent="0.35">
      <c r="C124658" s="8"/>
    </row>
    <row r="124659" spans="3:3" x14ac:dyDescent="0.35">
      <c r="C124659" s="8"/>
    </row>
    <row r="124660" spans="3:3" x14ac:dyDescent="0.35">
      <c r="C124660" s="8"/>
    </row>
    <row r="124661" spans="3:3" x14ac:dyDescent="0.35">
      <c r="C124661" s="8"/>
    </row>
    <row r="124662" spans="3:3" x14ac:dyDescent="0.35">
      <c r="C124662" s="8"/>
    </row>
    <row r="124663" spans="3:3" x14ac:dyDescent="0.35">
      <c r="C124663" s="8"/>
    </row>
    <row r="124664" spans="3:3" x14ac:dyDescent="0.35">
      <c r="C124664" s="8"/>
    </row>
    <row r="124665" spans="3:3" x14ac:dyDescent="0.35">
      <c r="C124665" s="8"/>
    </row>
    <row r="124666" spans="3:3" x14ac:dyDescent="0.35">
      <c r="C124666" s="8"/>
    </row>
    <row r="124667" spans="3:3" x14ac:dyDescent="0.35">
      <c r="C124667" s="8"/>
    </row>
    <row r="124668" spans="3:3" x14ac:dyDescent="0.35">
      <c r="C124668" s="8"/>
    </row>
    <row r="124669" spans="3:3" x14ac:dyDescent="0.35">
      <c r="C124669" s="8"/>
    </row>
    <row r="124670" spans="3:3" x14ac:dyDescent="0.35">
      <c r="C124670" s="8"/>
    </row>
    <row r="124671" spans="3:3" x14ac:dyDescent="0.35">
      <c r="C124671" s="8"/>
    </row>
    <row r="124672" spans="3:3" x14ac:dyDescent="0.35">
      <c r="C124672" s="8"/>
    </row>
    <row r="124673" spans="3:3" x14ac:dyDescent="0.35">
      <c r="C124673" s="8"/>
    </row>
    <row r="124674" spans="3:3" x14ac:dyDescent="0.35">
      <c r="C124674" s="8"/>
    </row>
    <row r="124675" spans="3:3" x14ac:dyDescent="0.35">
      <c r="C124675" s="8"/>
    </row>
    <row r="124676" spans="3:3" x14ac:dyDescent="0.35">
      <c r="C124676" s="8"/>
    </row>
    <row r="124677" spans="3:3" x14ac:dyDescent="0.35">
      <c r="C124677" s="8"/>
    </row>
    <row r="124678" spans="3:3" x14ac:dyDescent="0.35">
      <c r="C124678" s="8"/>
    </row>
    <row r="124679" spans="3:3" x14ac:dyDescent="0.35">
      <c r="C124679" s="8"/>
    </row>
    <row r="124680" spans="3:3" x14ac:dyDescent="0.35">
      <c r="C124680" s="8"/>
    </row>
    <row r="124681" spans="3:3" x14ac:dyDescent="0.35">
      <c r="C124681" s="8"/>
    </row>
    <row r="124682" spans="3:3" x14ac:dyDescent="0.35">
      <c r="C124682" s="8"/>
    </row>
    <row r="124683" spans="3:3" x14ac:dyDescent="0.35">
      <c r="C124683" s="8"/>
    </row>
    <row r="124684" spans="3:3" x14ac:dyDescent="0.35">
      <c r="C124684" s="8"/>
    </row>
    <row r="124685" spans="3:3" x14ac:dyDescent="0.35">
      <c r="C124685" s="8"/>
    </row>
    <row r="124686" spans="3:3" x14ac:dyDescent="0.35">
      <c r="C124686" s="8"/>
    </row>
    <row r="124687" spans="3:3" x14ac:dyDescent="0.35">
      <c r="C124687" s="8"/>
    </row>
    <row r="124688" spans="3:3" x14ac:dyDescent="0.35">
      <c r="C124688" s="8"/>
    </row>
    <row r="124689" spans="3:3" x14ac:dyDescent="0.35">
      <c r="C124689" s="8"/>
    </row>
    <row r="124690" spans="3:3" x14ac:dyDescent="0.35">
      <c r="C124690" s="8"/>
    </row>
    <row r="124691" spans="3:3" x14ac:dyDescent="0.35">
      <c r="C124691" s="8"/>
    </row>
    <row r="124692" spans="3:3" x14ac:dyDescent="0.35">
      <c r="C124692" s="8"/>
    </row>
    <row r="124693" spans="3:3" x14ac:dyDescent="0.35">
      <c r="C124693" s="8"/>
    </row>
    <row r="124694" spans="3:3" x14ac:dyDescent="0.35">
      <c r="C124694" s="8"/>
    </row>
    <row r="124695" spans="3:3" x14ac:dyDescent="0.35">
      <c r="C124695" s="8"/>
    </row>
    <row r="124696" spans="3:3" x14ac:dyDescent="0.35">
      <c r="C124696" s="8"/>
    </row>
    <row r="124697" spans="3:3" x14ac:dyDescent="0.35">
      <c r="C124697" s="8"/>
    </row>
    <row r="124698" spans="3:3" x14ac:dyDescent="0.35">
      <c r="C124698" s="8"/>
    </row>
    <row r="124699" spans="3:3" x14ac:dyDescent="0.35">
      <c r="C124699" s="8"/>
    </row>
    <row r="124700" spans="3:3" x14ac:dyDescent="0.35">
      <c r="C124700" s="8"/>
    </row>
    <row r="124701" spans="3:3" x14ac:dyDescent="0.35">
      <c r="C124701" s="8"/>
    </row>
    <row r="124702" spans="3:3" x14ac:dyDescent="0.35">
      <c r="C124702" s="8"/>
    </row>
    <row r="124703" spans="3:3" x14ac:dyDescent="0.35">
      <c r="C124703" s="8"/>
    </row>
    <row r="124704" spans="3:3" x14ac:dyDescent="0.35">
      <c r="C124704" s="8"/>
    </row>
    <row r="124705" spans="3:3" x14ac:dyDescent="0.35">
      <c r="C124705" s="8"/>
    </row>
    <row r="124706" spans="3:3" x14ac:dyDescent="0.35">
      <c r="C124706" s="8"/>
    </row>
    <row r="124707" spans="3:3" x14ac:dyDescent="0.35">
      <c r="C124707" s="8"/>
    </row>
    <row r="124708" spans="3:3" x14ac:dyDescent="0.35">
      <c r="C124708" s="8"/>
    </row>
    <row r="124709" spans="3:3" x14ac:dyDescent="0.35">
      <c r="C124709" s="8"/>
    </row>
    <row r="124710" spans="3:3" x14ac:dyDescent="0.35">
      <c r="C124710" s="8"/>
    </row>
    <row r="124711" spans="3:3" x14ac:dyDescent="0.35">
      <c r="C124711" s="8"/>
    </row>
    <row r="124712" spans="3:3" x14ac:dyDescent="0.35">
      <c r="C124712" s="8"/>
    </row>
    <row r="124713" spans="3:3" x14ac:dyDescent="0.35">
      <c r="C124713" s="8"/>
    </row>
    <row r="124714" spans="3:3" x14ac:dyDescent="0.35">
      <c r="C124714" s="8"/>
    </row>
    <row r="124715" spans="3:3" x14ac:dyDescent="0.35">
      <c r="C124715" s="8"/>
    </row>
    <row r="124716" spans="3:3" x14ac:dyDescent="0.35">
      <c r="C124716" s="8"/>
    </row>
    <row r="124717" spans="3:3" x14ac:dyDescent="0.35">
      <c r="C124717" s="8"/>
    </row>
    <row r="124718" spans="3:3" x14ac:dyDescent="0.35">
      <c r="C124718" s="8"/>
    </row>
    <row r="124719" spans="3:3" x14ac:dyDescent="0.35">
      <c r="C124719" s="8"/>
    </row>
    <row r="124720" spans="3:3" x14ac:dyDescent="0.35">
      <c r="C124720" s="8"/>
    </row>
    <row r="124721" spans="3:3" x14ac:dyDescent="0.35">
      <c r="C124721" s="8"/>
    </row>
    <row r="124722" spans="3:3" x14ac:dyDescent="0.35">
      <c r="C124722" s="8"/>
    </row>
    <row r="124723" spans="3:3" x14ac:dyDescent="0.35">
      <c r="C124723" s="8"/>
    </row>
    <row r="124724" spans="3:3" x14ac:dyDescent="0.35">
      <c r="C124724" s="8"/>
    </row>
    <row r="124725" spans="3:3" x14ac:dyDescent="0.35">
      <c r="C124725" s="8"/>
    </row>
    <row r="124726" spans="3:3" x14ac:dyDescent="0.35">
      <c r="C124726" s="8"/>
    </row>
    <row r="124727" spans="3:3" x14ac:dyDescent="0.35">
      <c r="C124727" s="8"/>
    </row>
    <row r="124728" spans="3:3" x14ac:dyDescent="0.35">
      <c r="C124728" s="8"/>
    </row>
    <row r="124729" spans="3:3" x14ac:dyDescent="0.35">
      <c r="C124729" s="8"/>
    </row>
    <row r="124730" spans="3:3" x14ac:dyDescent="0.35">
      <c r="C124730" s="8"/>
    </row>
    <row r="124731" spans="3:3" x14ac:dyDescent="0.35">
      <c r="C124731" s="8"/>
    </row>
    <row r="124732" spans="3:3" x14ac:dyDescent="0.35">
      <c r="C124732" s="8"/>
    </row>
    <row r="124733" spans="3:3" x14ac:dyDescent="0.35">
      <c r="C124733" s="8"/>
    </row>
    <row r="124734" spans="3:3" x14ac:dyDescent="0.35">
      <c r="C124734" s="8"/>
    </row>
    <row r="124735" spans="3:3" x14ac:dyDescent="0.35">
      <c r="C124735" s="8"/>
    </row>
    <row r="124736" spans="3:3" x14ac:dyDescent="0.35">
      <c r="C124736" s="8"/>
    </row>
    <row r="124737" spans="3:3" x14ac:dyDescent="0.35">
      <c r="C124737" s="8"/>
    </row>
    <row r="124738" spans="3:3" x14ac:dyDescent="0.35">
      <c r="C124738" s="8"/>
    </row>
    <row r="124739" spans="3:3" x14ac:dyDescent="0.35">
      <c r="C124739" s="8"/>
    </row>
    <row r="124740" spans="3:3" x14ac:dyDescent="0.35">
      <c r="C124740" s="8"/>
    </row>
    <row r="124741" spans="3:3" x14ac:dyDescent="0.35">
      <c r="C124741" s="8"/>
    </row>
    <row r="124742" spans="3:3" x14ac:dyDescent="0.35">
      <c r="C124742" s="8"/>
    </row>
    <row r="124743" spans="3:3" x14ac:dyDescent="0.35">
      <c r="C124743" s="8"/>
    </row>
    <row r="124744" spans="3:3" x14ac:dyDescent="0.35">
      <c r="C124744" s="8"/>
    </row>
    <row r="124745" spans="3:3" x14ac:dyDescent="0.35">
      <c r="C124745" s="8"/>
    </row>
    <row r="124746" spans="3:3" x14ac:dyDescent="0.35">
      <c r="C124746" s="8"/>
    </row>
    <row r="124747" spans="3:3" x14ac:dyDescent="0.35">
      <c r="C124747" s="8"/>
    </row>
    <row r="124748" spans="3:3" x14ac:dyDescent="0.35">
      <c r="C124748" s="8"/>
    </row>
    <row r="124749" spans="3:3" x14ac:dyDescent="0.35">
      <c r="C124749" s="8"/>
    </row>
    <row r="124750" spans="3:3" x14ac:dyDescent="0.35">
      <c r="C124750" s="8"/>
    </row>
    <row r="124751" spans="3:3" x14ac:dyDescent="0.35">
      <c r="C124751" s="8"/>
    </row>
    <row r="124752" spans="3:3" x14ac:dyDescent="0.35">
      <c r="C124752" s="8"/>
    </row>
    <row r="124753" spans="3:3" x14ac:dyDescent="0.35">
      <c r="C124753" s="8"/>
    </row>
    <row r="124754" spans="3:3" x14ac:dyDescent="0.35">
      <c r="C124754" s="8"/>
    </row>
    <row r="124755" spans="3:3" x14ac:dyDescent="0.35">
      <c r="C124755" s="8"/>
    </row>
    <row r="124756" spans="3:3" x14ac:dyDescent="0.35">
      <c r="C124756" s="8"/>
    </row>
    <row r="124757" spans="3:3" x14ac:dyDescent="0.35">
      <c r="C124757" s="8"/>
    </row>
    <row r="124758" spans="3:3" x14ac:dyDescent="0.35">
      <c r="C124758" s="8"/>
    </row>
    <row r="124759" spans="3:3" x14ac:dyDescent="0.35">
      <c r="C124759" s="8"/>
    </row>
    <row r="124760" spans="3:3" x14ac:dyDescent="0.35">
      <c r="C124760" s="8"/>
    </row>
    <row r="124761" spans="3:3" x14ac:dyDescent="0.35">
      <c r="C124761" s="8"/>
    </row>
    <row r="124762" spans="3:3" x14ac:dyDescent="0.35">
      <c r="C124762" s="8"/>
    </row>
    <row r="124763" spans="3:3" x14ac:dyDescent="0.35">
      <c r="C124763" s="8"/>
    </row>
    <row r="124764" spans="3:3" x14ac:dyDescent="0.35">
      <c r="C124764" s="8"/>
    </row>
    <row r="124765" spans="3:3" x14ac:dyDescent="0.35">
      <c r="C124765" s="8"/>
    </row>
    <row r="124766" spans="3:3" x14ac:dyDescent="0.35">
      <c r="C124766" s="8"/>
    </row>
    <row r="124767" spans="3:3" x14ac:dyDescent="0.35">
      <c r="C124767" s="8"/>
    </row>
    <row r="124768" spans="3:3" x14ac:dyDescent="0.35">
      <c r="C124768" s="8"/>
    </row>
    <row r="124769" spans="3:3" x14ac:dyDescent="0.35">
      <c r="C124769" s="8"/>
    </row>
    <row r="124770" spans="3:3" x14ac:dyDescent="0.35">
      <c r="C124770" s="8"/>
    </row>
    <row r="124771" spans="3:3" x14ac:dyDescent="0.35">
      <c r="C124771" s="8"/>
    </row>
    <row r="124772" spans="3:3" x14ac:dyDescent="0.35">
      <c r="C124772" s="8"/>
    </row>
    <row r="124773" spans="3:3" x14ac:dyDescent="0.35">
      <c r="C124773" s="8"/>
    </row>
    <row r="124774" spans="3:3" x14ac:dyDescent="0.35">
      <c r="C124774" s="8"/>
    </row>
    <row r="124775" spans="3:3" x14ac:dyDescent="0.35">
      <c r="C124775" s="8"/>
    </row>
    <row r="124776" spans="3:3" x14ac:dyDescent="0.35">
      <c r="C124776" s="8"/>
    </row>
    <row r="124777" spans="3:3" x14ac:dyDescent="0.35">
      <c r="C124777" s="8"/>
    </row>
    <row r="124778" spans="3:3" x14ac:dyDescent="0.35">
      <c r="C124778" s="8"/>
    </row>
    <row r="124779" spans="3:3" x14ac:dyDescent="0.35">
      <c r="C124779" s="8"/>
    </row>
    <row r="124780" spans="3:3" x14ac:dyDescent="0.35">
      <c r="C124780" s="8"/>
    </row>
    <row r="124781" spans="3:3" x14ac:dyDescent="0.35">
      <c r="C124781" s="8"/>
    </row>
    <row r="124782" spans="3:3" x14ac:dyDescent="0.35">
      <c r="C124782" s="8"/>
    </row>
    <row r="124783" spans="3:3" x14ac:dyDescent="0.35">
      <c r="C124783" s="8"/>
    </row>
    <row r="124784" spans="3:3" x14ac:dyDescent="0.35">
      <c r="C124784" s="8"/>
    </row>
    <row r="124785" spans="3:3" x14ac:dyDescent="0.35">
      <c r="C124785" s="8"/>
    </row>
    <row r="124786" spans="3:3" x14ac:dyDescent="0.35">
      <c r="C124786" s="8"/>
    </row>
    <row r="124787" spans="3:3" x14ac:dyDescent="0.35">
      <c r="C124787" s="8"/>
    </row>
    <row r="124788" spans="3:3" x14ac:dyDescent="0.35">
      <c r="C124788" s="8"/>
    </row>
    <row r="124789" spans="3:3" x14ac:dyDescent="0.35">
      <c r="C124789" s="8"/>
    </row>
    <row r="124790" spans="3:3" x14ac:dyDescent="0.35">
      <c r="C124790" s="8"/>
    </row>
    <row r="124791" spans="3:3" x14ac:dyDescent="0.35">
      <c r="C124791" s="8"/>
    </row>
    <row r="124792" spans="3:3" x14ac:dyDescent="0.35">
      <c r="C124792" s="8"/>
    </row>
    <row r="124793" spans="3:3" x14ac:dyDescent="0.35">
      <c r="C124793" s="8"/>
    </row>
    <row r="124794" spans="3:3" x14ac:dyDescent="0.35">
      <c r="C124794" s="8"/>
    </row>
    <row r="124795" spans="3:3" x14ac:dyDescent="0.35">
      <c r="C124795" s="8"/>
    </row>
    <row r="124796" spans="3:3" x14ac:dyDescent="0.35">
      <c r="C124796" s="8"/>
    </row>
    <row r="124797" spans="3:3" x14ac:dyDescent="0.35">
      <c r="C124797" s="8"/>
    </row>
    <row r="124798" spans="3:3" x14ac:dyDescent="0.35">
      <c r="C124798" s="8"/>
    </row>
    <row r="124799" spans="3:3" x14ac:dyDescent="0.35">
      <c r="C124799" s="8"/>
    </row>
    <row r="124800" spans="3:3" x14ac:dyDescent="0.35">
      <c r="C124800" s="8"/>
    </row>
    <row r="124801" spans="3:3" x14ac:dyDescent="0.35">
      <c r="C124801" s="8"/>
    </row>
    <row r="124802" spans="3:3" x14ac:dyDescent="0.35">
      <c r="C124802" s="8"/>
    </row>
    <row r="124803" spans="3:3" x14ac:dyDescent="0.35">
      <c r="C124803" s="8"/>
    </row>
    <row r="124804" spans="3:3" x14ac:dyDescent="0.35">
      <c r="C124804" s="8"/>
    </row>
    <row r="124805" spans="3:3" x14ac:dyDescent="0.35">
      <c r="C124805" s="8"/>
    </row>
    <row r="124806" spans="3:3" x14ac:dyDescent="0.35">
      <c r="C124806" s="8"/>
    </row>
    <row r="124807" spans="3:3" x14ac:dyDescent="0.35">
      <c r="C124807" s="8"/>
    </row>
    <row r="124808" spans="3:3" x14ac:dyDescent="0.35">
      <c r="C124808" s="8"/>
    </row>
    <row r="124809" spans="3:3" x14ac:dyDescent="0.35">
      <c r="C124809" s="8"/>
    </row>
    <row r="124810" spans="3:3" x14ac:dyDescent="0.35">
      <c r="C124810" s="8"/>
    </row>
    <row r="124811" spans="3:3" x14ac:dyDescent="0.35">
      <c r="C124811" s="8"/>
    </row>
    <row r="124812" spans="3:3" x14ac:dyDescent="0.35">
      <c r="C124812" s="8"/>
    </row>
    <row r="124813" spans="3:3" x14ac:dyDescent="0.35">
      <c r="C124813" s="8"/>
    </row>
    <row r="124814" spans="3:3" x14ac:dyDescent="0.35">
      <c r="C124814" s="8"/>
    </row>
    <row r="124815" spans="3:3" x14ac:dyDescent="0.35">
      <c r="C124815" s="8"/>
    </row>
    <row r="124816" spans="3:3" x14ac:dyDescent="0.35">
      <c r="C124816" s="8"/>
    </row>
    <row r="124817" spans="3:3" x14ac:dyDescent="0.35">
      <c r="C124817" s="8"/>
    </row>
    <row r="124818" spans="3:3" x14ac:dyDescent="0.35">
      <c r="C124818" s="8"/>
    </row>
    <row r="124819" spans="3:3" x14ac:dyDescent="0.35">
      <c r="C124819" s="8"/>
    </row>
    <row r="124820" spans="3:3" x14ac:dyDescent="0.35">
      <c r="C124820" s="8"/>
    </row>
    <row r="124821" spans="3:3" x14ac:dyDescent="0.35">
      <c r="C124821" s="8"/>
    </row>
    <row r="124822" spans="3:3" x14ac:dyDescent="0.35">
      <c r="C124822" s="8"/>
    </row>
    <row r="124823" spans="3:3" x14ac:dyDescent="0.35">
      <c r="C124823" s="8"/>
    </row>
    <row r="124824" spans="3:3" x14ac:dyDescent="0.35">
      <c r="C124824" s="8"/>
    </row>
    <row r="124825" spans="3:3" x14ac:dyDescent="0.35">
      <c r="C124825" s="8"/>
    </row>
    <row r="124826" spans="3:3" x14ac:dyDescent="0.35">
      <c r="C124826" s="8"/>
    </row>
    <row r="124827" spans="3:3" x14ac:dyDescent="0.35">
      <c r="C124827" s="8"/>
    </row>
    <row r="124828" spans="3:3" x14ac:dyDescent="0.35">
      <c r="C124828" s="8"/>
    </row>
    <row r="124829" spans="3:3" x14ac:dyDescent="0.35">
      <c r="C124829" s="8"/>
    </row>
    <row r="124830" spans="3:3" x14ac:dyDescent="0.35">
      <c r="C124830" s="8"/>
    </row>
    <row r="124831" spans="3:3" x14ac:dyDescent="0.35">
      <c r="C124831" s="8"/>
    </row>
    <row r="124832" spans="3:3" x14ac:dyDescent="0.35">
      <c r="C124832" s="8"/>
    </row>
    <row r="124833" spans="3:3" x14ac:dyDescent="0.35">
      <c r="C124833" s="8"/>
    </row>
    <row r="124834" spans="3:3" x14ac:dyDescent="0.35">
      <c r="C124834" s="8"/>
    </row>
    <row r="124835" spans="3:3" x14ac:dyDescent="0.35">
      <c r="C124835" s="8"/>
    </row>
    <row r="124836" spans="3:3" x14ac:dyDescent="0.35">
      <c r="C124836" s="8"/>
    </row>
    <row r="124837" spans="3:3" x14ac:dyDescent="0.35">
      <c r="C124837" s="8"/>
    </row>
    <row r="124838" spans="3:3" x14ac:dyDescent="0.35">
      <c r="C124838" s="8"/>
    </row>
    <row r="124839" spans="3:3" x14ac:dyDescent="0.35">
      <c r="C124839" s="8"/>
    </row>
    <row r="124840" spans="3:3" x14ac:dyDescent="0.35">
      <c r="C124840" s="8"/>
    </row>
    <row r="124841" spans="3:3" x14ac:dyDescent="0.35">
      <c r="C124841" s="8"/>
    </row>
    <row r="124842" spans="3:3" x14ac:dyDescent="0.35">
      <c r="C124842" s="8"/>
    </row>
    <row r="124843" spans="3:3" x14ac:dyDescent="0.35">
      <c r="C124843" s="8"/>
    </row>
    <row r="124844" spans="3:3" x14ac:dyDescent="0.35">
      <c r="C124844" s="8"/>
    </row>
    <row r="124845" spans="3:3" x14ac:dyDescent="0.35">
      <c r="C124845" s="8"/>
    </row>
    <row r="124846" spans="3:3" x14ac:dyDescent="0.35">
      <c r="C124846" s="8"/>
    </row>
    <row r="124847" spans="3:3" x14ac:dyDescent="0.35">
      <c r="C124847" s="8"/>
    </row>
    <row r="124848" spans="3:3" x14ac:dyDescent="0.35">
      <c r="C124848" s="8"/>
    </row>
    <row r="124849" spans="3:3" x14ac:dyDescent="0.35">
      <c r="C124849" s="8"/>
    </row>
    <row r="124850" spans="3:3" x14ac:dyDescent="0.35">
      <c r="C124850" s="8"/>
    </row>
    <row r="124851" spans="3:3" x14ac:dyDescent="0.35">
      <c r="C124851" s="8"/>
    </row>
    <row r="124852" spans="3:3" x14ac:dyDescent="0.35">
      <c r="C124852" s="8"/>
    </row>
    <row r="124853" spans="3:3" x14ac:dyDescent="0.35">
      <c r="C124853" s="8"/>
    </row>
    <row r="124854" spans="3:3" x14ac:dyDescent="0.35">
      <c r="C124854" s="8"/>
    </row>
    <row r="124855" spans="3:3" x14ac:dyDescent="0.35">
      <c r="C124855" s="8"/>
    </row>
    <row r="124856" spans="3:3" x14ac:dyDescent="0.35">
      <c r="C124856" s="8"/>
    </row>
    <row r="124857" spans="3:3" x14ac:dyDescent="0.35">
      <c r="C124857" s="8"/>
    </row>
    <row r="124858" spans="3:3" x14ac:dyDescent="0.35">
      <c r="C124858" s="8"/>
    </row>
    <row r="124859" spans="3:3" x14ac:dyDescent="0.35">
      <c r="C124859" s="8"/>
    </row>
    <row r="124860" spans="3:3" x14ac:dyDescent="0.35">
      <c r="C124860" s="8"/>
    </row>
    <row r="124861" spans="3:3" x14ac:dyDescent="0.35">
      <c r="C124861" s="8"/>
    </row>
    <row r="124862" spans="3:3" x14ac:dyDescent="0.35">
      <c r="C124862" s="8"/>
    </row>
    <row r="124863" spans="3:3" x14ac:dyDescent="0.35">
      <c r="C124863" s="8"/>
    </row>
    <row r="124864" spans="3:3" x14ac:dyDescent="0.35">
      <c r="C124864" s="8"/>
    </row>
    <row r="124865" spans="3:3" x14ac:dyDescent="0.35">
      <c r="C124865" s="8"/>
    </row>
    <row r="124866" spans="3:3" x14ac:dyDescent="0.35">
      <c r="C124866" s="8"/>
    </row>
    <row r="124867" spans="3:3" x14ac:dyDescent="0.35">
      <c r="C124867" s="8"/>
    </row>
    <row r="124868" spans="3:3" x14ac:dyDescent="0.35">
      <c r="C124868" s="8"/>
    </row>
    <row r="124869" spans="3:3" x14ac:dyDescent="0.35">
      <c r="C124869" s="8"/>
    </row>
    <row r="124870" spans="3:3" x14ac:dyDescent="0.35">
      <c r="C124870" s="8"/>
    </row>
    <row r="124871" spans="3:3" x14ac:dyDescent="0.35">
      <c r="C124871" s="8"/>
    </row>
    <row r="124872" spans="3:3" x14ac:dyDescent="0.35">
      <c r="C124872" s="8"/>
    </row>
    <row r="124873" spans="3:3" x14ac:dyDescent="0.35">
      <c r="C124873" s="8"/>
    </row>
    <row r="124874" spans="3:3" x14ac:dyDescent="0.35">
      <c r="C124874" s="8"/>
    </row>
    <row r="124875" spans="3:3" x14ac:dyDescent="0.35">
      <c r="C124875" s="8"/>
    </row>
    <row r="124876" spans="3:3" x14ac:dyDescent="0.35">
      <c r="C124876" s="8"/>
    </row>
    <row r="124877" spans="3:3" x14ac:dyDescent="0.35">
      <c r="C124877" s="8"/>
    </row>
    <row r="124878" spans="3:3" x14ac:dyDescent="0.35">
      <c r="C124878" s="8"/>
    </row>
    <row r="124879" spans="3:3" x14ac:dyDescent="0.35">
      <c r="C124879" s="8"/>
    </row>
    <row r="124880" spans="3:3" x14ac:dyDescent="0.35">
      <c r="C124880" s="8"/>
    </row>
    <row r="124881" spans="3:3" x14ac:dyDescent="0.35">
      <c r="C124881" s="8"/>
    </row>
    <row r="124882" spans="3:3" x14ac:dyDescent="0.35">
      <c r="C124882" s="8"/>
    </row>
    <row r="124883" spans="3:3" x14ac:dyDescent="0.35">
      <c r="C124883" s="8"/>
    </row>
    <row r="124884" spans="3:3" x14ac:dyDescent="0.35">
      <c r="C124884" s="8"/>
    </row>
    <row r="124885" spans="3:3" x14ac:dyDescent="0.35">
      <c r="C124885" s="8"/>
    </row>
    <row r="124886" spans="3:3" x14ac:dyDescent="0.35">
      <c r="C124886" s="8"/>
    </row>
    <row r="124887" spans="3:3" x14ac:dyDescent="0.35">
      <c r="C124887" s="8"/>
    </row>
    <row r="124888" spans="3:3" x14ac:dyDescent="0.35">
      <c r="C124888" s="8"/>
    </row>
    <row r="124889" spans="3:3" x14ac:dyDescent="0.35">
      <c r="C124889" s="8"/>
    </row>
    <row r="124890" spans="3:3" x14ac:dyDescent="0.35">
      <c r="C124890" s="8"/>
    </row>
    <row r="124891" spans="3:3" x14ac:dyDescent="0.35">
      <c r="C124891" s="8"/>
    </row>
    <row r="124892" spans="3:3" x14ac:dyDescent="0.35">
      <c r="C124892" s="8"/>
    </row>
    <row r="124893" spans="3:3" x14ac:dyDescent="0.35">
      <c r="C124893" s="8"/>
    </row>
    <row r="124894" spans="3:3" x14ac:dyDescent="0.35">
      <c r="C124894" s="8"/>
    </row>
    <row r="124895" spans="3:3" x14ac:dyDescent="0.35">
      <c r="C124895" s="8"/>
    </row>
    <row r="124896" spans="3:3" x14ac:dyDescent="0.35">
      <c r="C124896" s="8"/>
    </row>
    <row r="124897" spans="3:3" x14ac:dyDescent="0.35">
      <c r="C124897" s="8"/>
    </row>
    <row r="124898" spans="3:3" x14ac:dyDescent="0.35">
      <c r="C124898" s="8"/>
    </row>
    <row r="124899" spans="3:3" x14ac:dyDescent="0.35">
      <c r="C124899" s="8"/>
    </row>
    <row r="124900" spans="3:3" x14ac:dyDescent="0.35">
      <c r="C124900" s="8"/>
    </row>
    <row r="124901" spans="3:3" x14ac:dyDescent="0.35">
      <c r="C124901" s="8"/>
    </row>
    <row r="124902" spans="3:3" x14ac:dyDescent="0.35">
      <c r="C124902" s="8"/>
    </row>
    <row r="124903" spans="3:3" x14ac:dyDescent="0.35">
      <c r="C124903" s="8"/>
    </row>
    <row r="124904" spans="3:3" x14ac:dyDescent="0.35">
      <c r="C124904" s="8"/>
    </row>
    <row r="124905" spans="3:3" x14ac:dyDescent="0.35">
      <c r="C124905" s="8"/>
    </row>
    <row r="124906" spans="3:3" x14ac:dyDescent="0.35">
      <c r="C124906" s="8"/>
    </row>
    <row r="124907" spans="3:3" x14ac:dyDescent="0.35">
      <c r="C124907" s="8"/>
    </row>
    <row r="124908" spans="3:3" x14ac:dyDescent="0.35">
      <c r="C124908" s="8"/>
    </row>
    <row r="124909" spans="3:3" x14ac:dyDescent="0.35">
      <c r="C124909" s="8"/>
    </row>
    <row r="124910" spans="3:3" x14ac:dyDescent="0.35">
      <c r="C124910" s="8"/>
    </row>
    <row r="124911" spans="3:3" x14ac:dyDescent="0.35">
      <c r="C124911" s="8"/>
    </row>
    <row r="124912" spans="3:3" x14ac:dyDescent="0.35">
      <c r="C124912" s="8"/>
    </row>
    <row r="124913" spans="3:3" x14ac:dyDescent="0.35">
      <c r="C124913" s="8"/>
    </row>
    <row r="124914" spans="3:3" x14ac:dyDescent="0.35">
      <c r="C124914" s="8"/>
    </row>
    <row r="124915" spans="3:3" x14ac:dyDescent="0.35">
      <c r="C124915" s="8"/>
    </row>
    <row r="124916" spans="3:3" x14ac:dyDescent="0.35">
      <c r="C124916" s="8"/>
    </row>
    <row r="124917" spans="3:3" x14ac:dyDescent="0.35">
      <c r="C124917" s="8"/>
    </row>
    <row r="124918" spans="3:3" x14ac:dyDescent="0.35">
      <c r="C124918" s="8"/>
    </row>
    <row r="124919" spans="3:3" x14ac:dyDescent="0.35">
      <c r="C124919" s="8"/>
    </row>
    <row r="124920" spans="3:3" x14ac:dyDescent="0.35">
      <c r="C124920" s="8"/>
    </row>
    <row r="124921" spans="3:3" x14ac:dyDescent="0.35">
      <c r="C124921" s="8"/>
    </row>
    <row r="124922" spans="3:3" x14ac:dyDescent="0.35">
      <c r="C124922" s="8"/>
    </row>
    <row r="124923" spans="3:3" x14ac:dyDescent="0.35">
      <c r="C124923" s="8"/>
    </row>
    <row r="124924" spans="3:3" x14ac:dyDescent="0.35">
      <c r="C124924" s="8"/>
    </row>
    <row r="124925" spans="3:3" x14ac:dyDescent="0.35">
      <c r="C124925" s="8"/>
    </row>
    <row r="124926" spans="3:3" x14ac:dyDescent="0.35">
      <c r="C124926" s="8"/>
    </row>
    <row r="124927" spans="3:3" x14ac:dyDescent="0.35">
      <c r="C124927" s="8"/>
    </row>
    <row r="124928" spans="3:3" x14ac:dyDescent="0.35">
      <c r="C124928" s="8"/>
    </row>
    <row r="124929" spans="3:3" x14ac:dyDescent="0.35">
      <c r="C124929" s="8"/>
    </row>
    <row r="124930" spans="3:3" x14ac:dyDescent="0.35">
      <c r="C124930" s="8"/>
    </row>
    <row r="124931" spans="3:3" x14ac:dyDescent="0.35">
      <c r="C124931" s="8"/>
    </row>
    <row r="124932" spans="3:3" x14ac:dyDescent="0.35">
      <c r="C124932" s="8"/>
    </row>
    <row r="124933" spans="3:3" x14ac:dyDescent="0.35">
      <c r="C124933" s="8"/>
    </row>
    <row r="124934" spans="3:3" x14ac:dyDescent="0.35">
      <c r="C124934" s="8"/>
    </row>
    <row r="124935" spans="3:3" x14ac:dyDescent="0.35">
      <c r="C124935" s="8"/>
    </row>
    <row r="124936" spans="3:3" x14ac:dyDescent="0.35">
      <c r="C124936" s="8"/>
    </row>
    <row r="124937" spans="3:3" x14ac:dyDescent="0.35">
      <c r="C124937" s="8"/>
    </row>
    <row r="124938" spans="3:3" x14ac:dyDescent="0.35">
      <c r="C124938" s="8"/>
    </row>
    <row r="124939" spans="3:3" x14ac:dyDescent="0.35">
      <c r="C124939" s="8"/>
    </row>
    <row r="124940" spans="3:3" x14ac:dyDescent="0.35">
      <c r="C124940" s="8"/>
    </row>
    <row r="124941" spans="3:3" x14ac:dyDescent="0.35">
      <c r="C124941" s="8"/>
    </row>
    <row r="124942" spans="3:3" x14ac:dyDescent="0.35">
      <c r="C124942" s="8"/>
    </row>
    <row r="124943" spans="3:3" x14ac:dyDescent="0.35">
      <c r="C124943" s="8"/>
    </row>
    <row r="124944" spans="3:3" x14ac:dyDescent="0.35">
      <c r="C124944" s="8"/>
    </row>
    <row r="124945" spans="3:3" x14ac:dyDescent="0.35">
      <c r="C124945" s="8"/>
    </row>
    <row r="124946" spans="3:3" x14ac:dyDescent="0.35">
      <c r="C124946" s="8"/>
    </row>
    <row r="124947" spans="3:3" x14ac:dyDescent="0.35">
      <c r="C124947" s="8"/>
    </row>
    <row r="124948" spans="3:3" x14ac:dyDescent="0.35">
      <c r="C124948" s="8"/>
    </row>
    <row r="124949" spans="3:3" x14ac:dyDescent="0.35">
      <c r="C124949" s="8"/>
    </row>
    <row r="124950" spans="3:3" x14ac:dyDescent="0.35">
      <c r="C124950" s="8"/>
    </row>
    <row r="124951" spans="3:3" x14ac:dyDescent="0.35">
      <c r="C124951" s="8"/>
    </row>
    <row r="124952" spans="3:3" x14ac:dyDescent="0.35">
      <c r="C124952" s="8"/>
    </row>
    <row r="124953" spans="3:3" x14ac:dyDescent="0.35">
      <c r="C124953" s="8"/>
    </row>
    <row r="124954" spans="3:3" x14ac:dyDescent="0.35">
      <c r="C124954" s="8"/>
    </row>
    <row r="124955" spans="3:3" x14ac:dyDescent="0.35">
      <c r="C124955" s="8"/>
    </row>
    <row r="124956" spans="3:3" x14ac:dyDescent="0.35">
      <c r="C124956" s="8"/>
    </row>
    <row r="124957" spans="3:3" x14ac:dyDescent="0.35">
      <c r="C124957" s="8"/>
    </row>
    <row r="124958" spans="3:3" x14ac:dyDescent="0.35">
      <c r="C124958" s="8"/>
    </row>
    <row r="124959" spans="3:3" x14ac:dyDescent="0.35">
      <c r="C124959" s="8"/>
    </row>
    <row r="124960" spans="3:3" x14ac:dyDescent="0.35">
      <c r="C124960" s="8"/>
    </row>
    <row r="124961" spans="3:3" x14ac:dyDescent="0.35">
      <c r="C124961" s="8"/>
    </row>
    <row r="124962" spans="3:3" x14ac:dyDescent="0.35">
      <c r="C124962" s="8"/>
    </row>
    <row r="124963" spans="3:3" x14ac:dyDescent="0.35">
      <c r="C124963" s="8"/>
    </row>
    <row r="124964" spans="3:3" x14ac:dyDescent="0.35">
      <c r="C124964" s="8"/>
    </row>
    <row r="124965" spans="3:3" x14ac:dyDescent="0.35">
      <c r="C124965" s="8"/>
    </row>
    <row r="124966" spans="3:3" x14ac:dyDescent="0.35">
      <c r="C124966" s="8"/>
    </row>
    <row r="124967" spans="3:3" x14ac:dyDescent="0.35">
      <c r="C124967" s="8"/>
    </row>
    <row r="124968" spans="3:3" x14ac:dyDescent="0.35">
      <c r="C124968" s="8"/>
    </row>
    <row r="124969" spans="3:3" x14ac:dyDescent="0.35">
      <c r="C124969" s="8"/>
    </row>
    <row r="124970" spans="3:3" x14ac:dyDescent="0.35">
      <c r="C124970" s="8"/>
    </row>
    <row r="124971" spans="3:3" x14ac:dyDescent="0.35">
      <c r="C124971" s="8"/>
    </row>
    <row r="124972" spans="3:3" x14ac:dyDescent="0.35">
      <c r="C124972" s="8"/>
    </row>
    <row r="124973" spans="3:3" x14ac:dyDescent="0.35">
      <c r="C124973" s="8"/>
    </row>
    <row r="124974" spans="3:3" x14ac:dyDescent="0.35">
      <c r="C124974" s="8"/>
    </row>
    <row r="124975" spans="3:3" x14ac:dyDescent="0.35">
      <c r="C124975" s="8"/>
    </row>
    <row r="124976" spans="3:3" x14ac:dyDescent="0.35">
      <c r="C124976" s="8"/>
    </row>
    <row r="124977" spans="3:3" x14ac:dyDescent="0.35">
      <c r="C124977" s="8"/>
    </row>
    <row r="124978" spans="3:3" x14ac:dyDescent="0.35">
      <c r="C124978" s="8"/>
    </row>
    <row r="124979" spans="3:3" x14ac:dyDescent="0.35">
      <c r="C124979" s="8"/>
    </row>
    <row r="124980" spans="3:3" x14ac:dyDescent="0.35">
      <c r="C124980" s="8"/>
    </row>
    <row r="124981" spans="3:3" x14ac:dyDescent="0.35">
      <c r="C124981" s="8"/>
    </row>
    <row r="124982" spans="3:3" x14ac:dyDescent="0.35">
      <c r="C124982" s="8"/>
    </row>
    <row r="124983" spans="3:3" x14ac:dyDescent="0.35">
      <c r="C124983" s="8"/>
    </row>
    <row r="124984" spans="3:3" x14ac:dyDescent="0.35">
      <c r="C124984" s="8"/>
    </row>
    <row r="124985" spans="3:3" x14ac:dyDescent="0.35">
      <c r="C124985" s="8"/>
    </row>
    <row r="124986" spans="3:3" x14ac:dyDescent="0.35">
      <c r="C124986" s="8"/>
    </row>
    <row r="124987" spans="3:3" x14ac:dyDescent="0.35">
      <c r="C124987" s="8"/>
    </row>
    <row r="124988" spans="3:3" x14ac:dyDescent="0.35">
      <c r="C124988" s="8"/>
    </row>
    <row r="124989" spans="3:3" x14ac:dyDescent="0.35">
      <c r="C124989" s="8"/>
    </row>
    <row r="124990" spans="3:3" x14ac:dyDescent="0.35">
      <c r="C124990" s="8"/>
    </row>
    <row r="124991" spans="3:3" x14ac:dyDescent="0.35">
      <c r="C124991" s="8"/>
    </row>
    <row r="124992" spans="3:3" x14ac:dyDescent="0.35">
      <c r="C124992" s="8"/>
    </row>
    <row r="124993" spans="3:3" x14ac:dyDescent="0.35">
      <c r="C124993" s="8"/>
    </row>
    <row r="124994" spans="3:3" x14ac:dyDescent="0.35">
      <c r="C124994" s="8"/>
    </row>
    <row r="124995" spans="3:3" x14ac:dyDescent="0.35">
      <c r="C124995" s="8"/>
    </row>
    <row r="124996" spans="3:3" x14ac:dyDescent="0.35">
      <c r="C124996" s="8"/>
    </row>
    <row r="124997" spans="3:3" x14ac:dyDescent="0.35">
      <c r="C124997" s="8"/>
    </row>
    <row r="124998" spans="3:3" x14ac:dyDescent="0.35">
      <c r="C124998" s="8"/>
    </row>
    <row r="124999" spans="3:3" x14ac:dyDescent="0.35">
      <c r="C124999" s="8"/>
    </row>
    <row r="125000" spans="3:3" x14ac:dyDescent="0.35">
      <c r="C125000" s="8"/>
    </row>
    <row r="125001" spans="3:3" x14ac:dyDescent="0.35">
      <c r="C125001" s="8"/>
    </row>
    <row r="125002" spans="3:3" x14ac:dyDescent="0.35">
      <c r="C125002" s="8"/>
    </row>
    <row r="125003" spans="3:3" x14ac:dyDescent="0.35">
      <c r="C125003" s="8"/>
    </row>
    <row r="125004" spans="3:3" x14ac:dyDescent="0.35">
      <c r="C125004" s="8"/>
    </row>
    <row r="125005" spans="3:3" x14ac:dyDescent="0.35">
      <c r="C125005" s="8"/>
    </row>
    <row r="125006" spans="3:3" x14ac:dyDescent="0.35">
      <c r="C125006" s="8"/>
    </row>
    <row r="125007" spans="3:3" x14ac:dyDescent="0.35">
      <c r="C125007" s="8"/>
    </row>
    <row r="125008" spans="3:3" x14ac:dyDescent="0.35">
      <c r="C125008" s="8"/>
    </row>
    <row r="125009" spans="3:3" x14ac:dyDescent="0.35">
      <c r="C125009" s="8"/>
    </row>
    <row r="125010" spans="3:3" x14ac:dyDescent="0.35">
      <c r="C125010" s="8"/>
    </row>
    <row r="125011" spans="3:3" x14ac:dyDescent="0.35">
      <c r="C125011" s="8"/>
    </row>
    <row r="125012" spans="3:3" x14ac:dyDescent="0.35">
      <c r="C125012" s="8"/>
    </row>
    <row r="125013" spans="3:3" x14ac:dyDescent="0.35">
      <c r="C125013" s="8"/>
    </row>
    <row r="125014" spans="3:3" x14ac:dyDescent="0.35">
      <c r="C125014" s="8"/>
    </row>
    <row r="125015" spans="3:3" x14ac:dyDescent="0.35">
      <c r="C125015" s="8"/>
    </row>
    <row r="125016" spans="3:3" x14ac:dyDescent="0.35">
      <c r="C125016" s="8"/>
    </row>
    <row r="125017" spans="3:3" x14ac:dyDescent="0.35">
      <c r="C125017" s="8"/>
    </row>
    <row r="125018" spans="3:3" x14ac:dyDescent="0.35">
      <c r="C125018" s="8"/>
    </row>
    <row r="125019" spans="3:3" x14ac:dyDescent="0.35">
      <c r="C125019" s="8"/>
    </row>
    <row r="125020" spans="3:3" x14ac:dyDescent="0.35">
      <c r="C125020" s="8"/>
    </row>
    <row r="125021" spans="3:3" x14ac:dyDescent="0.35">
      <c r="C125021" s="8"/>
    </row>
    <row r="125022" spans="3:3" x14ac:dyDescent="0.35">
      <c r="C125022" s="8"/>
    </row>
    <row r="125023" spans="3:3" x14ac:dyDescent="0.35">
      <c r="C125023" s="8"/>
    </row>
    <row r="125024" spans="3:3" x14ac:dyDescent="0.35">
      <c r="C125024" s="8"/>
    </row>
    <row r="125025" spans="3:3" x14ac:dyDescent="0.35">
      <c r="C125025" s="8"/>
    </row>
    <row r="125026" spans="3:3" x14ac:dyDescent="0.35">
      <c r="C125026" s="8"/>
    </row>
    <row r="125027" spans="3:3" x14ac:dyDescent="0.35">
      <c r="C125027" s="8"/>
    </row>
    <row r="125028" spans="3:3" x14ac:dyDescent="0.35">
      <c r="C125028" s="8"/>
    </row>
    <row r="125029" spans="3:3" x14ac:dyDescent="0.35">
      <c r="C125029" s="8"/>
    </row>
    <row r="125030" spans="3:3" x14ac:dyDescent="0.35">
      <c r="C125030" s="8"/>
    </row>
    <row r="125031" spans="3:3" x14ac:dyDescent="0.35">
      <c r="C125031" s="8"/>
    </row>
    <row r="125032" spans="3:3" x14ac:dyDescent="0.35">
      <c r="C125032" s="8"/>
    </row>
    <row r="125033" spans="3:3" x14ac:dyDescent="0.35">
      <c r="C125033" s="8"/>
    </row>
    <row r="125034" spans="3:3" x14ac:dyDescent="0.35">
      <c r="C125034" s="8"/>
    </row>
    <row r="125035" spans="3:3" x14ac:dyDescent="0.35">
      <c r="C125035" s="8"/>
    </row>
    <row r="125036" spans="3:3" x14ac:dyDescent="0.35">
      <c r="C125036" s="8"/>
    </row>
    <row r="125037" spans="3:3" x14ac:dyDescent="0.35">
      <c r="C125037" s="8"/>
    </row>
    <row r="125038" spans="3:3" x14ac:dyDescent="0.35">
      <c r="C125038" s="8"/>
    </row>
    <row r="125039" spans="3:3" x14ac:dyDescent="0.35">
      <c r="C125039" s="8"/>
    </row>
    <row r="125040" spans="3:3" x14ac:dyDescent="0.35">
      <c r="C125040" s="8"/>
    </row>
    <row r="125041" spans="3:3" x14ac:dyDescent="0.35">
      <c r="C125041" s="8"/>
    </row>
    <row r="125042" spans="3:3" x14ac:dyDescent="0.35">
      <c r="C125042" s="8"/>
    </row>
    <row r="125043" spans="3:3" x14ac:dyDescent="0.35">
      <c r="C125043" s="8"/>
    </row>
    <row r="125044" spans="3:3" x14ac:dyDescent="0.35">
      <c r="C125044" s="8"/>
    </row>
    <row r="125045" spans="3:3" x14ac:dyDescent="0.35">
      <c r="C125045" s="8"/>
    </row>
    <row r="125046" spans="3:3" x14ac:dyDescent="0.35">
      <c r="C125046" s="8"/>
    </row>
    <row r="125047" spans="3:3" x14ac:dyDescent="0.35">
      <c r="C125047" s="8"/>
    </row>
    <row r="125048" spans="3:3" x14ac:dyDescent="0.35">
      <c r="C125048" s="8"/>
    </row>
    <row r="125049" spans="3:3" x14ac:dyDescent="0.35">
      <c r="C125049" s="8"/>
    </row>
    <row r="125050" spans="3:3" x14ac:dyDescent="0.35">
      <c r="C125050" s="8"/>
    </row>
    <row r="125051" spans="3:3" x14ac:dyDescent="0.35">
      <c r="C125051" s="8"/>
    </row>
    <row r="125052" spans="3:3" x14ac:dyDescent="0.35">
      <c r="C125052" s="8"/>
    </row>
    <row r="125053" spans="3:3" x14ac:dyDescent="0.35">
      <c r="C125053" s="8"/>
    </row>
    <row r="125054" spans="3:3" x14ac:dyDescent="0.35">
      <c r="C125054" s="8"/>
    </row>
    <row r="125055" spans="3:3" x14ac:dyDescent="0.35">
      <c r="C125055" s="8"/>
    </row>
    <row r="125056" spans="3:3" x14ac:dyDescent="0.35">
      <c r="C125056" s="8"/>
    </row>
    <row r="125057" spans="3:3" x14ac:dyDescent="0.35">
      <c r="C125057" s="8"/>
    </row>
    <row r="125058" spans="3:3" x14ac:dyDescent="0.35">
      <c r="C125058" s="8"/>
    </row>
    <row r="125059" spans="3:3" x14ac:dyDescent="0.35">
      <c r="C125059" s="8"/>
    </row>
    <row r="125060" spans="3:3" x14ac:dyDescent="0.35">
      <c r="C125060" s="8"/>
    </row>
    <row r="125061" spans="3:3" x14ac:dyDescent="0.35">
      <c r="C125061" s="8"/>
    </row>
    <row r="125062" spans="3:3" x14ac:dyDescent="0.35">
      <c r="C125062" s="8"/>
    </row>
    <row r="125063" spans="3:3" x14ac:dyDescent="0.35">
      <c r="C125063" s="8"/>
    </row>
    <row r="125064" spans="3:3" x14ac:dyDescent="0.35">
      <c r="C125064" s="8"/>
    </row>
    <row r="125065" spans="3:3" x14ac:dyDescent="0.35">
      <c r="C125065" s="8"/>
    </row>
    <row r="125066" spans="3:3" x14ac:dyDescent="0.35">
      <c r="C125066" s="8"/>
    </row>
    <row r="125067" spans="3:3" x14ac:dyDescent="0.35">
      <c r="C125067" s="8"/>
    </row>
    <row r="125068" spans="3:3" x14ac:dyDescent="0.35">
      <c r="C125068" s="8"/>
    </row>
    <row r="125069" spans="3:3" x14ac:dyDescent="0.35">
      <c r="C125069" s="8"/>
    </row>
    <row r="125070" spans="3:3" x14ac:dyDescent="0.35">
      <c r="C125070" s="8"/>
    </row>
    <row r="125071" spans="3:3" x14ac:dyDescent="0.35">
      <c r="C125071" s="8"/>
    </row>
    <row r="125072" spans="3:3" x14ac:dyDescent="0.35">
      <c r="C125072" s="8"/>
    </row>
    <row r="125073" spans="3:3" x14ac:dyDescent="0.35">
      <c r="C125073" s="8"/>
    </row>
    <row r="125074" spans="3:3" x14ac:dyDescent="0.35">
      <c r="C125074" s="8"/>
    </row>
    <row r="125075" spans="3:3" x14ac:dyDescent="0.35">
      <c r="C125075" s="8"/>
    </row>
    <row r="125076" spans="3:3" x14ac:dyDescent="0.35">
      <c r="C125076" s="8"/>
    </row>
    <row r="125077" spans="3:3" x14ac:dyDescent="0.35">
      <c r="C125077" s="8"/>
    </row>
    <row r="125078" spans="3:3" x14ac:dyDescent="0.35">
      <c r="C125078" s="8"/>
    </row>
    <row r="125079" spans="3:3" x14ac:dyDescent="0.35">
      <c r="C125079" s="8"/>
    </row>
    <row r="125080" spans="3:3" x14ac:dyDescent="0.35">
      <c r="C125080" s="8"/>
    </row>
    <row r="125081" spans="3:3" x14ac:dyDescent="0.35">
      <c r="C125081" s="8"/>
    </row>
    <row r="125082" spans="3:3" x14ac:dyDescent="0.35">
      <c r="C125082" s="8"/>
    </row>
    <row r="125083" spans="3:3" x14ac:dyDescent="0.35">
      <c r="C125083" s="8"/>
    </row>
    <row r="125084" spans="3:3" x14ac:dyDescent="0.35">
      <c r="C125084" s="8"/>
    </row>
    <row r="125085" spans="3:3" x14ac:dyDescent="0.35">
      <c r="C125085" s="8"/>
    </row>
    <row r="125086" spans="3:3" x14ac:dyDescent="0.35">
      <c r="C125086" s="8"/>
    </row>
    <row r="125087" spans="3:3" x14ac:dyDescent="0.35">
      <c r="C125087" s="8"/>
    </row>
    <row r="125088" spans="3:3" x14ac:dyDescent="0.35">
      <c r="C125088" s="8"/>
    </row>
    <row r="125089" spans="3:3" x14ac:dyDescent="0.35">
      <c r="C125089" s="8"/>
    </row>
    <row r="125090" spans="3:3" x14ac:dyDescent="0.35">
      <c r="C125090" s="8"/>
    </row>
    <row r="125091" spans="3:3" x14ac:dyDescent="0.35">
      <c r="C125091" s="8"/>
    </row>
    <row r="125092" spans="3:3" x14ac:dyDescent="0.35">
      <c r="C125092" s="8"/>
    </row>
    <row r="125093" spans="3:3" x14ac:dyDescent="0.35">
      <c r="C125093" s="8"/>
    </row>
    <row r="125094" spans="3:3" x14ac:dyDescent="0.35">
      <c r="C125094" s="8"/>
    </row>
    <row r="125095" spans="3:3" x14ac:dyDescent="0.35">
      <c r="C125095" s="8"/>
    </row>
    <row r="125096" spans="3:3" x14ac:dyDescent="0.35">
      <c r="C125096" s="8"/>
    </row>
    <row r="125097" spans="3:3" x14ac:dyDescent="0.35">
      <c r="C125097" s="8"/>
    </row>
    <row r="125098" spans="3:3" x14ac:dyDescent="0.35">
      <c r="C125098" s="8"/>
    </row>
    <row r="125099" spans="3:3" x14ac:dyDescent="0.35">
      <c r="C125099" s="8"/>
    </row>
    <row r="125100" spans="3:3" x14ac:dyDescent="0.35">
      <c r="C125100" s="8"/>
    </row>
    <row r="125101" spans="3:3" x14ac:dyDescent="0.35">
      <c r="C125101" s="8"/>
    </row>
    <row r="125102" spans="3:3" x14ac:dyDescent="0.35">
      <c r="C125102" s="8"/>
    </row>
    <row r="125103" spans="3:3" x14ac:dyDescent="0.35">
      <c r="C125103" s="8"/>
    </row>
    <row r="125104" spans="3:3" x14ac:dyDescent="0.35">
      <c r="C125104" s="8"/>
    </row>
    <row r="125105" spans="3:3" x14ac:dyDescent="0.35">
      <c r="C125105" s="8"/>
    </row>
    <row r="125106" spans="3:3" x14ac:dyDescent="0.35">
      <c r="C125106" s="8"/>
    </row>
    <row r="125107" spans="3:3" x14ac:dyDescent="0.35">
      <c r="C125107" s="8"/>
    </row>
    <row r="125108" spans="3:3" x14ac:dyDescent="0.35">
      <c r="C125108" s="8"/>
    </row>
    <row r="125109" spans="3:3" x14ac:dyDescent="0.35">
      <c r="C125109" s="8"/>
    </row>
    <row r="125110" spans="3:3" x14ac:dyDescent="0.35">
      <c r="C125110" s="8"/>
    </row>
    <row r="125111" spans="3:3" x14ac:dyDescent="0.35">
      <c r="C125111" s="8"/>
    </row>
    <row r="125112" spans="3:3" x14ac:dyDescent="0.35">
      <c r="C125112" s="8"/>
    </row>
    <row r="125113" spans="3:3" x14ac:dyDescent="0.35">
      <c r="C125113" s="8"/>
    </row>
    <row r="125114" spans="3:3" x14ac:dyDescent="0.35">
      <c r="C125114" s="8"/>
    </row>
    <row r="125115" spans="3:3" x14ac:dyDescent="0.35">
      <c r="C125115" s="8"/>
    </row>
    <row r="125116" spans="3:3" x14ac:dyDescent="0.35">
      <c r="C125116" s="8"/>
    </row>
    <row r="125117" spans="3:3" x14ac:dyDescent="0.35">
      <c r="C125117" s="8"/>
    </row>
    <row r="125118" spans="3:3" x14ac:dyDescent="0.35">
      <c r="C125118" s="8"/>
    </row>
    <row r="125119" spans="3:3" x14ac:dyDescent="0.35">
      <c r="C125119" s="8"/>
    </row>
    <row r="125120" spans="3:3" x14ac:dyDescent="0.35">
      <c r="C125120" s="8"/>
    </row>
    <row r="125121" spans="3:3" x14ac:dyDescent="0.35">
      <c r="C125121" s="8"/>
    </row>
    <row r="125122" spans="3:3" x14ac:dyDescent="0.35">
      <c r="C125122" s="8"/>
    </row>
    <row r="125123" spans="3:3" x14ac:dyDescent="0.35">
      <c r="C125123" s="8"/>
    </row>
    <row r="125124" spans="3:3" x14ac:dyDescent="0.35">
      <c r="C125124" s="8"/>
    </row>
    <row r="125125" spans="3:3" x14ac:dyDescent="0.35">
      <c r="C125125" s="8"/>
    </row>
    <row r="125126" spans="3:3" x14ac:dyDescent="0.35">
      <c r="C125126" s="8"/>
    </row>
    <row r="125127" spans="3:3" x14ac:dyDescent="0.35">
      <c r="C125127" s="8"/>
    </row>
    <row r="125128" spans="3:3" x14ac:dyDescent="0.35">
      <c r="C125128" s="8"/>
    </row>
    <row r="125129" spans="3:3" x14ac:dyDescent="0.35">
      <c r="C125129" s="8"/>
    </row>
    <row r="125130" spans="3:3" x14ac:dyDescent="0.35">
      <c r="C125130" s="8"/>
    </row>
    <row r="125131" spans="3:3" x14ac:dyDescent="0.35">
      <c r="C125131" s="8"/>
    </row>
    <row r="125132" spans="3:3" x14ac:dyDescent="0.35">
      <c r="C125132" s="8"/>
    </row>
    <row r="125133" spans="3:3" x14ac:dyDescent="0.35">
      <c r="C125133" s="8"/>
    </row>
    <row r="125134" spans="3:3" x14ac:dyDescent="0.35">
      <c r="C125134" s="8"/>
    </row>
    <row r="125135" spans="3:3" x14ac:dyDescent="0.35">
      <c r="C125135" s="8"/>
    </row>
    <row r="125136" spans="3:3" x14ac:dyDescent="0.35">
      <c r="C125136" s="8"/>
    </row>
    <row r="125137" spans="3:3" x14ac:dyDescent="0.35">
      <c r="C125137" s="8"/>
    </row>
    <row r="125138" spans="3:3" x14ac:dyDescent="0.35">
      <c r="C125138" s="8"/>
    </row>
    <row r="125139" spans="3:3" x14ac:dyDescent="0.35">
      <c r="C125139" s="8"/>
    </row>
    <row r="125140" spans="3:3" x14ac:dyDescent="0.35">
      <c r="C125140" s="8"/>
    </row>
    <row r="125141" spans="3:3" x14ac:dyDescent="0.35">
      <c r="C125141" s="8"/>
    </row>
    <row r="125142" spans="3:3" x14ac:dyDescent="0.35">
      <c r="C125142" s="8"/>
    </row>
    <row r="125143" spans="3:3" x14ac:dyDescent="0.35">
      <c r="C125143" s="8"/>
    </row>
    <row r="125144" spans="3:3" x14ac:dyDescent="0.35">
      <c r="C125144" s="8"/>
    </row>
    <row r="125145" spans="3:3" x14ac:dyDescent="0.35">
      <c r="C125145" s="8"/>
    </row>
    <row r="125146" spans="3:3" x14ac:dyDescent="0.35">
      <c r="C125146" s="8"/>
    </row>
    <row r="125147" spans="3:3" x14ac:dyDescent="0.35">
      <c r="C125147" s="8"/>
    </row>
    <row r="125148" spans="3:3" x14ac:dyDescent="0.35">
      <c r="C125148" s="8"/>
    </row>
    <row r="125149" spans="3:3" x14ac:dyDescent="0.35">
      <c r="C125149" s="8"/>
    </row>
    <row r="125150" spans="3:3" x14ac:dyDescent="0.35">
      <c r="C125150" s="8"/>
    </row>
    <row r="125151" spans="3:3" x14ac:dyDescent="0.35">
      <c r="C125151" s="8"/>
    </row>
    <row r="125152" spans="3:3" x14ac:dyDescent="0.35">
      <c r="C125152" s="8"/>
    </row>
    <row r="125153" spans="3:3" x14ac:dyDescent="0.35">
      <c r="C125153" s="8"/>
    </row>
    <row r="125154" spans="3:3" x14ac:dyDescent="0.35">
      <c r="C125154" s="8"/>
    </row>
    <row r="125155" spans="3:3" x14ac:dyDescent="0.35">
      <c r="C125155" s="8"/>
    </row>
    <row r="125156" spans="3:3" x14ac:dyDescent="0.35">
      <c r="C125156" s="8"/>
    </row>
    <row r="125157" spans="3:3" x14ac:dyDescent="0.35">
      <c r="C125157" s="8"/>
    </row>
    <row r="125158" spans="3:3" x14ac:dyDescent="0.35">
      <c r="C125158" s="8"/>
    </row>
    <row r="125159" spans="3:3" x14ac:dyDescent="0.35">
      <c r="C125159" s="8"/>
    </row>
    <row r="125160" spans="3:3" x14ac:dyDescent="0.35">
      <c r="C125160" s="8"/>
    </row>
    <row r="125161" spans="3:3" x14ac:dyDescent="0.35">
      <c r="C125161" s="8"/>
    </row>
    <row r="125162" spans="3:3" x14ac:dyDescent="0.35">
      <c r="C125162" s="8"/>
    </row>
    <row r="125163" spans="3:3" x14ac:dyDescent="0.35">
      <c r="C125163" s="8"/>
    </row>
    <row r="125164" spans="3:3" x14ac:dyDescent="0.35">
      <c r="C125164" s="8"/>
    </row>
    <row r="125165" spans="3:3" x14ac:dyDescent="0.35">
      <c r="C125165" s="8"/>
    </row>
    <row r="125166" spans="3:3" x14ac:dyDescent="0.35">
      <c r="C125166" s="8"/>
    </row>
    <row r="125167" spans="3:3" x14ac:dyDescent="0.35">
      <c r="C125167" s="8"/>
    </row>
    <row r="125168" spans="3:3" x14ac:dyDescent="0.35">
      <c r="C125168" s="8"/>
    </row>
    <row r="125169" spans="3:3" x14ac:dyDescent="0.35">
      <c r="C125169" s="8"/>
    </row>
    <row r="125170" spans="3:3" x14ac:dyDescent="0.35">
      <c r="C125170" s="8"/>
    </row>
    <row r="125171" spans="3:3" x14ac:dyDescent="0.35">
      <c r="C125171" s="8"/>
    </row>
    <row r="125172" spans="3:3" x14ac:dyDescent="0.35">
      <c r="C125172" s="8"/>
    </row>
    <row r="125173" spans="3:3" x14ac:dyDescent="0.35">
      <c r="C125173" s="8"/>
    </row>
    <row r="125174" spans="3:3" x14ac:dyDescent="0.35">
      <c r="C125174" s="8"/>
    </row>
    <row r="125175" spans="3:3" x14ac:dyDescent="0.35">
      <c r="C125175" s="8"/>
    </row>
    <row r="125176" spans="3:3" x14ac:dyDescent="0.35">
      <c r="C125176" s="8"/>
    </row>
    <row r="125177" spans="3:3" x14ac:dyDescent="0.35">
      <c r="C125177" s="8"/>
    </row>
    <row r="125178" spans="3:3" x14ac:dyDescent="0.35">
      <c r="C125178" s="8"/>
    </row>
    <row r="125179" spans="3:3" x14ac:dyDescent="0.35">
      <c r="C125179" s="8"/>
    </row>
    <row r="125180" spans="3:3" x14ac:dyDescent="0.35">
      <c r="C125180" s="8"/>
    </row>
    <row r="125181" spans="3:3" x14ac:dyDescent="0.35">
      <c r="C125181" s="8"/>
    </row>
    <row r="125182" spans="3:3" x14ac:dyDescent="0.35">
      <c r="C125182" s="8"/>
    </row>
    <row r="125183" spans="3:3" x14ac:dyDescent="0.35">
      <c r="C125183" s="8"/>
    </row>
    <row r="125184" spans="3:3" x14ac:dyDescent="0.35">
      <c r="C125184" s="8"/>
    </row>
    <row r="125185" spans="3:3" x14ac:dyDescent="0.35">
      <c r="C125185" s="8"/>
    </row>
    <row r="125186" spans="3:3" x14ac:dyDescent="0.35">
      <c r="C125186" s="8"/>
    </row>
    <row r="125187" spans="3:3" x14ac:dyDescent="0.35">
      <c r="C125187" s="8"/>
    </row>
    <row r="125188" spans="3:3" x14ac:dyDescent="0.35">
      <c r="C125188" s="8"/>
    </row>
    <row r="125189" spans="3:3" x14ac:dyDescent="0.35">
      <c r="C125189" s="8"/>
    </row>
    <row r="125190" spans="3:3" x14ac:dyDescent="0.35">
      <c r="C125190" s="8"/>
    </row>
    <row r="125191" spans="3:3" x14ac:dyDescent="0.35">
      <c r="C125191" s="8"/>
    </row>
    <row r="125192" spans="3:3" x14ac:dyDescent="0.35">
      <c r="C125192" s="8"/>
    </row>
    <row r="125193" spans="3:3" x14ac:dyDescent="0.35">
      <c r="C125193" s="8"/>
    </row>
    <row r="125194" spans="3:3" x14ac:dyDescent="0.35">
      <c r="C125194" s="8"/>
    </row>
    <row r="125195" spans="3:3" x14ac:dyDescent="0.35">
      <c r="C125195" s="8"/>
    </row>
    <row r="125196" spans="3:3" x14ac:dyDescent="0.35">
      <c r="C125196" s="8"/>
    </row>
    <row r="125197" spans="3:3" x14ac:dyDescent="0.35">
      <c r="C125197" s="8"/>
    </row>
    <row r="125198" spans="3:3" x14ac:dyDescent="0.35">
      <c r="C125198" s="8"/>
    </row>
    <row r="125199" spans="3:3" x14ac:dyDescent="0.35">
      <c r="C125199" s="8"/>
    </row>
    <row r="125200" spans="3:3" x14ac:dyDescent="0.35">
      <c r="C125200" s="8"/>
    </row>
    <row r="125201" spans="3:3" x14ac:dyDescent="0.35">
      <c r="C125201" s="8"/>
    </row>
    <row r="125202" spans="3:3" x14ac:dyDescent="0.35">
      <c r="C125202" s="8"/>
    </row>
    <row r="125203" spans="3:3" x14ac:dyDescent="0.35">
      <c r="C125203" s="8"/>
    </row>
    <row r="125204" spans="3:3" x14ac:dyDescent="0.35">
      <c r="C125204" s="8"/>
    </row>
    <row r="125205" spans="3:3" x14ac:dyDescent="0.35">
      <c r="C125205" s="8"/>
    </row>
    <row r="125206" spans="3:3" x14ac:dyDescent="0.35">
      <c r="C125206" s="8"/>
    </row>
    <row r="125207" spans="3:3" x14ac:dyDescent="0.35">
      <c r="C125207" s="8"/>
    </row>
    <row r="125208" spans="3:3" x14ac:dyDescent="0.35">
      <c r="C125208" s="8"/>
    </row>
    <row r="125209" spans="3:3" x14ac:dyDescent="0.35">
      <c r="C125209" s="8"/>
    </row>
    <row r="125210" spans="3:3" x14ac:dyDescent="0.35">
      <c r="C125210" s="8"/>
    </row>
    <row r="125211" spans="3:3" x14ac:dyDescent="0.35">
      <c r="C125211" s="8"/>
    </row>
    <row r="125212" spans="3:3" x14ac:dyDescent="0.35">
      <c r="C125212" s="8"/>
    </row>
    <row r="125213" spans="3:3" x14ac:dyDescent="0.35">
      <c r="C125213" s="8"/>
    </row>
    <row r="125214" spans="3:3" x14ac:dyDescent="0.35">
      <c r="C125214" s="8"/>
    </row>
    <row r="125215" spans="3:3" x14ac:dyDescent="0.35">
      <c r="C125215" s="8"/>
    </row>
    <row r="125216" spans="3:3" x14ac:dyDescent="0.35">
      <c r="C125216" s="8"/>
    </row>
    <row r="125217" spans="3:3" x14ac:dyDescent="0.35">
      <c r="C125217" s="8"/>
    </row>
    <row r="125218" spans="3:3" x14ac:dyDescent="0.35">
      <c r="C125218" s="8"/>
    </row>
    <row r="125219" spans="3:3" x14ac:dyDescent="0.35">
      <c r="C125219" s="8"/>
    </row>
    <row r="125220" spans="3:3" x14ac:dyDescent="0.35">
      <c r="C125220" s="8"/>
    </row>
    <row r="125221" spans="3:3" x14ac:dyDescent="0.35">
      <c r="C125221" s="8"/>
    </row>
    <row r="125222" spans="3:3" x14ac:dyDescent="0.35">
      <c r="C125222" s="8"/>
    </row>
    <row r="125223" spans="3:3" x14ac:dyDescent="0.35">
      <c r="C125223" s="8"/>
    </row>
    <row r="125224" spans="3:3" x14ac:dyDescent="0.35">
      <c r="C125224" s="8"/>
    </row>
    <row r="125225" spans="3:3" x14ac:dyDescent="0.35">
      <c r="C125225" s="8"/>
    </row>
    <row r="125226" spans="3:3" x14ac:dyDescent="0.35">
      <c r="C125226" s="8"/>
    </row>
    <row r="125227" spans="3:3" x14ac:dyDescent="0.35">
      <c r="C125227" s="8"/>
    </row>
    <row r="125228" spans="3:3" x14ac:dyDescent="0.35">
      <c r="C125228" s="8"/>
    </row>
    <row r="125229" spans="3:3" x14ac:dyDescent="0.35">
      <c r="C125229" s="8"/>
    </row>
    <row r="125230" spans="3:3" x14ac:dyDescent="0.35">
      <c r="C125230" s="8"/>
    </row>
    <row r="125231" spans="3:3" x14ac:dyDescent="0.35">
      <c r="C125231" s="8"/>
    </row>
    <row r="125232" spans="3:3" x14ac:dyDescent="0.35">
      <c r="C125232" s="8"/>
    </row>
    <row r="125233" spans="3:3" x14ac:dyDescent="0.35">
      <c r="C125233" s="8"/>
    </row>
    <row r="125234" spans="3:3" x14ac:dyDescent="0.35">
      <c r="C125234" s="8"/>
    </row>
    <row r="125235" spans="3:3" x14ac:dyDescent="0.35">
      <c r="C125235" s="8"/>
    </row>
    <row r="125236" spans="3:3" x14ac:dyDescent="0.35">
      <c r="C125236" s="8"/>
    </row>
    <row r="125237" spans="3:3" x14ac:dyDescent="0.35">
      <c r="C125237" s="8"/>
    </row>
    <row r="125238" spans="3:3" x14ac:dyDescent="0.35">
      <c r="C125238" s="8"/>
    </row>
    <row r="125239" spans="3:3" x14ac:dyDescent="0.35">
      <c r="C125239" s="8"/>
    </row>
    <row r="125240" spans="3:3" x14ac:dyDescent="0.35">
      <c r="C125240" s="8"/>
    </row>
    <row r="125241" spans="3:3" x14ac:dyDescent="0.35">
      <c r="C125241" s="8"/>
    </row>
    <row r="125242" spans="3:3" x14ac:dyDescent="0.35">
      <c r="C125242" s="8"/>
    </row>
    <row r="125243" spans="3:3" x14ac:dyDescent="0.35">
      <c r="C125243" s="8"/>
    </row>
    <row r="125244" spans="3:3" x14ac:dyDescent="0.35">
      <c r="C125244" s="8"/>
    </row>
    <row r="125245" spans="3:3" x14ac:dyDescent="0.35">
      <c r="C125245" s="8"/>
    </row>
    <row r="125246" spans="3:3" x14ac:dyDescent="0.35">
      <c r="C125246" s="8"/>
    </row>
    <row r="125247" spans="3:3" x14ac:dyDescent="0.35">
      <c r="C125247" s="8"/>
    </row>
    <row r="125248" spans="3:3" x14ac:dyDescent="0.35">
      <c r="C125248" s="8"/>
    </row>
    <row r="125249" spans="3:3" x14ac:dyDescent="0.35">
      <c r="C125249" s="8"/>
    </row>
    <row r="125250" spans="3:3" x14ac:dyDescent="0.35">
      <c r="C125250" s="8"/>
    </row>
    <row r="125251" spans="3:3" x14ac:dyDescent="0.35">
      <c r="C125251" s="8"/>
    </row>
    <row r="125252" spans="3:3" x14ac:dyDescent="0.35">
      <c r="C125252" s="8"/>
    </row>
    <row r="125253" spans="3:3" x14ac:dyDescent="0.35">
      <c r="C125253" s="8"/>
    </row>
    <row r="125254" spans="3:3" x14ac:dyDescent="0.35">
      <c r="C125254" s="8"/>
    </row>
    <row r="125255" spans="3:3" x14ac:dyDescent="0.35">
      <c r="C125255" s="8"/>
    </row>
    <row r="125256" spans="3:3" x14ac:dyDescent="0.35">
      <c r="C125256" s="8"/>
    </row>
    <row r="125257" spans="3:3" x14ac:dyDescent="0.35">
      <c r="C125257" s="8"/>
    </row>
    <row r="125258" spans="3:3" x14ac:dyDescent="0.35">
      <c r="C125258" s="8"/>
    </row>
    <row r="125259" spans="3:3" x14ac:dyDescent="0.35">
      <c r="C125259" s="8"/>
    </row>
    <row r="125260" spans="3:3" x14ac:dyDescent="0.35">
      <c r="C125260" s="8"/>
    </row>
    <row r="125261" spans="3:3" x14ac:dyDescent="0.35">
      <c r="C125261" s="8"/>
    </row>
    <row r="125262" spans="3:3" x14ac:dyDescent="0.35">
      <c r="C125262" s="8"/>
    </row>
    <row r="125263" spans="3:3" x14ac:dyDescent="0.35">
      <c r="C125263" s="8"/>
    </row>
    <row r="125264" spans="3:3" x14ac:dyDescent="0.35">
      <c r="C125264" s="8"/>
    </row>
    <row r="125265" spans="3:3" x14ac:dyDescent="0.35">
      <c r="C125265" s="8"/>
    </row>
    <row r="125266" spans="3:3" x14ac:dyDescent="0.35">
      <c r="C125266" s="8"/>
    </row>
    <row r="125267" spans="3:3" x14ac:dyDescent="0.35">
      <c r="C125267" s="8"/>
    </row>
    <row r="125268" spans="3:3" x14ac:dyDescent="0.35">
      <c r="C125268" s="8"/>
    </row>
    <row r="125269" spans="3:3" x14ac:dyDescent="0.35">
      <c r="C125269" s="8"/>
    </row>
    <row r="125270" spans="3:3" x14ac:dyDescent="0.35">
      <c r="C125270" s="8"/>
    </row>
    <row r="125271" spans="3:3" x14ac:dyDescent="0.35">
      <c r="C125271" s="8"/>
    </row>
    <row r="125272" spans="3:3" x14ac:dyDescent="0.35">
      <c r="C125272" s="8"/>
    </row>
    <row r="125273" spans="3:3" x14ac:dyDescent="0.35">
      <c r="C125273" s="8"/>
    </row>
    <row r="125274" spans="3:3" x14ac:dyDescent="0.35">
      <c r="C125274" s="8"/>
    </row>
    <row r="125275" spans="3:3" x14ac:dyDescent="0.35">
      <c r="C125275" s="8"/>
    </row>
    <row r="125276" spans="3:3" x14ac:dyDescent="0.35">
      <c r="C125276" s="8"/>
    </row>
    <row r="125277" spans="3:3" x14ac:dyDescent="0.35">
      <c r="C125277" s="8"/>
    </row>
    <row r="125278" spans="3:3" x14ac:dyDescent="0.35">
      <c r="C125278" s="8"/>
    </row>
    <row r="125279" spans="3:3" x14ac:dyDescent="0.35">
      <c r="C125279" s="8"/>
    </row>
    <row r="125280" spans="3:3" x14ac:dyDescent="0.35">
      <c r="C125280" s="8"/>
    </row>
    <row r="125281" spans="3:3" x14ac:dyDescent="0.35">
      <c r="C125281" s="8"/>
    </row>
    <row r="125282" spans="3:3" x14ac:dyDescent="0.35">
      <c r="C125282" s="8"/>
    </row>
    <row r="125283" spans="3:3" x14ac:dyDescent="0.35">
      <c r="C125283" s="8"/>
    </row>
    <row r="125284" spans="3:3" x14ac:dyDescent="0.35">
      <c r="C125284" s="8"/>
    </row>
    <row r="125285" spans="3:3" x14ac:dyDescent="0.35">
      <c r="C125285" s="8"/>
    </row>
    <row r="125286" spans="3:3" x14ac:dyDescent="0.35">
      <c r="C125286" s="8"/>
    </row>
    <row r="125287" spans="3:3" x14ac:dyDescent="0.35">
      <c r="C125287" s="8"/>
    </row>
    <row r="125288" spans="3:3" x14ac:dyDescent="0.35">
      <c r="C125288" s="8"/>
    </row>
    <row r="125289" spans="3:3" x14ac:dyDescent="0.35">
      <c r="C125289" s="8"/>
    </row>
    <row r="125290" spans="3:3" x14ac:dyDescent="0.35">
      <c r="C125290" s="8"/>
    </row>
    <row r="125291" spans="3:3" x14ac:dyDescent="0.35">
      <c r="C125291" s="8"/>
    </row>
    <row r="125292" spans="3:3" x14ac:dyDescent="0.35">
      <c r="C125292" s="8"/>
    </row>
    <row r="125293" spans="3:3" x14ac:dyDescent="0.35">
      <c r="C125293" s="8"/>
    </row>
    <row r="125294" spans="3:3" x14ac:dyDescent="0.35">
      <c r="C125294" s="8"/>
    </row>
    <row r="125295" spans="3:3" x14ac:dyDescent="0.35">
      <c r="C125295" s="8"/>
    </row>
    <row r="125296" spans="3:3" x14ac:dyDescent="0.35">
      <c r="C125296" s="8"/>
    </row>
    <row r="125297" spans="3:3" x14ac:dyDescent="0.35">
      <c r="C125297" s="8"/>
    </row>
    <row r="125298" spans="3:3" x14ac:dyDescent="0.35">
      <c r="C125298" s="8"/>
    </row>
    <row r="125299" spans="3:3" x14ac:dyDescent="0.35">
      <c r="C125299" s="8"/>
    </row>
    <row r="125300" spans="3:3" x14ac:dyDescent="0.35">
      <c r="C125300" s="8"/>
    </row>
    <row r="125301" spans="3:3" x14ac:dyDescent="0.35">
      <c r="C125301" s="8"/>
    </row>
    <row r="125302" spans="3:3" x14ac:dyDescent="0.35">
      <c r="C125302" s="8"/>
    </row>
    <row r="125303" spans="3:3" x14ac:dyDescent="0.35">
      <c r="C125303" s="8"/>
    </row>
    <row r="125304" spans="3:3" x14ac:dyDescent="0.35">
      <c r="C125304" s="8"/>
    </row>
    <row r="125305" spans="3:3" x14ac:dyDescent="0.35">
      <c r="C125305" s="8"/>
    </row>
    <row r="125306" spans="3:3" x14ac:dyDescent="0.35">
      <c r="C125306" s="8"/>
    </row>
    <row r="125307" spans="3:3" x14ac:dyDescent="0.35">
      <c r="C125307" s="8"/>
    </row>
    <row r="125308" spans="3:3" x14ac:dyDescent="0.35">
      <c r="C125308" s="8"/>
    </row>
    <row r="125309" spans="3:3" x14ac:dyDescent="0.35">
      <c r="C125309" s="8"/>
    </row>
    <row r="125310" spans="3:3" x14ac:dyDescent="0.35">
      <c r="C125310" s="8"/>
    </row>
    <row r="125311" spans="3:3" x14ac:dyDescent="0.35">
      <c r="C125311" s="8"/>
    </row>
    <row r="125312" spans="3:3" x14ac:dyDescent="0.35">
      <c r="C125312" s="8"/>
    </row>
    <row r="125313" spans="3:3" x14ac:dyDescent="0.35">
      <c r="C125313" s="8"/>
    </row>
    <row r="125314" spans="3:3" x14ac:dyDescent="0.35">
      <c r="C125314" s="8"/>
    </row>
    <row r="125315" spans="3:3" x14ac:dyDescent="0.35">
      <c r="C125315" s="8"/>
    </row>
    <row r="125316" spans="3:3" x14ac:dyDescent="0.35">
      <c r="C125316" s="8"/>
    </row>
    <row r="125317" spans="3:3" x14ac:dyDescent="0.35">
      <c r="C125317" s="8"/>
    </row>
    <row r="125318" spans="3:3" x14ac:dyDescent="0.35">
      <c r="C125318" s="8"/>
    </row>
    <row r="125319" spans="3:3" x14ac:dyDescent="0.35">
      <c r="C125319" s="8"/>
    </row>
    <row r="125320" spans="3:3" x14ac:dyDescent="0.35">
      <c r="C125320" s="8"/>
    </row>
    <row r="125321" spans="3:3" x14ac:dyDescent="0.35">
      <c r="C125321" s="8"/>
    </row>
    <row r="125322" spans="3:3" x14ac:dyDescent="0.35">
      <c r="C125322" s="8"/>
    </row>
    <row r="125323" spans="3:3" x14ac:dyDescent="0.35">
      <c r="C125323" s="8"/>
    </row>
    <row r="125324" spans="3:3" x14ac:dyDescent="0.35">
      <c r="C125324" s="8"/>
    </row>
    <row r="125325" spans="3:3" x14ac:dyDescent="0.35">
      <c r="C125325" s="8"/>
    </row>
    <row r="125326" spans="3:3" x14ac:dyDescent="0.35">
      <c r="C125326" s="8"/>
    </row>
    <row r="125327" spans="3:3" x14ac:dyDescent="0.35">
      <c r="C125327" s="8"/>
    </row>
    <row r="125328" spans="3:3" x14ac:dyDescent="0.35">
      <c r="C125328" s="8"/>
    </row>
    <row r="125329" spans="3:3" x14ac:dyDescent="0.35">
      <c r="C125329" s="8"/>
    </row>
    <row r="125330" spans="3:3" x14ac:dyDescent="0.35">
      <c r="C125330" s="8"/>
    </row>
    <row r="125331" spans="3:3" x14ac:dyDescent="0.35">
      <c r="C125331" s="8"/>
    </row>
    <row r="125332" spans="3:3" x14ac:dyDescent="0.35">
      <c r="C125332" s="8"/>
    </row>
    <row r="125333" spans="3:3" x14ac:dyDescent="0.35">
      <c r="C125333" s="8"/>
    </row>
    <row r="125334" spans="3:3" x14ac:dyDescent="0.35">
      <c r="C125334" s="8"/>
    </row>
    <row r="125335" spans="3:3" x14ac:dyDescent="0.35">
      <c r="C125335" s="8"/>
    </row>
    <row r="125336" spans="3:3" x14ac:dyDescent="0.35">
      <c r="C125336" s="8"/>
    </row>
    <row r="125337" spans="3:3" x14ac:dyDescent="0.35">
      <c r="C125337" s="8"/>
    </row>
    <row r="125338" spans="3:3" x14ac:dyDescent="0.35">
      <c r="C125338" s="8"/>
    </row>
    <row r="125339" spans="3:3" x14ac:dyDescent="0.35">
      <c r="C125339" s="8"/>
    </row>
    <row r="125340" spans="3:3" x14ac:dyDescent="0.35">
      <c r="C125340" s="8"/>
    </row>
    <row r="125341" spans="3:3" x14ac:dyDescent="0.35">
      <c r="C125341" s="8"/>
    </row>
    <row r="125342" spans="3:3" x14ac:dyDescent="0.35">
      <c r="C125342" s="8"/>
    </row>
    <row r="125343" spans="3:3" x14ac:dyDescent="0.35">
      <c r="C125343" s="8"/>
    </row>
    <row r="125344" spans="3:3" x14ac:dyDescent="0.35">
      <c r="C125344" s="8"/>
    </row>
    <row r="125345" spans="3:3" x14ac:dyDescent="0.35">
      <c r="C125345" s="8"/>
    </row>
    <row r="125346" spans="3:3" x14ac:dyDescent="0.35">
      <c r="C125346" s="8"/>
    </row>
    <row r="125347" spans="3:3" x14ac:dyDescent="0.35">
      <c r="C125347" s="8"/>
    </row>
    <row r="125348" spans="3:3" x14ac:dyDescent="0.35">
      <c r="C125348" s="8"/>
    </row>
    <row r="125349" spans="3:3" x14ac:dyDescent="0.35">
      <c r="C125349" s="8"/>
    </row>
    <row r="125350" spans="3:3" x14ac:dyDescent="0.35">
      <c r="C125350" s="8"/>
    </row>
    <row r="125351" spans="3:3" x14ac:dyDescent="0.35">
      <c r="C125351" s="8"/>
    </row>
    <row r="125352" spans="3:3" x14ac:dyDescent="0.35">
      <c r="C125352" s="8"/>
    </row>
    <row r="125353" spans="3:3" x14ac:dyDescent="0.35">
      <c r="C125353" s="8"/>
    </row>
    <row r="125354" spans="3:3" x14ac:dyDescent="0.35">
      <c r="C125354" s="8"/>
    </row>
    <row r="125355" spans="3:3" x14ac:dyDescent="0.35">
      <c r="C125355" s="8"/>
    </row>
    <row r="125356" spans="3:3" x14ac:dyDescent="0.35">
      <c r="C125356" s="8"/>
    </row>
    <row r="125357" spans="3:3" x14ac:dyDescent="0.35">
      <c r="C125357" s="8"/>
    </row>
    <row r="125358" spans="3:3" x14ac:dyDescent="0.35">
      <c r="C125358" s="8"/>
    </row>
    <row r="125359" spans="3:3" x14ac:dyDescent="0.35">
      <c r="C125359" s="8"/>
    </row>
    <row r="125360" spans="3:3" x14ac:dyDescent="0.35">
      <c r="C125360" s="8"/>
    </row>
    <row r="125361" spans="3:3" x14ac:dyDescent="0.35">
      <c r="C125361" s="8"/>
    </row>
    <row r="125362" spans="3:3" x14ac:dyDescent="0.35">
      <c r="C125362" s="8"/>
    </row>
    <row r="125363" spans="3:3" x14ac:dyDescent="0.35">
      <c r="C125363" s="8"/>
    </row>
    <row r="125364" spans="3:3" x14ac:dyDescent="0.35">
      <c r="C125364" s="8"/>
    </row>
    <row r="125365" spans="3:3" x14ac:dyDescent="0.35">
      <c r="C125365" s="8"/>
    </row>
    <row r="125366" spans="3:3" x14ac:dyDescent="0.35">
      <c r="C125366" s="8"/>
    </row>
    <row r="125367" spans="3:3" x14ac:dyDescent="0.35">
      <c r="C125367" s="8"/>
    </row>
    <row r="125368" spans="3:3" x14ac:dyDescent="0.35">
      <c r="C125368" s="8"/>
    </row>
    <row r="125369" spans="3:3" x14ac:dyDescent="0.35">
      <c r="C125369" s="8"/>
    </row>
    <row r="125370" spans="3:3" x14ac:dyDescent="0.35">
      <c r="C125370" s="8"/>
    </row>
    <row r="125371" spans="3:3" x14ac:dyDescent="0.35">
      <c r="C125371" s="8"/>
    </row>
    <row r="125372" spans="3:3" x14ac:dyDescent="0.35">
      <c r="C125372" s="8"/>
    </row>
    <row r="125373" spans="3:3" x14ac:dyDescent="0.35">
      <c r="C125373" s="8"/>
    </row>
    <row r="125374" spans="3:3" x14ac:dyDescent="0.35">
      <c r="C125374" s="8"/>
    </row>
    <row r="125375" spans="3:3" x14ac:dyDescent="0.35">
      <c r="C125375" s="8"/>
    </row>
    <row r="125376" spans="3:3" x14ac:dyDescent="0.35">
      <c r="C125376" s="8"/>
    </row>
    <row r="125377" spans="3:3" x14ac:dyDescent="0.35">
      <c r="C125377" s="8"/>
    </row>
    <row r="125378" spans="3:3" x14ac:dyDescent="0.35">
      <c r="C125378" s="8"/>
    </row>
    <row r="125379" spans="3:3" x14ac:dyDescent="0.35">
      <c r="C125379" s="8"/>
    </row>
    <row r="125380" spans="3:3" x14ac:dyDescent="0.35">
      <c r="C125380" s="8"/>
    </row>
    <row r="125381" spans="3:3" x14ac:dyDescent="0.35">
      <c r="C125381" s="8"/>
    </row>
    <row r="125382" spans="3:3" x14ac:dyDescent="0.35">
      <c r="C125382" s="8"/>
    </row>
    <row r="125383" spans="3:3" x14ac:dyDescent="0.35">
      <c r="C125383" s="8"/>
    </row>
    <row r="125384" spans="3:3" x14ac:dyDescent="0.35">
      <c r="C125384" s="8"/>
    </row>
    <row r="125385" spans="3:3" x14ac:dyDescent="0.35">
      <c r="C125385" s="8"/>
    </row>
    <row r="125386" spans="3:3" x14ac:dyDescent="0.35">
      <c r="C125386" s="8"/>
    </row>
    <row r="125387" spans="3:3" x14ac:dyDescent="0.35">
      <c r="C125387" s="8"/>
    </row>
    <row r="125388" spans="3:3" x14ac:dyDescent="0.35">
      <c r="C125388" s="8"/>
    </row>
    <row r="125389" spans="3:3" x14ac:dyDescent="0.35">
      <c r="C125389" s="8"/>
    </row>
    <row r="125390" spans="3:3" x14ac:dyDescent="0.35">
      <c r="C125390" s="8"/>
    </row>
    <row r="125391" spans="3:3" x14ac:dyDescent="0.35">
      <c r="C125391" s="8"/>
    </row>
    <row r="125392" spans="3:3" x14ac:dyDescent="0.35">
      <c r="C125392" s="8"/>
    </row>
    <row r="125393" spans="3:3" x14ac:dyDescent="0.35">
      <c r="C125393" s="8"/>
    </row>
    <row r="125394" spans="3:3" x14ac:dyDescent="0.35">
      <c r="C125394" s="8"/>
    </row>
    <row r="125395" spans="3:3" x14ac:dyDescent="0.35">
      <c r="C125395" s="8"/>
    </row>
    <row r="125396" spans="3:3" x14ac:dyDescent="0.35">
      <c r="C125396" s="8"/>
    </row>
    <row r="125397" spans="3:3" x14ac:dyDescent="0.35">
      <c r="C125397" s="8"/>
    </row>
    <row r="125398" spans="3:3" x14ac:dyDescent="0.35">
      <c r="C125398" s="8"/>
    </row>
    <row r="125399" spans="3:3" x14ac:dyDescent="0.35">
      <c r="C125399" s="8"/>
    </row>
    <row r="125400" spans="3:3" x14ac:dyDescent="0.35">
      <c r="C125400" s="8"/>
    </row>
    <row r="125401" spans="3:3" x14ac:dyDescent="0.35">
      <c r="C125401" s="8"/>
    </row>
    <row r="125402" spans="3:3" x14ac:dyDescent="0.35">
      <c r="C125402" s="8"/>
    </row>
    <row r="125403" spans="3:3" x14ac:dyDescent="0.35">
      <c r="C125403" s="8"/>
    </row>
    <row r="125404" spans="3:3" x14ac:dyDescent="0.35">
      <c r="C125404" s="8"/>
    </row>
    <row r="125405" spans="3:3" x14ac:dyDescent="0.35">
      <c r="C125405" s="8"/>
    </row>
    <row r="125406" spans="3:3" x14ac:dyDescent="0.35">
      <c r="C125406" s="8"/>
    </row>
    <row r="125407" spans="3:3" x14ac:dyDescent="0.35">
      <c r="C125407" s="8"/>
    </row>
    <row r="125408" spans="3:3" x14ac:dyDescent="0.35">
      <c r="C125408" s="8"/>
    </row>
    <row r="125409" spans="3:3" x14ac:dyDescent="0.35">
      <c r="C125409" s="8"/>
    </row>
    <row r="125410" spans="3:3" x14ac:dyDescent="0.35">
      <c r="C125410" s="8"/>
    </row>
    <row r="125411" spans="3:3" x14ac:dyDescent="0.35">
      <c r="C125411" s="8"/>
    </row>
    <row r="125412" spans="3:3" x14ac:dyDescent="0.35">
      <c r="C125412" s="8"/>
    </row>
    <row r="125413" spans="3:3" x14ac:dyDescent="0.35">
      <c r="C125413" s="8"/>
    </row>
    <row r="125414" spans="3:3" x14ac:dyDescent="0.35">
      <c r="C125414" s="8"/>
    </row>
    <row r="125415" spans="3:3" x14ac:dyDescent="0.35">
      <c r="C125415" s="8"/>
    </row>
    <row r="125416" spans="3:3" x14ac:dyDescent="0.35">
      <c r="C125416" s="8"/>
    </row>
    <row r="125417" spans="3:3" x14ac:dyDescent="0.35">
      <c r="C125417" s="8"/>
    </row>
    <row r="125418" spans="3:3" x14ac:dyDescent="0.35">
      <c r="C125418" s="8"/>
    </row>
    <row r="125419" spans="3:3" x14ac:dyDescent="0.35">
      <c r="C125419" s="8"/>
    </row>
    <row r="125420" spans="3:3" x14ac:dyDescent="0.35">
      <c r="C125420" s="8"/>
    </row>
    <row r="125421" spans="3:3" x14ac:dyDescent="0.35">
      <c r="C125421" s="8"/>
    </row>
    <row r="125422" spans="3:3" x14ac:dyDescent="0.35">
      <c r="C125422" s="8"/>
    </row>
    <row r="125423" spans="3:3" x14ac:dyDescent="0.35">
      <c r="C125423" s="8"/>
    </row>
    <row r="125424" spans="3:3" x14ac:dyDescent="0.35">
      <c r="C125424" s="8"/>
    </row>
    <row r="125425" spans="3:3" x14ac:dyDescent="0.35">
      <c r="C125425" s="8"/>
    </row>
    <row r="125426" spans="3:3" x14ac:dyDescent="0.35">
      <c r="C125426" s="8"/>
    </row>
    <row r="125427" spans="3:3" x14ac:dyDescent="0.35">
      <c r="C125427" s="8"/>
    </row>
    <row r="125428" spans="3:3" x14ac:dyDescent="0.35">
      <c r="C125428" s="8"/>
    </row>
    <row r="125429" spans="3:3" x14ac:dyDescent="0.35">
      <c r="C125429" s="8"/>
    </row>
    <row r="125430" spans="3:3" x14ac:dyDescent="0.35">
      <c r="C125430" s="8"/>
    </row>
    <row r="125431" spans="3:3" x14ac:dyDescent="0.35">
      <c r="C125431" s="8"/>
    </row>
    <row r="125432" spans="3:3" x14ac:dyDescent="0.35">
      <c r="C125432" s="8"/>
    </row>
    <row r="125433" spans="3:3" x14ac:dyDescent="0.35">
      <c r="C125433" s="8"/>
    </row>
    <row r="125434" spans="3:3" x14ac:dyDescent="0.35">
      <c r="C125434" s="8"/>
    </row>
    <row r="125435" spans="3:3" x14ac:dyDescent="0.35">
      <c r="C125435" s="8"/>
    </row>
    <row r="125436" spans="3:3" x14ac:dyDescent="0.35">
      <c r="C125436" s="8"/>
    </row>
    <row r="125437" spans="3:3" x14ac:dyDescent="0.35">
      <c r="C125437" s="8"/>
    </row>
    <row r="125438" spans="3:3" x14ac:dyDescent="0.35">
      <c r="C125438" s="8"/>
    </row>
    <row r="125439" spans="3:3" x14ac:dyDescent="0.35">
      <c r="C125439" s="8"/>
    </row>
    <row r="125440" spans="3:3" x14ac:dyDescent="0.35">
      <c r="C125440" s="8"/>
    </row>
    <row r="125441" spans="3:3" x14ac:dyDescent="0.35">
      <c r="C125441" s="8"/>
    </row>
    <row r="125442" spans="3:3" x14ac:dyDescent="0.35">
      <c r="C125442" s="8"/>
    </row>
    <row r="125443" spans="3:3" x14ac:dyDescent="0.35">
      <c r="C125443" s="8"/>
    </row>
    <row r="125444" spans="3:3" x14ac:dyDescent="0.35">
      <c r="C125444" s="8"/>
    </row>
    <row r="125445" spans="3:3" x14ac:dyDescent="0.35">
      <c r="C125445" s="8"/>
    </row>
    <row r="125446" spans="3:3" x14ac:dyDescent="0.35">
      <c r="C125446" s="8"/>
    </row>
    <row r="125447" spans="3:3" x14ac:dyDescent="0.35">
      <c r="C125447" s="8"/>
    </row>
    <row r="125448" spans="3:3" x14ac:dyDescent="0.35">
      <c r="C125448" s="8"/>
    </row>
    <row r="125449" spans="3:3" x14ac:dyDescent="0.35">
      <c r="C125449" s="8"/>
    </row>
    <row r="125450" spans="3:3" x14ac:dyDescent="0.35">
      <c r="C125450" s="8"/>
    </row>
    <row r="125451" spans="3:3" x14ac:dyDescent="0.35">
      <c r="C125451" s="8"/>
    </row>
    <row r="125452" spans="3:3" x14ac:dyDescent="0.35">
      <c r="C125452" s="8"/>
    </row>
    <row r="125453" spans="3:3" x14ac:dyDescent="0.35">
      <c r="C125453" s="8"/>
    </row>
    <row r="125454" spans="3:3" x14ac:dyDescent="0.35">
      <c r="C125454" s="8"/>
    </row>
    <row r="125455" spans="3:3" x14ac:dyDescent="0.35">
      <c r="C125455" s="8"/>
    </row>
    <row r="125456" spans="3:3" x14ac:dyDescent="0.35">
      <c r="C125456" s="8"/>
    </row>
    <row r="125457" spans="3:3" x14ac:dyDescent="0.35">
      <c r="C125457" s="8"/>
    </row>
    <row r="125458" spans="3:3" x14ac:dyDescent="0.35">
      <c r="C125458" s="8"/>
    </row>
    <row r="125459" spans="3:3" x14ac:dyDescent="0.35">
      <c r="C125459" s="8"/>
    </row>
    <row r="125460" spans="3:3" x14ac:dyDescent="0.35">
      <c r="C125460" s="8"/>
    </row>
    <row r="125461" spans="3:3" x14ac:dyDescent="0.35">
      <c r="C125461" s="8"/>
    </row>
    <row r="125462" spans="3:3" x14ac:dyDescent="0.35">
      <c r="C125462" s="8"/>
    </row>
    <row r="125463" spans="3:3" x14ac:dyDescent="0.35">
      <c r="C125463" s="8"/>
    </row>
    <row r="125464" spans="3:3" x14ac:dyDescent="0.35">
      <c r="C125464" s="8"/>
    </row>
    <row r="125465" spans="3:3" x14ac:dyDescent="0.35">
      <c r="C125465" s="8"/>
    </row>
    <row r="125466" spans="3:3" x14ac:dyDescent="0.35">
      <c r="C125466" s="8"/>
    </row>
    <row r="125467" spans="3:3" x14ac:dyDescent="0.35">
      <c r="C125467" s="8"/>
    </row>
    <row r="125468" spans="3:3" x14ac:dyDescent="0.35">
      <c r="C125468" s="8"/>
    </row>
    <row r="125469" spans="3:3" x14ac:dyDescent="0.35">
      <c r="C125469" s="8"/>
    </row>
    <row r="125470" spans="3:3" x14ac:dyDescent="0.35">
      <c r="C125470" s="8"/>
    </row>
    <row r="125471" spans="3:3" x14ac:dyDescent="0.35">
      <c r="C125471" s="8"/>
    </row>
    <row r="125472" spans="3:3" x14ac:dyDescent="0.35">
      <c r="C125472" s="8"/>
    </row>
    <row r="125473" spans="3:3" x14ac:dyDescent="0.35">
      <c r="C125473" s="8"/>
    </row>
    <row r="125474" spans="3:3" x14ac:dyDescent="0.35">
      <c r="C125474" s="8"/>
    </row>
    <row r="125475" spans="3:3" x14ac:dyDescent="0.35">
      <c r="C125475" s="8"/>
    </row>
    <row r="125476" spans="3:3" x14ac:dyDescent="0.35">
      <c r="C125476" s="8"/>
    </row>
    <row r="125477" spans="3:3" x14ac:dyDescent="0.35">
      <c r="C125477" s="8"/>
    </row>
    <row r="125478" spans="3:3" x14ac:dyDescent="0.35">
      <c r="C125478" s="8"/>
    </row>
    <row r="125479" spans="3:3" x14ac:dyDescent="0.35">
      <c r="C125479" s="8"/>
    </row>
    <row r="125480" spans="3:3" x14ac:dyDescent="0.35">
      <c r="C125480" s="8"/>
    </row>
    <row r="125481" spans="3:3" x14ac:dyDescent="0.35">
      <c r="C125481" s="8"/>
    </row>
    <row r="125482" spans="3:3" x14ac:dyDescent="0.35">
      <c r="C125482" s="8"/>
    </row>
    <row r="125483" spans="3:3" x14ac:dyDescent="0.35">
      <c r="C125483" s="8"/>
    </row>
    <row r="125484" spans="3:3" x14ac:dyDescent="0.35">
      <c r="C125484" s="8"/>
    </row>
    <row r="125485" spans="3:3" x14ac:dyDescent="0.35">
      <c r="C125485" s="8"/>
    </row>
    <row r="125486" spans="3:3" x14ac:dyDescent="0.35">
      <c r="C125486" s="8"/>
    </row>
    <row r="125487" spans="3:3" x14ac:dyDescent="0.35">
      <c r="C125487" s="8"/>
    </row>
    <row r="125488" spans="3:3" x14ac:dyDescent="0.35">
      <c r="C125488" s="8"/>
    </row>
    <row r="125489" spans="3:3" x14ac:dyDescent="0.35">
      <c r="C125489" s="8"/>
    </row>
    <row r="125490" spans="3:3" x14ac:dyDescent="0.35">
      <c r="C125490" s="8"/>
    </row>
    <row r="125491" spans="3:3" x14ac:dyDescent="0.35">
      <c r="C125491" s="8"/>
    </row>
    <row r="125492" spans="3:3" x14ac:dyDescent="0.35">
      <c r="C125492" s="8"/>
    </row>
    <row r="125493" spans="3:3" x14ac:dyDescent="0.35">
      <c r="C125493" s="8"/>
    </row>
    <row r="125494" spans="3:3" x14ac:dyDescent="0.35">
      <c r="C125494" s="8"/>
    </row>
    <row r="125495" spans="3:3" x14ac:dyDescent="0.35">
      <c r="C125495" s="8"/>
    </row>
    <row r="125496" spans="3:3" x14ac:dyDescent="0.35">
      <c r="C125496" s="8"/>
    </row>
    <row r="125497" spans="3:3" x14ac:dyDescent="0.35">
      <c r="C125497" s="8"/>
    </row>
    <row r="125498" spans="3:3" x14ac:dyDescent="0.35">
      <c r="C125498" s="8"/>
    </row>
    <row r="125499" spans="3:3" x14ac:dyDescent="0.35">
      <c r="C125499" s="8"/>
    </row>
    <row r="125500" spans="3:3" x14ac:dyDescent="0.35">
      <c r="C125500" s="8"/>
    </row>
    <row r="125501" spans="3:3" x14ac:dyDescent="0.35">
      <c r="C125501" s="8"/>
    </row>
    <row r="125502" spans="3:3" x14ac:dyDescent="0.35">
      <c r="C125502" s="8"/>
    </row>
    <row r="125503" spans="3:3" x14ac:dyDescent="0.35">
      <c r="C125503" s="8"/>
    </row>
    <row r="125504" spans="3:3" x14ac:dyDescent="0.35">
      <c r="C125504" s="8"/>
    </row>
    <row r="125505" spans="3:3" x14ac:dyDescent="0.35">
      <c r="C125505" s="8"/>
    </row>
    <row r="125506" spans="3:3" x14ac:dyDescent="0.35">
      <c r="C125506" s="8"/>
    </row>
    <row r="125507" spans="3:3" x14ac:dyDescent="0.35">
      <c r="C125507" s="8"/>
    </row>
    <row r="125508" spans="3:3" x14ac:dyDescent="0.35">
      <c r="C125508" s="8"/>
    </row>
    <row r="125509" spans="3:3" x14ac:dyDescent="0.35">
      <c r="C125509" s="8"/>
    </row>
    <row r="125510" spans="3:3" x14ac:dyDescent="0.35">
      <c r="C125510" s="8"/>
    </row>
    <row r="125511" spans="3:3" x14ac:dyDescent="0.35">
      <c r="C125511" s="8"/>
    </row>
    <row r="125512" spans="3:3" x14ac:dyDescent="0.35">
      <c r="C125512" s="8"/>
    </row>
    <row r="125513" spans="3:3" x14ac:dyDescent="0.35">
      <c r="C125513" s="8"/>
    </row>
    <row r="125514" spans="3:3" x14ac:dyDescent="0.35">
      <c r="C125514" s="8"/>
    </row>
    <row r="125515" spans="3:3" x14ac:dyDescent="0.35">
      <c r="C125515" s="8"/>
    </row>
    <row r="125516" spans="3:3" x14ac:dyDescent="0.35">
      <c r="C125516" s="8"/>
    </row>
    <row r="125517" spans="3:3" x14ac:dyDescent="0.35">
      <c r="C125517" s="8"/>
    </row>
    <row r="125518" spans="3:3" x14ac:dyDescent="0.35">
      <c r="C125518" s="8"/>
    </row>
    <row r="125519" spans="3:3" x14ac:dyDescent="0.35">
      <c r="C125519" s="8"/>
    </row>
    <row r="125520" spans="3:3" x14ac:dyDescent="0.35">
      <c r="C125520" s="8"/>
    </row>
    <row r="125521" spans="3:3" x14ac:dyDescent="0.35">
      <c r="C125521" s="8"/>
    </row>
    <row r="125522" spans="3:3" x14ac:dyDescent="0.35">
      <c r="C125522" s="8"/>
    </row>
    <row r="125523" spans="3:3" x14ac:dyDescent="0.35">
      <c r="C125523" s="8"/>
    </row>
    <row r="125524" spans="3:3" x14ac:dyDescent="0.35">
      <c r="C125524" s="8"/>
    </row>
    <row r="125525" spans="3:3" x14ac:dyDescent="0.35">
      <c r="C125525" s="8"/>
    </row>
    <row r="125526" spans="3:3" x14ac:dyDescent="0.35">
      <c r="C125526" s="8"/>
    </row>
    <row r="125527" spans="3:3" x14ac:dyDescent="0.35">
      <c r="C125527" s="8"/>
    </row>
    <row r="125528" spans="3:3" x14ac:dyDescent="0.35">
      <c r="C125528" s="8"/>
    </row>
    <row r="125529" spans="3:3" x14ac:dyDescent="0.35">
      <c r="C125529" s="8"/>
    </row>
    <row r="125530" spans="3:3" x14ac:dyDescent="0.35">
      <c r="C125530" s="8"/>
    </row>
    <row r="125531" spans="3:3" x14ac:dyDescent="0.35">
      <c r="C125531" s="8"/>
    </row>
    <row r="125532" spans="3:3" x14ac:dyDescent="0.35">
      <c r="C125532" s="8"/>
    </row>
    <row r="125533" spans="3:3" x14ac:dyDescent="0.35">
      <c r="C125533" s="8"/>
    </row>
    <row r="125534" spans="3:3" x14ac:dyDescent="0.35">
      <c r="C125534" s="8"/>
    </row>
    <row r="125535" spans="3:3" x14ac:dyDescent="0.35">
      <c r="C125535" s="8"/>
    </row>
    <row r="125536" spans="3:3" x14ac:dyDescent="0.35">
      <c r="C125536" s="8"/>
    </row>
    <row r="125537" spans="3:3" x14ac:dyDescent="0.35">
      <c r="C125537" s="8"/>
    </row>
    <row r="125538" spans="3:3" x14ac:dyDescent="0.35">
      <c r="C125538" s="8"/>
    </row>
    <row r="125539" spans="3:3" x14ac:dyDescent="0.35">
      <c r="C125539" s="8"/>
    </row>
    <row r="125540" spans="3:3" x14ac:dyDescent="0.35">
      <c r="C125540" s="8"/>
    </row>
    <row r="125541" spans="3:3" x14ac:dyDescent="0.35">
      <c r="C125541" s="8"/>
    </row>
    <row r="125542" spans="3:3" x14ac:dyDescent="0.35">
      <c r="C125542" s="8"/>
    </row>
    <row r="125543" spans="3:3" x14ac:dyDescent="0.35">
      <c r="C125543" s="8"/>
    </row>
    <row r="125544" spans="3:3" x14ac:dyDescent="0.35">
      <c r="C125544" s="8"/>
    </row>
    <row r="125545" spans="3:3" x14ac:dyDescent="0.35">
      <c r="C125545" s="8"/>
    </row>
    <row r="125546" spans="3:3" x14ac:dyDescent="0.35">
      <c r="C125546" s="8"/>
    </row>
    <row r="125547" spans="3:3" x14ac:dyDescent="0.35">
      <c r="C125547" s="8"/>
    </row>
    <row r="125548" spans="3:3" x14ac:dyDescent="0.35">
      <c r="C125548" s="8"/>
    </row>
    <row r="125549" spans="3:3" x14ac:dyDescent="0.35">
      <c r="C125549" s="8"/>
    </row>
    <row r="125550" spans="3:3" x14ac:dyDescent="0.35">
      <c r="C125550" s="8"/>
    </row>
    <row r="125551" spans="3:3" x14ac:dyDescent="0.35">
      <c r="C125551" s="8"/>
    </row>
    <row r="125552" spans="3:3" x14ac:dyDescent="0.35">
      <c r="C125552" s="8"/>
    </row>
    <row r="125553" spans="3:3" x14ac:dyDescent="0.35">
      <c r="C125553" s="8"/>
    </row>
    <row r="125554" spans="3:3" x14ac:dyDescent="0.35">
      <c r="C125554" s="8"/>
    </row>
    <row r="125555" spans="3:3" x14ac:dyDescent="0.35">
      <c r="C125555" s="8"/>
    </row>
    <row r="125556" spans="3:3" x14ac:dyDescent="0.35">
      <c r="C125556" s="8"/>
    </row>
    <row r="125557" spans="3:3" x14ac:dyDescent="0.35">
      <c r="C125557" s="8"/>
    </row>
    <row r="125558" spans="3:3" x14ac:dyDescent="0.35">
      <c r="C125558" s="8"/>
    </row>
    <row r="125559" spans="3:3" x14ac:dyDescent="0.35">
      <c r="C125559" s="8"/>
    </row>
    <row r="125560" spans="3:3" x14ac:dyDescent="0.35">
      <c r="C125560" s="8"/>
    </row>
    <row r="125561" spans="3:3" x14ac:dyDescent="0.35">
      <c r="C125561" s="8"/>
    </row>
    <row r="125562" spans="3:3" x14ac:dyDescent="0.35">
      <c r="C125562" s="8"/>
    </row>
    <row r="125563" spans="3:3" x14ac:dyDescent="0.35">
      <c r="C125563" s="8"/>
    </row>
    <row r="125564" spans="3:3" x14ac:dyDescent="0.35">
      <c r="C125564" s="8"/>
    </row>
    <row r="125565" spans="3:3" x14ac:dyDescent="0.35">
      <c r="C125565" s="8"/>
    </row>
    <row r="125566" spans="3:3" x14ac:dyDescent="0.35">
      <c r="C125566" s="8"/>
    </row>
    <row r="125567" spans="3:3" x14ac:dyDescent="0.35">
      <c r="C125567" s="8"/>
    </row>
    <row r="125568" spans="3:3" x14ac:dyDescent="0.35">
      <c r="C125568" s="8"/>
    </row>
    <row r="125569" spans="3:3" x14ac:dyDescent="0.35">
      <c r="C125569" s="8"/>
    </row>
    <row r="125570" spans="3:3" x14ac:dyDescent="0.35">
      <c r="C125570" s="8"/>
    </row>
    <row r="125571" spans="3:3" x14ac:dyDescent="0.35">
      <c r="C125571" s="8"/>
    </row>
    <row r="125572" spans="3:3" x14ac:dyDescent="0.35">
      <c r="C125572" s="8"/>
    </row>
    <row r="125573" spans="3:3" x14ac:dyDescent="0.35">
      <c r="C125573" s="8"/>
    </row>
    <row r="125574" spans="3:3" x14ac:dyDescent="0.35">
      <c r="C125574" s="8"/>
    </row>
    <row r="125575" spans="3:3" x14ac:dyDescent="0.35">
      <c r="C125575" s="8"/>
    </row>
    <row r="125576" spans="3:3" x14ac:dyDescent="0.35">
      <c r="C125576" s="8"/>
    </row>
    <row r="125577" spans="3:3" x14ac:dyDescent="0.35">
      <c r="C125577" s="8"/>
    </row>
    <row r="125578" spans="3:3" x14ac:dyDescent="0.35">
      <c r="C125578" s="8"/>
    </row>
    <row r="125579" spans="3:3" x14ac:dyDescent="0.35">
      <c r="C125579" s="8"/>
    </row>
    <row r="125580" spans="3:3" x14ac:dyDescent="0.35">
      <c r="C125580" s="8"/>
    </row>
    <row r="125581" spans="3:3" x14ac:dyDescent="0.35">
      <c r="C125581" s="8"/>
    </row>
    <row r="125582" spans="3:3" x14ac:dyDescent="0.35">
      <c r="C125582" s="8"/>
    </row>
    <row r="125583" spans="3:3" x14ac:dyDescent="0.35">
      <c r="C125583" s="8"/>
    </row>
    <row r="125584" spans="3:3" x14ac:dyDescent="0.35">
      <c r="C125584" s="8"/>
    </row>
    <row r="125585" spans="3:3" x14ac:dyDescent="0.35">
      <c r="C125585" s="8"/>
    </row>
    <row r="125586" spans="3:3" x14ac:dyDescent="0.35">
      <c r="C125586" s="8"/>
    </row>
    <row r="125587" spans="3:3" x14ac:dyDescent="0.35">
      <c r="C125587" s="8"/>
    </row>
    <row r="125588" spans="3:3" x14ac:dyDescent="0.35">
      <c r="C125588" s="8"/>
    </row>
    <row r="125589" spans="3:3" x14ac:dyDescent="0.35">
      <c r="C125589" s="8"/>
    </row>
    <row r="125590" spans="3:3" x14ac:dyDescent="0.35">
      <c r="C125590" s="8"/>
    </row>
    <row r="125591" spans="3:3" x14ac:dyDescent="0.35">
      <c r="C125591" s="8"/>
    </row>
    <row r="125592" spans="3:3" x14ac:dyDescent="0.35">
      <c r="C125592" s="8"/>
    </row>
    <row r="125593" spans="3:3" x14ac:dyDescent="0.35">
      <c r="C125593" s="8"/>
    </row>
    <row r="125594" spans="3:3" x14ac:dyDescent="0.35">
      <c r="C125594" s="8"/>
    </row>
    <row r="125595" spans="3:3" x14ac:dyDescent="0.35">
      <c r="C125595" s="8"/>
    </row>
    <row r="125596" spans="3:3" x14ac:dyDescent="0.35">
      <c r="C125596" s="8"/>
    </row>
    <row r="125597" spans="3:3" x14ac:dyDescent="0.35">
      <c r="C125597" s="8"/>
    </row>
    <row r="125598" spans="3:3" x14ac:dyDescent="0.35">
      <c r="C125598" s="8"/>
    </row>
    <row r="125599" spans="3:3" x14ac:dyDescent="0.35">
      <c r="C125599" s="8"/>
    </row>
    <row r="125600" spans="3:3" x14ac:dyDescent="0.35">
      <c r="C125600" s="8"/>
    </row>
    <row r="125601" spans="3:3" x14ac:dyDescent="0.35">
      <c r="C125601" s="8"/>
    </row>
    <row r="125602" spans="3:3" x14ac:dyDescent="0.35">
      <c r="C125602" s="8"/>
    </row>
    <row r="125603" spans="3:3" x14ac:dyDescent="0.35">
      <c r="C125603" s="8"/>
    </row>
    <row r="125604" spans="3:3" x14ac:dyDescent="0.35">
      <c r="C125604" s="8"/>
    </row>
    <row r="125605" spans="3:3" x14ac:dyDescent="0.35">
      <c r="C125605" s="8"/>
    </row>
    <row r="125606" spans="3:3" x14ac:dyDescent="0.35">
      <c r="C125606" s="8"/>
    </row>
    <row r="125607" spans="3:3" x14ac:dyDescent="0.35">
      <c r="C125607" s="8"/>
    </row>
    <row r="125608" spans="3:3" x14ac:dyDescent="0.35">
      <c r="C125608" s="8"/>
    </row>
    <row r="125609" spans="3:3" x14ac:dyDescent="0.35">
      <c r="C125609" s="8"/>
    </row>
    <row r="125610" spans="3:3" x14ac:dyDescent="0.35">
      <c r="C125610" s="8"/>
    </row>
    <row r="125611" spans="3:3" x14ac:dyDescent="0.35">
      <c r="C125611" s="8"/>
    </row>
    <row r="125612" spans="3:3" x14ac:dyDescent="0.35">
      <c r="C125612" s="8"/>
    </row>
    <row r="125613" spans="3:3" x14ac:dyDescent="0.35">
      <c r="C125613" s="8"/>
    </row>
    <row r="125614" spans="3:3" x14ac:dyDescent="0.35">
      <c r="C125614" s="8"/>
    </row>
    <row r="125615" spans="3:3" x14ac:dyDescent="0.35">
      <c r="C125615" s="8"/>
    </row>
    <row r="125616" spans="3:3" x14ac:dyDescent="0.35">
      <c r="C125616" s="8"/>
    </row>
    <row r="125617" spans="3:3" x14ac:dyDescent="0.35">
      <c r="C125617" s="8"/>
    </row>
    <row r="125618" spans="3:3" x14ac:dyDescent="0.35">
      <c r="C125618" s="8"/>
    </row>
    <row r="125619" spans="3:3" x14ac:dyDescent="0.35">
      <c r="C125619" s="8"/>
    </row>
    <row r="125620" spans="3:3" x14ac:dyDescent="0.35">
      <c r="C125620" s="8"/>
    </row>
    <row r="125621" spans="3:3" x14ac:dyDescent="0.35">
      <c r="C125621" s="8"/>
    </row>
    <row r="125622" spans="3:3" x14ac:dyDescent="0.35">
      <c r="C125622" s="8"/>
    </row>
    <row r="125623" spans="3:3" x14ac:dyDescent="0.35">
      <c r="C125623" s="8"/>
    </row>
    <row r="125624" spans="3:3" x14ac:dyDescent="0.35">
      <c r="C125624" s="8"/>
    </row>
    <row r="125625" spans="3:3" x14ac:dyDescent="0.35">
      <c r="C125625" s="8"/>
    </row>
    <row r="125626" spans="3:3" x14ac:dyDescent="0.35">
      <c r="C125626" s="8"/>
    </row>
    <row r="125627" spans="3:3" x14ac:dyDescent="0.35">
      <c r="C125627" s="8"/>
    </row>
    <row r="125628" spans="3:3" x14ac:dyDescent="0.35">
      <c r="C125628" s="8"/>
    </row>
    <row r="125629" spans="3:3" x14ac:dyDescent="0.35">
      <c r="C125629" s="8"/>
    </row>
    <row r="125630" spans="3:3" x14ac:dyDescent="0.35">
      <c r="C125630" s="8"/>
    </row>
    <row r="125631" spans="3:3" x14ac:dyDescent="0.35">
      <c r="C125631" s="8"/>
    </row>
    <row r="125632" spans="3:3" x14ac:dyDescent="0.35">
      <c r="C125632" s="8"/>
    </row>
    <row r="125633" spans="3:3" x14ac:dyDescent="0.35">
      <c r="C125633" s="8"/>
    </row>
    <row r="125634" spans="3:3" x14ac:dyDescent="0.35">
      <c r="C125634" s="8"/>
    </row>
    <row r="125635" spans="3:3" x14ac:dyDescent="0.35">
      <c r="C125635" s="8"/>
    </row>
    <row r="125636" spans="3:3" x14ac:dyDescent="0.35">
      <c r="C125636" s="8"/>
    </row>
    <row r="125637" spans="3:3" x14ac:dyDescent="0.35">
      <c r="C125637" s="8"/>
    </row>
    <row r="125638" spans="3:3" x14ac:dyDescent="0.35">
      <c r="C125638" s="8"/>
    </row>
    <row r="125639" spans="3:3" x14ac:dyDescent="0.35">
      <c r="C125639" s="8"/>
    </row>
    <row r="125640" spans="3:3" x14ac:dyDescent="0.35">
      <c r="C125640" s="8"/>
    </row>
    <row r="125641" spans="3:3" x14ac:dyDescent="0.35">
      <c r="C125641" s="8"/>
    </row>
    <row r="125642" spans="3:3" x14ac:dyDescent="0.35">
      <c r="C125642" s="8"/>
    </row>
    <row r="125643" spans="3:3" x14ac:dyDescent="0.35">
      <c r="C125643" s="8"/>
    </row>
    <row r="125644" spans="3:3" x14ac:dyDescent="0.35">
      <c r="C125644" s="8"/>
    </row>
    <row r="125645" spans="3:3" x14ac:dyDescent="0.35">
      <c r="C125645" s="8"/>
    </row>
    <row r="125646" spans="3:3" x14ac:dyDescent="0.35">
      <c r="C125646" s="8"/>
    </row>
    <row r="125647" spans="3:3" x14ac:dyDescent="0.35">
      <c r="C125647" s="8"/>
    </row>
    <row r="125648" spans="3:3" x14ac:dyDescent="0.35">
      <c r="C125648" s="8"/>
    </row>
    <row r="125649" spans="3:3" x14ac:dyDescent="0.35">
      <c r="C125649" s="8"/>
    </row>
    <row r="125650" spans="3:3" x14ac:dyDescent="0.35">
      <c r="C125650" s="8"/>
    </row>
    <row r="125651" spans="3:3" x14ac:dyDescent="0.35">
      <c r="C125651" s="8"/>
    </row>
    <row r="125652" spans="3:3" x14ac:dyDescent="0.35">
      <c r="C125652" s="8"/>
    </row>
    <row r="125653" spans="3:3" x14ac:dyDescent="0.35">
      <c r="C125653" s="8"/>
    </row>
    <row r="125654" spans="3:3" x14ac:dyDescent="0.35">
      <c r="C125654" s="8"/>
    </row>
    <row r="125655" spans="3:3" x14ac:dyDescent="0.35">
      <c r="C125655" s="8"/>
    </row>
    <row r="125656" spans="3:3" x14ac:dyDescent="0.35">
      <c r="C125656" s="8"/>
    </row>
    <row r="125657" spans="3:3" x14ac:dyDescent="0.35">
      <c r="C125657" s="8"/>
    </row>
    <row r="125658" spans="3:3" x14ac:dyDescent="0.35">
      <c r="C125658" s="8"/>
    </row>
    <row r="125659" spans="3:3" x14ac:dyDescent="0.35">
      <c r="C125659" s="8"/>
    </row>
    <row r="125660" spans="3:3" x14ac:dyDescent="0.35">
      <c r="C125660" s="8"/>
    </row>
    <row r="125661" spans="3:3" x14ac:dyDescent="0.35">
      <c r="C125661" s="8"/>
    </row>
    <row r="125662" spans="3:3" x14ac:dyDescent="0.35">
      <c r="C125662" s="8"/>
    </row>
    <row r="125663" spans="3:3" x14ac:dyDescent="0.35">
      <c r="C125663" s="8"/>
    </row>
    <row r="125664" spans="3:3" x14ac:dyDescent="0.35">
      <c r="C125664" s="8"/>
    </row>
    <row r="125665" spans="3:3" x14ac:dyDescent="0.35">
      <c r="C125665" s="8"/>
    </row>
    <row r="125666" spans="3:3" x14ac:dyDescent="0.35">
      <c r="C125666" s="8"/>
    </row>
    <row r="125667" spans="3:3" x14ac:dyDescent="0.35">
      <c r="C125667" s="8"/>
    </row>
    <row r="125668" spans="3:3" x14ac:dyDescent="0.35">
      <c r="C125668" s="8"/>
    </row>
    <row r="125669" spans="3:3" x14ac:dyDescent="0.35">
      <c r="C125669" s="8"/>
    </row>
    <row r="125670" spans="3:3" x14ac:dyDescent="0.35">
      <c r="C125670" s="8"/>
    </row>
    <row r="125671" spans="3:3" x14ac:dyDescent="0.35">
      <c r="C125671" s="8"/>
    </row>
    <row r="125672" spans="3:3" x14ac:dyDescent="0.35">
      <c r="C125672" s="8"/>
    </row>
    <row r="125673" spans="3:3" x14ac:dyDescent="0.35">
      <c r="C125673" s="8"/>
    </row>
    <row r="125674" spans="3:3" x14ac:dyDescent="0.35">
      <c r="C125674" s="8"/>
    </row>
    <row r="125675" spans="3:3" x14ac:dyDescent="0.35">
      <c r="C125675" s="8"/>
    </row>
    <row r="125676" spans="3:3" x14ac:dyDescent="0.35">
      <c r="C125676" s="8"/>
    </row>
    <row r="125677" spans="3:3" x14ac:dyDescent="0.35">
      <c r="C125677" s="8"/>
    </row>
    <row r="125678" spans="3:3" x14ac:dyDescent="0.35">
      <c r="C125678" s="8"/>
    </row>
    <row r="125679" spans="3:3" x14ac:dyDescent="0.35">
      <c r="C125679" s="8"/>
    </row>
    <row r="125680" spans="3:3" x14ac:dyDescent="0.35">
      <c r="C125680" s="8"/>
    </row>
    <row r="125681" spans="3:3" x14ac:dyDescent="0.35">
      <c r="C125681" s="8"/>
    </row>
    <row r="125682" spans="3:3" x14ac:dyDescent="0.35">
      <c r="C125682" s="8"/>
    </row>
    <row r="125683" spans="3:3" x14ac:dyDescent="0.35">
      <c r="C125683" s="8"/>
    </row>
    <row r="125684" spans="3:3" x14ac:dyDescent="0.35">
      <c r="C125684" s="8"/>
    </row>
    <row r="125685" spans="3:3" x14ac:dyDescent="0.35">
      <c r="C125685" s="8"/>
    </row>
    <row r="125686" spans="3:3" x14ac:dyDescent="0.35">
      <c r="C125686" s="8"/>
    </row>
    <row r="125687" spans="3:3" x14ac:dyDescent="0.35">
      <c r="C125687" s="8"/>
    </row>
    <row r="125688" spans="3:3" x14ac:dyDescent="0.35">
      <c r="C125688" s="8"/>
    </row>
    <row r="125689" spans="3:3" x14ac:dyDescent="0.35">
      <c r="C125689" s="8"/>
    </row>
    <row r="125690" spans="3:3" x14ac:dyDescent="0.35">
      <c r="C125690" s="8"/>
    </row>
    <row r="125691" spans="3:3" x14ac:dyDescent="0.35">
      <c r="C125691" s="8"/>
    </row>
    <row r="125692" spans="3:3" x14ac:dyDescent="0.35">
      <c r="C125692" s="8"/>
    </row>
    <row r="125693" spans="3:3" x14ac:dyDescent="0.35">
      <c r="C125693" s="8"/>
    </row>
    <row r="125694" spans="3:3" x14ac:dyDescent="0.35">
      <c r="C125694" s="8"/>
    </row>
    <row r="125695" spans="3:3" x14ac:dyDescent="0.35">
      <c r="C125695" s="8"/>
    </row>
    <row r="125696" spans="3:3" x14ac:dyDescent="0.35">
      <c r="C125696" s="8"/>
    </row>
    <row r="125697" spans="3:3" x14ac:dyDescent="0.35">
      <c r="C125697" s="8"/>
    </row>
    <row r="125698" spans="3:3" x14ac:dyDescent="0.35">
      <c r="C125698" s="8"/>
    </row>
    <row r="125699" spans="3:3" x14ac:dyDescent="0.35">
      <c r="C125699" s="8"/>
    </row>
    <row r="125700" spans="3:3" x14ac:dyDescent="0.35">
      <c r="C125700" s="8"/>
    </row>
    <row r="125701" spans="3:3" x14ac:dyDescent="0.35">
      <c r="C125701" s="8"/>
    </row>
    <row r="125702" spans="3:3" x14ac:dyDescent="0.35">
      <c r="C125702" s="8"/>
    </row>
    <row r="125703" spans="3:3" x14ac:dyDescent="0.35">
      <c r="C125703" s="8"/>
    </row>
    <row r="125704" spans="3:3" x14ac:dyDescent="0.35">
      <c r="C125704" s="8"/>
    </row>
    <row r="125705" spans="3:3" x14ac:dyDescent="0.35">
      <c r="C125705" s="8"/>
    </row>
    <row r="125706" spans="3:3" x14ac:dyDescent="0.35">
      <c r="C125706" s="8"/>
    </row>
    <row r="125707" spans="3:3" x14ac:dyDescent="0.35">
      <c r="C125707" s="8"/>
    </row>
    <row r="125708" spans="3:3" x14ac:dyDescent="0.35">
      <c r="C125708" s="8"/>
    </row>
    <row r="125709" spans="3:3" x14ac:dyDescent="0.35">
      <c r="C125709" s="8"/>
    </row>
    <row r="125710" spans="3:3" x14ac:dyDescent="0.35">
      <c r="C125710" s="8"/>
    </row>
    <row r="125711" spans="3:3" x14ac:dyDescent="0.35">
      <c r="C125711" s="8"/>
    </row>
    <row r="125712" spans="3:3" x14ac:dyDescent="0.35">
      <c r="C125712" s="8"/>
    </row>
    <row r="125713" spans="3:3" x14ac:dyDescent="0.35">
      <c r="C125713" s="8"/>
    </row>
    <row r="125714" spans="3:3" x14ac:dyDescent="0.35">
      <c r="C125714" s="8"/>
    </row>
    <row r="125715" spans="3:3" x14ac:dyDescent="0.35">
      <c r="C125715" s="8"/>
    </row>
    <row r="125716" spans="3:3" x14ac:dyDescent="0.35">
      <c r="C125716" s="8"/>
    </row>
    <row r="125717" spans="3:3" x14ac:dyDescent="0.35">
      <c r="C125717" s="8"/>
    </row>
    <row r="125718" spans="3:3" x14ac:dyDescent="0.35">
      <c r="C125718" s="8"/>
    </row>
    <row r="125719" spans="3:3" x14ac:dyDescent="0.35">
      <c r="C125719" s="8"/>
    </row>
    <row r="125720" spans="3:3" x14ac:dyDescent="0.35">
      <c r="C125720" s="8"/>
    </row>
    <row r="125721" spans="3:3" x14ac:dyDescent="0.35">
      <c r="C125721" s="8"/>
    </row>
    <row r="125722" spans="3:3" x14ac:dyDescent="0.35">
      <c r="C125722" s="8"/>
    </row>
    <row r="125723" spans="3:3" x14ac:dyDescent="0.35">
      <c r="C125723" s="8"/>
    </row>
    <row r="125724" spans="3:3" x14ac:dyDescent="0.35">
      <c r="C125724" s="8"/>
    </row>
    <row r="125725" spans="3:3" x14ac:dyDescent="0.35">
      <c r="C125725" s="8"/>
    </row>
    <row r="125726" spans="3:3" x14ac:dyDescent="0.35">
      <c r="C125726" s="8"/>
    </row>
    <row r="125727" spans="3:3" x14ac:dyDescent="0.35">
      <c r="C125727" s="8"/>
    </row>
    <row r="125728" spans="3:3" x14ac:dyDescent="0.35">
      <c r="C125728" s="8"/>
    </row>
    <row r="125729" spans="3:3" x14ac:dyDescent="0.35">
      <c r="C125729" s="8"/>
    </row>
    <row r="125730" spans="3:3" x14ac:dyDescent="0.35">
      <c r="C125730" s="8"/>
    </row>
    <row r="125731" spans="3:3" x14ac:dyDescent="0.35">
      <c r="C125731" s="8"/>
    </row>
    <row r="125732" spans="3:3" x14ac:dyDescent="0.35">
      <c r="C125732" s="8"/>
    </row>
    <row r="125733" spans="3:3" x14ac:dyDescent="0.35">
      <c r="C125733" s="8"/>
    </row>
    <row r="125734" spans="3:3" x14ac:dyDescent="0.35">
      <c r="C125734" s="8"/>
    </row>
    <row r="125735" spans="3:3" x14ac:dyDescent="0.35">
      <c r="C125735" s="8"/>
    </row>
    <row r="125736" spans="3:3" x14ac:dyDescent="0.35">
      <c r="C125736" s="8"/>
    </row>
    <row r="125737" spans="3:3" x14ac:dyDescent="0.35">
      <c r="C125737" s="8"/>
    </row>
    <row r="125738" spans="3:3" x14ac:dyDescent="0.35">
      <c r="C125738" s="8"/>
    </row>
    <row r="125739" spans="3:3" x14ac:dyDescent="0.35">
      <c r="C125739" s="8"/>
    </row>
    <row r="125740" spans="3:3" x14ac:dyDescent="0.35">
      <c r="C125740" s="8"/>
    </row>
    <row r="125741" spans="3:3" x14ac:dyDescent="0.35">
      <c r="C125741" s="8"/>
    </row>
    <row r="125742" spans="3:3" x14ac:dyDescent="0.35">
      <c r="C125742" s="8"/>
    </row>
    <row r="125743" spans="3:3" x14ac:dyDescent="0.35">
      <c r="C125743" s="8"/>
    </row>
    <row r="125744" spans="3:3" x14ac:dyDescent="0.35">
      <c r="C125744" s="8"/>
    </row>
    <row r="125745" spans="3:3" x14ac:dyDescent="0.35">
      <c r="C125745" s="8"/>
    </row>
    <row r="125746" spans="3:3" x14ac:dyDescent="0.35">
      <c r="C125746" s="8"/>
    </row>
    <row r="125747" spans="3:3" x14ac:dyDescent="0.35">
      <c r="C125747" s="8"/>
    </row>
    <row r="125748" spans="3:3" x14ac:dyDescent="0.35">
      <c r="C125748" s="8"/>
    </row>
    <row r="125749" spans="3:3" x14ac:dyDescent="0.35">
      <c r="C125749" s="8"/>
    </row>
    <row r="125750" spans="3:3" x14ac:dyDescent="0.35">
      <c r="C125750" s="8"/>
    </row>
    <row r="125751" spans="3:3" x14ac:dyDescent="0.35">
      <c r="C125751" s="8"/>
    </row>
    <row r="125752" spans="3:3" x14ac:dyDescent="0.35">
      <c r="C125752" s="8"/>
    </row>
    <row r="125753" spans="3:3" x14ac:dyDescent="0.35">
      <c r="C125753" s="8"/>
    </row>
    <row r="125754" spans="3:3" x14ac:dyDescent="0.35">
      <c r="C125754" s="8"/>
    </row>
    <row r="125755" spans="3:3" x14ac:dyDescent="0.35">
      <c r="C125755" s="8"/>
    </row>
    <row r="125756" spans="3:3" x14ac:dyDescent="0.35">
      <c r="C125756" s="8"/>
    </row>
    <row r="125757" spans="3:3" x14ac:dyDescent="0.35">
      <c r="C125757" s="8"/>
    </row>
    <row r="125758" spans="3:3" x14ac:dyDescent="0.35">
      <c r="C125758" s="8"/>
    </row>
    <row r="125759" spans="3:3" x14ac:dyDescent="0.35">
      <c r="C125759" s="8"/>
    </row>
    <row r="125760" spans="3:3" x14ac:dyDescent="0.35">
      <c r="C125760" s="8"/>
    </row>
    <row r="125761" spans="3:3" x14ac:dyDescent="0.35">
      <c r="C125761" s="8"/>
    </row>
    <row r="125762" spans="3:3" x14ac:dyDescent="0.35">
      <c r="C125762" s="8"/>
    </row>
    <row r="125763" spans="3:3" x14ac:dyDescent="0.35">
      <c r="C125763" s="8"/>
    </row>
    <row r="125764" spans="3:3" x14ac:dyDescent="0.35">
      <c r="C125764" s="8"/>
    </row>
    <row r="125765" spans="3:3" x14ac:dyDescent="0.35">
      <c r="C125765" s="8"/>
    </row>
    <row r="125766" spans="3:3" x14ac:dyDescent="0.35">
      <c r="C125766" s="8"/>
    </row>
    <row r="125767" spans="3:3" x14ac:dyDescent="0.35">
      <c r="C125767" s="8"/>
    </row>
    <row r="125768" spans="3:3" x14ac:dyDescent="0.35">
      <c r="C125768" s="8"/>
    </row>
    <row r="125769" spans="3:3" x14ac:dyDescent="0.35">
      <c r="C125769" s="8"/>
    </row>
    <row r="125770" spans="3:3" x14ac:dyDescent="0.35">
      <c r="C125770" s="8"/>
    </row>
    <row r="125771" spans="3:3" x14ac:dyDescent="0.35">
      <c r="C125771" s="8"/>
    </row>
    <row r="125772" spans="3:3" x14ac:dyDescent="0.35">
      <c r="C125772" s="8"/>
    </row>
    <row r="125773" spans="3:3" x14ac:dyDescent="0.35">
      <c r="C125773" s="8"/>
    </row>
    <row r="125774" spans="3:3" x14ac:dyDescent="0.35">
      <c r="C125774" s="8"/>
    </row>
    <row r="125775" spans="3:3" x14ac:dyDescent="0.35">
      <c r="C125775" s="8"/>
    </row>
    <row r="125776" spans="3:3" x14ac:dyDescent="0.35">
      <c r="C125776" s="8"/>
    </row>
    <row r="125777" spans="3:3" x14ac:dyDescent="0.35">
      <c r="C125777" s="8"/>
    </row>
    <row r="125778" spans="3:3" x14ac:dyDescent="0.35">
      <c r="C125778" s="8"/>
    </row>
    <row r="125779" spans="3:3" x14ac:dyDescent="0.35">
      <c r="C125779" s="8"/>
    </row>
    <row r="125780" spans="3:3" x14ac:dyDescent="0.35">
      <c r="C125780" s="8"/>
    </row>
    <row r="125781" spans="3:3" x14ac:dyDescent="0.35">
      <c r="C125781" s="8"/>
    </row>
    <row r="125782" spans="3:3" x14ac:dyDescent="0.35">
      <c r="C125782" s="8"/>
    </row>
    <row r="125783" spans="3:3" x14ac:dyDescent="0.35">
      <c r="C125783" s="8"/>
    </row>
    <row r="125784" spans="3:3" x14ac:dyDescent="0.35">
      <c r="C125784" s="8"/>
    </row>
    <row r="125785" spans="3:3" x14ac:dyDescent="0.35">
      <c r="C125785" s="8"/>
    </row>
    <row r="125786" spans="3:3" x14ac:dyDescent="0.35">
      <c r="C125786" s="8"/>
    </row>
    <row r="125787" spans="3:3" x14ac:dyDescent="0.35">
      <c r="C125787" s="8"/>
    </row>
    <row r="125788" spans="3:3" x14ac:dyDescent="0.35">
      <c r="C125788" s="8"/>
    </row>
    <row r="125789" spans="3:3" x14ac:dyDescent="0.35">
      <c r="C125789" s="8"/>
    </row>
    <row r="125790" spans="3:3" x14ac:dyDescent="0.35">
      <c r="C125790" s="8"/>
    </row>
    <row r="125791" spans="3:3" x14ac:dyDescent="0.35">
      <c r="C125791" s="8"/>
    </row>
    <row r="125792" spans="3:3" x14ac:dyDescent="0.35">
      <c r="C125792" s="8"/>
    </row>
    <row r="125793" spans="3:3" x14ac:dyDescent="0.35">
      <c r="C125793" s="8"/>
    </row>
    <row r="125794" spans="3:3" x14ac:dyDescent="0.35">
      <c r="C125794" s="8"/>
    </row>
    <row r="125795" spans="3:3" x14ac:dyDescent="0.35">
      <c r="C125795" s="8"/>
    </row>
    <row r="125796" spans="3:3" x14ac:dyDescent="0.35">
      <c r="C125796" s="8"/>
    </row>
    <row r="125797" spans="3:3" x14ac:dyDescent="0.35">
      <c r="C125797" s="8"/>
    </row>
    <row r="125798" spans="3:3" x14ac:dyDescent="0.35">
      <c r="C125798" s="8"/>
    </row>
    <row r="125799" spans="3:3" x14ac:dyDescent="0.35">
      <c r="C125799" s="8"/>
    </row>
    <row r="125800" spans="3:3" x14ac:dyDescent="0.35">
      <c r="C125800" s="8"/>
    </row>
    <row r="125801" spans="3:3" x14ac:dyDescent="0.35">
      <c r="C125801" s="8"/>
    </row>
    <row r="125802" spans="3:3" x14ac:dyDescent="0.35">
      <c r="C125802" s="8"/>
    </row>
    <row r="125803" spans="3:3" x14ac:dyDescent="0.35">
      <c r="C125803" s="8"/>
    </row>
    <row r="125804" spans="3:3" x14ac:dyDescent="0.35">
      <c r="C125804" s="8"/>
    </row>
    <row r="125805" spans="3:3" x14ac:dyDescent="0.35">
      <c r="C125805" s="8"/>
    </row>
    <row r="125806" spans="3:3" x14ac:dyDescent="0.35">
      <c r="C125806" s="8"/>
    </row>
    <row r="125807" spans="3:3" x14ac:dyDescent="0.35">
      <c r="C125807" s="8"/>
    </row>
    <row r="125808" spans="3:3" x14ac:dyDescent="0.35">
      <c r="C125808" s="8"/>
    </row>
    <row r="125809" spans="3:3" x14ac:dyDescent="0.35">
      <c r="C125809" s="8"/>
    </row>
    <row r="125810" spans="3:3" x14ac:dyDescent="0.35">
      <c r="C125810" s="8"/>
    </row>
    <row r="125811" spans="3:3" x14ac:dyDescent="0.35">
      <c r="C125811" s="8"/>
    </row>
    <row r="125812" spans="3:3" x14ac:dyDescent="0.35">
      <c r="C125812" s="8"/>
    </row>
    <row r="125813" spans="3:3" x14ac:dyDescent="0.35">
      <c r="C125813" s="8"/>
    </row>
    <row r="125814" spans="3:3" x14ac:dyDescent="0.35">
      <c r="C125814" s="8"/>
    </row>
    <row r="125815" spans="3:3" x14ac:dyDescent="0.35">
      <c r="C125815" s="8"/>
    </row>
    <row r="125816" spans="3:3" x14ac:dyDescent="0.35">
      <c r="C125816" s="8"/>
    </row>
    <row r="125817" spans="3:3" x14ac:dyDescent="0.35">
      <c r="C125817" s="8"/>
    </row>
    <row r="125818" spans="3:3" x14ac:dyDescent="0.35">
      <c r="C125818" s="8"/>
    </row>
    <row r="125819" spans="3:3" x14ac:dyDescent="0.35">
      <c r="C125819" s="8"/>
    </row>
    <row r="125820" spans="3:3" x14ac:dyDescent="0.35">
      <c r="C125820" s="8"/>
    </row>
    <row r="125821" spans="3:3" x14ac:dyDescent="0.35">
      <c r="C125821" s="8"/>
    </row>
    <row r="125822" spans="3:3" x14ac:dyDescent="0.35">
      <c r="C125822" s="8"/>
    </row>
    <row r="125823" spans="3:3" x14ac:dyDescent="0.35">
      <c r="C125823" s="8"/>
    </row>
    <row r="125824" spans="3:3" x14ac:dyDescent="0.35">
      <c r="C125824" s="8"/>
    </row>
    <row r="125825" spans="3:3" x14ac:dyDescent="0.35">
      <c r="C125825" s="8"/>
    </row>
    <row r="125826" spans="3:3" x14ac:dyDescent="0.35">
      <c r="C125826" s="8"/>
    </row>
    <row r="125827" spans="3:3" x14ac:dyDescent="0.35">
      <c r="C125827" s="8"/>
    </row>
    <row r="125828" spans="3:3" x14ac:dyDescent="0.35">
      <c r="C125828" s="8"/>
    </row>
    <row r="125829" spans="3:3" x14ac:dyDescent="0.35">
      <c r="C125829" s="8"/>
    </row>
    <row r="125830" spans="3:3" x14ac:dyDescent="0.35">
      <c r="C125830" s="8"/>
    </row>
    <row r="125831" spans="3:3" x14ac:dyDescent="0.35">
      <c r="C125831" s="8"/>
    </row>
    <row r="125832" spans="3:3" x14ac:dyDescent="0.35">
      <c r="C125832" s="8"/>
    </row>
    <row r="125833" spans="3:3" x14ac:dyDescent="0.35">
      <c r="C125833" s="8"/>
    </row>
    <row r="125834" spans="3:3" x14ac:dyDescent="0.35">
      <c r="C125834" s="8"/>
    </row>
    <row r="125835" spans="3:3" x14ac:dyDescent="0.35">
      <c r="C125835" s="8"/>
    </row>
    <row r="125836" spans="3:3" x14ac:dyDescent="0.35">
      <c r="C125836" s="8"/>
    </row>
    <row r="125837" spans="3:3" x14ac:dyDescent="0.35">
      <c r="C125837" s="8"/>
    </row>
    <row r="125838" spans="3:3" x14ac:dyDescent="0.35">
      <c r="C125838" s="8"/>
    </row>
    <row r="125839" spans="3:3" x14ac:dyDescent="0.35">
      <c r="C125839" s="8"/>
    </row>
    <row r="125840" spans="3:3" x14ac:dyDescent="0.35">
      <c r="C125840" s="8"/>
    </row>
    <row r="125841" spans="3:3" x14ac:dyDescent="0.35">
      <c r="C125841" s="8"/>
    </row>
    <row r="125842" spans="3:3" x14ac:dyDescent="0.35">
      <c r="C125842" s="8"/>
    </row>
    <row r="125843" spans="3:3" x14ac:dyDescent="0.35">
      <c r="C125843" s="8"/>
    </row>
    <row r="125844" spans="3:3" x14ac:dyDescent="0.35">
      <c r="C125844" s="8"/>
    </row>
    <row r="125845" spans="3:3" x14ac:dyDescent="0.35">
      <c r="C125845" s="8"/>
    </row>
    <row r="125846" spans="3:3" x14ac:dyDescent="0.35">
      <c r="C125846" s="8"/>
    </row>
    <row r="125847" spans="3:3" x14ac:dyDescent="0.35">
      <c r="C125847" s="8"/>
    </row>
    <row r="125848" spans="3:3" x14ac:dyDescent="0.35">
      <c r="C125848" s="8"/>
    </row>
    <row r="125849" spans="3:3" x14ac:dyDescent="0.35">
      <c r="C125849" s="8"/>
    </row>
    <row r="125850" spans="3:3" x14ac:dyDescent="0.35">
      <c r="C125850" s="8"/>
    </row>
    <row r="125851" spans="3:3" x14ac:dyDescent="0.35">
      <c r="C125851" s="8"/>
    </row>
    <row r="125852" spans="3:3" x14ac:dyDescent="0.35">
      <c r="C125852" s="8"/>
    </row>
    <row r="125853" spans="3:3" x14ac:dyDescent="0.35">
      <c r="C125853" s="8"/>
    </row>
    <row r="125854" spans="3:3" x14ac:dyDescent="0.35">
      <c r="C125854" s="8"/>
    </row>
    <row r="125855" spans="3:3" x14ac:dyDescent="0.35">
      <c r="C125855" s="8"/>
    </row>
    <row r="125856" spans="3:3" x14ac:dyDescent="0.35">
      <c r="C125856" s="8"/>
    </row>
    <row r="125857" spans="3:3" x14ac:dyDescent="0.35">
      <c r="C125857" s="8"/>
    </row>
    <row r="125858" spans="3:3" x14ac:dyDescent="0.35">
      <c r="C125858" s="8"/>
    </row>
    <row r="125859" spans="3:3" x14ac:dyDescent="0.35">
      <c r="C125859" s="8"/>
    </row>
    <row r="125860" spans="3:3" x14ac:dyDescent="0.35">
      <c r="C125860" s="8"/>
    </row>
    <row r="125861" spans="3:3" x14ac:dyDescent="0.35">
      <c r="C125861" s="8"/>
    </row>
    <row r="125862" spans="3:3" x14ac:dyDescent="0.35">
      <c r="C125862" s="8"/>
    </row>
    <row r="125863" spans="3:3" x14ac:dyDescent="0.35">
      <c r="C125863" s="8"/>
    </row>
    <row r="125864" spans="3:3" x14ac:dyDescent="0.35">
      <c r="C125864" s="8"/>
    </row>
    <row r="125865" spans="3:3" x14ac:dyDescent="0.35">
      <c r="C125865" s="8"/>
    </row>
    <row r="125866" spans="3:3" x14ac:dyDescent="0.35">
      <c r="C125866" s="8"/>
    </row>
    <row r="125867" spans="3:3" x14ac:dyDescent="0.35">
      <c r="C125867" s="8"/>
    </row>
    <row r="125868" spans="3:3" x14ac:dyDescent="0.35">
      <c r="C125868" s="8"/>
    </row>
    <row r="125869" spans="3:3" x14ac:dyDescent="0.35">
      <c r="C125869" s="8"/>
    </row>
    <row r="125870" spans="3:3" x14ac:dyDescent="0.35">
      <c r="C125870" s="8"/>
    </row>
    <row r="125871" spans="3:3" x14ac:dyDescent="0.35">
      <c r="C125871" s="8"/>
    </row>
    <row r="125872" spans="3:3" x14ac:dyDescent="0.35">
      <c r="C125872" s="8"/>
    </row>
    <row r="125873" spans="3:3" x14ac:dyDescent="0.35">
      <c r="C125873" s="8"/>
    </row>
    <row r="125874" spans="3:3" x14ac:dyDescent="0.35">
      <c r="C125874" s="8"/>
    </row>
    <row r="125875" spans="3:3" x14ac:dyDescent="0.35">
      <c r="C125875" s="8"/>
    </row>
    <row r="125876" spans="3:3" x14ac:dyDescent="0.35">
      <c r="C125876" s="8"/>
    </row>
    <row r="125877" spans="3:3" x14ac:dyDescent="0.35">
      <c r="C125877" s="8"/>
    </row>
    <row r="125878" spans="3:3" x14ac:dyDescent="0.35">
      <c r="C125878" s="8"/>
    </row>
    <row r="125879" spans="3:3" x14ac:dyDescent="0.35">
      <c r="C125879" s="8"/>
    </row>
    <row r="125880" spans="3:3" x14ac:dyDescent="0.35">
      <c r="C125880" s="8"/>
    </row>
    <row r="125881" spans="3:3" x14ac:dyDescent="0.35">
      <c r="C125881" s="8"/>
    </row>
    <row r="125882" spans="3:3" x14ac:dyDescent="0.35">
      <c r="C125882" s="8"/>
    </row>
    <row r="125883" spans="3:3" x14ac:dyDescent="0.35">
      <c r="C125883" s="8"/>
    </row>
    <row r="125884" spans="3:3" x14ac:dyDescent="0.35">
      <c r="C125884" s="8"/>
    </row>
    <row r="125885" spans="3:3" x14ac:dyDescent="0.35">
      <c r="C125885" s="8"/>
    </row>
    <row r="125886" spans="3:3" x14ac:dyDescent="0.35">
      <c r="C125886" s="8"/>
    </row>
    <row r="125887" spans="3:3" x14ac:dyDescent="0.35">
      <c r="C125887" s="8"/>
    </row>
    <row r="125888" spans="3:3" x14ac:dyDescent="0.35">
      <c r="C125888" s="8"/>
    </row>
    <row r="125889" spans="3:3" x14ac:dyDescent="0.35">
      <c r="C125889" s="8"/>
    </row>
    <row r="125890" spans="3:3" x14ac:dyDescent="0.35">
      <c r="C125890" s="8"/>
    </row>
    <row r="125891" spans="3:3" x14ac:dyDescent="0.35">
      <c r="C125891" s="8"/>
    </row>
    <row r="125892" spans="3:3" x14ac:dyDescent="0.35">
      <c r="C125892" s="8"/>
    </row>
    <row r="125893" spans="3:3" x14ac:dyDescent="0.35">
      <c r="C125893" s="8"/>
    </row>
    <row r="125894" spans="3:3" x14ac:dyDescent="0.35">
      <c r="C125894" s="8"/>
    </row>
    <row r="125895" spans="3:3" x14ac:dyDescent="0.35">
      <c r="C125895" s="8"/>
    </row>
    <row r="125896" spans="3:3" x14ac:dyDescent="0.35">
      <c r="C125896" s="8"/>
    </row>
    <row r="125897" spans="3:3" x14ac:dyDescent="0.35">
      <c r="C125897" s="8"/>
    </row>
    <row r="125898" spans="3:3" x14ac:dyDescent="0.35">
      <c r="C125898" s="8"/>
    </row>
    <row r="125899" spans="3:3" x14ac:dyDescent="0.35">
      <c r="C125899" s="8"/>
    </row>
    <row r="125900" spans="3:3" x14ac:dyDescent="0.35">
      <c r="C125900" s="8"/>
    </row>
    <row r="125901" spans="3:3" x14ac:dyDescent="0.35">
      <c r="C125901" s="8"/>
    </row>
    <row r="125902" spans="3:3" x14ac:dyDescent="0.35">
      <c r="C125902" s="8"/>
    </row>
    <row r="125903" spans="3:3" x14ac:dyDescent="0.35">
      <c r="C125903" s="8"/>
    </row>
    <row r="125904" spans="3:3" x14ac:dyDescent="0.35">
      <c r="C125904" s="8"/>
    </row>
    <row r="125905" spans="3:3" x14ac:dyDescent="0.35">
      <c r="C125905" s="8"/>
    </row>
    <row r="125906" spans="3:3" x14ac:dyDescent="0.35">
      <c r="C125906" s="8"/>
    </row>
    <row r="125907" spans="3:3" x14ac:dyDescent="0.35">
      <c r="C125907" s="8"/>
    </row>
    <row r="125908" spans="3:3" x14ac:dyDescent="0.35">
      <c r="C125908" s="8"/>
    </row>
    <row r="125909" spans="3:3" x14ac:dyDescent="0.35">
      <c r="C125909" s="8"/>
    </row>
    <row r="125910" spans="3:3" x14ac:dyDescent="0.35">
      <c r="C125910" s="8"/>
    </row>
    <row r="125911" spans="3:3" x14ac:dyDescent="0.35">
      <c r="C125911" s="8"/>
    </row>
    <row r="125912" spans="3:3" x14ac:dyDescent="0.35">
      <c r="C125912" s="8"/>
    </row>
    <row r="125913" spans="3:3" x14ac:dyDescent="0.35">
      <c r="C125913" s="8"/>
    </row>
    <row r="125914" spans="3:3" x14ac:dyDescent="0.35">
      <c r="C125914" s="8"/>
    </row>
    <row r="125915" spans="3:3" x14ac:dyDescent="0.35">
      <c r="C125915" s="8"/>
    </row>
    <row r="125916" spans="3:3" x14ac:dyDescent="0.35">
      <c r="C125916" s="8"/>
    </row>
    <row r="125917" spans="3:3" x14ac:dyDescent="0.35">
      <c r="C125917" s="8"/>
    </row>
    <row r="125918" spans="3:3" x14ac:dyDescent="0.35">
      <c r="C125918" s="8"/>
    </row>
    <row r="125919" spans="3:3" x14ac:dyDescent="0.35">
      <c r="C125919" s="8"/>
    </row>
    <row r="125920" spans="3:3" x14ac:dyDescent="0.35">
      <c r="C125920" s="8"/>
    </row>
    <row r="125921" spans="3:3" x14ac:dyDescent="0.35">
      <c r="C125921" s="8"/>
    </row>
    <row r="125922" spans="3:3" x14ac:dyDescent="0.35">
      <c r="C125922" s="8"/>
    </row>
    <row r="125923" spans="3:3" x14ac:dyDescent="0.35">
      <c r="C125923" s="8"/>
    </row>
    <row r="125924" spans="3:3" x14ac:dyDescent="0.35">
      <c r="C125924" s="8"/>
    </row>
    <row r="125925" spans="3:3" x14ac:dyDescent="0.35">
      <c r="C125925" s="8"/>
    </row>
    <row r="125926" spans="3:3" x14ac:dyDescent="0.35">
      <c r="C125926" s="8"/>
    </row>
    <row r="125927" spans="3:3" x14ac:dyDescent="0.35">
      <c r="C125927" s="8"/>
    </row>
    <row r="125928" spans="3:3" x14ac:dyDescent="0.35">
      <c r="C125928" s="8"/>
    </row>
    <row r="125929" spans="3:3" x14ac:dyDescent="0.35">
      <c r="C125929" s="8"/>
    </row>
    <row r="125930" spans="3:3" x14ac:dyDescent="0.35">
      <c r="C125930" s="8"/>
    </row>
    <row r="125931" spans="3:3" x14ac:dyDescent="0.35">
      <c r="C125931" s="8"/>
    </row>
    <row r="125932" spans="3:3" x14ac:dyDescent="0.35">
      <c r="C125932" s="8"/>
    </row>
    <row r="125933" spans="3:3" x14ac:dyDescent="0.35">
      <c r="C125933" s="8"/>
    </row>
    <row r="125934" spans="3:3" x14ac:dyDescent="0.35">
      <c r="C125934" s="8"/>
    </row>
    <row r="125935" spans="3:3" x14ac:dyDescent="0.35">
      <c r="C125935" s="8"/>
    </row>
    <row r="125936" spans="3:3" x14ac:dyDescent="0.35">
      <c r="C125936" s="8"/>
    </row>
    <row r="125937" spans="3:3" x14ac:dyDescent="0.35">
      <c r="C125937" s="8"/>
    </row>
    <row r="125938" spans="3:3" x14ac:dyDescent="0.35">
      <c r="C125938" s="8"/>
    </row>
    <row r="125939" spans="3:3" x14ac:dyDescent="0.35">
      <c r="C125939" s="8"/>
    </row>
    <row r="125940" spans="3:3" x14ac:dyDescent="0.35">
      <c r="C125940" s="8"/>
    </row>
    <row r="125941" spans="3:3" x14ac:dyDescent="0.35">
      <c r="C125941" s="8"/>
    </row>
    <row r="125942" spans="3:3" x14ac:dyDescent="0.35">
      <c r="C125942" s="8"/>
    </row>
    <row r="125943" spans="3:3" x14ac:dyDescent="0.35">
      <c r="C125943" s="8"/>
    </row>
    <row r="125944" spans="3:3" x14ac:dyDescent="0.35">
      <c r="C125944" s="8"/>
    </row>
    <row r="125945" spans="3:3" x14ac:dyDescent="0.35">
      <c r="C125945" s="8"/>
    </row>
    <row r="125946" spans="3:3" x14ac:dyDescent="0.35">
      <c r="C125946" s="8"/>
    </row>
    <row r="125947" spans="3:3" x14ac:dyDescent="0.35">
      <c r="C125947" s="8"/>
    </row>
    <row r="125948" spans="3:3" x14ac:dyDescent="0.35">
      <c r="C125948" s="8"/>
    </row>
    <row r="125949" spans="3:3" x14ac:dyDescent="0.35">
      <c r="C125949" s="8"/>
    </row>
    <row r="125950" spans="3:3" x14ac:dyDescent="0.35">
      <c r="C125950" s="8"/>
    </row>
    <row r="125951" spans="3:3" x14ac:dyDescent="0.35">
      <c r="C125951" s="8"/>
    </row>
    <row r="125952" spans="3:3" x14ac:dyDescent="0.35">
      <c r="C125952" s="8"/>
    </row>
    <row r="125953" spans="3:3" x14ac:dyDescent="0.35">
      <c r="C125953" s="8"/>
    </row>
    <row r="125954" spans="3:3" x14ac:dyDescent="0.35">
      <c r="C125954" s="8"/>
    </row>
    <row r="125955" spans="3:3" x14ac:dyDescent="0.35">
      <c r="C125955" s="8"/>
    </row>
    <row r="125956" spans="3:3" x14ac:dyDescent="0.35">
      <c r="C125956" s="8"/>
    </row>
    <row r="125957" spans="3:3" x14ac:dyDescent="0.35">
      <c r="C125957" s="8"/>
    </row>
    <row r="125958" spans="3:3" x14ac:dyDescent="0.35">
      <c r="C125958" s="8"/>
    </row>
    <row r="125959" spans="3:3" x14ac:dyDescent="0.35">
      <c r="C125959" s="8"/>
    </row>
    <row r="125960" spans="3:3" x14ac:dyDescent="0.35">
      <c r="C125960" s="8"/>
    </row>
    <row r="125961" spans="3:3" x14ac:dyDescent="0.35">
      <c r="C125961" s="8"/>
    </row>
    <row r="125962" spans="3:3" x14ac:dyDescent="0.35">
      <c r="C125962" s="8"/>
    </row>
    <row r="125963" spans="3:3" x14ac:dyDescent="0.35">
      <c r="C125963" s="8"/>
    </row>
    <row r="125964" spans="3:3" x14ac:dyDescent="0.35">
      <c r="C125964" s="8"/>
    </row>
    <row r="125965" spans="3:3" x14ac:dyDescent="0.35">
      <c r="C125965" s="8"/>
    </row>
    <row r="125966" spans="3:3" x14ac:dyDescent="0.35">
      <c r="C125966" s="8"/>
    </row>
    <row r="125967" spans="3:3" x14ac:dyDescent="0.35">
      <c r="C125967" s="8"/>
    </row>
    <row r="125968" spans="3:3" x14ac:dyDescent="0.35">
      <c r="C125968" s="8"/>
    </row>
    <row r="125969" spans="3:3" x14ac:dyDescent="0.35">
      <c r="C125969" s="8"/>
    </row>
    <row r="125970" spans="3:3" x14ac:dyDescent="0.35">
      <c r="C125970" s="8"/>
    </row>
    <row r="125971" spans="3:3" x14ac:dyDescent="0.35">
      <c r="C125971" s="8"/>
    </row>
    <row r="125972" spans="3:3" x14ac:dyDescent="0.35">
      <c r="C125972" s="8"/>
    </row>
    <row r="125973" spans="3:3" x14ac:dyDescent="0.35">
      <c r="C125973" s="8"/>
    </row>
    <row r="125974" spans="3:3" x14ac:dyDescent="0.35">
      <c r="C125974" s="8"/>
    </row>
    <row r="125975" spans="3:3" x14ac:dyDescent="0.35">
      <c r="C125975" s="8"/>
    </row>
    <row r="125976" spans="3:3" x14ac:dyDescent="0.35">
      <c r="C125976" s="8"/>
    </row>
    <row r="125977" spans="3:3" x14ac:dyDescent="0.35">
      <c r="C125977" s="8"/>
    </row>
    <row r="125978" spans="3:3" x14ac:dyDescent="0.35">
      <c r="C125978" s="8"/>
    </row>
    <row r="125979" spans="3:3" x14ac:dyDescent="0.35">
      <c r="C125979" s="8"/>
    </row>
    <row r="125980" spans="3:3" x14ac:dyDescent="0.35">
      <c r="C125980" s="8"/>
    </row>
    <row r="125981" spans="3:3" x14ac:dyDescent="0.35">
      <c r="C125981" s="8"/>
    </row>
    <row r="125982" spans="3:3" x14ac:dyDescent="0.35">
      <c r="C125982" s="8"/>
    </row>
    <row r="125983" spans="3:3" x14ac:dyDescent="0.35">
      <c r="C125983" s="8"/>
    </row>
    <row r="125984" spans="3:3" x14ac:dyDescent="0.35">
      <c r="C125984" s="8"/>
    </row>
    <row r="125985" spans="3:3" x14ac:dyDescent="0.35">
      <c r="C125985" s="8"/>
    </row>
    <row r="125986" spans="3:3" x14ac:dyDescent="0.35">
      <c r="C125986" s="8"/>
    </row>
    <row r="125987" spans="3:3" x14ac:dyDescent="0.35">
      <c r="C125987" s="8"/>
    </row>
    <row r="125988" spans="3:3" x14ac:dyDescent="0.35">
      <c r="C125988" s="8"/>
    </row>
    <row r="125989" spans="3:3" x14ac:dyDescent="0.35">
      <c r="C125989" s="8"/>
    </row>
    <row r="125990" spans="3:3" x14ac:dyDescent="0.35">
      <c r="C125990" s="8"/>
    </row>
    <row r="125991" spans="3:3" x14ac:dyDescent="0.35">
      <c r="C125991" s="8"/>
    </row>
    <row r="125992" spans="3:3" x14ac:dyDescent="0.35">
      <c r="C125992" s="8"/>
    </row>
    <row r="125993" spans="3:3" x14ac:dyDescent="0.35">
      <c r="C125993" s="8"/>
    </row>
    <row r="125994" spans="3:3" x14ac:dyDescent="0.35">
      <c r="C125994" s="8"/>
    </row>
    <row r="125995" spans="3:3" x14ac:dyDescent="0.35">
      <c r="C125995" s="8"/>
    </row>
    <row r="125996" spans="3:3" x14ac:dyDescent="0.35">
      <c r="C125996" s="8"/>
    </row>
    <row r="125997" spans="3:3" x14ac:dyDescent="0.35">
      <c r="C125997" s="8"/>
    </row>
    <row r="125998" spans="3:3" x14ac:dyDescent="0.35">
      <c r="C125998" s="8"/>
    </row>
    <row r="125999" spans="3:3" x14ac:dyDescent="0.35">
      <c r="C125999" s="8"/>
    </row>
    <row r="126000" spans="3:3" x14ac:dyDescent="0.35">
      <c r="C126000" s="8"/>
    </row>
    <row r="126001" spans="3:3" x14ac:dyDescent="0.35">
      <c r="C126001" s="8"/>
    </row>
    <row r="126002" spans="3:3" x14ac:dyDescent="0.35">
      <c r="C126002" s="8"/>
    </row>
    <row r="126003" spans="3:3" x14ac:dyDescent="0.35">
      <c r="C126003" s="8"/>
    </row>
    <row r="126004" spans="3:3" x14ac:dyDescent="0.35">
      <c r="C126004" s="8"/>
    </row>
    <row r="126005" spans="3:3" x14ac:dyDescent="0.35">
      <c r="C126005" s="8"/>
    </row>
    <row r="126006" spans="3:3" x14ac:dyDescent="0.35">
      <c r="C126006" s="8"/>
    </row>
    <row r="126007" spans="3:3" x14ac:dyDescent="0.35">
      <c r="C126007" s="8"/>
    </row>
    <row r="126008" spans="3:3" x14ac:dyDescent="0.35">
      <c r="C126008" s="8"/>
    </row>
    <row r="126009" spans="3:3" x14ac:dyDescent="0.35">
      <c r="C126009" s="8"/>
    </row>
    <row r="126010" spans="3:3" x14ac:dyDescent="0.35">
      <c r="C126010" s="8"/>
    </row>
    <row r="126011" spans="3:3" x14ac:dyDescent="0.35">
      <c r="C126011" s="8"/>
    </row>
    <row r="126012" spans="3:3" x14ac:dyDescent="0.35">
      <c r="C126012" s="8"/>
    </row>
    <row r="126013" spans="3:3" x14ac:dyDescent="0.35">
      <c r="C126013" s="8"/>
    </row>
    <row r="126014" spans="3:3" x14ac:dyDescent="0.35">
      <c r="C126014" s="8"/>
    </row>
    <row r="126015" spans="3:3" x14ac:dyDescent="0.35">
      <c r="C126015" s="8"/>
    </row>
    <row r="126016" spans="3:3" x14ac:dyDescent="0.35">
      <c r="C126016" s="8"/>
    </row>
    <row r="126017" spans="3:3" x14ac:dyDescent="0.35">
      <c r="C126017" s="8"/>
    </row>
    <row r="126018" spans="3:3" x14ac:dyDescent="0.35">
      <c r="C126018" s="8"/>
    </row>
    <row r="126019" spans="3:3" x14ac:dyDescent="0.35">
      <c r="C126019" s="8"/>
    </row>
    <row r="126020" spans="3:3" x14ac:dyDescent="0.35">
      <c r="C126020" s="8"/>
    </row>
    <row r="126021" spans="3:3" x14ac:dyDescent="0.35">
      <c r="C126021" s="8"/>
    </row>
    <row r="126022" spans="3:3" x14ac:dyDescent="0.35">
      <c r="C126022" s="8"/>
    </row>
    <row r="126023" spans="3:3" x14ac:dyDescent="0.35">
      <c r="C126023" s="8"/>
    </row>
    <row r="126024" spans="3:3" x14ac:dyDescent="0.35">
      <c r="C126024" s="8"/>
    </row>
    <row r="126025" spans="3:3" x14ac:dyDescent="0.35">
      <c r="C126025" s="8"/>
    </row>
    <row r="126026" spans="3:3" x14ac:dyDescent="0.35">
      <c r="C126026" s="8"/>
    </row>
    <row r="126027" spans="3:3" x14ac:dyDescent="0.35">
      <c r="C126027" s="8"/>
    </row>
    <row r="126028" spans="3:3" x14ac:dyDescent="0.35">
      <c r="C126028" s="8"/>
    </row>
    <row r="126029" spans="3:3" x14ac:dyDescent="0.35">
      <c r="C126029" s="8"/>
    </row>
    <row r="126030" spans="3:3" x14ac:dyDescent="0.35">
      <c r="C126030" s="8"/>
    </row>
    <row r="126031" spans="3:3" x14ac:dyDescent="0.35">
      <c r="C126031" s="8"/>
    </row>
    <row r="126032" spans="3:3" x14ac:dyDescent="0.35">
      <c r="C126032" s="8"/>
    </row>
    <row r="126033" spans="3:3" x14ac:dyDescent="0.35">
      <c r="C126033" s="8"/>
    </row>
    <row r="126034" spans="3:3" x14ac:dyDescent="0.35">
      <c r="C126034" s="8"/>
    </row>
    <row r="126035" spans="3:3" x14ac:dyDescent="0.35">
      <c r="C126035" s="8"/>
    </row>
    <row r="126036" spans="3:3" x14ac:dyDescent="0.35">
      <c r="C126036" s="8"/>
    </row>
    <row r="126037" spans="3:3" x14ac:dyDescent="0.35">
      <c r="C126037" s="8"/>
    </row>
    <row r="126038" spans="3:3" x14ac:dyDescent="0.35">
      <c r="C126038" s="8"/>
    </row>
    <row r="126039" spans="3:3" x14ac:dyDescent="0.35">
      <c r="C126039" s="8"/>
    </row>
    <row r="126040" spans="3:3" x14ac:dyDescent="0.35">
      <c r="C126040" s="8"/>
    </row>
    <row r="126041" spans="3:3" x14ac:dyDescent="0.35">
      <c r="C126041" s="8"/>
    </row>
    <row r="126042" spans="3:3" x14ac:dyDescent="0.35">
      <c r="C126042" s="8"/>
    </row>
    <row r="126043" spans="3:3" x14ac:dyDescent="0.35">
      <c r="C126043" s="8"/>
    </row>
    <row r="126044" spans="3:3" x14ac:dyDescent="0.35">
      <c r="C126044" s="8"/>
    </row>
    <row r="126045" spans="3:3" x14ac:dyDescent="0.35">
      <c r="C126045" s="8"/>
    </row>
    <row r="126046" spans="3:3" x14ac:dyDescent="0.35">
      <c r="C126046" s="8"/>
    </row>
    <row r="126047" spans="3:3" x14ac:dyDescent="0.35">
      <c r="C126047" s="8"/>
    </row>
    <row r="126048" spans="3:3" x14ac:dyDescent="0.35">
      <c r="C126048" s="8"/>
    </row>
    <row r="126049" spans="3:3" x14ac:dyDescent="0.35">
      <c r="C126049" s="8"/>
    </row>
    <row r="126050" spans="3:3" x14ac:dyDescent="0.35">
      <c r="C126050" s="8"/>
    </row>
    <row r="126051" spans="3:3" x14ac:dyDescent="0.35">
      <c r="C126051" s="8"/>
    </row>
    <row r="126052" spans="3:3" x14ac:dyDescent="0.35">
      <c r="C126052" s="8"/>
    </row>
    <row r="126053" spans="3:3" x14ac:dyDescent="0.35">
      <c r="C126053" s="8"/>
    </row>
    <row r="126054" spans="3:3" x14ac:dyDescent="0.35">
      <c r="C126054" s="8"/>
    </row>
    <row r="126055" spans="3:3" x14ac:dyDescent="0.35">
      <c r="C126055" s="8"/>
    </row>
    <row r="126056" spans="3:3" x14ac:dyDescent="0.35">
      <c r="C126056" s="8"/>
    </row>
    <row r="126057" spans="3:3" x14ac:dyDescent="0.35">
      <c r="C126057" s="8"/>
    </row>
    <row r="126058" spans="3:3" x14ac:dyDescent="0.35">
      <c r="C126058" s="8"/>
    </row>
    <row r="126059" spans="3:3" x14ac:dyDescent="0.35">
      <c r="C126059" s="8"/>
    </row>
    <row r="126060" spans="3:3" x14ac:dyDescent="0.35">
      <c r="C126060" s="8"/>
    </row>
    <row r="126061" spans="3:3" x14ac:dyDescent="0.35">
      <c r="C126061" s="8"/>
    </row>
    <row r="126062" spans="3:3" x14ac:dyDescent="0.35">
      <c r="C126062" s="8"/>
    </row>
    <row r="126063" spans="3:3" x14ac:dyDescent="0.35">
      <c r="C126063" s="8"/>
    </row>
    <row r="126064" spans="3:3" x14ac:dyDescent="0.35">
      <c r="C126064" s="8"/>
    </row>
    <row r="126065" spans="3:3" x14ac:dyDescent="0.35">
      <c r="C126065" s="8"/>
    </row>
    <row r="126066" spans="3:3" x14ac:dyDescent="0.35">
      <c r="C126066" s="8"/>
    </row>
    <row r="126067" spans="3:3" x14ac:dyDescent="0.35">
      <c r="C126067" s="8"/>
    </row>
    <row r="126068" spans="3:3" x14ac:dyDescent="0.35">
      <c r="C126068" s="8"/>
    </row>
    <row r="126069" spans="3:3" x14ac:dyDescent="0.35">
      <c r="C126069" s="8"/>
    </row>
    <row r="126070" spans="3:3" x14ac:dyDescent="0.35">
      <c r="C126070" s="8"/>
    </row>
    <row r="126071" spans="3:3" x14ac:dyDescent="0.35">
      <c r="C126071" s="8"/>
    </row>
    <row r="126072" spans="3:3" x14ac:dyDescent="0.35">
      <c r="C126072" s="8"/>
    </row>
    <row r="126073" spans="3:3" x14ac:dyDescent="0.35">
      <c r="C126073" s="8"/>
    </row>
    <row r="126074" spans="3:3" x14ac:dyDescent="0.35">
      <c r="C126074" s="8"/>
    </row>
    <row r="126075" spans="3:3" x14ac:dyDescent="0.35">
      <c r="C126075" s="8"/>
    </row>
    <row r="126076" spans="3:3" x14ac:dyDescent="0.35">
      <c r="C126076" s="8"/>
    </row>
    <row r="126077" spans="3:3" x14ac:dyDescent="0.35">
      <c r="C126077" s="8"/>
    </row>
    <row r="126078" spans="3:3" x14ac:dyDescent="0.35">
      <c r="C126078" s="8"/>
    </row>
    <row r="126079" spans="3:3" x14ac:dyDescent="0.35">
      <c r="C126079" s="8"/>
    </row>
    <row r="126080" spans="3:3" x14ac:dyDescent="0.35">
      <c r="C126080" s="8"/>
    </row>
    <row r="126081" spans="3:3" x14ac:dyDescent="0.35">
      <c r="C126081" s="8"/>
    </row>
    <row r="126082" spans="3:3" x14ac:dyDescent="0.35">
      <c r="C126082" s="8"/>
    </row>
    <row r="126083" spans="3:3" x14ac:dyDescent="0.35">
      <c r="C126083" s="8"/>
    </row>
    <row r="126084" spans="3:3" x14ac:dyDescent="0.35">
      <c r="C126084" s="8"/>
    </row>
    <row r="126085" spans="3:3" x14ac:dyDescent="0.35">
      <c r="C126085" s="8"/>
    </row>
    <row r="126086" spans="3:3" x14ac:dyDescent="0.35">
      <c r="C126086" s="8"/>
    </row>
    <row r="126087" spans="3:3" x14ac:dyDescent="0.35">
      <c r="C126087" s="8"/>
    </row>
    <row r="126088" spans="3:3" x14ac:dyDescent="0.35">
      <c r="C126088" s="8"/>
    </row>
    <row r="126089" spans="3:3" x14ac:dyDescent="0.35">
      <c r="C126089" s="8"/>
    </row>
    <row r="126090" spans="3:3" x14ac:dyDescent="0.35">
      <c r="C126090" s="8"/>
    </row>
    <row r="126091" spans="3:3" x14ac:dyDescent="0.35">
      <c r="C126091" s="8"/>
    </row>
    <row r="126092" spans="3:3" x14ac:dyDescent="0.35">
      <c r="C126092" s="8"/>
    </row>
    <row r="126093" spans="3:3" x14ac:dyDescent="0.35">
      <c r="C126093" s="8"/>
    </row>
    <row r="126094" spans="3:3" x14ac:dyDescent="0.35">
      <c r="C126094" s="8"/>
    </row>
    <row r="126095" spans="3:3" x14ac:dyDescent="0.35">
      <c r="C126095" s="8"/>
    </row>
    <row r="126096" spans="3:3" x14ac:dyDescent="0.35">
      <c r="C126096" s="8"/>
    </row>
    <row r="126097" spans="3:3" x14ac:dyDescent="0.35">
      <c r="C126097" s="8"/>
    </row>
    <row r="126098" spans="3:3" x14ac:dyDescent="0.35">
      <c r="C126098" s="8"/>
    </row>
    <row r="126099" spans="3:3" x14ac:dyDescent="0.35">
      <c r="C126099" s="8"/>
    </row>
    <row r="126100" spans="3:3" x14ac:dyDescent="0.35">
      <c r="C126100" s="8"/>
    </row>
    <row r="126101" spans="3:3" x14ac:dyDescent="0.35">
      <c r="C126101" s="8"/>
    </row>
    <row r="126102" spans="3:3" x14ac:dyDescent="0.35">
      <c r="C126102" s="8"/>
    </row>
    <row r="126103" spans="3:3" x14ac:dyDescent="0.35">
      <c r="C126103" s="8"/>
    </row>
    <row r="126104" spans="3:3" x14ac:dyDescent="0.35">
      <c r="C126104" s="8"/>
    </row>
    <row r="126105" spans="3:3" x14ac:dyDescent="0.35">
      <c r="C126105" s="8"/>
    </row>
    <row r="126106" spans="3:3" x14ac:dyDescent="0.35">
      <c r="C126106" s="8"/>
    </row>
    <row r="126107" spans="3:3" x14ac:dyDescent="0.35">
      <c r="C126107" s="8"/>
    </row>
    <row r="126108" spans="3:3" x14ac:dyDescent="0.35">
      <c r="C126108" s="8"/>
    </row>
    <row r="126109" spans="3:3" x14ac:dyDescent="0.35">
      <c r="C126109" s="8"/>
    </row>
    <row r="126110" spans="3:3" x14ac:dyDescent="0.35">
      <c r="C126110" s="8"/>
    </row>
    <row r="126111" spans="3:3" x14ac:dyDescent="0.35">
      <c r="C126111" s="8"/>
    </row>
    <row r="126112" spans="3:3" x14ac:dyDescent="0.35">
      <c r="C126112" s="8"/>
    </row>
    <row r="126113" spans="3:3" x14ac:dyDescent="0.35">
      <c r="C126113" s="8"/>
    </row>
    <row r="126114" spans="3:3" x14ac:dyDescent="0.35">
      <c r="C126114" s="8"/>
    </row>
    <row r="126115" spans="3:3" x14ac:dyDescent="0.35">
      <c r="C126115" s="8"/>
    </row>
    <row r="126116" spans="3:3" x14ac:dyDescent="0.35">
      <c r="C126116" s="8"/>
    </row>
    <row r="126117" spans="3:3" x14ac:dyDescent="0.35">
      <c r="C126117" s="8"/>
    </row>
    <row r="126118" spans="3:3" x14ac:dyDescent="0.35">
      <c r="C126118" s="8"/>
    </row>
    <row r="126119" spans="3:3" x14ac:dyDescent="0.35">
      <c r="C126119" s="8"/>
    </row>
    <row r="126120" spans="3:3" x14ac:dyDescent="0.35">
      <c r="C126120" s="8"/>
    </row>
    <row r="126121" spans="3:3" x14ac:dyDescent="0.35">
      <c r="C126121" s="8"/>
    </row>
    <row r="126122" spans="3:3" x14ac:dyDescent="0.35">
      <c r="C126122" s="8"/>
    </row>
    <row r="126123" spans="3:3" x14ac:dyDescent="0.35">
      <c r="C126123" s="8"/>
    </row>
    <row r="126124" spans="3:3" x14ac:dyDescent="0.35">
      <c r="C126124" s="8"/>
    </row>
    <row r="126125" spans="3:3" x14ac:dyDescent="0.35">
      <c r="C126125" s="8"/>
    </row>
    <row r="126126" spans="3:3" x14ac:dyDescent="0.35">
      <c r="C126126" s="8"/>
    </row>
    <row r="126127" spans="3:3" x14ac:dyDescent="0.35">
      <c r="C126127" s="8"/>
    </row>
    <row r="126128" spans="3:3" x14ac:dyDescent="0.35">
      <c r="C126128" s="8"/>
    </row>
    <row r="126129" spans="3:3" x14ac:dyDescent="0.35">
      <c r="C126129" s="8"/>
    </row>
    <row r="126130" spans="3:3" x14ac:dyDescent="0.35">
      <c r="C126130" s="8"/>
    </row>
    <row r="126131" spans="3:3" x14ac:dyDescent="0.35">
      <c r="C126131" s="8"/>
    </row>
    <row r="126132" spans="3:3" x14ac:dyDescent="0.35">
      <c r="C126132" s="8"/>
    </row>
    <row r="126133" spans="3:3" x14ac:dyDescent="0.35">
      <c r="C126133" s="8"/>
    </row>
    <row r="126134" spans="3:3" x14ac:dyDescent="0.35">
      <c r="C126134" s="8"/>
    </row>
    <row r="126135" spans="3:3" x14ac:dyDescent="0.35">
      <c r="C126135" s="8"/>
    </row>
    <row r="126136" spans="3:3" x14ac:dyDescent="0.35">
      <c r="C126136" s="8"/>
    </row>
    <row r="126137" spans="3:3" x14ac:dyDescent="0.35">
      <c r="C126137" s="8"/>
    </row>
    <row r="126138" spans="3:3" x14ac:dyDescent="0.35">
      <c r="C126138" s="8"/>
    </row>
    <row r="126139" spans="3:3" x14ac:dyDescent="0.35">
      <c r="C126139" s="8"/>
    </row>
    <row r="126140" spans="3:3" x14ac:dyDescent="0.35">
      <c r="C126140" s="8"/>
    </row>
    <row r="126141" spans="3:3" x14ac:dyDescent="0.35">
      <c r="C126141" s="8"/>
    </row>
    <row r="126142" spans="3:3" x14ac:dyDescent="0.35">
      <c r="C126142" s="8"/>
    </row>
    <row r="126143" spans="3:3" x14ac:dyDescent="0.35">
      <c r="C126143" s="8"/>
    </row>
    <row r="126144" spans="3:3" x14ac:dyDescent="0.35">
      <c r="C126144" s="8"/>
    </row>
    <row r="126145" spans="3:3" x14ac:dyDescent="0.35">
      <c r="C126145" s="8"/>
    </row>
    <row r="126146" spans="3:3" x14ac:dyDescent="0.35">
      <c r="C126146" s="8"/>
    </row>
    <row r="126147" spans="3:3" x14ac:dyDescent="0.35">
      <c r="C126147" s="8"/>
    </row>
    <row r="126148" spans="3:3" x14ac:dyDescent="0.35">
      <c r="C126148" s="8"/>
    </row>
    <row r="126149" spans="3:3" x14ac:dyDescent="0.35">
      <c r="C126149" s="8"/>
    </row>
    <row r="126150" spans="3:3" x14ac:dyDescent="0.35">
      <c r="C126150" s="8"/>
    </row>
    <row r="126151" spans="3:3" x14ac:dyDescent="0.35">
      <c r="C126151" s="8"/>
    </row>
    <row r="126152" spans="3:3" x14ac:dyDescent="0.35">
      <c r="C126152" s="8"/>
    </row>
    <row r="126153" spans="3:3" x14ac:dyDescent="0.35">
      <c r="C126153" s="8"/>
    </row>
    <row r="126154" spans="3:3" x14ac:dyDescent="0.35">
      <c r="C126154" s="8"/>
    </row>
    <row r="126155" spans="3:3" x14ac:dyDescent="0.35">
      <c r="C126155" s="8"/>
    </row>
    <row r="126156" spans="3:3" x14ac:dyDescent="0.35">
      <c r="C126156" s="8"/>
    </row>
    <row r="126157" spans="3:3" x14ac:dyDescent="0.35">
      <c r="C126157" s="8"/>
    </row>
    <row r="126158" spans="3:3" x14ac:dyDescent="0.35">
      <c r="C126158" s="8"/>
    </row>
    <row r="126159" spans="3:3" x14ac:dyDescent="0.35">
      <c r="C126159" s="8"/>
    </row>
    <row r="126160" spans="3:3" x14ac:dyDescent="0.35">
      <c r="C126160" s="8"/>
    </row>
    <row r="126161" spans="3:3" x14ac:dyDescent="0.35">
      <c r="C126161" s="8"/>
    </row>
    <row r="126162" spans="3:3" x14ac:dyDescent="0.35">
      <c r="C126162" s="8"/>
    </row>
    <row r="126163" spans="3:3" x14ac:dyDescent="0.35">
      <c r="C126163" s="8"/>
    </row>
    <row r="126164" spans="3:3" x14ac:dyDescent="0.35">
      <c r="C126164" s="8"/>
    </row>
    <row r="126165" spans="3:3" x14ac:dyDescent="0.35">
      <c r="C126165" s="8"/>
    </row>
    <row r="126166" spans="3:3" x14ac:dyDescent="0.35">
      <c r="C126166" s="8"/>
    </row>
    <row r="126167" spans="3:3" x14ac:dyDescent="0.35">
      <c r="C126167" s="8"/>
    </row>
    <row r="126168" spans="3:3" x14ac:dyDescent="0.35">
      <c r="C126168" s="8"/>
    </row>
    <row r="126169" spans="3:3" x14ac:dyDescent="0.35">
      <c r="C126169" s="8"/>
    </row>
    <row r="126170" spans="3:3" x14ac:dyDescent="0.35">
      <c r="C126170" s="8"/>
    </row>
    <row r="126171" spans="3:3" x14ac:dyDescent="0.35">
      <c r="C126171" s="8"/>
    </row>
    <row r="126172" spans="3:3" x14ac:dyDescent="0.35">
      <c r="C126172" s="8"/>
    </row>
    <row r="126173" spans="3:3" x14ac:dyDescent="0.35">
      <c r="C126173" s="8"/>
    </row>
    <row r="126174" spans="3:3" x14ac:dyDescent="0.35">
      <c r="C126174" s="8"/>
    </row>
    <row r="126175" spans="3:3" x14ac:dyDescent="0.35">
      <c r="C126175" s="8"/>
    </row>
    <row r="126176" spans="3:3" x14ac:dyDescent="0.35">
      <c r="C126176" s="8"/>
    </row>
    <row r="126177" spans="3:3" x14ac:dyDescent="0.35">
      <c r="C126177" s="8"/>
    </row>
    <row r="126178" spans="3:3" x14ac:dyDescent="0.35">
      <c r="C126178" s="8"/>
    </row>
    <row r="126179" spans="3:3" x14ac:dyDescent="0.35">
      <c r="C126179" s="8"/>
    </row>
    <row r="126180" spans="3:3" x14ac:dyDescent="0.35">
      <c r="C126180" s="8"/>
    </row>
    <row r="126181" spans="3:3" x14ac:dyDescent="0.35">
      <c r="C126181" s="8"/>
    </row>
    <row r="126182" spans="3:3" x14ac:dyDescent="0.35">
      <c r="C126182" s="8"/>
    </row>
    <row r="126183" spans="3:3" x14ac:dyDescent="0.35">
      <c r="C126183" s="8"/>
    </row>
    <row r="126184" spans="3:3" x14ac:dyDescent="0.35">
      <c r="C126184" s="8"/>
    </row>
    <row r="126185" spans="3:3" x14ac:dyDescent="0.35">
      <c r="C126185" s="8"/>
    </row>
    <row r="126186" spans="3:3" x14ac:dyDescent="0.35">
      <c r="C126186" s="8"/>
    </row>
    <row r="126187" spans="3:3" x14ac:dyDescent="0.35">
      <c r="C126187" s="8"/>
    </row>
    <row r="126188" spans="3:3" x14ac:dyDescent="0.35">
      <c r="C126188" s="8"/>
    </row>
    <row r="126189" spans="3:3" x14ac:dyDescent="0.35">
      <c r="C126189" s="8"/>
    </row>
    <row r="126190" spans="3:3" x14ac:dyDescent="0.35">
      <c r="C126190" s="8"/>
    </row>
    <row r="126191" spans="3:3" x14ac:dyDescent="0.35">
      <c r="C126191" s="8"/>
    </row>
    <row r="126192" spans="3:3" x14ac:dyDescent="0.35">
      <c r="C126192" s="8"/>
    </row>
    <row r="126193" spans="3:3" x14ac:dyDescent="0.35">
      <c r="C126193" s="8"/>
    </row>
    <row r="126194" spans="3:3" x14ac:dyDescent="0.35">
      <c r="C126194" s="8"/>
    </row>
    <row r="126195" spans="3:3" x14ac:dyDescent="0.35">
      <c r="C126195" s="8"/>
    </row>
    <row r="126196" spans="3:3" x14ac:dyDescent="0.35">
      <c r="C126196" s="8"/>
    </row>
    <row r="126197" spans="3:3" x14ac:dyDescent="0.35">
      <c r="C126197" s="8"/>
    </row>
    <row r="126198" spans="3:3" x14ac:dyDescent="0.35">
      <c r="C126198" s="8"/>
    </row>
    <row r="126199" spans="3:3" x14ac:dyDescent="0.35">
      <c r="C126199" s="8"/>
    </row>
    <row r="126200" spans="3:3" x14ac:dyDescent="0.35">
      <c r="C126200" s="8"/>
    </row>
    <row r="126201" spans="3:3" x14ac:dyDescent="0.35">
      <c r="C126201" s="8"/>
    </row>
    <row r="126202" spans="3:3" x14ac:dyDescent="0.35">
      <c r="C126202" s="8"/>
    </row>
    <row r="126203" spans="3:3" x14ac:dyDescent="0.35">
      <c r="C126203" s="8"/>
    </row>
    <row r="126204" spans="3:3" x14ac:dyDescent="0.35">
      <c r="C126204" s="8"/>
    </row>
    <row r="126205" spans="3:3" x14ac:dyDescent="0.35">
      <c r="C126205" s="8"/>
    </row>
    <row r="126206" spans="3:3" x14ac:dyDescent="0.35">
      <c r="C126206" s="8"/>
    </row>
    <row r="126207" spans="3:3" x14ac:dyDescent="0.35">
      <c r="C126207" s="8"/>
    </row>
    <row r="126208" spans="3:3" x14ac:dyDescent="0.35">
      <c r="C126208" s="8"/>
    </row>
    <row r="126209" spans="3:3" x14ac:dyDescent="0.35">
      <c r="C126209" s="8"/>
    </row>
    <row r="126210" spans="3:3" x14ac:dyDescent="0.35">
      <c r="C126210" s="8"/>
    </row>
    <row r="126211" spans="3:3" x14ac:dyDescent="0.35">
      <c r="C126211" s="8"/>
    </row>
    <row r="126212" spans="3:3" x14ac:dyDescent="0.35">
      <c r="C126212" s="8"/>
    </row>
    <row r="126213" spans="3:3" x14ac:dyDescent="0.35">
      <c r="C126213" s="8"/>
    </row>
    <row r="126214" spans="3:3" x14ac:dyDescent="0.35">
      <c r="C126214" s="8"/>
    </row>
    <row r="126215" spans="3:3" x14ac:dyDescent="0.35">
      <c r="C126215" s="8"/>
    </row>
    <row r="126216" spans="3:3" x14ac:dyDescent="0.35">
      <c r="C126216" s="8"/>
    </row>
    <row r="126217" spans="3:3" x14ac:dyDescent="0.35">
      <c r="C126217" s="8"/>
    </row>
    <row r="126218" spans="3:3" x14ac:dyDescent="0.35">
      <c r="C126218" s="8"/>
    </row>
    <row r="126219" spans="3:3" x14ac:dyDescent="0.35">
      <c r="C126219" s="8"/>
    </row>
    <row r="126220" spans="3:3" x14ac:dyDescent="0.35">
      <c r="C126220" s="8"/>
    </row>
    <row r="126221" spans="3:3" x14ac:dyDescent="0.35">
      <c r="C126221" s="8"/>
    </row>
    <row r="126222" spans="3:3" x14ac:dyDescent="0.35">
      <c r="C126222" s="8"/>
    </row>
    <row r="126223" spans="3:3" x14ac:dyDescent="0.35">
      <c r="C126223" s="8"/>
    </row>
    <row r="126224" spans="3:3" x14ac:dyDescent="0.35">
      <c r="C126224" s="8"/>
    </row>
    <row r="126225" spans="3:3" x14ac:dyDescent="0.35">
      <c r="C126225" s="8"/>
    </row>
    <row r="126226" spans="3:3" x14ac:dyDescent="0.35">
      <c r="C126226" s="8"/>
    </row>
    <row r="126227" spans="3:3" x14ac:dyDescent="0.35">
      <c r="C126227" s="8"/>
    </row>
    <row r="126228" spans="3:3" x14ac:dyDescent="0.35">
      <c r="C126228" s="8"/>
    </row>
    <row r="126229" spans="3:3" x14ac:dyDescent="0.35">
      <c r="C126229" s="8"/>
    </row>
    <row r="126230" spans="3:3" x14ac:dyDescent="0.35">
      <c r="C126230" s="8"/>
    </row>
    <row r="126231" spans="3:3" x14ac:dyDescent="0.35">
      <c r="C126231" s="8"/>
    </row>
    <row r="126232" spans="3:3" x14ac:dyDescent="0.35">
      <c r="C126232" s="8"/>
    </row>
    <row r="126233" spans="3:3" x14ac:dyDescent="0.35">
      <c r="C126233" s="8"/>
    </row>
    <row r="126234" spans="3:3" x14ac:dyDescent="0.35">
      <c r="C126234" s="8"/>
    </row>
    <row r="126235" spans="3:3" x14ac:dyDescent="0.35">
      <c r="C126235" s="8"/>
    </row>
    <row r="126236" spans="3:3" x14ac:dyDescent="0.35">
      <c r="C126236" s="8"/>
    </row>
    <row r="126237" spans="3:3" x14ac:dyDescent="0.35">
      <c r="C126237" s="8"/>
    </row>
    <row r="126238" spans="3:3" x14ac:dyDescent="0.35">
      <c r="C126238" s="8"/>
    </row>
    <row r="126239" spans="3:3" x14ac:dyDescent="0.35">
      <c r="C126239" s="8"/>
    </row>
    <row r="126240" spans="3:3" x14ac:dyDescent="0.35">
      <c r="C126240" s="8"/>
    </row>
    <row r="126241" spans="3:3" x14ac:dyDescent="0.35">
      <c r="C126241" s="8"/>
    </row>
    <row r="126242" spans="3:3" x14ac:dyDescent="0.35">
      <c r="C126242" s="8"/>
    </row>
    <row r="126243" spans="3:3" x14ac:dyDescent="0.35">
      <c r="C126243" s="8"/>
    </row>
    <row r="126244" spans="3:3" x14ac:dyDescent="0.35">
      <c r="C126244" s="8"/>
    </row>
    <row r="126245" spans="3:3" x14ac:dyDescent="0.35">
      <c r="C126245" s="8"/>
    </row>
    <row r="126246" spans="3:3" x14ac:dyDescent="0.35">
      <c r="C126246" s="8"/>
    </row>
    <row r="126247" spans="3:3" x14ac:dyDescent="0.35">
      <c r="C126247" s="8"/>
    </row>
    <row r="126248" spans="3:3" x14ac:dyDescent="0.35">
      <c r="C126248" s="8"/>
    </row>
    <row r="126249" spans="3:3" x14ac:dyDescent="0.35">
      <c r="C126249" s="8"/>
    </row>
    <row r="126250" spans="3:3" x14ac:dyDescent="0.35">
      <c r="C126250" s="8"/>
    </row>
    <row r="126251" spans="3:3" x14ac:dyDescent="0.35">
      <c r="C126251" s="8"/>
    </row>
    <row r="126252" spans="3:3" x14ac:dyDescent="0.35">
      <c r="C126252" s="8"/>
    </row>
    <row r="126253" spans="3:3" x14ac:dyDescent="0.35">
      <c r="C126253" s="8"/>
    </row>
    <row r="126254" spans="3:3" x14ac:dyDescent="0.35">
      <c r="C126254" s="8"/>
    </row>
    <row r="126255" spans="3:3" x14ac:dyDescent="0.35">
      <c r="C126255" s="8"/>
    </row>
    <row r="126256" spans="3:3" x14ac:dyDescent="0.35">
      <c r="C126256" s="8"/>
    </row>
    <row r="126257" spans="3:3" x14ac:dyDescent="0.35">
      <c r="C126257" s="8"/>
    </row>
    <row r="126258" spans="3:3" x14ac:dyDescent="0.35">
      <c r="C126258" s="8"/>
    </row>
    <row r="126259" spans="3:3" x14ac:dyDescent="0.35">
      <c r="C126259" s="8"/>
    </row>
    <row r="126260" spans="3:3" x14ac:dyDescent="0.35">
      <c r="C126260" s="8"/>
    </row>
    <row r="126261" spans="3:3" x14ac:dyDescent="0.35">
      <c r="C126261" s="8"/>
    </row>
    <row r="126262" spans="3:3" x14ac:dyDescent="0.35">
      <c r="C126262" s="8"/>
    </row>
    <row r="126263" spans="3:3" x14ac:dyDescent="0.35">
      <c r="C126263" s="8"/>
    </row>
    <row r="126264" spans="3:3" x14ac:dyDescent="0.35">
      <c r="C126264" s="8"/>
    </row>
    <row r="126265" spans="3:3" x14ac:dyDescent="0.35">
      <c r="C126265" s="8"/>
    </row>
    <row r="126266" spans="3:3" x14ac:dyDescent="0.35">
      <c r="C126266" s="8"/>
    </row>
    <row r="126267" spans="3:3" x14ac:dyDescent="0.35">
      <c r="C126267" s="8"/>
    </row>
    <row r="126268" spans="3:3" x14ac:dyDescent="0.35">
      <c r="C126268" s="8"/>
    </row>
    <row r="126269" spans="3:3" x14ac:dyDescent="0.35">
      <c r="C126269" s="8"/>
    </row>
    <row r="126270" spans="3:3" x14ac:dyDescent="0.35">
      <c r="C126270" s="8"/>
    </row>
    <row r="126271" spans="3:3" x14ac:dyDescent="0.35">
      <c r="C126271" s="8"/>
    </row>
    <row r="126272" spans="3:3" x14ac:dyDescent="0.35">
      <c r="C126272" s="8"/>
    </row>
    <row r="126273" spans="3:3" x14ac:dyDescent="0.35">
      <c r="C126273" s="8"/>
    </row>
    <row r="126274" spans="3:3" x14ac:dyDescent="0.35">
      <c r="C126274" s="8"/>
    </row>
    <row r="126275" spans="3:3" x14ac:dyDescent="0.35">
      <c r="C126275" s="8"/>
    </row>
    <row r="126276" spans="3:3" x14ac:dyDescent="0.35">
      <c r="C126276" s="8"/>
    </row>
    <row r="126277" spans="3:3" x14ac:dyDescent="0.35">
      <c r="C126277" s="8"/>
    </row>
    <row r="126278" spans="3:3" x14ac:dyDescent="0.35">
      <c r="C126278" s="8"/>
    </row>
    <row r="126279" spans="3:3" x14ac:dyDescent="0.35">
      <c r="C126279" s="8"/>
    </row>
    <row r="126280" spans="3:3" x14ac:dyDescent="0.35">
      <c r="C126280" s="8"/>
    </row>
    <row r="126281" spans="3:3" x14ac:dyDescent="0.35">
      <c r="C126281" s="8"/>
    </row>
    <row r="126282" spans="3:3" x14ac:dyDescent="0.35">
      <c r="C126282" s="8"/>
    </row>
    <row r="126283" spans="3:3" x14ac:dyDescent="0.35">
      <c r="C126283" s="8"/>
    </row>
    <row r="126284" spans="3:3" x14ac:dyDescent="0.35">
      <c r="C126284" s="8"/>
    </row>
    <row r="126285" spans="3:3" x14ac:dyDescent="0.35">
      <c r="C126285" s="8"/>
    </row>
    <row r="126286" spans="3:3" x14ac:dyDescent="0.35">
      <c r="C126286" s="8"/>
    </row>
    <row r="126287" spans="3:3" x14ac:dyDescent="0.35">
      <c r="C126287" s="8"/>
    </row>
    <row r="126288" spans="3:3" x14ac:dyDescent="0.35">
      <c r="C126288" s="8"/>
    </row>
    <row r="126289" spans="3:3" x14ac:dyDescent="0.35">
      <c r="C126289" s="8"/>
    </row>
    <row r="126290" spans="3:3" x14ac:dyDescent="0.35">
      <c r="C126290" s="8"/>
    </row>
    <row r="126291" spans="3:3" x14ac:dyDescent="0.35">
      <c r="C126291" s="8"/>
    </row>
    <row r="126292" spans="3:3" x14ac:dyDescent="0.35">
      <c r="C126292" s="8"/>
    </row>
    <row r="126293" spans="3:3" x14ac:dyDescent="0.35">
      <c r="C126293" s="8"/>
    </row>
    <row r="126294" spans="3:3" x14ac:dyDescent="0.35">
      <c r="C126294" s="8"/>
    </row>
    <row r="126295" spans="3:3" x14ac:dyDescent="0.35">
      <c r="C126295" s="8"/>
    </row>
    <row r="126296" spans="3:3" x14ac:dyDescent="0.35">
      <c r="C126296" s="8"/>
    </row>
    <row r="126297" spans="3:3" x14ac:dyDescent="0.35">
      <c r="C126297" s="8"/>
    </row>
    <row r="126298" spans="3:3" x14ac:dyDescent="0.35">
      <c r="C126298" s="8"/>
    </row>
    <row r="126299" spans="3:3" x14ac:dyDescent="0.35">
      <c r="C126299" s="8"/>
    </row>
    <row r="126300" spans="3:3" x14ac:dyDescent="0.35">
      <c r="C126300" s="8"/>
    </row>
    <row r="126301" spans="3:3" x14ac:dyDescent="0.35">
      <c r="C126301" s="8"/>
    </row>
    <row r="126302" spans="3:3" x14ac:dyDescent="0.35">
      <c r="C126302" s="8"/>
    </row>
    <row r="126303" spans="3:3" x14ac:dyDescent="0.35">
      <c r="C126303" s="8"/>
    </row>
    <row r="126304" spans="3:3" x14ac:dyDescent="0.35">
      <c r="C126304" s="8"/>
    </row>
    <row r="126305" spans="3:3" x14ac:dyDescent="0.35">
      <c r="C126305" s="8"/>
    </row>
    <row r="126306" spans="3:3" x14ac:dyDescent="0.35">
      <c r="C126306" s="8"/>
    </row>
    <row r="126307" spans="3:3" x14ac:dyDescent="0.35">
      <c r="C126307" s="8"/>
    </row>
    <row r="126308" spans="3:3" x14ac:dyDescent="0.35">
      <c r="C126308" s="8"/>
    </row>
    <row r="126309" spans="3:3" x14ac:dyDescent="0.35">
      <c r="C126309" s="8"/>
    </row>
    <row r="126310" spans="3:3" x14ac:dyDescent="0.35">
      <c r="C126310" s="8"/>
    </row>
    <row r="126311" spans="3:3" x14ac:dyDescent="0.35">
      <c r="C126311" s="8"/>
    </row>
    <row r="126312" spans="3:3" x14ac:dyDescent="0.35">
      <c r="C126312" s="8"/>
    </row>
    <row r="126313" spans="3:3" x14ac:dyDescent="0.35">
      <c r="C126313" s="8"/>
    </row>
    <row r="126314" spans="3:3" x14ac:dyDescent="0.35">
      <c r="C126314" s="8"/>
    </row>
    <row r="126315" spans="3:3" x14ac:dyDescent="0.35">
      <c r="C126315" s="8"/>
    </row>
    <row r="126316" spans="3:3" x14ac:dyDescent="0.35">
      <c r="C126316" s="8"/>
    </row>
    <row r="126317" spans="3:3" x14ac:dyDescent="0.35">
      <c r="C126317" s="8"/>
    </row>
    <row r="126318" spans="3:3" x14ac:dyDescent="0.35">
      <c r="C126318" s="8"/>
    </row>
    <row r="126319" spans="3:3" x14ac:dyDescent="0.35">
      <c r="C126319" s="8"/>
    </row>
    <row r="126320" spans="3:3" x14ac:dyDescent="0.35">
      <c r="C126320" s="8"/>
    </row>
    <row r="126321" spans="3:3" x14ac:dyDescent="0.35">
      <c r="C126321" s="8"/>
    </row>
    <row r="126322" spans="3:3" x14ac:dyDescent="0.35">
      <c r="C126322" s="8"/>
    </row>
    <row r="126323" spans="3:3" x14ac:dyDescent="0.35">
      <c r="C126323" s="8"/>
    </row>
    <row r="126324" spans="3:3" x14ac:dyDescent="0.35">
      <c r="C126324" s="8"/>
    </row>
    <row r="126325" spans="3:3" x14ac:dyDescent="0.35">
      <c r="C126325" s="8"/>
    </row>
    <row r="126326" spans="3:3" x14ac:dyDescent="0.35">
      <c r="C126326" s="8"/>
    </row>
    <row r="126327" spans="3:3" x14ac:dyDescent="0.35">
      <c r="C126327" s="8"/>
    </row>
    <row r="126328" spans="3:3" x14ac:dyDescent="0.35">
      <c r="C126328" s="8"/>
    </row>
    <row r="126329" spans="3:3" x14ac:dyDescent="0.35">
      <c r="C126329" s="8"/>
    </row>
    <row r="126330" spans="3:3" x14ac:dyDescent="0.35">
      <c r="C126330" s="8"/>
    </row>
    <row r="126331" spans="3:3" x14ac:dyDescent="0.35">
      <c r="C126331" s="8"/>
    </row>
    <row r="126332" spans="3:3" x14ac:dyDescent="0.35">
      <c r="C126332" s="8"/>
    </row>
    <row r="126333" spans="3:3" x14ac:dyDescent="0.35">
      <c r="C126333" s="8"/>
    </row>
    <row r="126334" spans="3:3" x14ac:dyDescent="0.35">
      <c r="C126334" s="8"/>
    </row>
    <row r="126335" spans="3:3" x14ac:dyDescent="0.35">
      <c r="C126335" s="8"/>
    </row>
    <row r="126336" spans="3:3" x14ac:dyDescent="0.35">
      <c r="C126336" s="8"/>
    </row>
    <row r="126337" spans="3:3" x14ac:dyDescent="0.35">
      <c r="C126337" s="8"/>
    </row>
    <row r="126338" spans="3:3" x14ac:dyDescent="0.35">
      <c r="C126338" s="8"/>
    </row>
    <row r="126339" spans="3:3" x14ac:dyDescent="0.35">
      <c r="C126339" s="8"/>
    </row>
    <row r="126340" spans="3:3" x14ac:dyDescent="0.35">
      <c r="C126340" s="8"/>
    </row>
    <row r="126341" spans="3:3" x14ac:dyDescent="0.35">
      <c r="C126341" s="8"/>
    </row>
    <row r="126342" spans="3:3" x14ac:dyDescent="0.35">
      <c r="C126342" s="8"/>
    </row>
    <row r="126343" spans="3:3" x14ac:dyDescent="0.35">
      <c r="C126343" s="8"/>
    </row>
    <row r="126344" spans="3:3" x14ac:dyDescent="0.35">
      <c r="C126344" s="8"/>
    </row>
    <row r="126345" spans="3:3" x14ac:dyDescent="0.35">
      <c r="C126345" s="8"/>
    </row>
    <row r="126346" spans="3:3" x14ac:dyDescent="0.35">
      <c r="C126346" s="8"/>
    </row>
    <row r="126347" spans="3:3" x14ac:dyDescent="0.35">
      <c r="C126347" s="8"/>
    </row>
    <row r="126348" spans="3:3" x14ac:dyDescent="0.35">
      <c r="C126348" s="8"/>
    </row>
    <row r="126349" spans="3:3" x14ac:dyDescent="0.35">
      <c r="C126349" s="8"/>
    </row>
    <row r="126350" spans="3:3" x14ac:dyDescent="0.35">
      <c r="C126350" s="8"/>
    </row>
    <row r="126351" spans="3:3" x14ac:dyDescent="0.35">
      <c r="C126351" s="8"/>
    </row>
    <row r="126352" spans="3:3" x14ac:dyDescent="0.35">
      <c r="C126352" s="8"/>
    </row>
    <row r="126353" spans="3:3" x14ac:dyDescent="0.35">
      <c r="C126353" s="8"/>
    </row>
    <row r="126354" spans="3:3" x14ac:dyDescent="0.35">
      <c r="C126354" s="8"/>
    </row>
    <row r="126355" spans="3:3" x14ac:dyDescent="0.35">
      <c r="C126355" s="8"/>
    </row>
    <row r="126356" spans="3:3" x14ac:dyDescent="0.35">
      <c r="C126356" s="8"/>
    </row>
    <row r="126357" spans="3:3" x14ac:dyDescent="0.35">
      <c r="C126357" s="8"/>
    </row>
    <row r="126358" spans="3:3" x14ac:dyDescent="0.35">
      <c r="C126358" s="8"/>
    </row>
    <row r="126359" spans="3:3" x14ac:dyDescent="0.35">
      <c r="C126359" s="8"/>
    </row>
    <row r="126360" spans="3:3" x14ac:dyDescent="0.35">
      <c r="C126360" s="8"/>
    </row>
    <row r="126361" spans="3:3" x14ac:dyDescent="0.35">
      <c r="C126361" s="8"/>
    </row>
    <row r="126362" spans="3:3" x14ac:dyDescent="0.35">
      <c r="C126362" s="8"/>
    </row>
    <row r="126363" spans="3:3" x14ac:dyDescent="0.35">
      <c r="C126363" s="8"/>
    </row>
    <row r="126364" spans="3:3" x14ac:dyDescent="0.35">
      <c r="C126364" s="8"/>
    </row>
    <row r="126365" spans="3:3" x14ac:dyDescent="0.35">
      <c r="C126365" s="8"/>
    </row>
    <row r="126366" spans="3:3" x14ac:dyDescent="0.35">
      <c r="C126366" s="8"/>
    </row>
    <row r="126367" spans="3:3" x14ac:dyDescent="0.35">
      <c r="C126367" s="8"/>
    </row>
    <row r="126368" spans="3:3" x14ac:dyDescent="0.35">
      <c r="C126368" s="8"/>
    </row>
    <row r="126369" spans="3:3" x14ac:dyDescent="0.35">
      <c r="C126369" s="8"/>
    </row>
    <row r="126370" spans="3:3" x14ac:dyDescent="0.35">
      <c r="C126370" s="8"/>
    </row>
    <row r="126371" spans="3:3" x14ac:dyDescent="0.35">
      <c r="C126371" s="8"/>
    </row>
    <row r="126372" spans="3:3" x14ac:dyDescent="0.35">
      <c r="C126372" s="8"/>
    </row>
    <row r="126373" spans="3:3" x14ac:dyDescent="0.35">
      <c r="C126373" s="8"/>
    </row>
    <row r="126374" spans="3:3" x14ac:dyDescent="0.35">
      <c r="C126374" s="8"/>
    </row>
    <row r="126375" spans="3:3" x14ac:dyDescent="0.35">
      <c r="C126375" s="8"/>
    </row>
    <row r="126376" spans="3:3" x14ac:dyDescent="0.35">
      <c r="C126376" s="8"/>
    </row>
    <row r="126377" spans="3:3" x14ac:dyDescent="0.35">
      <c r="C126377" s="8"/>
    </row>
    <row r="126378" spans="3:3" x14ac:dyDescent="0.35">
      <c r="C126378" s="8"/>
    </row>
    <row r="126379" spans="3:3" x14ac:dyDescent="0.35">
      <c r="C126379" s="8"/>
    </row>
    <row r="126380" spans="3:3" x14ac:dyDescent="0.35">
      <c r="C126380" s="8"/>
    </row>
    <row r="126381" spans="3:3" x14ac:dyDescent="0.35">
      <c r="C126381" s="8"/>
    </row>
    <row r="126382" spans="3:3" x14ac:dyDescent="0.35">
      <c r="C126382" s="8"/>
    </row>
    <row r="126383" spans="3:3" x14ac:dyDescent="0.35">
      <c r="C126383" s="8"/>
    </row>
    <row r="126384" spans="3:3" x14ac:dyDescent="0.35">
      <c r="C126384" s="8"/>
    </row>
    <row r="126385" spans="3:3" x14ac:dyDescent="0.35">
      <c r="C126385" s="8"/>
    </row>
    <row r="126386" spans="3:3" x14ac:dyDescent="0.35">
      <c r="C126386" s="8"/>
    </row>
    <row r="126387" spans="3:3" x14ac:dyDescent="0.35">
      <c r="C126387" s="8"/>
    </row>
    <row r="126388" spans="3:3" x14ac:dyDescent="0.35">
      <c r="C126388" s="8"/>
    </row>
    <row r="126389" spans="3:3" x14ac:dyDescent="0.35">
      <c r="C126389" s="8"/>
    </row>
    <row r="126390" spans="3:3" x14ac:dyDescent="0.35">
      <c r="C126390" s="8"/>
    </row>
    <row r="126391" spans="3:3" x14ac:dyDescent="0.35">
      <c r="C126391" s="8"/>
    </row>
    <row r="126392" spans="3:3" x14ac:dyDescent="0.35">
      <c r="C126392" s="8"/>
    </row>
    <row r="126393" spans="3:3" x14ac:dyDescent="0.35">
      <c r="C126393" s="8"/>
    </row>
    <row r="126394" spans="3:3" x14ac:dyDescent="0.35">
      <c r="C126394" s="8"/>
    </row>
    <row r="126395" spans="3:3" x14ac:dyDescent="0.35">
      <c r="C126395" s="8"/>
    </row>
    <row r="126396" spans="3:3" x14ac:dyDescent="0.35">
      <c r="C126396" s="8"/>
    </row>
    <row r="126397" spans="3:3" x14ac:dyDescent="0.35">
      <c r="C126397" s="8"/>
    </row>
    <row r="126398" spans="3:3" x14ac:dyDescent="0.35">
      <c r="C126398" s="8"/>
    </row>
    <row r="126399" spans="3:3" x14ac:dyDescent="0.35">
      <c r="C126399" s="8"/>
    </row>
    <row r="126400" spans="3:3" x14ac:dyDescent="0.35">
      <c r="C126400" s="8"/>
    </row>
    <row r="126401" spans="3:3" x14ac:dyDescent="0.35">
      <c r="C126401" s="8"/>
    </row>
    <row r="126402" spans="3:3" x14ac:dyDescent="0.35">
      <c r="C126402" s="8"/>
    </row>
    <row r="126403" spans="3:3" x14ac:dyDescent="0.35">
      <c r="C126403" s="8"/>
    </row>
    <row r="126404" spans="3:3" x14ac:dyDescent="0.35">
      <c r="C126404" s="8"/>
    </row>
    <row r="126405" spans="3:3" x14ac:dyDescent="0.35">
      <c r="C126405" s="8"/>
    </row>
    <row r="126406" spans="3:3" x14ac:dyDescent="0.35">
      <c r="C126406" s="8"/>
    </row>
    <row r="126407" spans="3:3" x14ac:dyDescent="0.35">
      <c r="C126407" s="8"/>
    </row>
    <row r="126408" spans="3:3" x14ac:dyDescent="0.35">
      <c r="C126408" s="8"/>
    </row>
    <row r="126409" spans="3:3" x14ac:dyDescent="0.35">
      <c r="C126409" s="8"/>
    </row>
    <row r="126410" spans="3:3" x14ac:dyDescent="0.35">
      <c r="C126410" s="8"/>
    </row>
    <row r="126411" spans="3:3" x14ac:dyDescent="0.35">
      <c r="C126411" s="8"/>
    </row>
    <row r="126412" spans="3:3" x14ac:dyDescent="0.35">
      <c r="C126412" s="8"/>
    </row>
    <row r="126413" spans="3:3" x14ac:dyDescent="0.35">
      <c r="C126413" s="8"/>
    </row>
    <row r="126414" spans="3:3" x14ac:dyDescent="0.35">
      <c r="C126414" s="8"/>
    </row>
    <row r="126415" spans="3:3" x14ac:dyDescent="0.35">
      <c r="C126415" s="8"/>
    </row>
    <row r="126416" spans="3:3" x14ac:dyDescent="0.35">
      <c r="C126416" s="8"/>
    </row>
    <row r="126417" spans="3:3" x14ac:dyDescent="0.35">
      <c r="C126417" s="8"/>
    </row>
    <row r="126418" spans="3:3" x14ac:dyDescent="0.35">
      <c r="C126418" s="8"/>
    </row>
    <row r="126419" spans="3:3" x14ac:dyDescent="0.35">
      <c r="C126419" s="8"/>
    </row>
    <row r="126420" spans="3:3" x14ac:dyDescent="0.35">
      <c r="C126420" s="8"/>
    </row>
    <row r="126421" spans="3:3" x14ac:dyDescent="0.35">
      <c r="C126421" s="8"/>
    </row>
    <row r="126422" spans="3:3" x14ac:dyDescent="0.35">
      <c r="C126422" s="8"/>
    </row>
    <row r="126423" spans="3:3" x14ac:dyDescent="0.35">
      <c r="C126423" s="8"/>
    </row>
    <row r="126424" spans="3:3" x14ac:dyDescent="0.35">
      <c r="C126424" s="8"/>
    </row>
    <row r="126425" spans="3:3" x14ac:dyDescent="0.35">
      <c r="C126425" s="8"/>
    </row>
    <row r="126426" spans="3:3" x14ac:dyDescent="0.35">
      <c r="C126426" s="8"/>
    </row>
    <row r="126427" spans="3:3" x14ac:dyDescent="0.35">
      <c r="C126427" s="8"/>
    </row>
    <row r="126428" spans="3:3" x14ac:dyDescent="0.35">
      <c r="C126428" s="8"/>
    </row>
    <row r="126429" spans="3:3" x14ac:dyDescent="0.35">
      <c r="C126429" s="8"/>
    </row>
    <row r="126430" spans="3:3" x14ac:dyDescent="0.35">
      <c r="C126430" s="8"/>
    </row>
    <row r="126431" spans="3:3" x14ac:dyDescent="0.35">
      <c r="C126431" s="8"/>
    </row>
    <row r="126432" spans="3:3" x14ac:dyDescent="0.35">
      <c r="C126432" s="8"/>
    </row>
    <row r="126433" spans="3:3" x14ac:dyDescent="0.35">
      <c r="C126433" s="8"/>
    </row>
    <row r="126434" spans="3:3" x14ac:dyDescent="0.35">
      <c r="C126434" s="8"/>
    </row>
    <row r="126435" spans="3:3" x14ac:dyDescent="0.35">
      <c r="C126435" s="8"/>
    </row>
    <row r="126436" spans="3:3" x14ac:dyDescent="0.35">
      <c r="C126436" s="8"/>
    </row>
    <row r="126437" spans="3:3" x14ac:dyDescent="0.35">
      <c r="C126437" s="8"/>
    </row>
    <row r="126438" spans="3:3" x14ac:dyDescent="0.35">
      <c r="C126438" s="8"/>
    </row>
    <row r="126439" spans="3:3" x14ac:dyDescent="0.35">
      <c r="C126439" s="8"/>
    </row>
    <row r="126440" spans="3:3" x14ac:dyDescent="0.35">
      <c r="C126440" s="8"/>
    </row>
    <row r="126441" spans="3:3" x14ac:dyDescent="0.35">
      <c r="C126441" s="8"/>
    </row>
    <row r="126442" spans="3:3" x14ac:dyDescent="0.35">
      <c r="C126442" s="8"/>
    </row>
    <row r="126443" spans="3:3" x14ac:dyDescent="0.35">
      <c r="C126443" s="8"/>
    </row>
    <row r="126444" spans="3:3" x14ac:dyDescent="0.35">
      <c r="C126444" s="8"/>
    </row>
    <row r="126445" spans="3:3" x14ac:dyDescent="0.35">
      <c r="C126445" s="8"/>
    </row>
    <row r="126446" spans="3:3" x14ac:dyDescent="0.35">
      <c r="C126446" s="8"/>
    </row>
    <row r="126447" spans="3:3" x14ac:dyDescent="0.35">
      <c r="C126447" s="8"/>
    </row>
    <row r="126448" spans="3:3" x14ac:dyDescent="0.35">
      <c r="C126448" s="8"/>
    </row>
    <row r="126449" spans="3:3" x14ac:dyDescent="0.35">
      <c r="C126449" s="8"/>
    </row>
    <row r="126450" spans="3:3" x14ac:dyDescent="0.35">
      <c r="C126450" s="8"/>
    </row>
    <row r="126451" spans="3:3" x14ac:dyDescent="0.35">
      <c r="C126451" s="8"/>
    </row>
    <row r="126452" spans="3:3" x14ac:dyDescent="0.35">
      <c r="C126452" s="8"/>
    </row>
    <row r="126453" spans="3:3" x14ac:dyDescent="0.35">
      <c r="C126453" s="8"/>
    </row>
    <row r="126454" spans="3:3" x14ac:dyDescent="0.35">
      <c r="C126454" s="8"/>
    </row>
    <row r="126455" spans="3:3" x14ac:dyDescent="0.35">
      <c r="C126455" s="8"/>
    </row>
    <row r="126456" spans="3:3" x14ac:dyDescent="0.35">
      <c r="C126456" s="8"/>
    </row>
    <row r="126457" spans="3:3" x14ac:dyDescent="0.35">
      <c r="C126457" s="8"/>
    </row>
    <row r="126458" spans="3:3" x14ac:dyDescent="0.35">
      <c r="C126458" s="8"/>
    </row>
    <row r="126459" spans="3:3" x14ac:dyDescent="0.35">
      <c r="C126459" s="8"/>
    </row>
    <row r="126460" spans="3:3" x14ac:dyDescent="0.35">
      <c r="C126460" s="8"/>
    </row>
    <row r="126461" spans="3:3" x14ac:dyDescent="0.35">
      <c r="C126461" s="8"/>
    </row>
    <row r="126462" spans="3:3" x14ac:dyDescent="0.35">
      <c r="C126462" s="8"/>
    </row>
    <row r="126463" spans="3:3" x14ac:dyDescent="0.35">
      <c r="C126463" s="8"/>
    </row>
    <row r="126464" spans="3:3" x14ac:dyDescent="0.35">
      <c r="C126464" s="8"/>
    </row>
    <row r="126465" spans="3:3" x14ac:dyDescent="0.35">
      <c r="C126465" s="8"/>
    </row>
    <row r="126466" spans="3:3" x14ac:dyDescent="0.35">
      <c r="C126466" s="8"/>
    </row>
    <row r="126467" spans="3:3" x14ac:dyDescent="0.35">
      <c r="C126467" s="8"/>
    </row>
    <row r="126468" spans="3:3" x14ac:dyDescent="0.35">
      <c r="C126468" s="8"/>
    </row>
    <row r="126469" spans="3:3" x14ac:dyDescent="0.35">
      <c r="C126469" s="8"/>
    </row>
    <row r="126470" spans="3:3" x14ac:dyDescent="0.35">
      <c r="C126470" s="8"/>
    </row>
    <row r="126471" spans="3:3" x14ac:dyDescent="0.35">
      <c r="C126471" s="8"/>
    </row>
    <row r="126472" spans="3:3" x14ac:dyDescent="0.35">
      <c r="C126472" s="8"/>
    </row>
    <row r="126473" spans="3:3" x14ac:dyDescent="0.35">
      <c r="C126473" s="8"/>
    </row>
    <row r="126474" spans="3:3" x14ac:dyDescent="0.35">
      <c r="C126474" s="8"/>
    </row>
    <row r="126475" spans="3:3" x14ac:dyDescent="0.35">
      <c r="C126475" s="8"/>
    </row>
    <row r="126476" spans="3:3" x14ac:dyDescent="0.35">
      <c r="C126476" s="8"/>
    </row>
    <row r="126477" spans="3:3" x14ac:dyDescent="0.35">
      <c r="C126477" s="8"/>
    </row>
    <row r="126478" spans="3:3" x14ac:dyDescent="0.35">
      <c r="C126478" s="8"/>
    </row>
    <row r="126479" spans="3:3" x14ac:dyDescent="0.35">
      <c r="C126479" s="8"/>
    </row>
    <row r="126480" spans="3:3" x14ac:dyDescent="0.35">
      <c r="C126480" s="8"/>
    </row>
    <row r="126481" spans="3:3" x14ac:dyDescent="0.35">
      <c r="C126481" s="8"/>
    </row>
    <row r="126482" spans="3:3" x14ac:dyDescent="0.35">
      <c r="C126482" s="8"/>
    </row>
    <row r="126483" spans="3:3" x14ac:dyDescent="0.35">
      <c r="C126483" s="8"/>
    </row>
    <row r="126484" spans="3:3" x14ac:dyDescent="0.35">
      <c r="C126484" s="8"/>
    </row>
    <row r="126485" spans="3:3" x14ac:dyDescent="0.35">
      <c r="C126485" s="8"/>
    </row>
    <row r="126486" spans="3:3" x14ac:dyDescent="0.35">
      <c r="C126486" s="8"/>
    </row>
    <row r="126487" spans="3:3" x14ac:dyDescent="0.35">
      <c r="C126487" s="8"/>
    </row>
    <row r="126488" spans="3:3" x14ac:dyDescent="0.35">
      <c r="C126488" s="8"/>
    </row>
    <row r="126489" spans="3:3" x14ac:dyDescent="0.35">
      <c r="C126489" s="8"/>
    </row>
    <row r="126490" spans="3:3" x14ac:dyDescent="0.35">
      <c r="C126490" s="8"/>
    </row>
    <row r="126491" spans="3:3" x14ac:dyDescent="0.35">
      <c r="C126491" s="8"/>
    </row>
    <row r="126492" spans="3:3" x14ac:dyDescent="0.35">
      <c r="C126492" s="8"/>
    </row>
    <row r="126493" spans="3:3" x14ac:dyDescent="0.35">
      <c r="C126493" s="8"/>
    </row>
    <row r="126494" spans="3:3" x14ac:dyDescent="0.35">
      <c r="C126494" s="8"/>
    </row>
    <row r="126495" spans="3:3" x14ac:dyDescent="0.35">
      <c r="C126495" s="8"/>
    </row>
    <row r="126496" spans="3:3" x14ac:dyDescent="0.35">
      <c r="C126496" s="8"/>
    </row>
    <row r="126497" spans="3:3" x14ac:dyDescent="0.35">
      <c r="C126497" s="8"/>
    </row>
    <row r="126498" spans="3:3" x14ac:dyDescent="0.35">
      <c r="C126498" s="8"/>
    </row>
    <row r="126499" spans="3:3" x14ac:dyDescent="0.35">
      <c r="C126499" s="8"/>
    </row>
    <row r="126500" spans="3:3" x14ac:dyDescent="0.35">
      <c r="C126500" s="8"/>
    </row>
    <row r="126501" spans="3:3" x14ac:dyDescent="0.35">
      <c r="C126501" s="8"/>
    </row>
    <row r="126502" spans="3:3" x14ac:dyDescent="0.35">
      <c r="C126502" s="8"/>
    </row>
    <row r="126503" spans="3:3" x14ac:dyDescent="0.35">
      <c r="C126503" s="8"/>
    </row>
    <row r="126504" spans="3:3" x14ac:dyDescent="0.35">
      <c r="C126504" s="8"/>
    </row>
    <row r="126505" spans="3:3" x14ac:dyDescent="0.35">
      <c r="C126505" s="8"/>
    </row>
    <row r="126506" spans="3:3" x14ac:dyDescent="0.35">
      <c r="C126506" s="8"/>
    </row>
    <row r="126507" spans="3:3" x14ac:dyDescent="0.35">
      <c r="C126507" s="8"/>
    </row>
    <row r="126508" spans="3:3" x14ac:dyDescent="0.35">
      <c r="C126508" s="8"/>
    </row>
    <row r="126509" spans="3:3" x14ac:dyDescent="0.35">
      <c r="C126509" s="8"/>
    </row>
    <row r="126510" spans="3:3" x14ac:dyDescent="0.35">
      <c r="C126510" s="8"/>
    </row>
    <row r="126511" spans="3:3" x14ac:dyDescent="0.35">
      <c r="C126511" s="8"/>
    </row>
    <row r="126512" spans="3:3" x14ac:dyDescent="0.35">
      <c r="C126512" s="8"/>
    </row>
    <row r="126513" spans="3:3" x14ac:dyDescent="0.35">
      <c r="C126513" s="8"/>
    </row>
    <row r="126514" spans="3:3" x14ac:dyDescent="0.35">
      <c r="C126514" s="8"/>
    </row>
    <row r="126515" spans="3:3" x14ac:dyDescent="0.35">
      <c r="C126515" s="8"/>
    </row>
    <row r="126516" spans="3:3" x14ac:dyDescent="0.35">
      <c r="C126516" s="8"/>
    </row>
    <row r="126517" spans="3:3" x14ac:dyDescent="0.35">
      <c r="C126517" s="8"/>
    </row>
    <row r="126518" spans="3:3" x14ac:dyDescent="0.35">
      <c r="C126518" s="8"/>
    </row>
    <row r="126519" spans="3:3" x14ac:dyDescent="0.35">
      <c r="C126519" s="8"/>
    </row>
    <row r="126520" spans="3:3" x14ac:dyDescent="0.35">
      <c r="C126520" s="8"/>
    </row>
    <row r="126521" spans="3:3" x14ac:dyDescent="0.35">
      <c r="C126521" s="8"/>
    </row>
    <row r="126522" spans="3:3" x14ac:dyDescent="0.35">
      <c r="C126522" s="8"/>
    </row>
    <row r="126523" spans="3:3" x14ac:dyDescent="0.35">
      <c r="C126523" s="8"/>
    </row>
    <row r="126524" spans="3:3" x14ac:dyDescent="0.35">
      <c r="C126524" s="8"/>
    </row>
    <row r="126525" spans="3:3" x14ac:dyDescent="0.35">
      <c r="C126525" s="8"/>
    </row>
    <row r="126526" spans="3:3" x14ac:dyDescent="0.35">
      <c r="C126526" s="8"/>
    </row>
    <row r="126527" spans="3:3" x14ac:dyDescent="0.35">
      <c r="C126527" s="8"/>
    </row>
    <row r="126528" spans="3:3" x14ac:dyDescent="0.35">
      <c r="C126528" s="8"/>
    </row>
    <row r="126529" spans="3:3" x14ac:dyDescent="0.35">
      <c r="C126529" s="8"/>
    </row>
    <row r="126530" spans="3:3" x14ac:dyDescent="0.35">
      <c r="C126530" s="8"/>
    </row>
    <row r="126531" spans="3:3" x14ac:dyDescent="0.35">
      <c r="C126531" s="8"/>
    </row>
    <row r="126532" spans="3:3" x14ac:dyDescent="0.35">
      <c r="C126532" s="8"/>
    </row>
    <row r="126533" spans="3:3" x14ac:dyDescent="0.35">
      <c r="C126533" s="8"/>
    </row>
    <row r="126534" spans="3:3" x14ac:dyDescent="0.35">
      <c r="C126534" s="8"/>
    </row>
    <row r="126535" spans="3:3" x14ac:dyDescent="0.35">
      <c r="C126535" s="8"/>
    </row>
    <row r="126536" spans="3:3" x14ac:dyDescent="0.35">
      <c r="C126536" s="8"/>
    </row>
    <row r="126537" spans="3:3" x14ac:dyDescent="0.35">
      <c r="C126537" s="8"/>
    </row>
    <row r="126538" spans="3:3" x14ac:dyDescent="0.35">
      <c r="C126538" s="8"/>
    </row>
    <row r="126539" spans="3:3" x14ac:dyDescent="0.35">
      <c r="C126539" s="8"/>
    </row>
    <row r="126540" spans="3:3" x14ac:dyDescent="0.35">
      <c r="C126540" s="8"/>
    </row>
    <row r="126541" spans="3:3" x14ac:dyDescent="0.35">
      <c r="C126541" s="8"/>
    </row>
    <row r="126542" spans="3:3" x14ac:dyDescent="0.35">
      <c r="C126542" s="8"/>
    </row>
    <row r="126543" spans="3:3" x14ac:dyDescent="0.35">
      <c r="C126543" s="8"/>
    </row>
    <row r="126544" spans="3:3" x14ac:dyDescent="0.35">
      <c r="C126544" s="8"/>
    </row>
    <row r="126545" spans="3:3" x14ac:dyDescent="0.35">
      <c r="C126545" s="8"/>
    </row>
    <row r="126546" spans="3:3" x14ac:dyDescent="0.35">
      <c r="C126546" s="8"/>
    </row>
    <row r="126547" spans="3:3" x14ac:dyDescent="0.35">
      <c r="C126547" s="8"/>
    </row>
    <row r="126548" spans="3:3" x14ac:dyDescent="0.35">
      <c r="C126548" s="8"/>
    </row>
    <row r="126549" spans="3:3" x14ac:dyDescent="0.35">
      <c r="C126549" s="8"/>
    </row>
    <row r="126550" spans="3:3" x14ac:dyDescent="0.35">
      <c r="C126550" s="8"/>
    </row>
    <row r="126551" spans="3:3" x14ac:dyDescent="0.35">
      <c r="C126551" s="8"/>
    </row>
    <row r="126552" spans="3:3" x14ac:dyDescent="0.35">
      <c r="C126552" s="8"/>
    </row>
    <row r="126553" spans="3:3" x14ac:dyDescent="0.35">
      <c r="C126553" s="8"/>
    </row>
    <row r="126554" spans="3:3" x14ac:dyDescent="0.35">
      <c r="C126554" s="8"/>
    </row>
    <row r="126555" spans="3:3" x14ac:dyDescent="0.35">
      <c r="C126555" s="8"/>
    </row>
    <row r="126556" spans="3:3" x14ac:dyDescent="0.35">
      <c r="C126556" s="8"/>
    </row>
    <row r="126557" spans="3:3" x14ac:dyDescent="0.35">
      <c r="C126557" s="8"/>
    </row>
    <row r="126558" spans="3:3" x14ac:dyDescent="0.35">
      <c r="C126558" s="8"/>
    </row>
    <row r="126559" spans="3:3" x14ac:dyDescent="0.35">
      <c r="C126559" s="8"/>
    </row>
    <row r="126560" spans="3:3" x14ac:dyDescent="0.35">
      <c r="C126560" s="8"/>
    </row>
    <row r="126561" spans="3:3" x14ac:dyDescent="0.35">
      <c r="C126561" s="8"/>
    </row>
    <row r="126562" spans="3:3" x14ac:dyDescent="0.35">
      <c r="C126562" s="8"/>
    </row>
    <row r="126563" spans="3:3" x14ac:dyDescent="0.35">
      <c r="C126563" s="8"/>
    </row>
    <row r="126564" spans="3:3" x14ac:dyDescent="0.35">
      <c r="C126564" s="8"/>
    </row>
    <row r="126565" spans="3:3" x14ac:dyDescent="0.35">
      <c r="C126565" s="8"/>
    </row>
    <row r="126566" spans="3:3" x14ac:dyDescent="0.35">
      <c r="C126566" s="8"/>
    </row>
    <row r="126567" spans="3:3" x14ac:dyDescent="0.35">
      <c r="C126567" s="8"/>
    </row>
    <row r="126568" spans="3:3" x14ac:dyDescent="0.35">
      <c r="C126568" s="8"/>
    </row>
    <row r="126569" spans="3:3" x14ac:dyDescent="0.35">
      <c r="C126569" s="8"/>
    </row>
    <row r="126570" spans="3:3" x14ac:dyDescent="0.35">
      <c r="C126570" s="8"/>
    </row>
    <row r="126571" spans="3:3" x14ac:dyDescent="0.35">
      <c r="C126571" s="8"/>
    </row>
    <row r="126572" spans="3:3" x14ac:dyDescent="0.35">
      <c r="C126572" s="8"/>
    </row>
    <row r="126573" spans="3:3" x14ac:dyDescent="0.35">
      <c r="C126573" s="8"/>
    </row>
    <row r="126574" spans="3:3" x14ac:dyDescent="0.35">
      <c r="C126574" s="8"/>
    </row>
    <row r="126575" spans="3:3" x14ac:dyDescent="0.35">
      <c r="C126575" s="8"/>
    </row>
    <row r="126576" spans="3:3" x14ac:dyDescent="0.35">
      <c r="C126576" s="8"/>
    </row>
    <row r="126577" spans="3:3" x14ac:dyDescent="0.35">
      <c r="C126577" s="8"/>
    </row>
    <row r="126578" spans="3:3" x14ac:dyDescent="0.35">
      <c r="C126578" s="8"/>
    </row>
    <row r="126579" spans="3:3" x14ac:dyDescent="0.35">
      <c r="C126579" s="8"/>
    </row>
    <row r="126580" spans="3:3" x14ac:dyDescent="0.35">
      <c r="C126580" s="8"/>
    </row>
    <row r="126581" spans="3:3" x14ac:dyDescent="0.35">
      <c r="C126581" s="8"/>
    </row>
    <row r="126582" spans="3:3" x14ac:dyDescent="0.35">
      <c r="C126582" s="8"/>
    </row>
    <row r="126583" spans="3:3" x14ac:dyDescent="0.35">
      <c r="C126583" s="8"/>
    </row>
    <row r="126584" spans="3:3" x14ac:dyDescent="0.35">
      <c r="C126584" s="8"/>
    </row>
    <row r="126585" spans="3:3" x14ac:dyDescent="0.35">
      <c r="C126585" s="8"/>
    </row>
    <row r="126586" spans="3:3" x14ac:dyDescent="0.35">
      <c r="C126586" s="8"/>
    </row>
    <row r="126587" spans="3:3" x14ac:dyDescent="0.35">
      <c r="C126587" s="8"/>
    </row>
    <row r="126588" spans="3:3" x14ac:dyDescent="0.35">
      <c r="C126588" s="8"/>
    </row>
    <row r="126589" spans="3:3" x14ac:dyDescent="0.35">
      <c r="C126589" s="8"/>
    </row>
    <row r="126590" spans="3:3" x14ac:dyDescent="0.35">
      <c r="C126590" s="8"/>
    </row>
    <row r="126591" spans="3:3" x14ac:dyDescent="0.35">
      <c r="C126591" s="8"/>
    </row>
    <row r="126592" spans="3:3" x14ac:dyDescent="0.35">
      <c r="C126592" s="8"/>
    </row>
    <row r="126593" spans="3:3" x14ac:dyDescent="0.35">
      <c r="C126593" s="8"/>
    </row>
    <row r="126594" spans="3:3" x14ac:dyDescent="0.35">
      <c r="C126594" s="8"/>
    </row>
    <row r="126595" spans="3:3" x14ac:dyDescent="0.35">
      <c r="C126595" s="8"/>
    </row>
    <row r="126596" spans="3:3" x14ac:dyDescent="0.35">
      <c r="C126596" s="8"/>
    </row>
    <row r="126597" spans="3:3" x14ac:dyDescent="0.35">
      <c r="C126597" s="8"/>
    </row>
    <row r="126598" spans="3:3" x14ac:dyDescent="0.35">
      <c r="C126598" s="8"/>
    </row>
    <row r="126599" spans="3:3" x14ac:dyDescent="0.35">
      <c r="C126599" s="8"/>
    </row>
    <row r="126600" spans="3:3" x14ac:dyDescent="0.35">
      <c r="C126600" s="8"/>
    </row>
    <row r="126601" spans="3:3" x14ac:dyDescent="0.35">
      <c r="C126601" s="8"/>
    </row>
    <row r="126602" spans="3:3" x14ac:dyDescent="0.35">
      <c r="C126602" s="8"/>
    </row>
    <row r="126603" spans="3:3" x14ac:dyDescent="0.35">
      <c r="C126603" s="8"/>
    </row>
    <row r="126604" spans="3:3" x14ac:dyDescent="0.35">
      <c r="C126604" s="8"/>
    </row>
    <row r="126605" spans="3:3" x14ac:dyDescent="0.35">
      <c r="C126605" s="8"/>
    </row>
    <row r="126606" spans="3:3" x14ac:dyDescent="0.35">
      <c r="C126606" s="8"/>
    </row>
    <row r="126607" spans="3:3" x14ac:dyDescent="0.35">
      <c r="C126607" s="8"/>
    </row>
    <row r="126608" spans="3:3" x14ac:dyDescent="0.35">
      <c r="C126608" s="8"/>
    </row>
    <row r="126609" spans="3:3" x14ac:dyDescent="0.35">
      <c r="C126609" s="8"/>
    </row>
    <row r="126610" spans="3:3" x14ac:dyDescent="0.35">
      <c r="C126610" s="8"/>
    </row>
    <row r="126611" spans="3:3" x14ac:dyDescent="0.35">
      <c r="C126611" s="8"/>
    </row>
    <row r="126612" spans="3:3" x14ac:dyDescent="0.35">
      <c r="C126612" s="8"/>
    </row>
    <row r="126613" spans="3:3" x14ac:dyDescent="0.35">
      <c r="C126613" s="8"/>
    </row>
    <row r="126614" spans="3:3" x14ac:dyDescent="0.35">
      <c r="C126614" s="8"/>
    </row>
    <row r="126615" spans="3:3" x14ac:dyDescent="0.35">
      <c r="C126615" s="8"/>
    </row>
    <row r="126616" spans="3:3" x14ac:dyDescent="0.35">
      <c r="C126616" s="8"/>
    </row>
    <row r="126617" spans="3:3" x14ac:dyDescent="0.35">
      <c r="C126617" s="8"/>
    </row>
    <row r="126618" spans="3:3" x14ac:dyDescent="0.35">
      <c r="C126618" s="8"/>
    </row>
    <row r="126619" spans="3:3" x14ac:dyDescent="0.35">
      <c r="C126619" s="8"/>
    </row>
    <row r="126620" spans="3:3" x14ac:dyDescent="0.35">
      <c r="C126620" s="8"/>
    </row>
    <row r="126621" spans="3:3" x14ac:dyDescent="0.35">
      <c r="C126621" s="8"/>
    </row>
    <row r="126622" spans="3:3" x14ac:dyDescent="0.35">
      <c r="C126622" s="8"/>
    </row>
    <row r="126623" spans="3:3" x14ac:dyDescent="0.35">
      <c r="C126623" s="8"/>
    </row>
    <row r="126624" spans="3:3" x14ac:dyDescent="0.35">
      <c r="C126624" s="8"/>
    </row>
    <row r="126625" spans="3:3" x14ac:dyDescent="0.35">
      <c r="C126625" s="8"/>
    </row>
    <row r="126626" spans="3:3" x14ac:dyDescent="0.35">
      <c r="C126626" s="8"/>
    </row>
    <row r="126627" spans="3:3" x14ac:dyDescent="0.35">
      <c r="C126627" s="8"/>
    </row>
    <row r="126628" spans="3:3" x14ac:dyDescent="0.35">
      <c r="C126628" s="8"/>
    </row>
    <row r="126629" spans="3:3" x14ac:dyDescent="0.35">
      <c r="C126629" s="8"/>
    </row>
    <row r="126630" spans="3:3" x14ac:dyDescent="0.35">
      <c r="C126630" s="8"/>
    </row>
    <row r="126631" spans="3:3" x14ac:dyDescent="0.35">
      <c r="C126631" s="8"/>
    </row>
    <row r="126632" spans="3:3" x14ac:dyDescent="0.35">
      <c r="C126632" s="8"/>
    </row>
    <row r="126633" spans="3:3" x14ac:dyDescent="0.35">
      <c r="C126633" s="8"/>
    </row>
    <row r="126634" spans="3:3" x14ac:dyDescent="0.35">
      <c r="C126634" s="8"/>
    </row>
    <row r="126635" spans="3:3" x14ac:dyDescent="0.35">
      <c r="C126635" s="8"/>
    </row>
    <row r="126636" spans="3:3" x14ac:dyDescent="0.35">
      <c r="C126636" s="8"/>
    </row>
    <row r="126637" spans="3:3" x14ac:dyDescent="0.35">
      <c r="C126637" s="8"/>
    </row>
    <row r="126638" spans="3:3" x14ac:dyDescent="0.35">
      <c r="C126638" s="8"/>
    </row>
    <row r="126639" spans="3:3" x14ac:dyDescent="0.35">
      <c r="C126639" s="8"/>
    </row>
    <row r="126640" spans="3:3" x14ac:dyDescent="0.35">
      <c r="C126640" s="8"/>
    </row>
    <row r="126641" spans="3:3" x14ac:dyDescent="0.35">
      <c r="C126641" s="8"/>
    </row>
    <row r="126642" spans="3:3" x14ac:dyDescent="0.35">
      <c r="C126642" s="8"/>
    </row>
    <row r="126643" spans="3:3" x14ac:dyDescent="0.35">
      <c r="C126643" s="8"/>
    </row>
    <row r="126644" spans="3:3" x14ac:dyDescent="0.35">
      <c r="C126644" s="8"/>
    </row>
    <row r="126645" spans="3:3" x14ac:dyDescent="0.35">
      <c r="C126645" s="8"/>
    </row>
    <row r="126646" spans="3:3" x14ac:dyDescent="0.35">
      <c r="C126646" s="8"/>
    </row>
    <row r="126647" spans="3:3" x14ac:dyDescent="0.35">
      <c r="C126647" s="8"/>
    </row>
    <row r="126648" spans="3:3" x14ac:dyDescent="0.35">
      <c r="C126648" s="8"/>
    </row>
    <row r="126649" spans="3:3" x14ac:dyDescent="0.35">
      <c r="C126649" s="8"/>
    </row>
    <row r="126650" spans="3:3" x14ac:dyDescent="0.35">
      <c r="C126650" s="8"/>
    </row>
    <row r="126651" spans="3:3" x14ac:dyDescent="0.35">
      <c r="C126651" s="8"/>
    </row>
    <row r="126652" spans="3:3" x14ac:dyDescent="0.35">
      <c r="C126652" s="8"/>
    </row>
    <row r="126653" spans="3:3" x14ac:dyDescent="0.35">
      <c r="C126653" s="8"/>
    </row>
    <row r="126654" spans="3:3" x14ac:dyDescent="0.35">
      <c r="C126654" s="8"/>
    </row>
    <row r="126655" spans="3:3" x14ac:dyDescent="0.35">
      <c r="C126655" s="8"/>
    </row>
    <row r="126656" spans="3:3" x14ac:dyDescent="0.35">
      <c r="C126656" s="8"/>
    </row>
    <row r="126657" spans="3:3" x14ac:dyDescent="0.35">
      <c r="C126657" s="8"/>
    </row>
    <row r="126658" spans="3:3" x14ac:dyDescent="0.35">
      <c r="C126658" s="8"/>
    </row>
    <row r="126659" spans="3:3" x14ac:dyDescent="0.35">
      <c r="C126659" s="8"/>
    </row>
    <row r="126660" spans="3:3" x14ac:dyDescent="0.35">
      <c r="C126660" s="8"/>
    </row>
    <row r="126661" spans="3:3" x14ac:dyDescent="0.35">
      <c r="C126661" s="8"/>
    </row>
    <row r="126662" spans="3:3" x14ac:dyDescent="0.35">
      <c r="C126662" s="8"/>
    </row>
    <row r="126663" spans="3:3" x14ac:dyDescent="0.35">
      <c r="C126663" s="8"/>
    </row>
    <row r="126664" spans="3:3" x14ac:dyDescent="0.35">
      <c r="C126664" s="8"/>
    </row>
    <row r="126665" spans="3:3" x14ac:dyDescent="0.35">
      <c r="C126665" s="8"/>
    </row>
    <row r="126666" spans="3:3" x14ac:dyDescent="0.35">
      <c r="C126666" s="8"/>
    </row>
    <row r="126667" spans="3:3" x14ac:dyDescent="0.35">
      <c r="C126667" s="8"/>
    </row>
    <row r="126668" spans="3:3" x14ac:dyDescent="0.35">
      <c r="C126668" s="8"/>
    </row>
    <row r="126669" spans="3:3" x14ac:dyDescent="0.35">
      <c r="C126669" s="8"/>
    </row>
    <row r="126670" spans="3:3" x14ac:dyDescent="0.35">
      <c r="C126670" s="8"/>
    </row>
    <row r="126671" spans="3:3" x14ac:dyDescent="0.35">
      <c r="C126671" s="8"/>
    </row>
    <row r="126672" spans="3:3" x14ac:dyDescent="0.35">
      <c r="C126672" s="8"/>
    </row>
    <row r="126673" spans="3:3" x14ac:dyDescent="0.35">
      <c r="C126673" s="8"/>
    </row>
    <row r="126674" spans="3:3" x14ac:dyDescent="0.35">
      <c r="C126674" s="8"/>
    </row>
    <row r="126675" spans="3:3" x14ac:dyDescent="0.35">
      <c r="C126675" s="8"/>
    </row>
    <row r="126676" spans="3:3" x14ac:dyDescent="0.35">
      <c r="C126676" s="8"/>
    </row>
    <row r="126677" spans="3:3" x14ac:dyDescent="0.35">
      <c r="C126677" s="8"/>
    </row>
    <row r="126678" spans="3:3" x14ac:dyDescent="0.35">
      <c r="C126678" s="8"/>
    </row>
    <row r="126679" spans="3:3" x14ac:dyDescent="0.35">
      <c r="C126679" s="8"/>
    </row>
    <row r="126680" spans="3:3" x14ac:dyDescent="0.35">
      <c r="C126680" s="8"/>
    </row>
    <row r="126681" spans="3:3" x14ac:dyDescent="0.35">
      <c r="C126681" s="8"/>
    </row>
    <row r="126682" spans="3:3" x14ac:dyDescent="0.35">
      <c r="C126682" s="8"/>
    </row>
    <row r="126683" spans="3:3" x14ac:dyDescent="0.35">
      <c r="C126683" s="8"/>
    </row>
    <row r="126684" spans="3:3" x14ac:dyDescent="0.35">
      <c r="C126684" s="8"/>
    </row>
    <row r="126685" spans="3:3" x14ac:dyDescent="0.35">
      <c r="C126685" s="8"/>
    </row>
    <row r="126686" spans="3:3" x14ac:dyDescent="0.35">
      <c r="C126686" s="8"/>
    </row>
    <row r="126687" spans="3:3" x14ac:dyDescent="0.35">
      <c r="C126687" s="8"/>
    </row>
    <row r="126688" spans="3:3" x14ac:dyDescent="0.35">
      <c r="C126688" s="8"/>
    </row>
    <row r="126689" spans="3:3" x14ac:dyDescent="0.35">
      <c r="C126689" s="8"/>
    </row>
    <row r="126690" spans="3:3" x14ac:dyDescent="0.35">
      <c r="C126690" s="8"/>
    </row>
    <row r="126691" spans="3:3" x14ac:dyDescent="0.35">
      <c r="C126691" s="8"/>
    </row>
    <row r="126692" spans="3:3" x14ac:dyDescent="0.35">
      <c r="C126692" s="8"/>
    </row>
    <row r="126693" spans="3:3" x14ac:dyDescent="0.35">
      <c r="C126693" s="8"/>
    </row>
    <row r="126694" spans="3:3" x14ac:dyDescent="0.35">
      <c r="C126694" s="8"/>
    </row>
    <row r="126695" spans="3:3" x14ac:dyDescent="0.35">
      <c r="C126695" s="8"/>
    </row>
    <row r="126696" spans="3:3" x14ac:dyDescent="0.35">
      <c r="C126696" s="8"/>
    </row>
    <row r="126697" spans="3:3" x14ac:dyDescent="0.35">
      <c r="C126697" s="8"/>
    </row>
    <row r="126698" spans="3:3" x14ac:dyDescent="0.35">
      <c r="C126698" s="8"/>
    </row>
    <row r="126699" spans="3:3" x14ac:dyDescent="0.35">
      <c r="C126699" s="8"/>
    </row>
    <row r="126700" spans="3:3" x14ac:dyDescent="0.35">
      <c r="C126700" s="8"/>
    </row>
    <row r="126701" spans="3:3" x14ac:dyDescent="0.35">
      <c r="C126701" s="8"/>
    </row>
    <row r="126702" spans="3:3" x14ac:dyDescent="0.35">
      <c r="C126702" s="8"/>
    </row>
    <row r="126703" spans="3:3" x14ac:dyDescent="0.35">
      <c r="C126703" s="8"/>
    </row>
    <row r="126704" spans="3:3" x14ac:dyDescent="0.35">
      <c r="C126704" s="8"/>
    </row>
    <row r="126705" spans="3:3" x14ac:dyDescent="0.35">
      <c r="C126705" s="8"/>
    </row>
    <row r="126706" spans="3:3" x14ac:dyDescent="0.35">
      <c r="C126706" s="8"/>
    </row>
    <row r="126707" spans="3:3" x14ac:dyDescent="0.35">
      <c r="C126707" s="8"/>
    </row>
    <row r="126708" spans="3:3" x14ac:dyDescent="0.35">
      <c r="C126708" s="8"/>
    </row>
    <row r="126709" spans="3:3" x14ac:dyDescent="0.35">
      <c r="C126709" s="8"/>
    </row>
    <row r="126710" spans="3:3" x14ac:dyDescent="0.35">
      <c r="C126710" s="8"/>
    </row>
    <row r="126711" spans="3:3" x14ac:dyDescent="0.35">
      <c r="C126711" s="8"/>
    </row>
    <row r="126712" spans="3:3" x14ac:dyDescent="0.35">
      <c r="C126712" s="8"/>
    </row>
    <row r="126713" spans="3:3" x14ac:dyDescent="0.35">
      <c r="C126713" s="8"/>
    </row>
    <row r="126714" spans="3:3" x14ac:dyDescent="0.35">
      <c r="C126714" s="8"/>
    </row>
    <row r="126715" spans="3:3" x14ac:dyDescent="0.35">
      <c r="C126715" s="8"/>
    </row>
    <row r="126716" spans="3:3" x14ac:dyDescent="0.35">
      <c r="C126716" s="8"/>
    </row>
    <row r="126717" spans="3:3" x14ac:dyDescent="0.35">
      <c r="C126717" s="8"/>
    </row>
    <row r="126718" spans="3:3" x14ac:dyDescent="0.35">
      <c r="C126718" s="8"/>
    </row>
    <row r="126719" spans="3:3" x14ac:dyDescent="0.35">
      <c r="C126719" s="8"/>
    </row>
    <row r="126720" spans="3:3" x14ac:dyDescent="0.35">
      <c r="C126720" s="8"/>
    </row>
    <row r="126721" spans="3:3" x14ac:dyDescent="0.35">
      <c r="C126721" s="8"/>
    </row>
    <row r="126722" spans="3:3" x14ac:dyDescent="0.35">
      <c r="C126722" s="8"/>
    </row>
    <row r="126723" spans="3:3" x14ac:dyDescent="0.35">
      <c r="C126723" s="8"/>
    </row>
    <row r="126724" spans="3:3" x14ac:dyDescent="0.35">
      <c r="C126724" s="8"/>
    </row>
    <row r="126725" spans="3:3" x14ac:dyDescent="0.35">
      <c r="C126725" s="8"/>
    </row>
    <row r="126726" spans="3:3" x14ac:dyDescent="0.35">
      <c r="C126726" s="8"/>
    </row>
    <row r="126727" spans="3:3" x14ac:dyDescent="0.35">
      <c r="C126727" s="8"/>
    </row>
    <row r="126728" spans="3:3" x14ac:dyDescent="0.35">
      <c r="C126728" s="8"/>
    </row>
    <row r="126729" spans="3:3" x14ac:dyDescent="0.35">
      <c r="C126729" s="8"/>
    </row>
    <row r="126730" spans="3:3" x14ac:dyDescent="0.35">
      <c r="C126730" s="8"/>
    </row>
    <row r="126731" spans="3:3" x14ac:dyDescent="0.35">
      <c r="C126731" s="8"/>
    </row>
    <row r="126732" spans="3:3" x14ac:dyDescent="0.35">
      <c r="C126732" s="8"/>
    </row>
    <row r="126733" spans="3:3" x14ac:dyDescent="0.35">
      <c r="C126733" s="8"/>
    </row>
    <row r="126734" spans="3:3" x14ac:dyDescent="0.35">
      <c r="C126734" s="8"/>
    </row>
    <row r="126735" spans="3:3" x14ac:dyDescent="0.35">
      <c r="C126735" s="8"/>
    </row>
    <row r="126736" spans="3:3" x14ac:dyDescent="0.35">
      <c r="C126736" s="8"/>
    </row>
    <row r="126737" spans="3:3" x14ac:dyDescent="0.35">
      <c r="C126737" s="8"/>
    </row>
    <row r="126738" spans="3:3" x14ac:dyDescent="0.35">
      <c r="C126738" s="8"/>
    </row>
    <row r="126739" spans="3:3" x14ac:dyDescent="0.35">
      <c r="C126739" s="8"/>
    </row>
    <row r="126740" spans="3:3" x14ac:dyDescent="0.35">
      <c r="C126740" s="8"/>
    </row>
    <row r="126741" spans="3:3" x14ac:dyDescent="0.35">
      <c r="C126741" s="8"/>
    </row>
    <row r="126742" spans="3:3" x14ac:dyDescent="0.35">
      <c r="C126742" s="8"/>
    </row>
    <row r="126743" spans="3:3" x14ac:dyDescent="0.35">
      <c r="C126743" s="8"/>
    </row>
    <row r="126744" spans="3:3" x14ac:dyDescent="0.35">
      <c r="C126744" s="8"/>
    </row>
    <row r="126745" spans="3:3" x14ac:dyDescent="0.35">
      <c r="C126745" s="8"/>
    </row>
    <row r="126746" spans="3:3" x14ac:dyDescent="0.35">
      <c r="C126746" s="8"/>
    </row>
    <row r="126747" spans="3:3" x14ac:dyDescent="0.35">
      <c r="C126747" s="8"/>
    </row>
    <row r="126748" spans="3:3" x14ac:dyDescent="0.35">
      <c r="C126748" s="8"/>
    </row>
    <row r="126749" spans="3:3" x14ac:dyDescent="0.35">
      <c r="C126749" s="8"/>
    </row>
    <row r="126750" spans="3:3" x14ac:dyDescent="0.35">
      <c r="C126750" s="8"/>
    </row>
    <row r="126751" spans="3:3" x14ac:dyDescent="0.35">
      <c r="C126751" s="8"/>
    </row>
    <row r="126752" spans="3:3" x14ac:dyDescent="0.35">
      <c r="C126752" s="8"/>
    </row>
    <row r="126753" spans="3:3" x14ac:dyDescent="0.35">
      <c r="C126753" s="8"/>
    </row>
    <row r="126754" spans="3:3" x14ac:dyDescent="0.35">
      <c r="C126754" s="8"/>
    </row>
    <row r="126755" spans="3:3" x14ac:dyDescent="0.35">
      <c r="C126755" s="8"/>
    </row>
    <row r="126756" spans="3:3" x14ac:dyDescent="0.35">
      <c r="C126756" s="8"/>
    </row>
    <row r="126757" spans="3:3" x14ac:dyDescent="0.35">
      <c r="C126757" s="8"/>
    </row>
    <row r="126758" spans="3:3" x14ac:dyDescent="0.35">
      <c r="C126758" s="8"/>
    </row>
    <row r="126759" spans="3:3" x14ac:dyDescent="0.35">
      <c r="C126759" s="8"/>
    </row>
    <row r="126760" spans="3:3" x14ac:dyDescent="0.35">
      <c r="C126760" s="8"/>
    </row>
    <row r="126761" spans="3:3" x14ac:dyDescent="0.35">
      <c r="C126761" s="8"/>
    </row>
    <row r="126762" spans="3:3" x14ac:dyDescent="0.35">
      <c r="C126762" s="8"/>
    </row>
    <row r="126763" spans="3:3" x14ac:dyDescent="0.35">
      <c r="C126763" s="8"/>
    </row>
    <row r="126764" spans="3:3" x14ac:dyDescent="0.35">
      <c r="C126764" s="8"/>
    </row>
    <row r="126765" spans="3:3" x14ac:dyDescent="0.35">
      <c r="C126765" s="8"/>
    </row>
    <row r="126766" spans="3:3" x14ac:dyDescent="0.35">
      <c r="C126766" s="8"/>
    </row>
    <row r="126767" spans="3:3" x14ac:dyDescent="0.35">
      <c r="C126767" s="8"/>
    </row>
    <row r="126768" spans="3:3" x14ac:dyDescent="0.35">
      <c r="C126768" s="8"/>
    </row>
    <row r="126769" spans="3:3" x14ac:dyDescent="0.35">
      <c r="C126769" s="8"/>
    </row>
    <row r="126770" spans="3:3" x14ac:dyDescent="0.35">
      <c r="C126770" s="8"/>
    </row>
    <row r="126771" spans="3:3" x14ac:dyDescent="0.35">
      <c r="C126771" s="8"/>
    </row>
    <row r="126772" spans="3:3" x14ac:dyDescent="0.35">
      <c r="C126772" s="8"/>
    </row>
    <row r="126773" spans="3:3" x14ac:dyDescent="0.35">
      <c r="C126773" s="8"/>
    </row>
    <row r="126774" spans="3:3" x14ac:dyDescent="0.35">
      <c r="C126774" s="8"/>
    </row>
    <row r="126775" spans="3:3" x14ac:dyDescent="0.35">
      <c r="C126775" s="8"/>
    </row>
    <row r="126776" spans="3:3" x14ac:dyDescent="0.35">
      <c r="C126776" s="8"/>
    </row>
    <row r="126777" spans="3:3" x14ac:dyDescent="0.35">
      <c r="C126777" s="8"/>
    </row>
    <row r="126778" spans="3:3" x14ac:dyDescent="0.35">
      <c r="C126778" s="8"/>
    </row>
    <row r="126779" spans="3:3" x14ac:dyDescent="0.35">
      <c r="C126779" s="8"/>
    </row>
    <row r="126780" spans="3:3" x14ac:dyDescent="0.35">
      <c r="C126780" s="8"/>
    </row>
    <row r="126781" spans="3:3" x14ac:dyDescent="0.35">
      <c r="C126781" s="8"/>
    </row>
    <row r="126782" spans="3:3" x14ac:dyDescent="0.35">
      <c r="C126782" s="8"/>
    </row>
    <row r="126783" spans="3:3" x14ac:dyDescent="0.35">
      <c r="C126783" s="8"/>
    </row>
    <row r="126784" spans="3:3" x14ac:dyDescent="0.35">
      <c r="C126784" s="8"/>
    </row>
    <row r="126785" spans="3:3" x14ac:dyDescent="0.35">
      <c r="C126785" s="8"/>
    </row>
    <row r="126786" spans="3:3" x14ac:dyDescent="0.35">
      <c r="C126786" s="8"/>
    </row>
    <row r="126787" spans="3:3" x14ac:dyDescent="0.35">
      <c r="C126787" s="8"/>
    </row>
    <row r="126788" spans="3:3" x14ac:dyDescent="0.35">
      <c r="C126788" s="8"/>
    </row>
    <row r="126789" spans="3:3" x14ac:dyDescent="0.35">
      <c r="C126789" s="8"/>
    </row>
    <row r="126790" spans="3:3" x14ac:dyDescent="0.35">
      <c r="C126790" s="8"/>
    </row>
    <row r="126791" spans="3:3" x14ac:dyDescent="0.35">
      <c r="C126791" s="8"/>
    </row>
    <row r="126792" spans="3:3" x14ac:dyDescent="0.35">
      <c r="C126792" s="8"/>
    </row>
    <row r="126793" spans="3:3" x14ac:dyDescent="0.35">
      <c r="C126793" s="8"/>
    </row>
    <row r="126794" spans="3:3" x14ac:dyDescent="0.35">
      <c r="C126794" s="8"/>
    </row>
    <row r="126795" spans="3:3" x14ac:dyDescent="0.35">
      <c r="C126795" s="8"/>
    </row>
    <row r="126796" spans="3:3" x14ac:dyDescent="0.35">
      <c r="C126796" s="8"/>
    </row>
    <row r="126797" spans="3:3" x14ac:dyDescent="0.35">
      <c r="C126797" s="8"/>
    </row>
    <row r="126798" spans="3:3" x14ac:dyDescent="0.35">
      <c r="C126798" s="8"/>
    </row>
    <row r="126799" spans="3:3" x14ac:dyDescent="0.35">
      <c r="C126799" s="8"/>
    </row>
    <row r="126800" spans="3:3" x14ac:dyDescent="0.35">
      <c r="C126800" s="8"/>
    </row>
    <row r="126801" spans="3:3" x14ac:dyDescent="0.35">
      <c r="C126801" s="8"/>
    </row>
    <row r="126802" spans="3:3" x14ac:dyDescent="0.35">
      <c r="C126802" s="8"/>
    </row>
    <row r="126803" spans="3:3" x14ac:dyDescent="0.35">
      <c r="C126803" s="8"/>
    </row>
    <row r="126804" spans="3:3" x14ac:dyDescent="0.35">
      <c r="C126804" s="8"/>
    </row>
    <row r="126805" spans="3:3" x14ac:dyDescent="0.35">
      <c r="C126805" s="8"/>
    </row>
    <row r="126806" spans="3:3" x14ac:dyDescent="0.35">
      <c r="C126806" s="8"/>
    </row>
    <row r="126807" spans="3:3" x14ac:dyDescent="0.35">
      <c r="C126807" s="8"/>
    </row>
    <row r="126808" spans="3:3" x14ac:dyDescent="0.35">
      <c r="C126808" s="8"/>
    </row>
    <row r="126809" spans="3:3" x14ac:dyDescent="0.35">
      <c r="C126809" s="8"/>
    </row>
    <row r="126810" spans="3:3" x14ac:dyDescent="0.35">
      <c r="C126810" s="8"/>
    </row>
    <row r="126811" spans="3:3" x14ac:dyDescent="0.35">
      <c r="C126811" s="8"/>
    </row>
    <row r="126812" spans="3:3" x14ac:dyDescent="0.35">
      <c r="C126812" s="8"/>
    </row>
    <row r="126813" spans="3:3" x14ac:dyDescent="0.35">
      <c r="C126813" s="8"/>
    </row>
    <row r="126814" spans="3:3" x14ac:dyDescent="0.35">
      <c r="C126814" s="8"/>
    </row>
    <row r="126815" spans="3:3" x14ac:dyDescent="0.35">
      <c r="C126815" s="8"/>
    </row>
    <row r="126816" spans="3:3" x14ac:dyDescent="0.35">
      <c r="C126816" s="8"/>
    </row>
    <row r="126817" spans="3:3" x14ac:dyDescent="0.35">
      <c r="C126817" s="8"/>
    </row>
    <row r="126818" spans="3:3" x14ac:dyDescent="0.35">
      <c r="C126818" s="8"/>
    </row>
    <row r="126819" spans="3:3" x14ac:dyDescent="0.35">
      <c r="C126819" s="8"/>
    </row>
    <row r="126820" spans="3:3" x14ac:dyDescent="0.35">
      <c r="C126820" s="8"/>
    </row>
    <row r="126821" spans="3:3" x14ac:dyDescent="0.35">
      <c r="C126821" s="8"/>
    </row>
    <row r="126822" spans="3:3" x14ac:dyDescent="0.35">
      <c r="C126822" s="8"/>
    </row>
    <row r="126823" spans="3:3" x14ac:dyDescent="0.35">
      <c r="C126823" s="8"/>
    </row>
    <row r="126824" spans="3:3" x14ac:dyDescent="0.35">
      <c r="C126824" s="8"/>
    </row>
    <row r="126825" spans="3:3" x14ac:dyDescent="0.35">
      <c r="C126825" s="8"/>
    </row>
    <row r="126826" spans="3:3" x14ac:dyDescent="0.35">
      <c r="C126826" s="8"/>
    </row>
    <row r="126827" spans="3:3" x14ac:dyDescent="0.35">
      <c r="C126827" s="8"/>
    </row>
    <row r="126828" spans="3:3" x14ac:dyDescent="0.35">
      <c r="C126828" s="8"/>
    </row>
    <row r="126829" spans="3:3" x14ac:dyDescent="0.35">
      <c r="C126829" s="8"/>
    </row>
    <row r="126830" spans="3:3" x14ac:dyDescent="0.35">
      <c r="C126830" s="8"/>
    </row>
    <row r="126831" spans="3:3" x14ac:dyDescent="0.35">
      <c r="C126831" s="8"/>
    </row>
    <row r="126832" spans="3:3" x14ac:dyDescent="0.35">
      <c r="C126832" s="8"/>
    </row>
    <row r="126833" spans="3:3" x14ac:dyDescent="0.35">
      <c r="C126833" s="8"/>
    </row>
    <row r="126834" spans="3:3" x14ac:dyDescent="0.35">
      <c r="C126834" s="8"/>
    </row>
    <row r="126835" spans="3:3" x14ac:dyDescent="0.35">
      <c r="C126835" s="8"/>
    </row>
    <row r="126836" spans="3:3" x14ac:dyDescent="0.35">
      <c r="C126836" s="8"/>
    </row>
    <row r="126837" spans="3:3" x14ac:dyDescent="0.35">
      <c r="C126837" s="8"/>
    </row>
    <row r="126838" spans="3:3" x14ac:dyDescent="0.35">
      <c r="C126838" s="8"/>
    </row>
    <row r="126839" spans="3:3" x14ac:dyDescent="0.35">
      <c r="C126839" s="8"/>
    </row>
    <row r="126840" spans="3:3" x14ac:dyDescent="0.35">
      <c r="C126840" s="8"/>
    </row>
    <row r="126841" spans="3:3" x14ac:dyDescent="0.35">
      <c r="C126841" s="8"/>
    </row>
    <row r="126842" spans="3:3" x14ac:dyDescent="0.35">
      <c r="C126842" s="8"/>
    </row>
    <row r="126843" spans="3:3" x14ac:dyDescent="0.35">
      <c r="C126843" s="8"/>
    </row>
    <row r="126844" spans="3:3" x14ac:dyDescent="0.35">
      <c r="C126844" s="8"/>
    </row>
    <row r="126845" spans="3:3" x14ac:dyDescent="0.35">
      <c r="C126845" s="8"/>
    </row>
    <row r="126846" spans="3:3" x14ac:dyDescent="0.35">
      <c r="C126846" s="8"/>
    </row>
    <row r="126847" spans="3:3" x14ac:dyDescent="0.35">
      <c r="C126847" s="8"/>
    </row>
    <row r="126848" spans="3:3" x14ac:dyDescent="0.35">
      <c r="C126848" s="8"/>
    </row>
    <row r="126849" spans="3:3" x14ac:dyDescent="0.35">
      <c r="C126849" s="8"/>
    </row>
    <row r="126850" spans="3:3" x14ac:dyDescent="0.35">
      <c r="C126850" s="8"/>
    </row>
    <row r="126851" spans="3:3" x14ac:dyDescent="0.35">
      <c r="C126851" s="8"/>
    </row>
    <row r="126852" spans="3:3" x14ac:dyDescent="0.35">
      <c r="C126852" s="8"/>
    </row>
    <row r="126853" spans="3:3" x14ac:dyDescent="0.35">
      <c r="C126853" s="8"/>
    </row>
    <row r="126854" spans="3:3" x14ac:dyDescent="0.35">
      <c r="C126854" s="8"/>
    </row>
    <row r="126855" spans="3:3" x14ac:dyDescent="0.35">
      <c r="C126855" s="8"/>
    </row>
    <row r="126856" spans="3:3" x14ac:dyDescent="0.35">
      <c r="C126856" s="8"/>
    </row>
    <row r="126857" spans="3:3" x14ac:dyDescent="0.35">
      <c r="C126857" s="8"/>
    </row>
    <row r="126858" spans="3:3" x14ac:dyDescent="0.35">
      <c r="C126858" s="8"/>
    </row>
    <row r="126859" spans="3:3" x14ac:dyDescent="0.35">
      <c r="C126859" s="8"/>
    </row>
    <row r="126860" spans="3:3" x14ac:dyDescent="0.35">
      <c r="C126860" s="8"/>
    </row>
    <row r="126861" spans="3:3" x14ac:dyDescent="0.35">
      <c r="C126861" s="8"/>
    </row>
    <row r="126862" spans="3:3" x14ac:dyDescent="0.35">
      <c r="C126862" s="8"/>
    </row>
    <row r="126863" spans="3:3" x14ac:dyDescent="0.35">
      <c r="C126863" s="8"/>
    </row>
    <row r="126864" spans="3:3" x14ac:dyDescent="0.35">
      <c r="C126864" s="8"/>
    </row>
    <row r="126865" spans="3:3" x14ac:dyDescent="0.35">
      <c r="C126865" s="8"/>
    </row>
    <row r="126866" spans="3:3" x14ac:dyDescent="0.35">
      <c r="C126866" s="8"/>
    </row>
    <row r="126867" spans="3:3" x14ac:dyDescent="0.35">
      <c r="C126867" s="8"/>
    </row>
    <row r="126868" spans="3:3" x14ac:dyDescent="0.35">
      <c r="C126868" s="8"/>
    </row>
    <row r="126869" spans="3:3" x14ac:dyDescent="0.35">
      <c r="C126869" s="8"/>
    </row>
    <row r="126870" spans="3:3" x14ac:dyDescent="0.35">
      <c r="C126870" s="8"/>
    </row>
    <row r="126871" spans="3:3" x14ac:dyDescent="0.35">
      <c r="C126871" s="8"/>
    </row>
    <row r="126872" spans="3:3" x14ac:dyDescent="0.35">
      <c r="C126872" s="8"/>
    </row>
    <row r="126873" spans="3:3" x14ac:dyDescent="0.35">
      <c r="C126873" s="8"/>
    </row>
    <row r="126874" spans="3:3" x14ac:dyDescent="0.35">
      <c r="C126874" s="8"/>
    </row>
    <row r="126875" spans="3:3" x14ac:dyDescent="0.35">
      <c r="C126875" s="8"/>
    </row>
    <row r="126876" spans="3:3" x14ac:dyDescent="0.35">
      <c r="C126876" s="8"/>
    </row>
    <row r="126877" spans="3:3" x14ac:dyDescent="0.35">
      <c r="C126877" s="8"/>
    </row>
    <row r="126878" spans="3:3" x14ac:dyDescent="0.35">
      <c r="C126878" s="8"/>
    </row>
    <row r="126879" spans="3:3" x14ac:dyDescent="0.35">
      <c r="C126879" s="8"/>
    </row>
    <row r="126880" spans="3:3" x14ac:dyDescent="0.35">
      <c r="C126880" s="8"/>
    </row>
    <row r="126881" spans="3:3" x14ac:dyDescent="0.35">
      <c r="C126881" s="8"/>
    </row>
    <row r="126882" spans="3:3" x14ac:dyDescent="0.35">
      <c r="C126882" s="8"/>
    </row>
    <row r="126883" spans="3:3" x14ac:dyDescent="0.35">
      <c r="C126883" s="8"/>
    </row>
    <row r="126884" spans="3:3" x14ac:dyDescent="0.35">
      <c r="C126884" s="8"/>
    </row>
    <row r="126885" spans="3:3" x14ac:dyDescent="0.35">
      <c r="C126885" s="8"/>
    </row>
    <row r="126886" spans="3:3" x14ac:dyDescent="0.35">
      <c r="C126886" s="8"/>
    </row>
    <row r="126887" spans="3:3" x14ac:dyDescent="0.35">
      <c r="C126887" s="8"/>
    </row>
    <row r="126888" spans="3:3" x14ac:dyDescent="0.35">
      <c r="C126888" s="8"/>
    </row>
    <row r="126889" spans="3:3" x14ac:dyDescent="0.35">
      <c r="C126889" s="8"/>
    </row>
    <row r="126890" spans="3:3" x14ac:dyDescent="0.35">
      <c r="C126890" s="8"/>
    </row>
    <row r="126891" spans="3:3" x14ac:dyDescent="0.35">
      <c r="C126891" s="8"/>
    </row>
    <row r="126892" spans="3:3" x14ac:dyDescent="0.35">
      <c r="C126892" s="8"/>
    </row>
    <row r="126893" spans="3:3" x14ac:dyDescent="0.35">
      <c r="C126893" s="8"/>
    </row>
    <row r="126894" spans="3:3" x14ac:dyDescent="0.35">
      <c r="C126894" s="8"/>
    </row>
    <row r="126895" spans="3:3" x14ac:dyDescent="0.35">
      <c r="C126895" s="8"/>
    </row>
    <row r="126896" spans="3:3" x14ac:dyDescent="0.35">
      <c r="C126896" s="8"/>
    </row>
    <row r="126897" spans="3:3" x14ac:dyDescent="0.35">
      <c r="C126897" s="8"/>
    </row>
    <row r="126898" spans="3:3" x14ac:dyDescent="0.35">
      <c r="C126898" s="8"/>
    </row>
    <row r="126899" spans="3:3" x14ac:dyDescent="0.35">
      <c r="C126899" s="8"/>
    </row>
    <row r="126900" spans="3:3" x14ac:dyDescent="0.35">
      <c r="C126900" s="8"/>
    </row>
    <row r="126901" spans="3:3" x14ac:dyDescent="0.35">
      <c r="C126901" s="8"/>
    </row>
    <row r="126902" spans="3:3" x14ac:dyDescent="0.35">
      <c r="C126902" s="8"/>
    </row>
    <row r="126903" spans="3:3" x14ac:dyDescent="0.35">
      <c r="C126903" s="8"/>
    </row>
    <row r="126904" spans="3:3" x14ac:dyDescent="0.35">
      <c r="C126904" s="8"/>
    </row>
    <row r="126905" spans="3:3" x14ac:dyDescent="0.35">
      <c r="C126905" s="8"/>
    </row>
    <row r="126906" spans="3:3" x14ac:dyDescent="0.35">
      <c r="C126906" s="8"/>
    </row>
    <row r="126907" spans="3:3" x14ac:dyDescent="0.35">
      <c r="C126907" s="8"/>
    </row>
    <row r="126908" spans="3:3" x14ac:dyDescent="0.35">
      <c r="C126908" s="8"/>
    </row>
    <row r="126909" spans="3:3" x14ac:dyDescent="0.35">
      <c r="C126909" s="8"/>
    </row>
    <row r="126910" spans="3:3" x14ac:dyDescent="0.35">
      <c r="C126910" s="8"/>
    </row>
    <row r="126911" spans="3:3" x14ac:dyDescent="0.35">
      <c r="C126911" s="8"/>
    </row>
    <row r="126912" spans="3:3" x14ac:dyDescent="0.35">
      <c r="C126912" s="8"/>
    </row>
    <row r="126913" spans="3:3" x14ac:dyDescent="0.35">
      <c r="C126913" s="8"/>
    </row>
    <row r="126914" spans="3:3" x14ac:dyDescent="0.35">
      <c r="C126914" s="8"/>
    </row>
    <row r="126915" spans="3:3" x14ac:dyDescent="0.35">
      <c r="C126915" s="8"/>
    </row>
    <row r="126916" spans="3:3" x14ac:dyDescent="0.35">
      <c r="C126916" s="8"/>
    </row>
    <row r="126917" spans="3:3" x14ac:dyDescent="0.35">
      <c r="C126917" s="8"/>
    </row>
    <row r="126918" spans="3:3" x14ac:dyDescent="0.35">
      <c r="C126918" s="8"/>
    </row>
    <row r="126919" spans="3:3" x14ac:dyDescent="0.35">
      <c r="C126919" s="8"/>
    </row>
    <row r="126920" spans="3:3" x14ac:dyDescent="0.35">
      <c r="C126920" s="8"/>
    </row>
    <row r="126921" spans="3:3" x14ac:dyDescent="0.35">
      <c r="C126921" s="8"/>
    </row>
    <row r="126922" spans="3:3" x14ac:dyDescent="0.35">
      <c r="C126922" s="8"/>
    </row>
    <row r="126923" spans="3:3" x14ac:dyDescent="0.35">
      <c r="C126923" s="8"/>
    </row>
    <row r="126924" spans="3:3" x14ac:dyDescent="0.35">
      <c r="C126924" s="8"/>
    </row>
    <row r="126925" spans="3:3" x14ac:dyDescent="0.35">
      <c r="C126925" s="8"/>
    </row>
    <row r="126926" spans="3:3" x14ac:dyDescent="0.35">
      <c r="C126926" s="8"/>
    </row>
    <row r="126927" spans="3:3" x14ac:dyDescent="0.35">
      <c r="C126927" s="8"/>
    </row>
    <row r="126928" spans="3:3" x14ac:dyDescent="0.35">
      <c r="C126928" s="8"/>
    </row>
    <row r="126929" spans="3:3" x14ac:dyDescent="0.35">
      <c r="C126929" s="8"/>
    </row>
    <row r="126930" spans="3:3" x14ac:dyDescent="0.35">
      <c r="C126930" s="8"/>
    </row>
    <row r="126931" spans="3:3" x14ac:dyDescent="0.35">
      <c r="C126931" s="8"/>
    </row>
    <row r="126932" spans="3:3" x14ac:dyDescent="0.35">
      <c r="C126932" s="8"/>
    </row>
    <row r="126933" spans="3:3" x14ac:dyDescent="0.35">
      <c r="C126933" s="8"/>
    </row>
    <row r="126934" spans="3:3" x14ac:dyDescent="0.35">
      <c r="C126934" s="8"/>
    </row>
    <row r="126935" spans="3:3" x14ac:dyDescent="0.35">
      <c r="C126935" s="8"/>
    </row>
    <row r="126936" spans="3:3" x14ac:dyDescent="0.35">
      <c r="C126936" s="8"/>
    </row>
    <row r="126937" spans="3:3" x14ac:dyDescent="0.35">
      <c r="C126937" s="8"/>
    </row>
    <row r="126938" spans="3:3" x14ac:dyDescent="0.35">
      <c r="C126938" s="8"/>
    </row>
    <row r="126939" spans="3:3" x14ac:dyDescent="0.35">
      <c r="C126939" s="8"/>
    </row>
    <row r="126940" spans="3:3" x14ac:dyDescent="0.35">
      <c r="C126940" s="8"/>
    </row>
    <row r="126941" spans="3:3" x14ac:dyDescent="0.35">
      <c r="C126941" s="8"/>
    </row>
    <row r="126942" spans="3:3" x14ac:dyDescent="0.35">
      <c r="C126942" s="8"/>
    </row>
    <row r="126943" spans="3:3" x14ac:dyDescent="0.35">
      <c r="C126943" s="8"/>
    </row>
    <row r="126944" spans="3:3" x14ac:dyDescent="0.35">
      <c r="C126944" s="8"/>
    </row>
    <row r="126945" spans="3:3" x14ac:dyDescent="0.35">
      <c r="C126945" s="8"/>
    </row>
    <row r="126946" spans="3:3" x14ac:dyDescent="0.35">
      <c r="C126946" s="8"/>
    </row>
    <row r="126947" spans="3:3" x14ac:dyDescent="0.35">
      <c r="C126947" s="8"/>
    </row>
    <row r="126948" spans="3:3" x14ac:dyDescent="0.35">
      <c r="C126948" s="8"/>
    </row>
    <row r="126949" spans="3:3" x14ac:dyDescent="0.35">
      <c r="C126949" s="8"/>
    </row>
    <row r="126950" spans="3:3" x14ac:dyDescent="0.35">
      <c r="C126950" s="8"/>
    </row>
    <row r="126951" spans="3:3" x14ac:dyDescent="0.35">
      <c r="C126951" s="8"/>
    </row>
    <row r="126952" spans="3:3" x14ac:dyDescent="0.35">
      <c r="C126952" s="8"/>
    </row>
    <row r="126953" spans="3:3" x14ac:dyDescent="0.35">
      <c r="C126953" s="8"/>
    </row>
    <row r="126954" spans="3:3" x14ac:dyDescent="0.35">
      <c r="C126954" s="8"/>
    </row>
    <row r="126955" spans="3:3" x14ac:dyDescent="0.35">
      <c r="C126955" s="8"/>
    </row>
    <row r="126956" spans="3:3" x14ac:dyDescent="0.35">
      <c r="C126956" s="8"/>
    </row>
    <row r="126957" spans="3:3" x14ac:dyDescent="0.35">
      <c r="C126957" s="8"/>
    </row>
    <row r="126958" spans="3:3" x14ac:dyDescent="0.35">
      <c r="C126958" s="8"/>
    </row>
    <row r="126959" spans="3:3" x14ac:dyDescent="0.35">
      <c r="C126959" s="8"/>
    </row>
    <row r="126960" spans="3:3" x14ac:dyDescent="0.35">
      <c r="C126960" s="8"/>
    </row>
    <row r="126961" spans="3:3" x14ac:dyDescent="0.35">
      <c r="C126961" s="8"/>
    </row>
    <row r="126962" spans="3:3" x14ac:dyDescent="0.35">
      <c r="C126962" s="8"/>
    </row>
    <row r="126963" spans="3:3" x14ac:dyDescent="0.35">
      <c r="C126963" s="8"/>
    </row>
    <row r="126964" spans="3:3" x14ac:dyDescent="0.35">
      <c r="C126964" s="8"/>
    </row>
    <row r="126965" spans="3:3" x14ac:dyDescent="0.35">
      <c r="C126965" s="8"/>
    </row>
    <row r="126966" spans="3:3" x14ac:dyDescent="0.35">
      <c r="C126966" s="8"/>
    </row>
    <row r="126967" spans="3:3" x14ac:dyDescent="0.35">
      <c r="C126967" s="8"/>
    </row>
    <row r="126968" spans="3:3" x14ac:dyDescent="0.35">
      <c r="C126968" s="8"/>
    </row>
    <row r="126969" spans="3:3" x14ac:dyDescent="0.35">
      <c r="C126969" s="8"/>
    </row>
    <row r="126970" spans="3:3" x14ac:dyDescent="0.35">
      <c r="C126970" s="8"/>
    </row>
    <row r="126971" spans="3:3" x14ac:dyDescent="0.35">
      <c r="C126971" s="8"/>
    </row>
    <row r="126972" spans="3:3" x14ac:dyDescent="0.35">
      <c r="C126972" s="8"/>
    </row>
    <row r="126973" spans="3:3" x14ac:dyDescent="0.35">
      <c r="C126973" s="8"/>
    </row>
    <row r="126974" spans="3:3" x14ac:dyDescent="0.35">
      <c r="C126974" s="8"/>
    </row>
    <row r="126975" spans="3:3" x14ac:dyDescent="0.35">
      <c r="C126975" s="8"/>
    </row>
    <row r="126976" spans="3:3" x14ac:dyDescent="0.35">
      <c r="C126976" s="8"/>
    </row>
    <row r="126977" spans="3:3" x14ac:dyDescent="0.35">
      <c r="C126977" s="8"/>
    </row>
    <row r="126978" spans="3:3" x14ac:dyDescent="0.35">
      <c r="C126978" s="8"/>
    </row>
    <row r="126979" spans="3:3" x14ac:dyDescent="0.35">
      <c r="C126979" s="8"/>
    </row>
    <row r="126980" spans="3:3" x14ac:dyDescent="0.35">
      <c r="C126980" s="8"/>
    </row>
    <row r="126981" spans="3:3" x14ac:dyDescent="0.35">
      <c r="C126981" s="8"/>
    </row>
    <row r="126982" spans="3:3" x14ac:dyDescent="0.35">
      <c r="C126982" s="8"/>
    </row>
    <row r="126983" spans="3:3" x14ac:dyDescent="0.35">
      <c r="C126983" s="8"/>
    </row>
    <row r="126984" spans="3:3" x14ac:dyDescent="0.35">
      <c r="C126984" s="8"/>
    </row>
    <row r="126985" spans="3:3" x14ac:dyDescent="0.35">
      <c r="C126985" s="8"/>
    </row>
    <row r="126986" spans="3:3" x14ac:dyDescent="0.35">
      <c r="C126986" s="8"/>
    </row>
    <row r="126987" spans="3:3" x14ac:dyDescent="0.35">
      <c r="C126987" s="8"/>
    </row>
    <row r="126988" spans="3:3" x14ac:dyDescent="0.35">
      <c r="C126988" s="8"/>
    </row>
    <row r="126989" spans="3:3" x14ac:dyDescent="0.35">
      <c r="C126989" s="8"/>
    </row>
    <row r="126990" spans="3:3" x14ac:dyDescent="0.35">
      <c r="C126990" s="8"/>
    </row>
    <row r="126991" spans="3:3" x14ac:dyDescent="0.35">
      <c r="C126991" s="8"/>
    </row>
    <row r="126992" spans="3:3" x14ac:dyDescent="0.35">
      <c r="C126992" s="8"/>
    </row>
    <row r="126993" spans="3:3" x14ac:dyDescent="0.35">
      <c r="C126993" s="8"/>
    </row>
    <row r="126994" spans="3:3" x14ac:dyDescent="0.35">
      <c r="C126994" s="8"/>
    </row>
    <row r="126995" spans="3:3" x14ac:dyDescent="0.35">
      <c r="C126995" s="8"/>
    </row>
    <row r="126996" spans="3:3" x14ac:dyDescent="0.35">
      <c r="C126996" s="8"/>
    </row>
    <row r="126997" spans="3:3" x14ac:dyDescent="0.35">
      <c r="C126997" s="8"/>
    </row>
    <row r="126998" spans="3:3" x14ac:dyDescent="0.35">
      <c r="C126998" s="8"/>
    </row>
    <row r="126999" spans="3:3" x14ac:dyDescent="0.35">
      <c r="C126999" s="8"/>
    </row>
    <row r="127000" spans="3:3" x14ac:dyDescent="0.35">
      <c r="C127000" s="8"/>
    </row>
    <row r="127001" spans="3:3" x14ac:dyDescent="0.35">
      <c r="C127001" s="8"/>
    </row>
    <row r="127002" spans="3:3" x14ac:dyDescent="0.35">
      <c r="C127002" s="8"/>
    </row>
    <row r="127003" spans="3:3" x14ac:dyDescent="0.35">
      <c r="C127003" s="8"/>
    </row>
    <row r="127004" spans="3:3" x14ac:dyDescent="0.35">
      <c r="C127004" s="8"/>
    </row>
    <row r="127005" spans="3:3" x14ac:dyDescent="0.35">
      <c r="C127005" s="8"/>
    </row>
    <row r="127006" spans="3:3" x14ac:dyDescent="0.35">
      <c r="C127006" s="8"/>
    </row>
    <row r="127007" spans="3:3" x14ac:dyDescent="0.35">
      <c r="C127007" s="8"/>
    </row>
    <row r="127008" spans="3:3" x14ac:dyDescent="0.35">
      <c r="C127008" s="8"/>
    </row>
    <row r="127009" spans="3:3" x14ac:dyDescent="0.35">
      <c r="C127009" s="8"/>
    </row>
    <row r="127010" spans="3:3" x14ac:dyDescent="0.35">
      <c r="C127010" s="8"/>
    </row>
    <row r="127011" spans="3:3" x14ac:dyDescent="0.35">
      <c r="C127011" s="8"/>
    </row>
    <row r="127012" spans="3:3" x14ac:dyDescent="0.35">
      <c r="C127012" s="8"/>
    </row>
    <row r="127013" spans="3:3" x14ac:dyDescent="0.35">
      <c r="C127013" s="8"/>
    </row>
    <row r="127014" spans="3:3" x14ac:dyDescent="0.35">
      <c r="C127014" s="8"/>
    </row>
    <row r="127015" spans="3:3" x14ac:dyDescent="0.35">
      <c r="C127015" s="8"/>
    </row>
    <row r="127016" spans="3:3" x14ac:dyDescent="0.35">
      <c r="C127016" s="8"/>
    </row>
    <row r="127017" spans="3:3" x14ac:dyDescent="0.35">
      <c r="C127017" s="8"/>
    </row>
    <row r="127018" spans="3:3" x14ac:dyDescent="0.35">
      <c r="C127018" s="8"/>
    </row>
    <row r="127019" spans="3:3" x14ac:dyDescent="0.35">
      <c r="C127019" s="8"/>
    </row>
    <row r="127020" spans="3:3" x14ac:dyDescent="0.35">
      <c r="C127020" s="8"/>
    </row>
    <row r="127021" spans="3:3" x14ac:dyDescent="0.35">
      <c r="C127021" s="8"/>
    </row>
    <row r="127022" spans="3:3" x14ac:dyDescent="0.35">
      <c r="C127022" s="8"/>
    </row>
    <row r="127023" spans="3:3" x14ac:dyDescent="0.35">
      <c r="C127023" s="8"/>
    </row>
    <row r="127024" spans="3:3" x14ac:dyDescent="0.35">
      <c r="C127024" s="8"/>
    </row>
    <row r="127025" spans="3:3" x14ac:dyDescent="0.35">
      <c r="C127025" s="8"/>
    </row>
    <row r="127026" spans="3:3" x14ac:dyDescent="0.35">
      <c r="C127026" s="8"/>
    </row>
    <row r="127027" spans="3:3" x14ac:dyDescent="0.35">
      <c r="C127027" s="8"/>
    </row>
    <row r="127028" spans="3:3" x14ac:dyDescent="0.35">
      <c r="C127028" s="8"/>
    </row>
    <row r="127029" spans="3:3" x14ac:dyDescent="0.35">
      <c r="C127029" s="8"/>
    </row>
    <row r="127030" spans="3:3" x14ac:dyDescent="0.35">
      <c r="C127030" s="8"/>
    </row>
    <row r="127031" spans="3:3" x14ac:dyDescent="0.35">
      <c r="C127031" s="8"/>
    </row>
    <row r="127032" spans="3:3" x14ac:dyDescent="0.35">
      <c r="C127032" s="8"/>
    </row>
    <row r="127033" spans="3:3" x14ac:dyDescent="0.35">
      <c r="C127033" s="8"/>
    </row>
    <row r="127034" spans="3:3" x14ac:dyDescent="0.35">
      <c r="C127034" s="8"/>
    </row>
    <row r="127035" spans="3:3" x14ac:dyDescent="0.35">
      <c r="C127035" s="8"/>
    </row>
    <row r="127036" spans="3:3" x14ac:dyDescent="0.35">
      <c r="C127036" s="8"/>
    </row>
    <row r="127037" spans="3:3" x14ac:dyDescent="0.35">
      <c r="C127037" s="8"/>
    </row>
    <row r="127038" spans="3:3" x14ac:dyDescent="0.35">
      <c r="C127038" s="8"/>
    </row>
    <row r="127039" spans="3:3" x14ac:dyDescent="0.35">
      <c r="C127039" s="8"/>
    </row>
    <row r="127040" spans="3:3" x14ac:dyDescent="0.35">
      <c r="C127040" s="8"/>
    </row>
    <row r="127041" spans="3:3" x14ac:dyDescent="0.35">
      <c r="C127041" s="8"/>
    </row>
    <row r="127042" spans="3:3" x14ac:dyDescent="0.35">
      <c r="C127042" s="8"/>
    </row>
    <row r="127043" spans="3:3" x14ac:dyDescent="0.35">
      <c r="C127043" s="8"/>
    </row>
    <row r="127044" spans="3:3" x14ac:dyDescent="0.35">
      <c r="C127044" s="8"/>
    </row>
    <row r="127045" spans="3:3" x14ac:dyDescent="0.35">
      <c r="C127045" s="8"/>
    </row>
    <row r="127046" spans="3:3" x14ac:dyDescent="0.35">
      <c r="C127046" s="8"/>
    </row>
    <row r="127047" spans="3:3" x14ac:dyDescent="0.35">
      <c r="C127047" s="8"/>
    </row>
    <row r="127048" spans="3:3" x14ac:dyDescent="0.35">
      <c r="C127048" s="8"/>
    </row>
    <row r="127049" spans="3:3" x14ac:dyDescent="0.35">
      <c r="C127049" s="8"/>
    </row>
    <row r="127050" spans="3:3" x14ac:dyDescent="0.35">
      <c r="C127050" s="8"/>
    </row>
    <row r="127051" spans="3:3" x14ac:dyDescent="0.35">
      <c r="C127051" s="8"/>
    </row>
    <row r="127052" spans="3:3" x14ac:dyDescent="0.35">
      <c r="C127052" s="8"/>
    </row>
    <row r="127053" spans="3:3" x14ac:dyDescent="0.35">
      <c r="C127053" s="8"/>
    </row>
    <row r="127054" spans="3:3" x14ac:dyDescent="0.35">
      <c r="C127054" s="8"/>
    </row>
    <row r="127055" spans="3:3" x14ac:dyDescent="0.35">
      <c r="C127055" s="8"/>
    </row>
    <row r="127056" spans="3:3" x14ac:dyDescent="0.35">
      <c r="C127056" s="8"/>
    </row>
    <row r="127057" spans="3:3" x14ac:dyDescent="0.35">
      <c r="C127057" s="8"/>
    </row>
    <row r="127058" spans="3:3" x14ac:dyDescent="0.35">
      <c r="C127058" s="8"/>
    </row>
    <row r="127059" spans="3:3" x14ac:dyDescent="0.35">
      <c r="C127059" s="8"/>
    </row>
    <row r="127060" spans="3:3" x14ac:dyDescent="0.35">
      <c r="C127060" s="8"/>
    </row>
    <row r="127061" spans="3:3" x14ac:dyDescent="0.35">
      <c r="C127061" s="8"/>
    </row>
    <row r="127062" spans="3:3" x14ac:dyDescent="0.35">
      <c r="C127062" s="8"/>
    </row>
    <row r="127063" spans="3:3" x14ac:dyDescent="0.35">
      <c r="C127063" s="8"/>
    </row>
    <row r="127064" spans="3:3" x14ac:dyDescent="0.35">
      <c r="C127064" s="8"/>
    </row>
    <row r="127065" spans="3:3" x14ac:dyDescent="0.35">
      <c r="C127065" s="8"/>
    </row>
    <row r="127066" spans="3:3" x14ac:dyDescent="0.35">
      <c r="C127066" s="8"/>
    </row>
    <row r="127067" spans="3:3" x14ac:dyDescent="0.35">
      <c r="C127067" s="8"/>
    </row>
    <row r="127068" spans="3:3" x14ac:dyDescent="0.35">
      <c r="C127068" s="8"/>
    </row>
    <row r="127069" spans="3:3" x14ac:dyDescent="0.35">
      <c r="C127069" s="8"/>
    </row>
    <row r="127070" spans="3:3" x14ac:dyDescent="0.35">
      <c r="C127070" s="8"/>
    </row>
    <row r="127071" spans="3:3" x14ac:dyDescent="0.35">
      <c r="C127071" s="8"/>
    </row>
    <row r="127072" spans="3:3" x14ac:dyDescent="0.35">
      <c r="C127072" s="8"/>
    </row>
    <row r="127073" spans="3:3" x14ac:dyDescent="0.35">
      <c r="C127073" s="8"/>
    </row>
    <row r="127074" spans="3:3" x14ac:dyDescent="0.35">
      <c r="C127074" s="8"/>
    </row>
    <row r="127075" spans="3:3" x14ac:dyDescent="0.35">
      <c r="C127075" s="8"/>
    </row>
    <row r="127076" spans="3:3" x14ac:dyDescent="0.35">
      <c r="C127076" s="8"/>
    </row>
    <row r="127077" spans="3:3" x14ac:dyDescent="0.35">
      <c r="C127077" s="8"/>
    </row>
    <row r="127078" spans="3:3" x14ac:dyDescent="0.35">
      <c r="C127078" s="8"/>
    </row>
    <row r="127079" spans="3:3" x14ac:dyDescent="0.35">
      <c r="C127079" s="8"/>
    </row>
    <row r="127080" spans="3:3" x14ac:dyDescent="0.35">
      <c r="C127080" s="8"/>
    </row>
    <row r="127081" spans="3:3" x14ac:dyDescent="0.35">
      <c r="C127081" s="8"/>
    </row>
    <row r="127082" spans="3:3" x14ac:dyDescent="0.35">
      <c r="C127082" s="8"/>
    </row>
    <row r="127083" spans="3:3" x14ac:dyDescent="0.35">
      <c r="C127083" s="8"/>
    </row>
    <row r="127084" spans="3:3" x14ac:dyDescent="0.35">
      <c r="C127084" s="8"/>
    </row>
    <row r="127085" spans="3:3" x14ac:dyDescent="0.35">
      <c r="C127085" s="8"/>
    </row>
    <row r="127086" spans="3:3" x14ac:dyDescent="0.35">
      <c r="C127086" s="8"/>
    </row>
    <row r="127087" spans="3:3" x14ac:dyDescent="0.35">
      <c r="C127087" s="8"/>
    </row>
    <row r="127088" spans="3:3" x14ac:dyDescent="0.35">
      <c r="C127088" s="8"/>
    </row>
    <row r="127089" spans="3:3" x14ac:dyDescent="0.35">
      <c r="C127089" s="8"/>
    </row>
    <row r="127090" spans="3:3" x14ac:dyDescent="0.35">
      <c r="C127090" s="8"/>
    </row>
    <row r="127091" spans="3:3" x14ac:dyDescent="0.35">
      <c r="C127091" s="8"/>
    </row>
    <row r="127092" spans="3:3" x14ac:dyDescent="0.35">
      <c r="C127092" s="8"/>
    </row>
    <row r="127093" spans="3:3" x14ac:dyDescent="0.35">
      <c r="C127093" s="8"/>
    </row>
    <row r="127094" spans="3:3" x14ac:dyDescent="0.35">
      <c r="C127094" s="8"/>
    </row>
    <row r="127095" spans="3:3" x14ac:dyDescent="0.35">
      <c r="C127095" s="8"/>
    </row>
    <row r="127096" spans="3:3" x14ac:dyDescent="0.35">
      <c r="C127096" s="8"/>
    </row>
    <row r="127097" spans="3:3" x14ac:dyDescent="0.35">
      <c r="C127097" s="8"/>
    </row>
    <row r="127098" spans="3:3" x14ac:dyDescent="0.35">
      <c r="C127098" s="8"/>
    </row>
    <row r="127099" spans="3:3" x14ac:dyDescent="0.35">
      <c r="C127099" s="8"/>
    </row>
    <row r="127100" spans="3:3" x14ac:dyDescent="0.35">
      <c r="C127100" s="8"/>
    </row>
    <row r="127101" spans="3:3" x14ac:dyDescent="0.35">
      <c r="C127101" s="8"/>
    </row>
    <row r="127102" spans="3:3" x14ac:dyDescent="0.35">
      <c r="C127102" s="8"/>
    </row>
    <row r="127103" spans="3:3" x14ac:dyDescent="0.35">
      <c r="C127103" s="8"/>
    </row>
    <row r="127104" spans="3:3" x14ac:dyDescent="0.35">
      <c r="C127104" s="8"/>
    </row>
    <row r="127105" spans="3:3" x14ac:dyDescent="0.35">
      <c r="C127105" s="8"/>
    </row>
    <row r="127106" spans="3:3" x14ac:dyDescent="0.35">
      <c r="C127106" s="8"/>
    </row>
    <row r="127107" spans="3:3" x14ac:dyDescent="0.35">
      <c r="C127107" s="8"/>
    </row>
    <row r="127108" spans="3:3" x14ac:dyDescent="0.35">
      <c r="C127108" s="8"/>
    </row>
    <row r="127109" spans="3:3" x14ac:dyDescent="0.35">
      <c r="C127109" s="8"/>
    </row>
    <row r="127110" spans="3:3" x14ac:dyDescent="0.35">
      <c r="C127110" s="8"/>
    </row>
    <row r="127111" spans="3:3" x14ac:dyDescent="0.35">
      <c r="C127111" s="8"/>
    </row>
    <row r="127112" spans="3:3" x14ac:dyDescent="0.35">
      <c r="C127112" s="8"/>
    </row>
    <row r="127113" spans="3:3" x14ac:dyDescent="0.35">
      <c r="C127113" s="8"/>
    </row>
    <row r="127114" spans="3:3" x14ac:dyDescent="0.35">
      <c r="C127114" s="8"/>
    </row>
    <row r="127115" spans="3:3" x14ac:dyDescent="0.35">
      <c r="C127115" s="8"/>
    </row>
    <row r="127116" spans="3:3" x14ac:dyDescent="0.35">
      <c r="C127116" s="8"/>
    </row>
    <row r="127117" spans="3:3" x14ac:dyDescent="0.35">
      <c r="C127117" s="8"/>
    </row>
    <row r="127118" spans="3:3" x14ac:dyDescent="0.35">
      <c r="C127118" s="8"/>
    </row>
    <row r="127119" spans="3:3" x14ac:dyDescent="0.35">
      <c r="C127119" s="8"/>
    </row>
    <row r="127120" spans="3:3" x14ac:dyDescent="0.35">
      <c r="C127120" s="8"/>
    </row>
    <row r="127121" spans="3:3" x14ac:dyDescent="0.35">
      <c r="C127121" s="8"/>
    </row>
    <row r="127122" spans="3:3" x14ac:dyDescent="0.35">
      <c r="C127122" s="8"/>
    </row>
    <row r="127123" spans="3:3" x14ac:dyDescent="0.35">
      <c r="C127123" s="8"/>
    </row>
    <row r="127124" spans="3:3" x14ac:dyDescent="0.35">
      <c r="C127124" s="8"/>
    </row>
    <row r="127125" spans="3:3" x14ac:dyDescent="0.35">
      <c r="C127125" s="8"/>
    </row>
    <row r="127126" spans="3:3" x14ac:dyDescent="0.35">
      <c r="C127126" s="8"/>
    </row>
    <row r="127127" spans="3:3" x14ac:dyDescent="0.35">
      <c r="C127127" s="8"/>
    </row>
    <row r="127128" spans="3:3" x14ac:dyDescent="0.35">
      <c r="C127128" s="8"/>
    </row>
    <row r="127129" spans="3:3" x14ac:dyDescent="0.35">
      <c r="C127129" s="8"/>
    </row>
    <row r="127130" spans="3:3" x14ac:dyDescent="0.35">
      <c r="C127130" s="8"/>
    </row>
    <row r="127131" spans="3:3" x14ac:dyDescent="0.35">
      <c r="C127131" s="8"/>
    </row>
    <row r="127132" spans="3:3" x14ac:dyDescent="0.35">
      <c r="C127132" s="8"/>
    </row>
    <row r="127133" spans="3:3" x14ac:dyDescent="0.35">
      <c r="C127133" s="8"/>
    </row>
    <row r="127134" spans="3:3" x14ac:dyDescent="0.35">
      <c r="C127134" s="8"/>
    </row>
    <row r="127135" spans="3:3" x14ac:dyDescent="0.35">
      <c r="C127135" s="8"/>
    </row>
    <row r="127136" spans="3:3" x14ac:dyDescent="0.35">
      <c r="C127136" s="8"/>
    </row>
    <row r="127137" spans="3:3" x14ac:dyDescent="0.35">
      <c r="C127137" s="8"/>
    </row>
    <row r="127138" spans="3:3" x14ac:dyDescent="0.35">
      <c r="C127138" s="8"/>
    </row>
    <row r="127139" spans="3:3" x14ac:dyDescent="0.35">
      <c r="C127139" s="8"/>
    </row>
    <row r="127140" spans="3:3" x14ac:dyDescent="0.35">
      <c r="C127140" s="8"/>
    </row>
    <row r="127141" spans="3:3" x14ac:dyDescent="0.35">
      <c r="C127141" s="8"/>
    </row>
    <row r="127142" spans="3:3" x14ac:dyDescent="0.35">
      <c r="C127142" s="8"/>
    </row>
    <row r="127143" spans="3:3" x14ac:dyDescent="0.35">
      <c r="C127143" s="8"/>
    </row>
    <row r="127144" spans="3:3" x14ac:dyDescent="0.35">
      <c r="C127144" s="8"/>
    </row>
    <row r="127145" spans="3:3" x14ac:dyDescent="0.35">
      <c r="C127145" s="8"/>
    </row>
    <row r="127146" spans="3:3" x14ac:dyDescent="0.35">
      <c r="C127146" s="8"/>
    </row>
    <row r="127147" spans="3:3" x14ac:dyDescent="0.35">
      <c r="C127147" s="8"/>
    </row>
    <row r="127148" spans="3:3" x14ac:dyDescent="0.35">
      <c r="C127148" s="8"/>
    </row>
    <row r="127149" spans="3:3" x14ac:dyDescent="0.35">
      <c r="C127149" s="8"/>
    </row>
    <row r="127150" spans="3:3" x14ac:dyDescent="0.35">
      <c r="C127150" s="8"/>
    </row>
    <row r="127151" spans="3:3" x14ac:dyDescent="0.35">
      <c r="C127151" s="8"/>
    </row>
    <row r="127152" spans="3:3" x14ac:dyDescent="0.35">
      <c r="C127152" s="8"/>
    </row>
    <row r="127153" spans="3:3" x14ac:dyDescent="0.35">
      <c r="C127153" s="8"/>
    </row>
    <row r="127154" spans="3:3" x14ac:dyDescent="0.35">
      <c r="C127154" s="8"/>
    </row>
    <row r="127155" spans="3:3" x14ac:dyDescent="0.35">
      <c r="C127155" s="8"/>
    </row>
    <row r="127156" spans="3:3" x14ac:dyDescent="0.35">
      <c r="C127156" s="8"/>
    </row>
    <row r="127157" spans="3:3" x14ac:dyDescent="0.35">
      <c r="C127157" s="8"/>
    </row>
    <row r="127158" spans="3:3" x14ac:dyDescent="0.35">
      <c r="C127158" s="8"/>
    </row>
    <row r="127159" spans="3:3" x14ac:dyDescent="0.35">
      <c r="C127159" s="8"/>
    </row>
    <row r="127160" spans="3:3" x14ac:dyDescent="0.35">
      <c r="C127160" s="8"/>
    </row>
    <row r="127161" spans="3:3" x14ac:dyDescent="0.35">
      <c r="C127161" s="8"/>
    </row>
    <row r="127162" spans="3:3" x14ac:dyDescent="0.35">
      <c r="C127162" s="8"/>
    </row>
    <row r="127163" spans="3:3" x14ac:dyDescent="0.35">
      <c r="C127163" s="8"/>
    </row>
    <row r="127164" spans="3:3" x14ac:dyDescent="0.35">
      <c r="C127164" s="8"/>
    </row>
    <row r="127165" spans="3:3" x14ac:dyDescent="0.35">
      <c r="C127165" s="8"/>
    </row>
    <row r="127166" spans="3:3" x14ac:dyDescent="0.35">
      <c r="C127166" s="8"/>
    </row>
    <row r="127167" spans="3:3" x14ac:dyDescent="0.35">
      <c r="C127167" s="8"/>
    </row>
    <row r="127168" spans="3:3" x14ac:dyDescent="0.35">
      <c r="C127168" s="8"/>
    </row>
    <row r="127169" spans="3:3" x14ac:dyDescent="0.35">
      <c r="C127169" s="8"/>
    </row>
    <row r="127170" spans="3:3" x14ac:dyDescent="0.35">
      <c r="C127170" s="8"/>
    </row>
    <row r="127171" spans="3:3" x14ac:dyDescent="0.35">
      <c r="C127171" s="8"/>
    </row>
    <row r="127172" spans="3:3" x14ac:dyDescent="0.35">
      <c r="C127172" s="8"/>
    </row>
    <row r="127173" spans="3:3" x14ac:dyDescent="0.35">
      <c r="C127173" s="8"/>
    </row>
    <row r="127174" spans="3:3" x14ac:dyDescent="0.35">
      <c r="C127174" s="8"/>
    </row>
    <row r="127175" spans="3:3" x14ac:dyDescent="0.35">
      <c r="C127175" s="8"/>
    </row>
    <row r="127176" spans="3:3" x14ac:dyDescent="0.35">
      <c r="C127176" s="8"/>
    </row>
    <row r="127177" spans="3:3" x14ac:dyDescent="0.35">
      <c r="C127177" s="8"/>
    </row>
    <row r="127178" spans="3:3" x14ac:dyDescent="0.35">
      <c r="C127178" s="8"/>
    </row>
    <row r="127179" spans="3:3" x14ac:dyDescent="0.35">
      <c r="C127179" s="8"/>
    </row>
    <row r="127180" spans="3:3" x14ac:dyDescent="0.35">
      <c r="C127180" s="8"/>
    </row>
    <row r="127181" spans="3:3" x14ac:dyDescent="0.35">
      <c r="C127181" s="8"/>
    </row>
    <row r="127182" spans="3:3" x14ac:dyDescent="0.35">
      <c r="C127182" s="8"/>
    </row>
    <row r="127183" spans="3:3" x14ac:dyDescent="0.35">
      <c r="C127183" s="8"/>
    </row>
    <row r="127184" spans="3:3" x14ac:dyDescent="0.35">
      <c r="C127184" s="8"/>
    </row>
    <row r="127185" spans="3:3" x14ac:dyDescent="0.35">
      <c r="C127185" s="8"/>
    </row>
    <row r="127186" spans="3:3" x14ac:dyDescent="0.35">
      <c r="C127186" s="8"/>
    </row>
    <row r="127187" spans="3:3" x14ac:dyDescent="0.35">
      <c r="C127187" s="8"/>
    </row>
    <row r="127188" spans="3:3" x14ac:dyDescent="0.35">
      <c r="C127188" s="8"/>
    </row>
    <row r="127189" spans="3:3" x14ac:dyDescent="0.35">
      <c r="C127189" s="8"/>
    </row>
    <row r="127190" spans="3:3" x14ac:dyDescent="0.35">
      <c r="C127190" s="8"/>
    </row>
    <row r="127191" spans="3:3" x14ac:dyDescent="0.35">
      <c r="C127191" s="8"/>
    </row>
    <row r="127192" spans="3:3" x14ac:dyDescent="0.35">
      <c r="C127192" s="8"/>
    </row>
    <row r="127193" spans="3:3" x14ac:dyDescent="0.35">
      <c r="C127193" s="8"/>
    </row>
    <row r="127194" spans="3:3" x14ac:dyDescent="0.35">
      <c r="C127194" s="8"/>
    </row>
    <row r="127195" spans="3:3" x14ac:dyDescent="0.35">
      <c r="C127195" s="8"/>
    </row>
    <row r="127196" spans="3:3" x14ac:dyDescent="0.35">
      <c r="C127196" s="8"/>
    </row>
    <row r="127197" spans="3:3" x14ac:dyDescent="0.35">
      <c r="C127197" s="8"/>
    </row>
    <row r="127198" spans="3:3" x14ac:dyDescent="0.35">
      <c r="C127198" s="8"/>
    </row>
    <row r="127199" spans="3:3" x14ac:dyDescent="0.35">
      <c r="C127199" s="8"/>
    </row>
    <row r="127200" spans="3:3" x14ac:dyDescent="0.35">
      <c r="C127200" s="8"/>
    </row>
    <row r="127201" spans="3:3" x14ac:dyDescent="0.35">
      <c r="C127201" s="8"/>
    </row>
    <row r="127202" spans="3:3" x14ac:dyDescent="0.35">
      <c r="C127202" s="8"/>
    </row>
    <row r="127203" spans="3:3" x14ac:dyDescent="0.35">
      <c r="C127203" s="8"/>
    </row>
    <row r="127204" spans="3:3" x14ac:dyDescent="0.35">
      <c r="C127204" s="8"/>
    </row>
    <row r="127205" spans="3:3" x14ac:dyDescent="0.35">
      <c r="C127205" s="8"/>
    </row>
    <row r="127206" spans="3:3" x14ac:dyDescent="0.35">
      <c r="C127206" s="8"/>
    </row>
    <row r="127207" spans="3:3" x14ac:dyDescent="0.35">
      <c r="C127207" s="8"/>
    </row>
    <row r="127208" spans="3:3" x14ac:dyDescent="0.35">
      <c r="C127208" s="8"/>
    </row>
    <row r="127209" spans="3:3" x14ac:dyDescent="0.35">
      <c r="C127209" s="8"/>
    </row>
    <row r="127210" spans="3:3" x14ac:dyDescent="0.35">
      <c r="C127210" s="8"/>
    </row>
    <row r="127211" spans="3:3" x14ac:dyDescent="0.35">
      <c r="C127211" s="8"/>
    </row>
    <row r="127212" spans="3:3" x14ac:dyDescent="0.35">
      <c r="C127212" s="8"/>
    </row>
    <row r="127213" spans="3:3" x14ac:dyDescent="0.35">
      <c r="C127213" s="8"/>
    </row>
    <row r="127214" spans="3:3" x14ac:dyDescent="0.35">
      <c r="C127214" s="8"/>
    </row>
    <row r="127215" spans="3:3" x14ac:dyDescent="0.35">
      <c r="C127215" s="8"/>
    </row>
    <row r="127216" spans="3:3" x14ac:dyDescent="0.35">
      <c r="C127216" s="8"/>
    </row>
    <row r="127217" spans="3:3" x14ac:dyDescent="0.35">
      <c r="C127217" s="8"/>
    </row>
    <row r="127218" spans="3:3" x14ac:dyDescent="0.35">
      <c r="C127218" s="8"/>
    </row>
    <row r="127219" spans="3:3" x14ac:dyDescent="0.35">
      <c r="C127219" s="8"/>
    </row>
    <row r="127220" spans="3:3" x14ac:dyDescent="0.35">
      <c r="C127220" s="8"/>
    </row>
    <row r="127221" spans="3:3" x14ac:dyDescent="0.35">
      <c r="C127221" s="8"/>
    </row>
    <row r="127222" spans="3:3" x14ac:dyDescent="0.35">
      <c r="C127222" s="8"/>
    </row>
    <row r="127223" spans="3:3" x14ac:dyDescent="0.35">
      <c r="C127223" s="8"/>
    </row>
    <row r="127224" spans="3:3" x14ac:dyDescent="0.35">
      <c r="C127224" s="8"/>
    </row>
    <row r="127225" spans="3:3" x14ac:dyDescent="0.35">
      <c r="C127225" s="8"/>
    </row>
    <row r="127226" spans="3:3" x14ac:dyDescent="0.35">
      <c r="C127226" s="8"/>
    </row>
    <row r="127227" spans="3:3" x14ac:dyDescent="0.35">
      <c r="C127227" s="8"/>
    </row>
    <row r="127228" spans="3:3" x14ac:dyDescent="0.35">
      <c r="C127228" s="8"/>
    </row>
    <row r="127229" spans="3:3" x14ac:dyDescent="0.35">
      <c r="C127229" s="8"/>
    </row>
    <row r="127230" spans="3:3" x14ac:dyDescent="0.35">
      <c r="C127230" s="8"/>
    </row>
    <row r="127231" spans="3:3" x14ac:dyDescent="0.35">
      <c r="C127231" s="8"/>
    </row>
    <row r="127232" spans="3:3" x14ac:dyDescent="0.35">
      <c r="C127232" s="8"/>
    </row>
    <row r="127233" spans="3:3" x14ac:dyDescent="0.35">
      <c r="C127233" s="8"/>
    </row>
    <row r="127234" spans="3:3" x14ac:dyDescent="0.35">
      <c r="C127234" s="8"/>
    </row>
    <row r="127235" spans="3:3" x14ac:dyDescent="0.35">
      <c r="C127235" s="8"/>
    </row>
    <row r="127236" spans="3:3" x14ac:dyDescent="0.35">
      <c r="C127236" s="8"/>
    </row>
    <row r="127237" spans="3:3" x14ac:dyDescent="0.35">
      <c r="C127237" s="8"/>
    </row>
    <row r="127238" spans="3:3" x14ac:dyDescent="0.35">
      <c r="C127238" s="8"/>
    </row>
    <row r="127239" spans="3:3" x14ac:dyDescent="0.35">
      <c r="C127239" s="8"/>
    </row>
    <row r="127240" spans="3:3" x14ac:dyDescent="0.35">
      <c r="C127240" s="8"/>
    </row>
    <row r="127241" spans="3:3" x14ac:dyDescent="0.35">
      <c r="C127241" s="8"/>
    </row>
    <row r="127242" spans="3:3" x14ac:dyDescent="0.35">
      <c r="C127242" s="8"/>
    </row>
    <row r="127243" spans="3:3" x14ac:dyDescent="0.35">
      <c r="C127243" s="8"/>
    </row>
    <row r="127244" spans="3:3" x14ac:dyDescent="0.35">
      <c r="C127244" s="8"/>
    </row>
    <row r="127245" spans="3:3" x14ac:dyDescent="0.35">
      <c r="C127245" s="8"/>
    </row>
    <row r="127246" spans="3:3" x14ac:dyDescent="0.35">
      <c r="C127246" s="8"/>
    </row>
    <row r="127247" spans="3:3" x14ac:dyDescent="0.35">
      <c r="C127247" s="8"/>
    </row>
    <row r="127248" spans="3:3" x14ac:dyDescent="0.35">
      <c r="C127248" s="8"/>
    </row>
    <row r="127249" spans="3:3" x14ac:dyDescent="0.35">
      <c r="C127249" s="8"/>
    </row>
    <row r="127250" spans="3:3" x14ac:dyDescent="0.35">
      <c r="C127250" s="8"/>
    </row>
    <row r="127251" spans="3:3" x14ac:dyDescent="0.35">
      <c r="C127251" s="8"/>
    </row>
    <row r="127252" spans="3:3" x14ac:dyDescent="0.35">
      <c r="C127252" s="8"/>
    </row>
    <row r="127253" spans="3:3" x14ac:dyDescent="0.35">
      <c r="C127253" s="8"/>
    </row>
    <row r="127254" spans="3:3" x14ac:dyDescent="0.35">
      <c r="C127254" s="8"/>
    </row>
    <row r="127255" spans="3:3" x14ac:dyDescent="0.35">
      <c r="C127255" s="8"/>
    </row>
    <row r="127256" spans="3:3" x14ac:dyDescent="0.35">
      <c r="C127256" s="8"/>
    </row>
    <row r="127257" spans="3:3" x14ac:dyDescent="0.35">
      <c r="C127257" s="8"/>
    </row>
    <row r="127258" spans="3:3" x14ac:dyDescent="0.35">
      <c r="C127258" s="8"/>
    </row>
    <row r="127259" spans="3:3" x14ac:dyDescent="0.35">
      <c r="C127259" s="8"/>
    </row>
    <row r="127260" spans="3:3" x14ac:dyDescent="0.35">
      <c r="C127260" s="8"/>
    </row>
    <row r="127261" spans="3:3" x14ac:dyDescent="0.35">
      <c r="C127261" s="8"/>
    </row>
    <row r="127262" spans="3:3" x14ac:dyDescent="0.35">
      <c r="C127262" s="8"/>
    </row>
    <row r="127263" spans="3:3" x14ac:dyDescent="0.35">
      <c r="C127263" s="8"/>
    </row>
    <row r="127264" spans="3:3" x14ac:dyDescent="0.35">
      <c r="C127264" s="8"/>
    </row>
    <row r="127265" spans="3:3" x14ac:dyDescent="0.35">
      <c r="C127265" s="8"/>
    </row>
    <row r="127266" spans="3:3" x14ac:dyDescent="0.35">
      <c r="C127266" s="8"/>
    </row>
    <row r="127267" spans="3:3" x14ac:dyDescent="0.35">
      <c r="C127267" s="8"/>
    </row>
    <row r="127268" spans="3:3" x14ac:dyDescent="0.35">
      <c r="C127268" s="8"/>
    </row>
    <row r="127269" spans="3:3" x14ac:dyDescent="0.35">
      <c r="C127269" s="8"/>
    </row>
    <row r="127270" spans="3:3" x14ac:dyDescent="0.35">
      <c r="C127270" s="8"/>
    </row>
    <row r="127271" spans="3:3" x14ac:dyDescent="0.35">
      <c r="C127271" s="8"/>
    </row>
    <row r="127272" spans="3:3" x14ac:dyDescent="0.35">
      <c r="C127272" s="8"/>
    </row>
    <row r="127273" spans="3:3" x14ac:dyDescent="0.35">
      <c r="C127273" s="8"/>
    </row>
    <row r="127274" spans="3:3" x14ac:dyDescent="0.35">
      <c r="C127274" s="8"/>
    </row>
    <row r="127275" spans="3:3" x14ac:dyDescent="0.35">
      <c r="C127275" s="8"/>
    </row>
    <row r="127276" spans="3:3" x14ac:dyDescent="0.35">
      <c r="C127276" s="8"/>
    </row>
    <row r="127277" spans="3:3" x14ac:dyDescent="0.35">
      <c r="C127277" s="8"/>
    </row>
    <row r="127278" spans="3:3" x14ac:dyDescent="0.35">
      <c r="C127278" s="8"/>
    </row>
    <row r="127279" spans="3:3" x14ac:dyDescent="0.35">
      <c r="C127279" s="8"/>
    </row>
    <row r="127280" spans="3:3" x14ac:dyDescent="0.35">
      <c r="C127280" s="8"/>
    </row>
    <row r="127281" spans="3:3" x14ac:dyDescent="0.35">
      <c r="C127281" s="8"/>
    </row>
    <row r="127282" spans="3:3" x14ac:dyDescent="0.35">
      <c r="C127282" s="8"/>
    </row>
    <row r="127283" spans="3:3" x14ac:dyDescent="0.35">
      <c r="C127283" s="8"/>
    </row>
    <row r="127284" spans="3:3" x14ac:dyDescent="0.35">
      <c r="C127284" s="8"/>
    </row>
    <row r="127285" spans="3:3" x14ac:dyDescent="0.35">
      <c r="C127285" s="8"/>
    </row>
    <row r="127286" spans="3:3" x14ac:dyDescent="0.35">
      <c r="C127286" s="8"/>
    </row>
    <row r="127287" spans="3:3" x14ac:dyDescent="0.35">
      <c r="C127287" s="8"/>
    </row>
    <row r="127288" spans="3:3" x14ac:dyDescent="0.35">
      <c r="C127288" s="8"/>
    </row>
    <row r="127289" spans="3:3" x14ac:dyDescent="0.35">
      <c r="C127289" s="8"/>
    </row>
    <row r="127290" spans="3:3" x14ac:dyDescent="0.35">
      <c r="C127290" s="8"/>
    </row>
    <row r="127291" spans="3:3" x14ac:dyDescent="0.35">
      <c r="C127291" s="8"/>
    </row>
    <row r="127292" spans="3:3" x14ac:dyDescent="0.35">
      <c r="C127292" s="8"/>
    </row>
    <row r="127293" spans="3:3" x14ac:dyDescent="0.35">
      <c r="C127293" s="8"/>
    </row>
    <row r="127294" spans="3:3" x14ac:dyDescent="0.35">
      <c r="C127294" s="8"/>
    </row>
    <row r="127295" spans="3:3" x14ac:dyDescent="0.35">
      <c r="C127295" s="8"/>
    </row>
    <row r="127296" spans="3:3" x14ac:dyDescent="0.35">
      <c r="C127296" s="8"/>
    </row>
    <row r="127297" spans="3:3" x14ac:dyDescent="0.35">
      <c r="C127297" s="8"/>
    </row>
    <row r="127298" spans="3:3" x14ac:dyDescent="0.35">
      <c r="C127298" s="8"/>
    </row>
    <row r="127299" spans="3:3" x14ac:dyDescent="0.35">
      <c r="C127299" s="8"/>
    </row>
    <row r="127300" spans="3:3" x14ac:dyDescent="0.35">
      <c r="C127300" s="8"/>
    </row>
    <row r="127301" spans="3:3" x14ac:dyDescent="0.35">
      <c r="C127301" s="8"/>
    </row>
    <row r="127302" spans="3:3" x14ac:dyDescent="0.35">
      <c r="C127302" s="8"/>
    </row>
    <row r="127303" spans="3:3" x14ac:dyDescent="0.35">
      <c r="C127303" s="8"/>
    </row>
    <row r="127304" spans="3:3" x14ac:dyDescent="0.35">
      <c r="C127304" s="8"/>
    </row>
    <row r="127305" spans="3:3" x14ac:dyDescent="0.35">
      <c r="C127305" s="8"/>
    </row>
    <row r="127306" spans="3:3" x14ac:dyDescent="0.35">
      <c r="C127306" s="8"/>
    </row>
    <row r="127307" spans="3:3" x14ac:dyDescent="0.35">
      <c r="C127307" s="8"/>
    </row>
    <row r="127308" spans="3:3" x14ac:dyDescent="0.35">
      <c r="C127308" s="8"/>
    </row>
    <row r="127309" spans="3:3" x14ac:dyDescent="0.35">
      <c r="C127309" s="8"/>
    </row>
    <row r="127310" spans="3:3" x14ac:dyDescent="0.35">
      <c r="C127310" s="8"/>
    </row>
    <row r="127311" spans="3:3" x14ac:dyDescent="0.35">
      <c r="C127311" s="8"/>
    </row>
    <row r="127312" spans="3:3" x14ac:dyDescent="0.35">
      <c r="C127312" s="8"/>
    </row>
    <row r="127313" spans="3:3" x14ac:dyDescent="0.35">
      <c r="C127313" s="8"/>
    </row>
    <row r="127314" spans="3:3" x14ac:dyDescent="0.35">
      <c r="C127314" s="8"/>
    </row>
    <row r="127315" spans="3:3" x14ac:dyDescent="0.35">
      <c r="C127315" s="8"/>
    </row>
    <row r="127316" spans="3:3" x14ac:dyDescent="0.35">
      <c r="C127316" s="8"/>
    </row>
    <row r="127317" spans="3:3" x14ac:dyDescent="0.35">
      <c r="C127317" s="8"/>
    </row>
    <row r="127318" spans="3:3" x14ac:dyDescent="0.35">
      <c r="C127318" s="8"/>
    </row>
    <row r="127319" spans="3:3" x14ac:dyDescent="0.35">
      <c r="C127319" s="8"/>
    </row>
    <row r="127320" spans="3:3" x14ac:dyDescent="0.35">
      <c r="C127320" s="8"/>
    </row>
    <row r="127321" spans="3:3" x14ac:dyDescent="0.35">
      <c r="C127321" s="8"/>
    </row>
    <row r="127322" spans="3:3" x14ac:dyDescent="0.35">
      <c r="C127322" s="8"/>
    </row>
    <row r="127323" spans="3:3" x14ac:dyDescent="0.35">
      <c r="C127323" s="8"/>
    </row>
    <row r="127324" spans="3:3" x14ac:dyDescent="0.35">
      <c r="C127324" s="8"/>
    </row>
    <row r="127325" spans="3:3" x14ac:dyDescent="0.35">
      <c r="C127325" s="8"/>
    </row>
    <row r="127326" spans="3:3" x14ac:dyDescent="0.35">
      <c r="C127326" s="8"/>
    </row>
    <row r="127327" spans="3:3" x14ac:dyDescent="0.35">
      <c r="C127327" s="8"/>
    </row>
    <row r="127328" spans="3:3" x14ac:dyDescent="0.35">
      <c r="C127328" s="8"/>
    </row>
    <row r="127329" spans="3:3" x14ac:dyDescent="0.35">
      <c r="C127329" s="8"/>
    </row>
    <row r="127330" spans="3:3" x14ac:dyDescent="0.35">
      <c r="C127330" s="8"/>
    </row>
    <row r="127331" spans="3:3" x14ac:dyDescent="0.35">
      <c r="C127331" s="8"/>
    </row>
    <row r="127332" spans="3:3" x14ac:dyDescent="0.35">
      <c r="C127332" s="8"/>
    </row>
    <row r="127333" spans="3:3" x14ac:dyDescent="0.35">
      <c r="C127333" s="8"/>
    </row>
    <row r="127334" spans="3:3" x14ac:dyDescent="0.35">
      <c r="C127334" s="8"/>
    </row>
    <row r="127335" spans="3:3" x14ac:dyDescent="0.35">
      <c r="C127335" s="8"/>
    </row>
    <row r="127336" spans="3:3" x14ac:dyDescent="0.35">
      <c r="C127336" s="8"/>
    </row>
    <row r="127337" spans="3:3" x14ac:dyDescent="0.35">
      <c r="C127337" s="8"/>
    </row>
    <row r="127338" spans="3:3" x14ac:dyDescent="0.35">
      <c r="C127338" s="8"/>
    </row>
    <row r="127339" spans="3:3" x14ac:dyDescent="0.35">
      <c r="C127339" s="8"/>
    </row>
    <row r="127340" spans="3:3" x14ac:dyDescent="0.35">
      <c r="C127340" s="8"/>
    </row>
    <row r="127341" spans="3:3" x14ac:dyDescent="0.35">
      <c r="C127341" s="8"/>
    </row>
    <row r="127342" spans="3:3" x14ac:dyDescent="0.35">
      <c r="C127342" s="8"/>
    </row>
    <row r="127343" spans="3:3" x14ac:dyDescent="0.35">
      <c r="C127343" s="8"/>
    </row>
    <row r="127344" spans="3:3" x14ac:dyDescent="0.35">
      <c r="C127344" s="8"/>
    </row>
    <row r="127345" spans="3:3" x14ac:dyDescent="0.35">
      <c r="C127345" s="8"/>
    </row>
    <row r="127346" spans="3:3" x14ac:dyDescent="0.35">
      <c r="C127346" s="8"/>
    </row>
    <row r="127347" spans="3:3" x14ac:dyDescent="0.35">
      <c r="C127347" s="8"/>
    </row>
    <row r="127348" spans="3:3" x14ac:dyDescent="0.35">
      <c r="C127348" s="8"/>
    </row>
    <row r="127349" spans="3:3" x14ac:dyDescent="0.35">
      <c r="C127349" s="8"/>
    </row>
    <row r="127350" spans="3:3" x14ac:dyDescent="0.35">
      <c r="C127350" s="8"/>
    </row>
    <row r="127351" spans="3:3" x14ac:dyDescent="0.35">
      <c r="C127351" s="8"/>
    </row>
    <row r="127352" spans="3:3" x14ac:dyDescent="0.35">
      <c r="C127352" s="8"/>
    </row>
    <row r="127353" spans="3:3" x14ac:dyDescent="0.35">
      <c r="C127353" s="8"/>
    </row>
    <row r="127354" spans="3:3" x14ac:dyDescent="0.35">
      <c r="C127354" s="8"/>
    </row>
    <row r="127355" spans="3:3" x14ac:dyDescent="0.35">
      <c r="C127355" s="8"/>
    </row>
    <row r="127356" spans="3:3" x14ac:dyDescent="0.35">
      <c r="C127356" s="8"/>
    </row>
    <row r="127357" spans="3:3" x14ac:dyDescent="0.35">
      <c r="C127357" s="8"/>
    </row>
    <row r="127358" spans="3:3" x14ac:dyDescent="0.35">
      <c r="C127358" s="8"/>
    </row>
    <row r="127359" spans="3:3" x14ac:dyDescent="0.35">
      <c r="C127359" s="8"/>
    </row>
    <row r="127360" spans="3:3" x14ac:dyDescent="0.35">
      <c r="C127360" s="8"/>
    </row>
    <row r="127361" spans="3:3" x14ac:dyDescent="0.35">
      <c r="C127361" s="8"/>
    </row>
    <row r="127362" spans="3:3" x14ac:dyDescent="0.35">
      <c r="C127362" s="8"/>
    </row>
    <row r="127363" spans="3:3" x14ac:dyDescent="0.35">
      <c r="C127363" s="8"/>
    </row>
    <row r="127364" spans="3:3" x14ac:dyDescent="0.35">
      <c r="C127364" s="8"/>
    </row>
    <row r="127365" spans="3:3" x14ac:dyDescent="0.35">
      <c r="C127365" s="8"/>
    </row>
    <row r="127366" spans="3:3" x14ac:dyDescent="0.35">
      <c r="C127366" s="8"/>
    </row>
    <row r="127367" spans="3:3" x14ac:dyDescent="0.35">
      <c r="C127367" s="8"/>
    </row>
    <row r="127368" spans="3:3" x14ac:dyDescent="0.35">
      <c r="C127368" s="8"/>
    </row>
    <row r="127369" spans="3:3" x14ac:dyDescent="0.35">
      <c r="C127369" s="8"/>
    </row>
    <row r="127370" spans="3:3" x14ac:dyDescent="0.35">
      <c r="C127370" s="8"/>
    </row>
    <row r="127371" spans="3:3" x14ac:dyDescent="0.35">
      <c r="C127371" s="8"/>
    </row>
    <row r="127372" spans="3:3" x14ac:dyDescent="0.35">
      <c r="C127372" s="8"/>
    </row>
    <row r="127373" spans="3:3" x14ac:dyDescent="0.35">
      <c r="C127373" s="8"/>
    </row>
    <row r="127374" spans="3:3" x14ac:dyDescent="0.35">
      <c r="C127374" s="8"/>
    </row>
    <row r="127375" spans="3:3" x14ac:dyDescent="0.35">
      <c r="C127375" s="8"/>
    </row>
    <row r="127376" spans="3:3" x14ac:dyDescent="0.35">
      <c r="C127376" s="8"/>
    </row>
    <row r="127377" spans="3:3" x14ac:dyDescent="0.35">
      <c r="C127377" s="8"/>
    </row>
    <row r="127378" spans="3:3" x14ac:dyDescent="0.35">
      <c r="C127378" s="8"/>
    </row>
    <row r="127379" spans="3:3" x14ac:dyDescent="0.35">
      <c r="C127379" s="8"/>
    </row>
    <row r="127380" spans="3:3" x14ac:dyDescent="0.35">
      <c r="C127380" s="8"/>
    </row>
    <row r="127381" spans="3:3" x14ac:dyDescent="0.35">
      <c r="C127381" s="8"/>
    </row>
    <row r="127382" spans="3:3" x14ac:dyDescent="0.35">
      <c r="C127382" s="8"/>
    </row>
    <row r="127383" spans="3:3" x14ac:dyDescent="0.35">
      <c r="C127383" s="8"/>
    </row>
    <row r="127384" spans="3:3" x14ac:dyDescent="0.35">
      <c r="C127384" s="8"/>
    </row>
    <row r="127385" spans="3:3" x14ac:dyDescent="0.35">
      <c r="C127385" s="8"/>
    </row>
    <row r="127386" spans="3:3" x14ac:dyDescent="0.35">
      <c r="C127386" s="8"/>
    </row>
    <row r="127387" spans="3:3" x14ac:dyDescent="0.35">
      <c r="C127387" s="8"/>
    </row>
    <row r="127388" spans="3:3" x14ac:dyDescent="0.35">
      <c r="C127388" s="8"/>
    </row>
    <row r="127389" spans="3:3" x14ac:dyDescent="0.35">
      <c r="C127389" s="8"/>
    </row>
    <row r="127390" spans="3:3" x14ac:dyDescent="0.35">
      <c r="C127390" s="8"/>
    </row>
    <row r="127391" spans="3:3" x14ac:dyDescent="0.35">
      <c r="C127391" s="8"/>
    </row>
    <row r="127392" spans="3:3" x14ac:dyDescent="0.35">
      <c r="C127392" s="8"/>
    </row>
    <row r="127393" spans="3:3" x14ac:dyDescent="0.35">
      <c r="C127393" s="8"/>
    </row>
    <row r="127394" spans="3:3" x14ac:dyDescent="0.35">
      <c r="C127394" s="8"/>
    </row>
    <row r="127395" spans="3:3" x14ac:dyDescent="0.35">
      <c r="C127395" s="8"/>
    </row>
    <row r="127396" spans="3:3" x14ac:dyDescent="0.35">
      <c r="C127396" s="8"/>
    </row>
    <row r="127397" spans="3:3" x14ac:dyDescent="0.35">
      <c r="C127397" s="8"/>
    </row>
    <row r="127398" spans="3:3" x14ac:dyDescent="0.35">
      <c r="C127398" s="8"/>
    </row>
    <row r="127399" spans="3:3" x14ac:dyDescent="0.35">
      <c r="C127399" s="8"/>
    </row>
    <row r="127400" spans="3:3" x14ac:dyDescent="0.35">
      <c r="C127400" s="8"/>
    </row>
    <row r="127401" spans="3:3" x14ac:dyDescent="0.35">
      <c r="C127401" s="8"/>
    </row>
    <row r="127402" spans="3:3" x14ac:dyDescent="0.35">
      <c r="C127402" s="8"/>
    </row>
    <row r="127403" spans="3:3" x14ac:dyDescent="0.35">
      <c r="C127403" s="8"/>
    </row>
    <row r="127404" spans="3:3" x14ac:dyDescent="0.35">
      <c r="C127404" s="8"/>
    </row>
    <row r="127405" spans="3:3" x14ac:dyDescent="0.35">
      <c r="C127405" s="8"/>
    </row>
    <row r="127406" spans="3:3" x14ac:dyDescent="0.35">
      <c r="C127406" s="8"/>
    </row>
    <row r="127407" spans="3:3" x14ac:dyDescent="0.35">
      <c r="C127407" s="8"/>
    </row>
    <row r="127408" spans="3:3" x14ac:dyDescent="0.35">
      <c r="C127408" s="8"/>
    </row>
    <row r="127409" spans="3:3" x14ac:dyDescent="0.35">
      <c r="C127409" s="8"/>
    </row>
    <row r="127410" spans="3:3" x14ac:dyDescent="0.35">
      <c r="C127410" s="8"/>
    </row>
    <row r="127411" spans="3:3" x14ac:dyDescent="0.35">
      <c r="C127411" s="8"/>
    </row>
    <row r="127412" spans="3:3" x14ac:dyDescent="0.35">
      <c r="C127412" s="8"/>
    </row>
    <row r="127413" spans="3:3" x14ac:dyDescent="0.35">
      <c r="C127413" s="8"/>
    </row>
    <row r="127414" spans="3:3" x14ac:dyDescent="0.35">
      <c r="C127414" s="8"/>
    </row>
    <row r="127415" spans="3:3" x14ac:dyDescent="0.35">
      <c r="C127415" s="8"/>
    </row>
    <row r="127416" spans="3:3" x14ac:dyDescent="0.35">
      <c r="C127416" s="8"/>
    </row>
    <row r="127417" spans="3:3" x14ac:dyDescent="0.35">
      <c r="C127417" s="8"/>
    </row>
    <row r="127418" spans="3:3" x14ac:dyDescent="0.35">
      <c r="C127418" s="8"/>
    </row>
    <row r="127419" spans="3:3" x14ac:dyDescent="0.35">
      <c r="C127419" s="8"/>
    </row>
    <row r="127420" spans="3:3" x14ac:dyDescent="0.35">
      <c r="C127420" s="8"/>
    </row>
    <row r="127421" spans="3:3" x14ac:dyDescent="0.35">
      <c r="C127421" s="8"/>
    </row>
    <row r="127422" spans="3:3" x14ac:dyDescent="0.35">
      <c r="C127422" s="8"/>
    </row>
    <row r="127423" spans="3:3" x14ac:dyDescent="0.35">
      <c r="C127423" s="8"/>
    </row>
    <row r="127424" spans="3:3" x14ac:dyDescent="0.35">
      <c r="C127424" s="8"/>
    </row>
    <row r="127425" spans="3:3" x14ac:dyDescent="0.35">
      <c r="C127425" s="8"/>
    </row>
    <row r="127426" spans="3:3" x14ac:dyDescent="0.35">
      <c r="C127426" s="8"/>
    </row>
    <row r="127427" spans="3:3" x14ac:dyDescent="0.35">
      <c r="C127427" s="8"/>
    </row>
    <row r="127428" spans="3:3" x14ac:dyDescent="0.35">
      <c r="C127428" s="8"/>
    </row>
    <row r="127429" spans="3:3" x14ac:dyDescent="0.35">
      <c r="C127429" s="8"/>
    </row>
    <row r="127430" spans="3:3" x14ac:dyDescent="0.35">
      <c r="C127430" s="8"/>
    </row>
    <row r="127431" spans="3:3" x14ac:dyDescent="0.35">
      <c r="C127431" s="8"/>
    </row>
    <row r="127432" spans="3:3" x14ac:dyDescent="0.35">
      <c r="C127432" s="8"/>
    </row>
    <row r="127433" spans="3:3" x14ac:dyDescent="0.35">
      <c r="C127433" s="8"/>
    </row>
    <row r="127434" spans="3:3" x14ac:dyDescent="0.35">
      <c r="C127434" s="8"/>
    </row>
    <row r="127435" spans="3:3" x14ac:dyDescent="0.35">
      <c r="C127435" s="8"/>
    </row>
    <row r="127436" spans="3:3" x14ac:dyDescent="0.35">
      <c r="C127436" s="8"/>
    </row>
    <row r="127437" spans="3:3" x14ac:dyDescent="0.35">
      <c r="C127437" s="8"/>
    </row>
    <row r="127438" spans="3:3" x14ac:dyDescent="0.35">
      <c r="C127438" s="8"/>
    </row>
    <row r="127439" spans="3:3" x14ac:dyDescent="0.35">
      <c r="C127439" s="8"/>
    </row>
    <row r="127440" spans="3:3" x14ac:dyDescent="0.35">
      <c r="C127440" s="8"/>
    </row>
    <row r="127441" spans="3:3" x14ac:dyDescent="0.35">
      <c r="C127441" s="8"/>
    </row>
    <row r="127442" spans="3:3" x14ac:dyDescent="0.35">
      <c r="C127442" s="8"/>
    </row>
    <row r="127443" spans="3:3" x14ac:dyDescent="0.35">
      <c r="C127443" s="8"/>
    </row>
    <row r="127444" spans="3:3" x14ac:dyDescent="0.35">
      <c r="C127444" s="8"/>
    </row>
    <row r="127445" spans="3:3" x14ac:dyDescent="0.35">
      <c r="C127445" s="8"/>
    </row>
    <row r="127446" spans="3:3" x14ac:dyDescent="0.35">
      <c r="C127446" s="8"/>
    </row>
    <row r="127447" spans="3:3" x14ac:dyDescent="0.35">
      <c r="C127447" s="8"/>
    </row>
    <row r="127448" spans="3:3" x14ac:dyDescent="0.35">
      <c r="C127448" s="8"/>
    </row>
    <row r="127449" spans="3:3" x14ac:dyDescent="0.35">
      <c r="C127449" s="8"/>
    </row>
    <row r="127450" spans="3:3" x14ac:dyDescent="0.35">
      <c r="C127450" s="8"/>
    </row>
    <row r="127451" spans="3:3" x14ac:dyDescent="0.35">
      <c r="C127451" s="8"/>
    </row>
    <row r="127452" spans="3:3" x14ac:dyDescent="0.35">
      <c r="C127452" s="8"/>
    </row>
    <row r="127453" spans="3:3" x14ac:dyDescent="0.35">
      <c r="C127453" s="8"/>
    </row>
    <row r="127454" spans="3:3" x14ac:dyDescent="0.35">
      <c r="C127454" s="8"/>
    </row>
    <row r="127455" spans="3:3" x14ac:dyDescent="0.35">
      <c r="C127455" s="8"/>
    </row>
    <row r="127456" spans="3:3" x14ac:dyDescent="0.35">
      <c r="C127456" s="8"/>
    </row>
    <row r="127457" spans="3:3" x14ac:dyDescent="0.35">
      <c r="C127457" s="8"/>
    </row>
    <row r="127458" spans="3:3" x14ac:dyDescent="0.35">
      <c r="C127458" s="8"/>
    </row>
    <row r="127459" spans="3:3" x14ac:dyDescent="0.35">
      <c r="C127459" s="8"/>
    </row>
    <row r="127460" spans="3:3" x14ac:dyDescent="0.35">
      <c r="C127460" s="8"/>
    </row>
    <row r="127461" spans="3:3" x14ac:dyDescent="0.35">
      <c r="C127461" s="8"/>
    </row>
    <row r="127462" spans="3:3" x14ac:dyDescent="0.35">
      <c r="C127462" s="8"/>
    </row>
    <row r="127463" spans="3:3" x14ac:dyDescent="0.35">
      <c r="C127463" s="8"/>
    </row>
    <row r="127464" spans="3:3" x14ac:dyDescent="0.35">
      <c r="C127464" s="8"/>
    </row>
    <row r="127465" spans="3:3" x14ac:dyDescent="0.35">
      <c r="C127465" s="8"/>
    </row>
    <row r="127466" spans="3:3" x14ac:dyDescent="0.35">
      <c r="C127466" s="8"/>
    </row>
    <row r="127467" spans="3:3" x14ac:dyDescent="0.35">
      <c r="C127467" s="8"/>
    </row>
    <row r="127468" spans="3:3" x14ac:dyDescent="0.35">
      <c r="C127468" s="8"/>
    </row>
    <row r="127469" spans="3:3" x14ac:dyDescent="0.35">
      <c r="C127469" s="8"/>
    </row>
    <row r="127470" spans="3:3" x14ac:dyDescent="0.35">
      <c r="C127470" s="8"/>
    </row>
    <row r="127471" spans="3:3" x14ac:dyDescent="0.35">
      <c r="C127471" s="8"/>
    </row>
    <row r="127472" spans="3:3" x14ac:dyDescent="0.35">
      <c r="C127472" s="8"/>
    </row>
    <row r="127473" spans="3:3" x14ac:dyDescent="0.35">
      <c r="C127473" s="8"/>
    </row>
    <row r="127474" spans="3:3" x14ac:dyDescent="0.35">
      <c r="C127474" s="8"/>
    </row>
    <row r="127475" spans="3:3" x14ac:dyDescent="0.35">
      <c r="C127475" s="8"/>
    </row>
    <row r="127476" spans="3:3" x14ac:dyDescent="0.35">
      <c r="C127476" s="8"/>
    </row>
    <row r="127477" spans="3:3" x14ac:dyDescent="0.35">
      <c r="C127477" s="8"/>
    </row>
    <row r="127478" spans="3:3" x14ac:dyDescent="0.35">
      <c r="C127478" s="8"/>
    </row>
    <row r="127479" spans="3:3" x14ac:dyDescent="0.35">
      <c r="C127479" s="8"/>
    </row>
    <row r="127480" spans="3:3" x14ac:dyDescent="0.35">
      <c r="C127480" s="8"/>
    </row>
    <row r="127481" spans="3:3" x14ac:dyDescent="0.35">
      <c r="C127481" s="8"/>
    </row>
    <row r="127482" spans="3:3" x14ac:dyDescent="0.35">
      <c r="C127482" s="8"/>
    </row>
    <row r="127483" spans="3:3" x14ac:dyDescent="0.35">
      <c r="C127483" s="8"/>
    </row>
    <row r="127484" spans="3:3" x14ac:dyDescent="0.35">
      <c r="C127484" s="8"/>
    </row>
    <row r="127485" spans="3:3" x14ac:dyDescent="0.35">
      <c r="C127485" s="8"/>
    </row>
    <row r="127486" spans="3:3" x14ac:dyDescent="0.35">
      <c r="C127486" s="8"/>
    </row>
    <row r="127487" spans="3:3" x14ac:dyDescent="0.35">
      <c r="C127487" s="8"/>
    </row>
    <row r="127488" spans="3:3" x14ac:dyDescent="0.35">
      <c r="C127488" s="8"/>
    </row>
    <row r="127489" spans="3:3" x14ac:dyDescent="0.35">
      <c r="C127489" s="8"/>
    </row>
    <row r="127490" spans="3:3" x14ac:dyDescent="0.35">
      <c r="C127490" s="8"/>
    </row>
    <row r="127491" spans="3:3" x14ac:dyDescent="0.35">
      <c r="C127491" s="8"/>
    </row>
    <row r="127492" spans="3:3" x14ac:dyDescent="0.35">
      <c r="C127492" s="8"/>
    </row>
    <row r="127493" spans="3:3" x14ac:dyDescent="0.35">
      <c r="C127493" s="8"/>
    </row>
    <row r="127494" spans="3:3" x14ac:dyDescent="0.35">
      <c r="C127494" s="8"/>
    </row>
    <row r="127495" spans="3:3" x14ac:dyDescent="0.35">
      <c r="C127495" s="8"/>
    </row>
    <row r="127496" spans="3:3" x14ac:dyDescent="0.35">
      <c r="C127496" s="8"/>
    </row>
    <row r="127497" spans="3:3" x14ac:dyDescent="0.35">
      <c r="C127497" s="8"/>
    </row>
    <row r="127498" spans="3:3" x14ac:dyDescent="0.35">
      <c r="C127498" s="8"/>
    </row>
    <row r="127499" spans="3:3" x14ac:dyDescent="0.35">
      <c r="C127499" s="8"/>
    </row>
    <row r="127500" spans="3:3" x14ac:dyDescent="0.35">
      <c r="C127500" s="8"/>
    </row>
    <row r="127501" spans="3:3" x14ac:dyDescent="0.35">
      <c r="C127501" s="8"/>
    </row>
    <row r="127502" spans="3:3" x14ac:dyDescent="0.35">
      <c r="C127502" s="8"/>
    </row>
    <row r="127503" spans="3:3" x14ac:dyDescent="0.35">
      <c r="C127503" s="8"/>
    </row>
    <row r="127504" spans="3:3" x14ac:dyDescent="0.35">
      <c r="C127504" s="8"/>
    </row>
    <row r="127505" spans="3:3" x14ac:dyDescent="0.35">
      <c r="C127505" s="8"/>
    </row>
    <row r="127506" spans="3:3" x14ac:dyDescent="0.35">
      <c r="C127506" s="8"/>
    </row>
    <row r="127507" spans="3:3" x14ac:dyDescent="0.35">
      <c r="C127507" s="8"/>
    </row>
    <row r="127508" spans="3:3" x14ac:dyDescent="0.35">
      <c r="C127508" s="8"/>
    </row>
    <row r="127509" spans="3:3" x14ac:dyDescent="0.35">
      <c r="C127509" s="8"/>
    </row>
    <row r="127510" spans="3:3" x14ac:dyDescent="0.35">
      <c r="C127510" s="8"/>
    </row>
    <row r="127511" spans="3:3" x14ac:dyDescent="0.35">
      <c r="C127511" s="8"/>
    </row>
    <row r="127512" spans="3:3" x14ac:dyDescent="0.35">
      <c r="C127512" s="8"/>
    </row>
    <row r="127513" spans="3:3" x14ac:dyDescent="0.35">
      <c r="C127513" s="8"/>
    </row>
    <row r="127514" spans="3:3" x14ac:dyDescent="0.35">
      <c r="C127514" s="8"/>
    </row>
    <row r="127515" spans="3:3" x14ac:dyDescent="0.35">
      <c r="C127515" s="8"/>
    </row>
    <row r="127516" spans="3:3" x14ac:dyDescent="0.35">
      <c r="C127516" s="8"/>
    </row>
    <row r="127517" spans="3:3" x14ac:dyDescent="0.35">
      <c r="C127517" s="8"/>
    </row>
    <row r="127518" spans="3:3" x14ac:dyDescent="0.35">
      <c r="C127518" s="8"/>
    </row>
    <row r="127519" spans="3:3" x14ac:dyDescent="0.35">
      <c r="C127519" s="8"/>
    </row>
    <row r="127520" spans="3:3" x14ac:dyDescent="0.35">
      <c r="C127520" s="8"/>
    </row>
    <row r="127521" spans="3:3" x14ac:dyDescent="0.35">
      <c r="C127521" s="8"/>
    </row>
    <row r="127522" spans="3:3" x14ac:dyDescent="0.35">
      <c r="C127522" s="8"/>
    </row>
    <row r="127523" spans="3:3" x14ac:dyDescent="0.35">
      <c r="C127523" s="8"/>
    </row>
    <row r="127524" spans="3:3" x14ac:dyDescent="0.35">
      <c r="C127524" s="8"/>
    </row>
    <row r="127525" spans="3:3" x14ac:dyDescent="0.35">
      <c r="C127525" s="8"/>
    </row>
    <row r="127526" spans="3:3" x14ac:dyDescent="0.35">
      <c r="C127526" s="8"/>
    </row>
    <row r="127527" spans="3:3" x14ac:dyDescent="0.35">
      <c r="C127527" s="8"/>
    </row>
    <row r="127528" spans="3:3" x14ac:dyDescent="0.35">
      <c r="C127528" s="8"/>
    </row>
    <row r="127529" spans="3:3" x14ac:dyDescent="0.35">
      <c r="C127529" s="8"/>
    </row>
    <row r="127530" spans="3:3" x14ac:dyDescent="0.35">
      <c r="C127530" s="8"/>
    </row>
    <row r="127531" spans="3:3" x14ac:dyDescent="0.35">
      <c r="C127531" s="8"/>
    </row>
    <row r="127532" spans="3:3" x14ac:dyDescent="0.35">
      <c r="C127532" s="8"/>
    </row>
    <row r="127533" spans="3:3" x14ac:dyDescent="0.35">
      <c r="C127533" s="8"/>
    </row>
    <row r="127534" spans="3:3" x14ac:dyDescent="0.35">
      <c r="C127534" s="8"/>
    </row>
    <row r="127535" spans="3:3" x14ac:dyDescent="0.35">
      <c r="C127535" s="8"/>
    </row>
    <row r="127536" spans="3:3" x14ac:dyDescent="0.35">
      <c r="C127536" s="8"/>
    </row>
    <row r="127537" spans="3:3" x14ac:dyDescent="0.35">
      <c r="C127537" s="8"/>
    </row>
    <row r="127538" spans="3:3" x14ac:dyDescent="0.35">
      <c r="C127538" s="8"/>
    </row>
    <row r="127539" spans="3:3" x14ac:dyDescent="0.35">
      <c r="C127539" s="8"/>
    </row>
    <row r="127540" spans="3:3" x14ac:dyDescent="0.35">
      <c r="C127540" s="8"/>
    </row>
    <row r="127541" spans="3:3" x14ac:dyDescent="0.35">
      <c r="C127541" s="8"/>
    </row>
    <row r="127542" spans="3:3" x14ac:dyDescent="0.35">
      <c r="C127542" s="8"/>
    </row>
    <row r="127543" spans="3:3" x14ac:dyDescent="0.35">
      <c r="C127543" s="8"/>
    </row>
    <row r="127544" spans="3:3" x14ac:dyDescent="0.35">
      <c r="C127544" s="8"/>
    </row>
    <row r="127545" spans="3:3" x14ac:dyDescent="0.35">
      <c r="C127545" s="8"/>
    </row>
    <row r="127546" spans="3:3" x14ac:dyDescent="0.35">
      <c r="C127546" s="8"/>
    </row>
    <row r="127547" spans="3:3" x14ac:dyDescent="0.35">
      <c r="C127547" s="8"/>
    </row>
    <row r="127548" spans="3:3" x14ac:dyDescent="0.35">
      <c r="C127548" s="8"/>
    </row>
    <row r="127549" spans="3:3" x14ac:dyDescent="0.35">
      <c r="C127549" s="8"/>
    </row>
    <row r="127550" spans="3:3" x14ac:dyDescent="0.35">
      <c r="C127550" s="8"/>
    </row>
    <row r="127551" spans="3:3" x14ac:dyDescent="0.35">
      <c r="C127551" s="8"/>
    </row>
    <row r="127552" spans="3:3" x14ac:dyDescent="0.35">
      <c r="C127552" s="8"/>
    </row>
    <row r="127553" spans="3:3" x14ac:dyDescent="0.35">
      <c r="C127553" s="8"/>
    </row>
    <row r="127554" spans="3:3" x14ac:dyDescent="0.35">
      <c r="C127554" s="8"/>
    </row>
    <row r="127555" spans="3:3" x14ac:dyDescent="0.35">
      <c r="C127555" s="8"/>
    </row>
    <row r="127556" spans="3:3" x14ac:dyDescent="0.35">
      <c r="C127556" s="8"/>
    </row>
    <row r="127557" spans="3:3" x14ac:dyDescent="0.35">
      <c r="C127557" s="8"/>
    </row>
    <row r="127558" spans="3:3" x14ac:dyDescent="0.35">
      <c r="C127558" s="8"/>
    </row>
    <row r="127559" spans="3:3" x14ac:dyDescent="0.35">
      <c r="C127559" s="8"/>
    </row>
    <row r="127560" spans="3:3" x14ac:dyDescent="0.35">
      <c r="C127560" s="8"/>
    </row>
    <row r="127561" spans="3:3" x14ac:dyDescent="0.35">
      <c r="C127561" s="8"/>
    </row>
    <row r="127562" spans="3:3" x14ac:dyDescent="0.35">
      <c r="C127562" s="8"/>
    </row>
    <row r="127563" spans="3:3" x14ac:dyDescent="0.35">
      <c r="C127563" s="8"/>
    </row>
    <row r="127564" spans="3:3" x14ac:dyDescent="0.35">
      <c r="C127564" s="8"/>
    </row>
    <row r="127565" spans="3:3" x14ac:dyDescent="0.35">
      <c r="C127565" s="8"/>
    </row>
    <row r="127566" spans="3:3" x14ac:dyDescent="0.35">
      <c r="C127566" s="8"/>
    </row>
    <row r="127567" spans="3:3" x14ac:dyDescent="0.35">
      <c r="C127567" s="8"/>
    </row>
    <row r="127568" spans="3:3" x14ac:dyDescent="0.35">
      <c r="C127568" s="8"/>
    </row>
    <row r="127569" spans="3:3" x14ac:dyDescent="0.35">
      <c r="C127569" s="8"/>
    </row>
    <row r="127570" spans="3:3" x14ac:dyDescent="0.35">
      <c r="C127570" s="8"/>
    </row>
    <row r="127571" spans="3:3" x14ac:dyDescent="0.35">
      <c r="C127571" s="8"/>
    </row>
    <row r="127572" spans="3:3" x14ac:dyDescent="0.35">
      <c r="C127572" s="8"/>
    </row>
    <row r="127573" spans="3:3" x14ac:dyDescent="0.35">
      <c r="C127573" s="8"/>
    </row>
    <row r="127574" spans="3:3" x14ac:dyDescent="0.35">
      <c r="C127574" s="8"/>
    </row>
    <row r="127575" spans="3:3" x14ac:dyDescent="0.35">
      <c r="C127575" s="8"/>
    </row>
    <row r="127576" spans="3:3" x14ac:dyDescent="0.35">
      <c r="C127576" s="8"/>
    </row>
    <row r="127577" spans="3:3" x14ac:dyDescent="0.35">
      <c r="C127577" s="8"/>
    </row>
    <row r="127578" spans="3:3" x14ac:dyDescent="0.35">
      <c r="C127578" s="8"/>
    </row>
    <row r="127579" spans="3:3" x14ac:dyDescent="0.35">
      <c r="C127579" s="8"/>
    </row>
    <row r="127580" spans="3:3" x14ac:dyDescent="0.35">
      <c r="C127580" s="8"/>
    </row>
    <row r="127581" spans="3:3" x14ac:dyDescent="0.35">
      <c r="C127581" s="8"/>
    </row>
    <row r="127582" spans="3:3" x14ac:dyDescent="0.35">
      <c r="C127582" s="8"/>
    </row>
    <row r="127583" spans="3:3" x14ac:dyDescent="0.35">
      <c r="C127583" s="8"/>
    </row>
    <row r="127584" spans="3:3" x14ac:dyDescent="0.35">
      <c r="C127584" s="8"/>
    </row>
    <row r="127585" spans="3:3" x14ac:dyDescent="0.35">
      <c r="C127585" s="8"/>
    </row>
    <row r="127586" spans="3:3" x14ac:dyDescent="0.35">
      <c r="C127586" s="8"/>
    </row>
    <row r="127587" spans="3:3" x14ac:dyDescent="0.35">
      <c r="C127587" s="8"/>
    </row>
    <row r="127588" spans="3:3" x14ac:dyDescent="0.35">
      <c r="C127588" s="8"/>
    </row>
    <row r="127589" spans="3:3" x14ac:dyDescent="0.35">
      <c r="C127589" s="8"/>
    </row>
    <row r="127590" spans="3:3" x14ac:dyDescent="0.35">
      <c r="C127590" s="8"/>
    </row>
    <row r="127591" spans="3:3" x14ac:dyDescent="0.35">
      <c r="C127591" s="8"/>
    </row>
    <row r="127592" spans="3:3" x14ac:dyDescent="0.35">
      <c r="C127592" s="8"/>
    </row>
    <row r="127593" spans="3:3" x14ac:dyDescent="0.35">
      <c r="C127593" s="8"/>
    </row>
    <row r="127594" spans="3:3" x14ac:dyDescent="0.35">
      <c r="C127594" s="8"/>
    </row>
    <row r="127595" spans="3:3" x14ac:dyDescent="0.35">
      <c r="C127595" s="8"/>
    </row>
    <row r="127596" spans="3:3" x14ac:dyDescent="0.35">
      <c r="C127596" s="8"/>
    </row>
    <row r="127597" spans="3:3" x14ac:dyDescent="0.35">
      <c r="C127597" s="8"/>
    </row>
    <row r="127598" spans="3:3" x14ac:dyDescent="0.35">
      <c r="C127598" s="8"/>
    </row>
    <row r="127599" spans="3:3" x14ac:dyDescent="0.35">
      <c r="C127599" s="8"/>
    </row>
    <row r="127600" spans="3:3" x14ac:dyDescent="0.35">
      <c r="C127600" s="8"/>
    </row>
    <row r="127601" spans="3:3" x14ac:dyDescent="0.35">
      <c r="C127601" s="8"/>
    </row>
    <row r="127602" spans="3:3" x14ac:dyDescent="0.35">
      <c r="C127602" s="8"/>
    </row>
    <row r="127603" spans="3:3" x14ac:dyDescent="0.35">
      <c r="C127603" s="8"/>
    </row>
    <row r="127604" spans="3:3" x14ac:dyDescent="0.35">
      <c r="C127604" s="8"/>
    </row>
    <row r="127605" spans="3:3" x14ac:dyDescent="0.35">
      <c r="C127605" s="8"/>
    </row>
    <row r="127606" spans="3:3" x14ac:dyDescent="0.35">
      <c r="C127606" s="8"/>
    </row>
    <row r="127607" spans="3:3" x14ac:dyDescent="0.35">
      <c r="C127607" s="8"/>
    </row>
    <row r="127608" spans="3:3" x14ac:dyDescent="0.35">
      <c r="C127608" s="8"/>
    </row>
    <row r="127609" spans="3:3" x14ac:dyDescent="0.35">
      <c r="C127609" s="8"/>
    </row>
    <row r="127610" spans="3:3" x14ac:dyDescent="0.35">
      <c r="C127610" s="8"/>
    </row>
    <row r="127611" spans="3:3" x14ac:dyDescent="0.35">
      <c r="C127611" s="8"/>
    </row>
    <row r="127612" spans="3:3" x14ac:dyDescent="0.35">
      <c r="C127612" s="8"/>
    </row>
    <row r="127613" spans="3:3" x14ac:dyDescent="0.35">
      <c r="C127613" s="8"/>
    </row>
    <row r="127614" spans="3:3" x14ac:dyDescent="0.35">
      <c r="C127614" s="8"/>
    </row>
    <row r="127615" spans="3:3" x14ac:dyDescent="0.35">
      <c r="C127615" s="8"/>
    </row>
    <row r="127616" spans="3:3" x14ac:dyDescent="0.35">
      <c r="C127616" s="8"/>
    </row>
    <row r="127617" spans="3:3" x14ac:dyDescent="0.35">
      <c r="C127617" s="8"/>
    </row>
    <row r="127618" spans="3:3" x14ac:dyDescent="0.35">
      <c r="C127618" s="8"/>
    </row>
    <row r="127619" spans="3:3" x14ac:dyDescent="0.35">
      <c r="C127619" s="8"/>
    </row>
    <row r="127620" spans="3:3" x14ac:dyDescent="0.35">
      <c r="C127620" s="8"/>
    </row>
    <row r="127621" spans="3:3" x14ac:dyDescent="0.35">
      <c r="C127621" s="8"/>
    </row>
    <row r="127622" spans="3:3" x14ac:dyDescent="0.35">
      <c r="C127622" s="8"/>
    </row>
    <row r="127623" spans="3:3" x14ac:dyDescent="0.35">
      <c r="C127623" s="8"/>
    </row>
    <row r="127624" spans="3:3" x14ac:dyDescent="0.35">
      <c r="C127624" s="8"/>
    </row>
    <row r="127625" spans="3:3" x14ac:dyDescent="0.35">
      <c r="C127625" s="8"/>
    </row>
    <row r="127626" spans="3:3" x14ac:dyDescent="0.35">
      <c r="C127626" s="8"/>
    </row>
    <row r="127627" spans="3:3" x14ac:dyDescent="0.35">
      <c r="C127627" s="8"/>
    </row>
    <row r="127628" spans="3:3" x14ac:dyDescent="0.35">
      <c r="C127628" s="8"/>
    </row>
    <row r="127629" spans="3:3" x14ac:dyDescent="0.35">
      <c r="C127629" s="8"/>
    </row>
    <row r="127630" spans="3:3" x14ac:dyDescent="0.35">
      <c r="C127630" s="8"/>
    </row>
    <row r="127631" spans="3:3" x14ac:dyDescent="0.35">
      <c r="C127631" s="8"/>
    </row>
    <row r="127632" spans="3:3" x14ac:dyDescent="0.35">
      <c r="C127632" s="8"/>
    </row>
    <row r="127633" spans="3:3" x14ac:dyDescent="0.35">
      <c r="C127633" s="8"/>
    </row>
    <row r="127634" spans="3:3" x14ac:dyDescent="0.35">
      <c r="C127634" s="8"/>
    </row>
    <row r="127635" spans="3:3" x14ac:dyDescent="0.35">
      <c r="C127635" s="8"/>
    </row>
    <row r="127636" spans="3:3" x14ac:dyDescent="0.35">
      <c r="C127636" s="8"/>
    </row>
    <row r="127637" spans="3:3" x14ac:dyDescent="0.35">
      <c r="C127637" s="8"/>
    </row>
    <row r="127638" spans="3:3" x14ac:dyDescent="0.35">
      <c r="C127638" s="8"/>
    </row>
    <row r="127639" spans="3:3" x14ac:dyDescent="0.35">
      <c r="C127639" s="8"/>
    </row>
    <row r="127640" spans="3:3" x14ac:dyDescent="0.35">
      <c r="C127640" s="8"/>
    </row>
    <row r="127641" spans="3:3" x14ac:dyDescent="0.35">
      <c r="C127641" s="8"/>
    </row>
    <row r="127642" spans="3:3" x14ac:dyDescent="0.35">
      <c r="C127642" s="8"/>
    </row>
    <row r="127643" spans="3:3" x14ac:dyDescent="0.35">
      <c r="C127643" s="8"/>
    </row>
    <row r="127644" spans="3:3" x14ac:dyDescent="0.35">
      <c r="C127644" s="8"/>
    </row>
    <row r="127645" spans="3:3" x14ac:dyDescent="0.35">
      <c r="C127645" s="8"/>
    </row>
    <row r="127646" spans="3:3" x14ac:dyDescent="0.35">
      <c r="C127646" s="8"/>
    </row>
    <row r="127647" spans="3:3" x14ac:dyDescent="0.35">
      <c r="C127647" s="8"/>
    </row>
    <row r="127648" spans="3:3" x14ac:dyDescent="0.35">
      <c r="C127648" s="8"/>
    </row>
    <row r="127649" spans="3:3" x14ac:dyDescent="0.35">
      <c r="C127649" s="8"/>
    </row>
    <row r="127650" spans="3:3" x14ac:dyDescent="0.35">
      <c r="C127650" s="8"/>
    </row>
    <row r="127651" spans="3:3" x14ac:dyDescent="0.35">
      <c r="C127651" s="8"/>
    </row>
    <row r="127652" spans="3:3" x14ac:dyDescent="0.35">
      <c r="C127652" s="8"/>
    </row>
    <row r="127653" spans="3:3" x14ac:dyDescent="0.35">
      <c r="C127653" s="8"/>
    </row>
    <row r="127654" spans="3:3" x14ac:dyDescent="0.35">
      <c r="C127654" s="8"/>
    </row>
    <row r="127655" spans="3:3" x14ac:dyDescent="0.35">
      <c r="C127655" s="8"/>
    </row>
    <row r="127656" spans="3:3" x14ac:dyDescent="0.35">
      <c r="C127656" s="8"/>
    </row>
    <row r="127657" spans="3:3" x14ac:dyDescent="0.35">
      <c r="C127657" s="8"/>
    </row>
    <row r="127658" spans="3:3" x14ac:dyDescent="0.35">
      <c r="C127658" s="8"/>
    </row>
    <row r="127659" spans="3:3" x14ac:dyDescent="0.35">
      <c r="C127659" s="8"/>
    </row>
    <row r="127660" spans="3:3" x14ac:dyDescent="0.35">
      <c r="C127660" s="8"/>
    </row>
    <row r="127661" spans="3:3" x14ac:dyDescent="0.35">
      <c r="C127661" s="8"/>
    </row>
    <row r="127662" spans="3:3" x14ac:dyDescent="0.35">
      <c r="C127662" s="8"/>
    </row>
    <row r="127663" spans="3:3" x14ac:dyDescent="0.35">
      <c r="C127663" s="8"/>
    </row>
    <row r="127664" spans="3:3" x14ac:dyDescent="0.35">
      <c r="C127664" s="8"/>
    </row>
    <row r="127665" spans="3:3" x14ac:dyDescent="0.35">
      <c r="C127665" s="8"/>
    </row>
    <row r="127666" spans="3:3" x14ac:dyDescent="0.35">
      <c r="C127666" s="8"/>
    </row>
    <row r="127667" spans="3:3" x14ac:dyDescent="0.35">
      <c r="C127667" s="8"/>
    </row>
    <row r="127668" spans="3:3" x14ac:dyDescent="0.35">
      <c r="C127668" s="8"/>
    </row>
    <row r="127669" spans="3:3" x14ac:dyDescent="0.35">
      <c r="C127669" s="8"/>
    </row>
    <row r="127670" spans="3:3" x14ac:dyDescent="0.35">
      <c r="C127670" s="8"/>
    </row>
    <row r="127671" spans="3:3" x14ac:dyDescent="0.35">
      <c r="C127671" s="8"/>
    </row>
    <row r="127672" spans="3:3" x14ac:dyDescent="0.35">
      <c r="C127672" s="8"/>
    </row>
    <row r="127673" spans="3:3" x14ac:dyDescent="0.35">
      <c r="C127673" s="8"/>
    </row>
    <row r="127674" spans="3:3" x14ac:dyDescent="0.35">
      <c r="C127674" s="8"/>
    </row>
    <row r="127675" spans="3:3" x14ac:dyDescent="0.35">
      <c r="C127675" s="8"/>
    </row>
    <row r="127676" spans="3:3" x14ac:dyDescent="0.35">
      <c r="C127676" s="8"/>
    </row>
    <row r="127677" spans="3:3" x14ac:dyDescent="0.35">
      <c r="C127677" s="8"/>
    </row>
    <row r="127678" spans="3:3" x14ac:dyDescent="0.35">
      <c r="C127678" s="8"/>
    </row>
    <row r="127679" spans="3:3" x14ac:dyDescent="0.35">
      <c r="C127679" s="8"/>
    </row>
    <row r="127680" spans="3:3" x14ac:dyDescent="0.35">
      <c r="C127680" s="8"/>
    </row>
    <row r="127681" spans="3:3" x14ac:dyDescent="0.35">
      <c r="C127681" s="8"/>
    </row>
    <row r="127682" spans="3:3" x14ac:dyDescent="0.35">
      <c r="C127682" s="8"/>
    </row>
    <row r="127683" spans="3:3" x14ac:dyDescent="0.35">
      <c r="C127683" s="8"/>
    </row>
    <row r="127684" spans="3:3" x14ac:dyDescent="0.35">
      <c r="C127684" s="8"/>
    </row>
    <row r="127685" spans="3:3" x14ac:dyDescent="0.35">
      <c r="C127685" s="8"/>
    </row>
    <row r="127686" spans="3:3" x14ac:dyDescent="0.35">
      <c r="C127686" s="8"/>
    </row>
    <row r="127687" spans="3:3" x14ac:dyDescent="0.35">
      <c r="C127687" s="8"/>
    </row>
    <row r="127688" spans="3:3" x14ac:dyDescent="0.35">
      <c r="C127688" s="8"/>
    </row>
    <row r="127689" spans="3:3" x14ac:dyDescent="0.35">
      <c r="C127689" s="8"/>
    </row>
    <row r="127690" spans="3:3" x14ac:dyDescent="0.35">
      <c r="C127690" s="8"/>
    </row>
    <row r="127691" spans="3:3" x14ac:dyDescent="0.35">
      <c r="C127691" s="8"/>
    </row>
    <row r="127692" spans="3:3" x14ac:dyDescent="0.35">
      <c r="C127692" s="8"/>
    </row>
    <row r="127693" spans="3:3" x14ac:dyDescent="0.35">
      <c r="C127693" s="8"/>
    </row>
    <row r="127694" spans="3:3" x14ac:dyDescent="0.35">
      <c r="C127694" s="8"/>
    </row>
    <row r="127695" spans="3:3" x14ac:dyDescent="0.35">
      <c r="C127695" s="8"/>
    </row>
    <row r="127696" spans="3:3" x14ac:dyDescent="0.35">
      <c r="C127696" s="8"/>
    </row>
    <row r="127697" spans="3:3" x14ac:dyDescent="0.35">
      <c r="C127697" s="8"/>
    </row>
    <row r="127698" spans="3:3" x14ac:dyDescent="0.35">
      <c r="C127698" s="8"/>
    </row>
    <row r="127699" spans="3:3" x14ac:dyDescent="0.35">
      <c r="C127699" s="8"/>
    </row>
    <row r="127700" spans="3:3" x14ac:dyDescent="0.35">
      <c r="C127700" s="8"/>
    </row>
    <row r="127701" spans="3:3" x14ac:dyDescent="0.35">
      <c r="C127701" s="8"/>
    </row>
    <row r="127702" spans="3:3" x14ac:dyDescent="0.35">
      <c r="C127702" s="8"/>
    </row>
    <row r="127703" spans="3:3" x14ac:dyDescent="0.35">
      <c r="C127703" s="8"/>
    </row>
    <row r="127704" spans="3:3" x14ac:dyDescent="0.35">
      <c r="C127704" s="8"/>
    </row>
    <row r="127705" spans="3:3" x14ac:dyDescent="0.35">
      <c r="C127705" s="8"/>
    </row>
    <row r="127706" spans="3:3" x14ac:dyDescent="0.35">
      <c r="C127706" s="8"/>
    </row>
    <row r="127707" spans="3:3" x14ac:dyDescent="0.35">
      <c r="C127707" s="8"/>
    </row>
    <row r="127708" spans="3:3" x14ac:dyDescent="0.35">
      <c r="C127708" s="8"/>
    </row>
    <row r="127709" spans="3:3" x14ac:dyDescent="0.35">
      <c r="C127709" s="8"/>
    </row>
    <row r="127710" spans="3:3" x14ac:dyDescent="0.35">
      <c r="C127710" s="8"/>
    </row>
    <row r="127711" spans="3:3" x14ac:dyDescent="0.35">
      <c r="C127711" s="8"/>
    </row>
    <row r="127712" spans="3:3" x14ac:dyDescent="0.35">
      <c r="C127712" s="8"/>
    </row>
    <row r="127713" spans="3:3" x14ac:dyDescent="0.35">
      <c r="C127713" s="8"/>
    </row>
    <row r="127714" spans="3:3" x14ac:dyDescent="0.35">
      <c r="C127714" s="8"/>
    </row>
    <row r="127715" spans="3:3" x14ac:dyDescent="0.35">
      <c r="C127715" s="8"/>
    </row>
    <row r="127716" spans="3:3" x14ac:dyDescent="0.35">
      <c r="C127716" s="8"/>
    </row>
    <row r="127717" spans="3:3" x14ac:dyDescent="0.35">
      <c r="C127717" s="8"/>
    </row>
    <row r="127718" spans="3:3" x14ac:dyDescent="0.35">
      <c r="C127718" s="8"/>
    </row>
    <row r="127719" spans="3:3" x14ac:dyDescent="0.35">
      <c r="C127719" s="8"/>
    </row>
    <row r="127720" spans="3:3" x14ac:dyDescent="0.35">
      <c r="C127720" s="8"/>
    </row>
    <row r="127721" spans="3:3" x14ac:dyDescent="0.35">
      <c r="C127721" s="8"/>
    </row>
    <row r="127722" spans="3:3" x14ac:dyDescent="0.35">
      <c r="C127722" s="8"/>
    </row>
    <row r="127723" spans="3:3" x14ac:dyDescent="0.35">
      <c r="C127723" s="8"/>
    </row>
    <row r="127724" spans="3:3" x14ac:dyDescent="0.35">
      <c r="C127724" s="8"/>
    </row>
    <row r="127725" spans="3:3" x14ac:dyDescent="0.35">
      <c r="C127725" s="8"/>
    </row>
    <row r="127726" spans="3:3" x14ac:dyDescent="0.35">
      <c r="C127726" s="8"/>
    </row>
    <row r="127727" spans="3:3" x14ac:dyDescent="0.35">
      <c r="C127727" s="8"/>
    </row>
    <row r="127728" spans="3:3" x14ac:dyDescent="0.35">
      <c r="C127728" s="8"/>
    </row>
    <row r="127729" spans="3:3" x14ac:dyDescent="0.35">
      <c r="C127729" s="8"/>
    </row>
    <row r="127730" spans="3:3" x14ac:dyDescent="0.35">
      <c r="C127730" s="8"/>
    </row>
    <row r="127731" spans="3:3" x14ac:dyDescent="0.35">
      <c r="C127731" s="8"/>
    </row>
    <row r="127732" spans="3:3" x14ac:dyDescent="0.35">
      <c r="C127732" s="8"/>
    </row>
    <row r="127733" spans="3:3" x14ac:dyDescent="0.35">
      <c r="C127733" s="8"/>
    </row>
    <row r="127734" spans="3:3" x14ac:dyDescent="0.35">
      <c r="C127734" s="8"/>
    </row>
    <row r="127735" spans="3:3" x14ac:dyDescent="0.35">
      <c r="C127735" s="8"/>
    </row>
    <row r="127736" spans="3:3" x14ac:dyDescent="0.35">
      <c r="C127736" s="8"/>
    </row>
    <row r="127737" spans="3:3" x14ac:dyDescent="0.35">
      <c r="C127737" s="8"/>
    </row>
    <row r="127738" spans="3:3" x14ac:dyDescent="0.35">
      <c r="C127738" s="8"/>
    </row>
    <row r="127739" spans="3:3" x14ac:dyDescent="0.35">
      <c r="C127739" s="8"/>
    </row>
    <row r="127740" spans="3:3" x14ac:dyDescent="0.35">
      <c r="C127740" s="8"/>
    </row>
    <row r="127741" spans="3:3" x14ac:dyDescent="0.35">
      <c r="C127741" s="8"/>
    </row>
    <row r="127742" spans="3:3" x14ac:dyDescent="0.35">
      <c r="C127742" s="8"/>
    </row>
    <row r="127743" spans="3:3" x14ac:dyDescent="0.35">
      <c r="C127743" s="8"/>
    </row>
    <row r="127744" spans="3:3" x14ac:dyDescent="0.35">
      <c r="C127744" s="8"/>
    </row>
    <row r="127745" spans="3:3" x14ac:dyDescent="0.35">
      <c r="C127745" s="8"/>
    </row>
    <row r="127746" spans="3:3" x14ac:dyDescent="0.35">
      <c r="C127746" s="8"/>
    </row>
    <row r="127747" spans="3:3" x14ac:dyDescent="0.35">
      <c r="C127747" s="8"/>
    </row>
    <row r="127748" spans="3:3" x14ac:dyDescent="0.35">
      <c r="C127748" s="8"/>
    </row>
    <row r="127749" spans="3:3" x14ac:dyDescent="0.35">
      <c r="C127749" s="8"/>
    </row>
    <row r="127750" spans="3:3" x14ac:dyDescent="0.35">
      <c r="C127750" s="8"/>
    </row>
    <row r="127751" spans="3:3" x14ac:dyDescent="0.35">
      <c r="C127751" s="8"/>
    </row>
    <row r="127752" spans="3:3" x14ac:dyDescent="0.35">
      <c r="C127752" s="8"/>
    </row>
    <row r="127753" spans="3:3" x14ac:dyDescent="0.35">
      <c r="C127753" s="8"/>
    </row>
    <row r="127754" spans="3:3" x14ac:dyDescent="0.35">
      <c r="C127754" s="8"/>
    </row>
    <row r="127755" spans="3:3" x14ac:dyDescent="0.35">
      <c r="C127755" s="8"/>
    </row>
    <row r="127756" spans="3:3" x14ac:dyDescent="0.35">
      <c r="C127756" s="8"/>
    </row>
    <row r="127757" spans="3:3" x14ac:dyDescent="0.35">
      <c r="C127757" s="8"/>
    </row>
    <row r="127758" spans="3:3" x14ac:dyDescent="0.35">
      <c r="C127758" s="8"/>
    </row>
    <row r="127759" spans="3:3" x14ac:dyDescent="0.35">
      <c r="C127759" s="8"/>
    </row>
    <row r="127760" spans="3:3" x14ac:dyDescent="0.35">
      <c r="C127760" s="8"/>
    </row>
    <row r="127761" spans="3:3" x14ac:dyDescent="0.35">
      <c r="C127761" s="8"/>
    </row>
    <row r="127762" spans="3:3" x14ac:dyDescent="0.35">
      <c r="C127762" s="8"/>
    </row>
    <row r="127763" spans="3:3" x14ac:dyDescent="0.35">
      <c r="C127763" s="8"/>
    </row>
    <row r="127764" spans="3:3" x14ac:dyDescent="0.35">
      <c r="C127764" s="8"/>
    </row>
    <row r="127765" spans="3:3" x14ac:dyDescent="0.35">
      <c r="C127765" s="8"/>
    </row>
    <row r="127766" spans="3:3" x14ac:dyDescent="0.35">
      <c r="C127766" s="8"/>
    </row>
    <row r="127767" spans="3:3" x14ac:dyDescent="0.35">
      <c r="C127767" s="8"/>
    </row>
    <row r="127768" spans="3:3" x14ac:dyDescent="0.35">
      <c r="C127768" s="8"/>
    </row>
    <row r="127769" spans="3:3" x14ac:dyDescent="0.35">
      <c r="C127769" s="8"/>
    </row>
    <row r="127770" spans="3:3" x14ac:dyDescent="0.35">
      <c r="C127770" s="8"/>
    </row>
    <row r="127771" spans="3:3" x14ac:dyDescent="0.35">
      <c r="C127771" s="8"/>
    </row>
    <row r="127772" spans="3:3" x14ac:dyDescent="0.35">
      <c r="C127772" s="8"/>
    </row>
    <row r="127773" spans="3:3" x14ac:dyDescent="0.35">
      <c r="C127773" s="8"/>
    </row>
    <row r="127774" spans="3:3" x14ac:dyDescent="0.35">
      <c r="C127774" s="8"/>
    </row>
    <row r="127775" spans="3:3" x14ac:dyDescent="0.35">
      <c r="C127775" s="8"/>
    </row>
    <row r="127776" spans="3:3" x14ac:dyDescent="0.35">
      <c r="C127776" s="8"/>
    </row>
    <row r="127777" spans="3:3" x14ac:dyDescent="0.35">
      <c r="C127777" s="8"/>
    </row>
    <row r="127778" spans="3:3" x14ac:dyDescent="0.35">
      <c r="C127778" s="8"/>
    </row>
    <row r="127779" spans="3:3" x14ac:dyDescent="0.35">
      <c r="C127779" s="8"/>
    </row>
    <row r="127780" spans="3:3" x14ac:dyDescent="0.35">
      <c r="C127780" s="8"/>
    </row>
    <row r="127781" spans="3:3" x14ac:dyDescent="0.35">
      <c r="C127781" s="8"/>
    </row>
    <row r="127782" spans="3:3" x14ac:dyDescent="0.35">
      <c r="C127782" s="8"/>
    </row>
    <row r="127783" spans="3:3" x14ac:dyDescent="0.35">
      <c r="C127783" s="8"/>
    </row>
    <row r="127784" spans="3:3" x14ac:dyDescent="0.35">
      <c r="C127784" s="8"/>
    </row>
    <row r="127785" spans="3:3" x14ac:dyDescent="0.35">
      <c r="C127785" s="8"/>
    </row>
    <row r="127786" spans="3:3" x14ac:dyDescent="0.35">
      <c r="C127786" s="8"/>
    </row>
    <row r="127787" spans="3:3" x14ac:dyDescent="0.35">
      <c r="C127787" s="8"/>
    </row>
    <row r="127788" spans="3:3" x14ac:dyDescent="0.35">
      <c r="C127788" s="8"/>
    </row>
    <row r="127789" spans="3:3" x14ac:dyDescent="0.35">
      <c r="C127789" s="8"/>
    </row>
    <row r="127790" spans="3:3" x14ac:dyDescent="0.35">
      <c r="C127790" s="8"/>
    </row>
    <row r="127791" spans="3:3" x14ac:dyDescent="0.35">
      <c r="C127791" s="8"/>
    </row>
    <row r="127792" spans="3:3" x14ac:dyDescent="0.35">
      <c r="C127792" s="8"/>
    </row>
    <row r="127793" spans="3:3" x14ac:dyDescent="0.35">
      <c r="C127793" s="8"/>
    </row>
    <row r="127794" spans="3:3" x14ac:dyDescent="0.35">
      <c r="C127794" s="8"/>
    </row>
    <row r="127795" spans="3:3" x14ac:dyDescent="0.35">
      <c r="C127795" s="8"/>
    </row>
    <row r="127796" spans="3:3" x14ac:dyDescent="0.35">
      <c r="C127796" s="8"/>
    </row>
    <row r="127797" spans="3:3" x14ac:dyDescent="0.35">
      <c r="C127797" s="8"/>
    </row>
    <row r="127798" spans="3:3" x14ac:dyDescent="0.35">
      <c r="C127798" s="8"/>
    </row>
    <row r="127799" spans="3:3" x14ac:dyDescent="0.35">
      <c r="C127799" s="8"/>
    </row>
    <row r="127800" spans="3:3" x14ac:dyDescent="0.35">
      <c r="C127800" s="8"/>
    </row>
    <row r="127801" spans="3:3" x14ac:dyDescent="0.35">
      <c r="C127801" s="8"/>
    </row>
    <row r="127802" spans="3:3" x14ac:dyDescent="0.35">
      <c r="C127802" s="8"/>
    </row>
    <row r="127803" spans="3:3" x14ac:dyDescent="0.35">
      <c r="C127803" s="8"/>
    </row>
    <row r="127804" spans="3:3" x14ac:dyDescent="0.35">
      <c r="C127804" s="8"/>
    </row>
    <row r="127805" spans="3:3" x14ac:dyDescent="0.35">
      <c r="C127805" s="8"/>
    </row>
    <row r="127806" spans="3:3" x14ac:dyDescent="0.35">
      <c r="C127806" s="8"/>
    </row>
    <row r="127807" spans="3:3" x14ac:dyDescent="0.35">
      <c r="C127807" s="8"/>
    </row>
    <row r="127808" spans="3:3" x14ac:dyDescent="0.35">
      <c r="C127808" s="8"/>
    </row>
    <row r="127809" spans="3:3" x14ac:dyDescent="0.35">
      <c r="C127809" s="8"/>
    </row>
    <row r="127810" spans="3:3" x14ac:dyDescent="0.35">
      <c r="C127810" s="8"/>
    </row>
    <row r="127811" spans="3:3" x14ac:dyDescent="0.35">
      <c r="C127811" s="8"/>
    </row>
    <row r="127812" spans="3:3" x14ac:dyDescent="0.35">
      <c r="C127812" s="8"/>
    </row>
    <row r="127813" spans="3:3" x14ac:dyDescent="0.35">
      <c r="C127813" s="8"/>
    </row>
    <row r="127814" spans="3:3" x14ac:dyDescent="0.35">
      <c r="C127814" s="8"/>
    </row>
    <row r="127815" spans="3:3" x14ac:dyDescent="0.35">
      <c r="C127815" s="8"/>
    </row>
    <row r="127816" spans="3:3" x14ac:dyDescent="0.35">
      <c r="C127816" s="8"/>
    </row>
    <row r="127817" spans="3:3" x14ac:dyDescent="0.35">
      <c r="C127817" s="8"/>
    </row>
    <row r="127818" spans="3:3" x14ac:dyDescent="0.35">
      <c r="C127818" s="8"/>
    </row>
    <row r="127819" spans="3:3" x14ac:dyDescent="0.35">
      <c r="C127819" s="8"/>
    </row>
    <row r="127820" spans="3:3" x14ac:dyDescent="0.35">
      <c r="C127820" s="8"/>
    </row>
    <row r="127821" spans="3:3" x14ac:dyDescent="0.35">
      <c r="C127821" s="8"/>
    </row>
    <row r="127822" spans="3:3" x14ac:dyDescent="0.35">
      <c r="C127822" s="8"/>
    </row>
    <row r="127823" spans="3:3" x14ac:dyDescent="0.35">
      <c r="C127823" s="8"/>
    </row>
    <row r="127824" spans="3:3" x14ac:dyDescent="0.35">
      <c r="C127824" s="8"/>
    </row>
    <row r="127825" spans="3:3" x14ac:dyDescent="0.35">
      <c r="C127825" s="8"/>
    </row>
    <row r="127826" spans="3:3" x14ac:dyDescent="0.35">
      <c r="C127826" s="8"/>
    </row>
    <row r="127827" spans="3:3" x14ac:dyDescent="0.35">
      <c r="C127827" s="8"/>
    </row>
    <row r="127828" spans="3:3" x14ac:dyDescent="0.35">
      <c r="C127828" s="8"/>
    </row>
    <row r="127829" spans="3:3" x14ac:dyDescent="0.35">
      <c r="C127829" s="8"/>
    </row>
    <row r="127830" spans="3:3" x14ac:dyDescent="0.35">
      <c r="C127830" s="8"/>
    </row>
    <row r="127831" spans="3:3" x14ac:dyDescent="0.35">
      <c r="C127831" s="8"/>
    </row>
    <row r="127832" spans="3:3" x14ac:dyDescent="0.35">
      <c r="C127832" s="8"/>
    </row>
    <row r="127833" spans="3:3" x14ac:dyDescent="0.35">
      <c r="C127833" s="8"/>
    </row>
    <row r="127834" spans="3:3" x14ac:dyDescent="0.35">
      <c r="C127834" s="8"/>
    </row>
    <row r="127835" spans="3:3" x14ac:dyDescent="0.35">
      <c r="C127835" s="8"/>
    </row>
    <row r="127836" spans="3:3" x14ac:dyDescent="0.35">
      <c r="C127836" s="8"/>
    </row>
    <row r="127837" spans="3:3" x14ac:dyDescent="0.35">
      <c r="C127837" s="8"/>
    </row>
    <row r="127838" spans="3:3" x14ac:dyDescent="0.35">
      <c r="C127838" s="8"/>
    </row>
    <row r="127839" spans="3:3" x14ac:dyDescent="0.35">
      <c r="C127839" s="8"/>
    </row>
    <row r="127840" spans="3:3" x14ac:dyDescent="0.35">
      <c r="C127840" s="8"/>
    </row>
    <row r="127841" spans="3:3" x14ac:dyDescent="0.35">
      <c r="C127841" s="8"/>
    </row>
    <row r="127842" spans="3:3" x14ac:dyDescent="0.35">
      <c r="C127842" s="8"/>
    </row>
    <row r="127843" spans="3:3" x14ac:dyDescent="0.35">
      <c r="C127843" s="8"/>
    </row>
    <row r="127844" spans="3:3" x14ac:dyDescent="0.35">
      <c r="C127844" s="8"/>
    </row>
    <row r="127845" spans="3:3" x14ac:dyDescent="0.35">
      <c r="C127845" s="8"/>
    </row>
    <row r="127846" spans="3:3" x14ac:dyDescent="0.35">
      <c r="C127846" s="8"/>
    </row>
    <row r="127847" spans="3:3" x14ac:dyDescent="0.35">
      <c r="C127847" s="8"/>
    </row>
    <row r="127848" spans="3:3" x14ac:dyDescent="0.35">
      <c r="C127848" s="8"/>
    </row>
    <row r="127849" spans="3:3" x14ac:dyDescent="0.35">
      <c r="C127849" s="8"/>
    </row>
    <row r="127850" spans="3:3" x14ac:dyDescent="0.35">
      <c r="C127850" s="8"/>
    </row>
    <row r="127851" spans="3:3" x14ac:dyDescent="0.35">
      <c r="C127851" s="8"/>
    </row>
    <row r="127852" spans="3:3" x14ac:dyDescent="0.35">
      <c r="C127852" s="8"/>
    </row>
    <row r="127853" spans="3:3" x14ac:dyDescent="0.35">
      <c r="C127853" s="8"/>
    </row>
    <row r="127854" spans="3:3" x14ac:dyDescent="0.35">
      <c r="C127854" s="8"/>
    </row>
    <row r="127855" spans="3:3" x14ac:dyDescent="0.35">
      <c r="C127855" s="8"/>
    </row>
    <row r="127856" spans="3:3" x14ac:dyDescent="0.35">
      <c r="C127856" s="8"/>
    </row>
    <row r="127857" spans="3:3" x14ac:dyDescent="0.35">
      <c r="C127857" s="8"/>
    </row>
    <row r="127858" spans="3:3" x14ac:dyDescent="0.35">
      <c r="C127858" s="8"/>
    </row>
    <row r="127859" spans="3:3" x14ac:dyDescent="0.35">
      <c r="C127859" s="8"/>
    </row>
    <row r="127860" spans="3:3" x14ac:dyDescent="0.35">
      <c r="C127860" s="8"/>
    </row>
    <row r="127861" spans="3:3" x14ac:dyDescent="0.35">
      <c r="C127861" s="8"/>
    </row>
    <row r="127862" spans="3:3" x14ac:dyDescent="0.35">
      <c r="C127862" s="8"/>
    </row>
    <row r="127863" spans="3:3" x14ac:dyDescent="0.35">
      <c r="C127863" s="8"/>
    </row>
    <row r="127864" spans="3:3" x14ac:dyDescent="0.35">
      <c r="C127864" s="8"/>
    </row>
    <row r="127865" spans="3:3" x14ac:dyDescent="0.35">
      <c r="C127865" s="8"/>
    </row>
    <row r="127866" spans="3:3" x14ac:dyDescent="0.35">
      <c r="C127866" s="8"/>
    </row>
    <row r="127867" spans="3:3" x14ac:dyDescent="0.35">
      <c r="C127867" s="8"/>
    </row>
    <row r="127868" spans="3:3" x14ac:dyDescent="0.35">
      <c r="C127868" s="8"/>
    </row>
    <row r="127869" spans="3:3" x14ac:dyDescent="0.35">
      <c r="C127869" s="8"/>
    </row>
    <row r="127870" spans="3:3" x14ac:dyDescent="0.35">
      <c r="C127870" s="8"/>
    </row>
    <row r="127871" spans="3:3" x14ac:dyDescent="0.35">
      <c r="C127871" s="8"/>
    </row>
    <row r="127872" spans="3:3" x14ac:dyDescent="0.35">
      <c r="C127872" s="8"/>
    </row>
    <row r="127873" spans="3:3" x14ac:dyDescent="0.35">
      <c r="C127873" s="8"/>
    </row>
    <row r="127874" spans="3:3" x14ac:dyDescent="0.35">
      <c r="C127874" s="8"/>
    </row>
    <row r="127875" spans="3:3" x14ac:dyDescent="0.35">
      <c r="C127875" s="8"/>
    </row>
    <row r="127876" spans="3:3" x14ac:dyDescent="0.35">
      <c r="C127876" s="8"/>
    </row>
    <row r="127877" spans="3:3" x14ac:dyDescent="0.35">
      <c r="C127877" s="8"/>
    </row>
    <row r="127878" spans="3:3" x14ac:dyDescent="0.35">
      <c r="C127878" s="8"/>
    </row>
    <row r="127879" spans="3:3" x14ac:dyDescent="0.35">
      <c r="C127879" s="8"/>
    </row>
    <row r="127880" spans="3:3" x14ac:dyDescent="0.35">
      <c r="C127880" s="8"/>
    </row>
    <row r="127881" spans="3:3" x14ac:dyDescent="0.35">
      <c r="C127881" s="8"/>
    </row>
    <row r="127882" spans="3:3" x14ac:dyDescent="0.35">
      <c r="C127882" s="8"/>
    </row>
    <row r="127883" spans="3:3" x14ac:dyDescent="0.35">
      <c r="C127883" s="8"/>
    </row>
    <row r="127884" spans="3:3" x14ac:dyDescent="0.35">
      <c r="C127884" s="8"/>
    </row>
    <row r="127885" spans="3:3" x14ac:dyDescent="0.35">
      <c r="C127885" s="8"/>
    </row>
    <row r="127886" spans="3:3" x14ac:dyDescent="0.35">
      <c r="C127886" s="8"/>
    </row>
    <row r="127887" spans="3:3" x14ac:dyDescent="0.35">
      <c r="C127887" s="8"/>
    </row>
    <row r="127888" spans="3:3" x14ac:dyDescent="0.35">
      <c r="C127888" s="8"/>
    </row>
    <row r="127889" spans="3:3" x14ac:dyDescent="0.35">
      <c r="C127889" s="8"/>
    </row>
    <row r="127890" spans="3:3" x14ac:dyDescent="0.35">
      <c r="C127890" s="8"/>
    </row>
    <row r="127891" spans="3:3" x14ac:dyDescent="0.35">
      <c r="C127891" s="8"/>
    </row>
    <row r="127892" spans="3:3" x14ac:dyDescent="0.35">
      <c r="C127892" s="8"/>
    </row>
    <row r="127893" spans="3:3" x14ac:dyDescent="0.35">
      <c r="C127893" s="8"/>
    </row>
    <row r="127894" spans="3:3" x14ac:dyDescent="0.35">
      <c r="C127894" s="8"/>
    </row>
    <row r="127895" spans="3:3" x14ac:dyDescent="0.35">
      <c r="C127895" s="8"/>
    </row>
    <row r="127896" spans="3:3" x14ac:dyDescent="0.35">
      <c r="C127896" s="8"/>
    </row>
    <row r="127897" spans="3:3" x14ac:dyDescent="0.35">
      <c r="C127897" s="8"/>
    </row>
    <row r="127898" spans="3:3" x14ac:dyDescent="0.35">
      <c r="C127898" s="8"/>
    </row>
    <row r="127899" spans="3:3" x14ac:dyDescent="0.35">
      <c r="C127899" s="8"/>
    </row>
    <row r="127900" spans="3:3" x14ac:dyDescent="0.35">
      <c r="C127900" s="8"/>
    </row>
    <row r="127901" spans="3:3" x14ac:dyDescent="0.35">
      <c r="C127901" s="8"/>
    </row>
    <row r="127902" spans="3:3" x14ac:dyDescent="0.35">
      <c r="C127902" s="8"/>
    </row>
    <row r="127903" spans="3:3" x14ac:dyDescent="0.35">
      <c r="C127903" s="8"/>
    </row>
    <row r="127904" spans="3:3" x14ac:dyDescent="0.35">
      <c r="C127904" s="8"/>
    </row>
    <row r="127905" spans="3:3" x14ac:dyDescent="0.35">
      <c r="C127905" s="8"/>
    </row>
    <row r="127906" spans="3:3" x14ac:dyDescent="0.35">
      <c r="C127906" s="8"/>
    </row>
    <row r="127907" spans="3:3" x14ac:dyDescent="0.35">
      <c r="C127907" s="8"/>
    </row>
    <row r="127908" spans="3:3" x14ac:dyDescent="0.35">
      <c r="C127908" s="8"/>
    </row>
    <row r="127909" spans="3:3" x14ac:dyDescent="0.35">
      <c r="C127909" s="8"/>
    </row>
    <row r="127910" spans="3:3" x14ac:dyDescent="0.35">
      <c r="C127910" s="8"/>
    </row>
    <row r="127911" spans="3:3" x14ac:dyDescent="0.35">
      <c r="C127911" s="8"/>
    </row>
    <row r="127912" spans="3:3" x14ac:dyDescent="0.35">
      <c r="C127912" s="8"/>
    </row>
    <row r="127913" spans="3:3" x14ac:dyDescent="0.35">
      <c r="C127913" s="8"/>
    </row>
    <row r="127914" spans="3:3" x14ac:dyDescent="0.35">
      <c r="C127914" s="8"/>
    </row>
    <row r="127915" spans="3:3" x14ac:dyDescent="0.35">
      <c r="C127915" s="8"/>
    </row>
    <row r="127916" spans="3:3" x14ac:dyDescent="0.35">
      <c r="C127916" s="8"/>
    </row>
    <row r="127917" spans="3:3" x14ac:dyDescent="0.35">
      <c r="C127917" s="8"/>
    </row>
    <row r="127918" spans="3:3" x14ac:dyDescent="0.35">
      <c r="C127918" s="8"/>
    </row>
    <row r="127919" spans="3:3" x14ac:dyDescent="0.35">
      <c r="C127919" s="8"/>
    </row>
    <row r="127920" spans="3:3" x14ac:dyDescent="0.35">
      <c r="C127920" s="8"/>
    </row>
    <row r="127921" spans="3:3" x14ac:dyDescent="0.35">
      <c r="C127921" s="8"/>
    </row>
    <row r="127922" spans="3:3" x14ac:dyDescent="0.35">
      <c r="C127922" s="8"/>
    </row>
    <row r="127923" spans="3:3" x14ac:dyDescent="0.35">
      <c r="C127923" s="8"/>
    </row>
    <row r="127924" spans="3:3" x14ac:dyDescent="0.35">
      <c r="C127924" s="8"/>
    </row>
    <row r="127925" spans="3:3" x14ac:dyDescent="0.35">
      <c r="C127925" s="8"/>
    </row>
    <row r="127926" spans="3:3" x14ac:dyDescent="0.35">
      <c r="C127926" s="8"/>
    </row>
    <row r="127927" spans="3:3" x14ac:dyDescent="0.35">
      <c r="C127927" s="8"/>
    </row>
    <row r="127928" spans="3:3" x14ac:dyDescent="0.35">
      <c r="C127928" s="8"/>
    </row>
    <row r="127929" spans="3:3" x14ac:dyDescent="0.35">
      <c r="C127929" s="8"/>
    </row>
    <row r="127930" spans="3:3" x14ac:dyDescent="0.35">
      <c r="C127930" s="8"/>
    </row>
    <row r="127931" spans="3:3" x14ac:dyDescent="0.35">
      <c r="C127931" s="8"/>
    </row>
    <row r="127932" spans="3:3" x14ac:dyDescent="0.35">
      <c r="C127932" s="8"/>
    </row>
    <row r="127933" spans="3:3" x14ac:dyDescent="0.35">
      <c r="C127933" s="8"/>
    </row>
    <row r="127934" spans="3:3" x14ac:dyDescent="0.35">
      <c r="C127934" s="8"/>
    </row>
    <row r="127935" spans="3:3" x14ac:dyDescent="0.35">
      <c r="C127935" s="8"/>
    </row>
    <row r="127936" spans="3:3" x14ac:dyDescent="0.35">
      <c r="C127936" s="8"/>
    </row>
    <row r="127937" spans="3:3" x14ac:dyDescent="0.35">
      <c r="C127937" s="8"/>
    </row>
    <row r="127938" spans="3:3" x14ac:dyDescent="0.35">
      <c r="C127938" s="8"/>
    </row>
    <row r="127939" spans="3:3" x14ac:dyDescent="0.35">
      <c r="C127939" s="8"/>
    </row>
    <row r="127940" spans="3:3" x14ac:dyDescent="0.35">
      <c r="C127940" s="8"/>
    </row>
    <row r="127941" spans="3:3" x14ac:dyDescent="0.35">
      <c r="C127941" s="8"/>
    </row>
    <row r="127942" spans="3:3" x14ac:dyDescent="0.35">
      <c r="C127942" s="8"/>
    </row>
    <row r="127943" spans="3:3" x14ac:dyDescent="0.35">
      <c r="C127943" s="8"/>
    </row>
    <row r="127944" spans="3:3" x14ac:dyDescent="0.35">
      <c r="C127944" s="8"/>
    </row>
    <row r="127945" spans="3:3" x14ac:dyDescent="0.35">
      <c r="C127945" s="8"/>
    </row>
    <row r="127946" spans="3:3" x14ac:dyDescent="0.35">
      <c r="C127946" s="8"/>
    </row>
    <row r="127947" spans="3:3" x14ac:dyDescent="0.35">
      <c r="C127947" s="8"/>
    </row>
    <row r="127948" spans="3:3" x14ac:dyDescent="0.35">
      <c r="C127948" s="8"/>
    </row>
    <row r="127949" spans="3:3" x14ac:dyDescent="0.35">
      <c r="C127949" s="8"/>
    </row>
    <row r="127950" spans="3:3" x14ac:dyDescent="0.35">
      <c r="C127950" s="8"/>
    </row>
    <row r="127951" spans="3:3" x14ac:dyDescent="0.35">
      <c r="C127951" s="8"/>
    </row>
    <row r="127952" spans="3:3" x14ac:dyDescent="0.35">
      <c r="C127952" s="8"/>
    </row>
    <row r="127953" spans="3:3" x14ac:dyDescent="0.35">
      <c r="C127953" s="8"/>
    </row>
    <row r="127954" spans="3:3" x14ac:dyDescent="0.35">
      <c r="C127954" s="8"/>
    </row>
    <row r="127955" spans="3:3" x14ac:dyDescent="0.35">
      <c r="C127955" s="8"/>
    </row>
    <row r="127956" spans="3:3" x14ac:dyDescent="0.35">
      <c r="C127956" s="8"/>
    </row>
    <row r="127957" spans="3:3" x14ac:dyDescent="0.35">
      <c r="C127957" s="8"/>
    </row>
    <row r="127958" spans="3:3" x14ac:dyDescent="0.35">
      <c r="C127958" s="8"/>
    </row>
    <row r="127959" spans="3:3" x14ac:dyDescent="0.35">
      <c r="C127959" s="8"/>
    </row>
    <row r="127960" spans="3:3" x14ac:dyDescent="0.35">
      <c r="C127960" s="8"/>
    </row>
    <row r="127961" spans="3:3" x14ac:dyDescent="0.35">
      <c r="C127961" s="8"/>
    </row>
    <row r="127962" spans="3:3" x14ac:dyDescent="0.35">
      <c r="C127962" s="8"/>
    </row>
    <row r="127963" spans="3:3" x14ac:dyDescent="0.35">
      <c r="C127963" s="8"/>
    </row>
    <row r="127964" spans="3:3" x14ac:dyDescent="0.35">
      <c r="C127964" s="8"/>
    </row>
    <row r="127965" spans="3:3" x14ac:dyDescent="0.35">
      <c r="C127965" s="8"/>
    </row>
    <row r="127966" spans="3:3" x14ac:dyDescent="0.35">
      <c r="C127966" s="8"/>
    </row>
    <row r="127967" spans="3:3" x14ac:dyDescent="0.35">
      <c r="C127967" s="8"/>
    </row>
    <row r="127968" spans="3:3" x14ac:dyDescent="0.35">
      <c r="C127968" s="8"/>
    </row>
    <row r="127969" spans="3:3" x14ac:dyDescent="0.35">
      <c r="C127969" s="8"/>
    </row>
    <row r="127970" spans="3:3" x14ac:dyDescent="0.35">
      <c r="C127970" s="8"/>
    </row>
    <row r="127971" spans="3:3" x14ac:dyDescent="0.35">
      <c r="C127971" s="8"/>
    </row>
    <row r="127972" spans="3:3" x14ac:dyDescent="0.35">
      <c r="C127972" s="8"/>
    </row>
    <row r="127973" spans="3:3" x14ac:dyDescent="0.35">
      <c r="C127973" s="8"/>
    </row>
    <row r="127974" spans="3:3" x14ac:dyDescent="0.35">
      <c r="C127974" s="8"/>
    </row>
    <row r="127975" spans="3:3" x14ac:dyDescent="0.35">
      <c r="C127975" s="8"/>
    </row>
    <row r="127976" spans="3:3" x14ac:dyDescent="0.35">
      <c r="C127976" s="8"/>
    </row>
    <row r="127977" spans="3:3" x14ac:dyDescent="0.35">
      <c r="C127977" s="8"/>
    </row>
    <row r="127978" spans="3:3" x14ac:dyDescent="0.35">
      <c r="C127978" s="8"/>
    </row>
    <row r="127979" spans="3:3" x14ac:dyDescent="0.35">
      <c r="C127979" s="8"/>
    </row>
    <row r="127980" spans="3:3" x14ac:dyDescent="0.35">
      <c r="C127980" s="8"/>
    </row>
    <row r="127981" spans="3:3" x14ac:dyDescent="0.35">
      <c r="C127981" s="8"/>
    </row>
    <row r="127982" spans="3:3" x14ac:dyDescent="0.35">
      <c r="C127982" s="8"/>
    </row>
    <row r="127983" spans="3:3" x14ac:dyDescent="0.35">
      <c r="C127983" s="8"/>
    </row>
    <row r="127984" spans="3:3" x14ac:dyDescent="0.35">
      <c r="C127984" s="8"/>
    </row>
    <row r="127985" spans="3:3" x14ac:dyDescent="0.35">
      <c r="C127985" s="8"/>
    </row>
    <row r="127986" spans="3:3" x14ac:dyDescent="0.35">
      <c r="C127986" s="8"/>
    </row>
    <row r="127987" spans="3:3" x14ac:dyDescent="0.35">
      <c r="C127987" s="8"/>
    </row>
    <row r="127988" spans="3:3" x14ac:dyDescent="0.35">
      <c r="C127988" s="8"/>
    </row>
    <row r="127989" spans="3:3" x14ac:dyDescent="0.35">
      <c r="C127989" s="8"/>
    </row>
    <row r="127990" spans="3:3" x14ac:dyDescent="0.35">
      <c r="C127990" s="8"/>
    </row>
    <row r="127991" spans="3:3" x14ac:dyDescent="0.35">
      <c r="C127991" s="8"/>
    </row>
    <row r="127992" spans="3:3" x14ac:dyDescent="0.35">
      <c r="C127992" s="8"/>
    </row>
    <row r="127993" spans="3:3" x14ac:dyDescent="0.35">
      <c r="C127993" s="8"/>
    </row>
    <row r="127994" spans="3:3" x14ac:dyDescent="0.35">
      <c r="C127994" s="8"/>
    </row>
    <row r="127995" spans="3:3" x14ac:dyDescent="0.35">
      <c r="C127995" s="8"/>
    </row>
    <row r="127996" spans="3:3" x14ac:dyDescent="0.35">
      <c r="C127996" s="8"/>
    </row>
    <row r="127997" spans="3:3" x14ac:dyDescent="0.35">
      <c r="C127997" s="8"/>
    </row>
    <row r="127998" spans="3:3" x14ac:dyDescent="0.35">
      <c r="C127998" s="8"/>
    </row>
    <row r="127999" spans="3:3" x14ac:dyDescent="0.35">
      <c r="C127999" s="8"/>
    </row>
    <row r="128000" spans="3:3" x14ac:dyDescent="0.35">
      <c r="C128000" s="8"/>
    </row>
    <row r="128001" spans="3:3" x14ac:dyDescent="0.35">
      <c r="C128001" s="8"/>
    </row>
    <row r="128002" spans="3:3" x14ac:dyDescent="0.35">
      <c r="C128002" s="8"/>
    </row>
    <row r="128003" spans="3:3" x14ac:dyDescent="0.35">
      <c r="C128003" s="8"/>
    </row>
    <row r="128004" spans="3:3" x14ac:dyDescent="0.35">
      <c r="C128004" s="8"/>
    </row>
    <row r="128005" spans="3:3" x14ac:dyDescent="0.35">
      <c r="C128005" s="8"/>
    </row>
    <row r="128006" spans="3:3" x14ac:dyDescent="0.35">
      <c r="C128006" s="8"/>
    </row>
    <row r="128007" spans="3:3" x14ac:dyDescent="0.35">
      <c r="C128007" s="8"/>
    </row>
    <row r="128008" spans="3:3" x14ac:dyDescent="0.35">
      <c r="C128008" s="8"/>
    </row>
    <row r="128009" spans="3:3" x14ac:dyDescent="0.35">
      <c r="C128009" s="8"/>
    </row>
    <row r="128010" spans="3:3" x14ac:dyDescent="0.35">
      <c r="C128010" s="8"/>
    </row>
    <row r="128011" spans="3:3" x14ac:dyDescent="0.35">
      <c r="C128011" s="8"/>
    </row>
    <row r="128012" spans="3:3" x14ac:dyDescent="0.35">
      <c r="C128012" s="8"/>
    </row>
    <row r="128013" spans="3:3" x14ac:dyDescent="0.35">
      <c r="C128013" s="8"/>
    </row>
    <row r="128014" spans="3:3" x14ac:dyDescent="0.35">
      <c r="C128014" s="8"/>
    </row>
    <row r="128015" spans="3:3" x14ac:dyDescent="0.35">
      <c r="C128015" s="8"/>
    </row>
    <row r="128016" spans="3:3" x14ac:dyDescent="0.35">
      <c r="C128016" s="8"/>
    </row>
    <row r="128017" spans="3:3" x14ac:dyDescent="0.35">
      <c r="C128017" s="8"/>
    </row>
    <row r="128018" spans="3:3" x14ac:dyDescent="0.35">
      <c r="C128018" s="8"/>
    </row>
    <row r="128019" spans="3:3" x14ac:dyDescent="0.35">
      <c r="C128019" s="8"/>
    </row>
    <row r="128020" spans="3:3" x14ac:dyDescent="0.35">
      <c r="C128020" s="8"/>
    </row>
    <row r="128021" spans="3:3" x14ac:dyDescent="0.35">
      <c r="C128021" s="8"/>
    </row>
    <row r="128022" spans="3:3" x14ac:dyDescent="0.35">
      <c r="C128022" s="8"/>
    </row>
    <row r="128023" spans="3:3" x14ac:dyDescent="0.35">
      <c r="C128023" s="8"/>
    </row>
    <row r="128024" spans="3:3" x14ac:dyDescent="0.35">
      <c r="C128024" s="8"/>
    </row>
    <row r="128025" spans="3:3" x14ac:dyDescent="0.35">
      <c r="C128025" s="8"/>
    </row>
    <row r="128026" spans="3:3" x14ac:dyDescent="0.35">
      <c r="C128026" s="8"/>
    </row>
    <row r="128027" spans="3:3" x14ac:dyDescent="0.35">
      <c r="C128027" s="8"/>
    </row>
    <row r="128028" spans="3:3" x14ac:dyDescent="0.35">
      <c r="C128028" s="8"/>
    </row>
    <row r="128029" spans="3:3" x14ac:dyDescent="0.35">
      <c r="C128029" s="8"/>
    </row>
    <row r="128030" spans="3:3" x14ac:dyDescent="0.35">
      <c r="C128030" s="8"/>
    </row>
    <row r="128031" spans="3:3" x14ac:dyDescent="0.35">
      <c r="C128031" s="8"/>
    </row>
    <row r="128032" spans="3:3" x14ac:dyDescent="0.35">
      <c r="C128032" s="8"/>
    </row>
    <row r="128033" spans="3:3" x14ac:dyDescent="0.35">
      <c r="C128033" s="8"/>
    </row>
    <row r="128034" spans="3:3" x14ac:dyDescent="0.35">
      <c r="C128034" s="8"/>
    </row>
    <row r="128035" spans="3:3" x14ac:dyDescent="0.35">
      <c r="C128035" s="8"/>
    </row>
    <row r="128036" spans="3:3" x14ac:dyDescent="0.35">
      <c r="C128036" s="8"/>
    </row>
    <row r="128037" spans="3:3" x14ac:dyDescent="0.35">
      <c r="C128037" s="8"/>
    </row>
    <row r="128038" spans="3:3" x14ac:dyDescent="0.35">
      <c r="C128038" s="8"/>
    </row>
    <row r="128039" spans="3:3" x14ac:dyDescent="0.35">
      <c r="C128039" s="8"/>
    </row>
    <row r="128040" spans="3:3" x14ac:dyDescent="0.35">
      <c r="C128040" s="8"/>
    </row>
    <row r="128041" spans="3:3" x14ac:dyDescent="0.35">
      <c r="C128041" s="8"/>
    </row>
    <row r="128042" spans="3:3" x14ac:dyDescent="0.35">
      <c r="C128042" s="8"/>
    </row>
    <row r="128043" spans="3:3" x14ac:dyDescent="0.35">
      <c r="C128043" s="8"/>
    </row>
    <row r="128044" spans="3:3" x14ac:dyDescent="0.35">
      <c r="C128044" s="8"/>
    </row>
    <row r="128045" spans="3:3" x14ac:dyDescent="0.35">
      <c r="C128045" s="8"/>
    </row>
    <row r="128046" spans="3:3" x14ac:dyDescent="0.35">
      <c r="C128046" s="8"/>
    </row>
    <row r="128047" spans="3:3" x14ac:dyDescent="0.35">
      <c r="C128047" s="8"/>
    </row>
    <row r="128048" spans="3:3" x14ac:dyDescent="0.35">
      <c r="C128048" s="8"/>
    </row>
    <row r="128049" spans="3:3" x14ac:dyDescent="0.35">
      <c r="C128049" s="8"/>
    </row>
    <row r="128050" spans="3:3" x14ac:dyDescent="0.35">
      <c r="C128050" s="8"/>
    </row>
    <row r="128051" spans="3:3" x14ac:dyDescent="0.35">
      <c r="C128051" s="8"/>
    </row>
    <row r="128052" spans="3:3" x14ac:dyDescent="0.35">
      <c r="C128052" s="8"/>
    </row>
    <row r="128053" spans="3:3" x14ac:dyDescent="0.35">
      <c r="C128053" s="8"/>
    </row>
    <row r="128054" spans="3:3" x14ac:dyDescent="0.35">
      <c r="C128054" s="8"/>
    </row>
    <row r="128055" spans="3:3" x14ac:dyDescent="0.35">
      <c r="C128055" s="8"/>
    </row>
    <row r="128056" spans="3:3" x14ac:dyDescent="0.35">
      <c r="C128056" s="8"/>
    </row>
    <row r="128057" spans="3:3" x14ac:dyDescent="0.35">
      <c r="C128057" s="8"/>
    </row>
    <row r="128058" spans="3:3" x14ac:dyDescent="0.35">
      <c r="C128058" s="8"/>
    </row>
    <row r="128059" spans="3:3" x14ac:dyDescent="0.35">
      <c r="C128059" s="8"/>
    </row>
    <row r="128060" spans="3:3" x14ac:dyDescent="0.35">
      <c r="C128060" s="8"/>
    </row>
    <row r="128061" spans="3:3" x14ac:dyDescent="0.35">
      <c r="C128061" s="8"/>
    </row>
    <row r="128062" spans="3:3" x14ac:dyDescent="0.35">
      <c r="C128062" s="8"/>
    </row>
    <row r="128063" spans="3:3" x14ac:dyDescent="0.35">
      <c r="C128063" s="8"/>
    </row>
    <row r="128064" spans="3:3" x14ac:dyDescent="0.35">
      <c r="C128064" s="8"/>
    </row>
    <row r="128065" spans="3:3" x14ac:dyDescent="0.35">
      <c r="C128065" s="8"/>
    </row>
    <row r="128066" spans="3:3" x14ac:dyDescent="0.35">
      <c r="C128066" s="8"/>
    </row>
    <row r="128067" spans="3:3" x14ac:dyDescent="0.35">
      <c r="C128067" s="8"/>
    </row>
    <row r="128068" spans="3:3" x14ac:dyDescent="0.35">
      <c r="C128068" s="8"/>
    </row>
    <row r="128069" spans="3:3" x14ac:dyDescent="0.35">
      <c r="C128069" s="8"/>
    </row>
    <row r="128070" spans="3:3" x14ac:dyDescent="0.35">
      <c r="C128070" s="8"/>
    </row>
    <row r="128071" spans="3:3" x14ac:dyDescent="0.35">
      <c r="C128071" s="8"/>
    </row>
    <row r="128072" spans="3:3" x14ac:dyDescent="0.35">
      <c r="C128072" s="8"/>
    </row>
    <row r="128073" spans="3:3" x14ac:dyDescent="0.35">
      <c r="C128073" s="8"/>
    </row>
    <row r="128074" spans="3:3" x14ac:dyDescent="0.35">
      <c r="C128074" s="8"/>
    </row>
    <row r="128075" spans="3:3" x14ac:dyDescent="0.35">
      <c r="C128075" s="8"/>
    </row>
    <row r="128076" spans="3:3" x14ac:dyDescent="0.35">
      <c r="C128076" s="8"/>
    </row>
    <row r="128077" spans="3:3" x14ac:dyDescent="0.35">
      <c r="C128077" s="8"/>
    </row>
    <row r="128078" spans="3:3" x14ac:dyDescent="0.35">
      <c r="C128078" s="8"/>
    </row>
    <row r="128079" spans="3:3" x14ac:dyDescent="0.35">
      <c r="C128079" s="8"/>
    </row>
    <row r="128080" spans="3:3" x14ac:dyDescent="0.35">
      <c r="C128080" s="8"/>
    </row>
    <row r="128081" spans="3:3" x14ac:dyDescent="0.35">
      <c r="C128081" s="8"/>
    </row>
    <row r="128082" spans="3:3" x14ac:dyDescent="0.35">
      <c r="C128082" s="8"/>
    </row>
    <row r="128083" spans="3:3" x14ac:dyDescent="0.35">
      <c r="C128083" s="8"/>
    </row>
    <row r="128084" spans="3:3" x14ac:dyDescent="0.35">
      <c r="C128084" s="8"/>
    </row>
    <row r="128085" spans="3:3" x14ac:dyDescent="0.35">
      <c r="C128085" s="8"/>
    </row>
    <row r="128086" spans="3:3" x14ac:dyDescent="0.35">
      <c r="C128086" s="8"/>
    </row>
    <row r="128087" spans="3:3" x14ac:dyDescent="0.35">
      <c r="C128087" s="8"/>
    </row>
    <row r="128088" spans="3:3" x14ac:dyDescent="0.35">
      <c r="C128088" s="8"/>
    </row>
    <row r="128089" spans="3:3" x14ac:dyDescent="0.35">
      <c r="C128089" s="8"/>
    </row>
    <row r="128090" spans="3:3" x14ac:dyDescent="0.35">
      <c r="C128090" s="8"/>
    </row>
    <row r="128091" spans="3:3" x14ac:dyDescent="0.35">
      <c r="C128091" s="8"/>
    </row>
    <row r="128092" spans="3:3" x14ac:dyDescent="0.35">
      <c r="C128092" s="8"/>
    </row>
    <row r="128093" spans="3:3" x14ac:dyDescent="0.35">
      <c r="C128093" s="8"/>
    </row>
    <row r="128094" spans="3:3" x14ac:dyDescent="0.35">
      <c r="C128094" s="8"/>
    </row>
    <row r="128095" spans="3:3" x14ac:dyDescent="0.35">
      <c r="C128095" s="8"/>
    </row>
    <row r="128096" spans="3:3" x14ac:dyDescent="0.35">
      <c r="C128096" s="8"/>
    </row>
    <row r="128097" spans="3:3" x14ac:dyDescent="0.35">
      <c r="C128097" s="8"/>
    </row>
    <row r="128098" spans="3:3" x14ac:dyDescent="0.35">
      <c r="C128098" s="8"/>
    </row>
    <row r="128099" spans="3:3" x14ac:dyDescent="0.35">
      <c r="C128099" s="8"/>
    </row>
    <row r="128100" spans="3:3" x14ac:dyDescent="0.35">
      <c r="C128100" s="8"/>
    </row>
    <row r="128101" spans="3:3" x14ac:dyDescent="0.35">
      <c r="C128101" s="8"/>
    </row>
    <row r="128102" spans="3:3" x14ac:dyDescent="0.35">
      <c r="C128102" s="8"/>
    </row>
    <row r="128103" spans="3:3" x14ac:dyDescent="0.35">
      <c r="C128103" s="8"/>
    </row>
    <row r="128104" spans="3:3" x14ac:dyDescent="0.35">
      <c r="C128104" s="8"/>
    </row>
    <row r="128105" spans="3:3" x14ac:dyDescent="0.35">
      <c r="C128105" s="8"/>
    </row>
    <row r="128106" spans="3:3" x14ac:dyDescent="0.35">
      <c r="C128106" s="8"/>
    </row>
    <row r="128107" spans="3:3" x14ac:dyDescent="0.35">
      <c r="C128107" s="8"/>
    </row>
    <row r="128108" spans="3:3" x14ac:dyDescent="0.35">
      <c r="C128108" s="8"/>
    </row>
    <row r="128109" spans="3:3" x14ac:dyDescent="0.35">
      <c r="C128109" s="8"/>
    </row>
    <row r="128110" spans="3:3" x14ac:dyDescent="0.35">
      <c r="C128110" s="8"/>
    </row>
    <row r="128111" spans="3:3" x14ac:dyDescent="0.35">
      <c r="C128111" s="8"/>
    </row>
    <row r="128112" spans="3:3" x14ac:dyDescent="0.35">
      <c r="C128112" s="8"/>
    </row>
    <row r="128113" spans="3:3" x14ac:dyDescent="0.35">
      <c r="C128113" s="8"/>
    </row>
    <row r="128114" spans="3:3" x14ac:dyDescent="0.35">
      <c r="C128114" s="8"/>
    </row>
    <row r="128115" spans="3:3" x14ac:dyDescent="0.35">
      <c r="C128115" s="8"/>
    </row>
    <row r="128116" spans="3:3" x14ac:dyDescent="0.35">
      <c r="C128116" s="8"/>
    </row>
    <row r="128117" spans="3:3" x14ac:dyDescent="0.35">
      <c r="C128117" s="8"/>
    </row>
    <row r="128118" spans="3:3" x14ac:dyDescent="0.35">
      <c r="C128118" s="8"/>
    </row>
    <row r="128119" spans="3:3" x14ac:dyDescent="0.35">
      <c r="C128119" s="8"/>
    </row>
    <row r="128120" spans="3:3" x14ac:dyDescent="0.35">
      <c r="C128120" s="8"/>
    </row>
    <row r="128121" spans="3:3" x14ac:dyDescent="0.35">
      <c r="C128121" s="8"/>
    </row>
    <row r="128122" spans="3:3" x14ac:dyDescent="0.35">
      <c r="C128122" s="8"/>
    </row>
    <row r="128123" spans="3:3" x14ac:dyDescent="0.35">
      <c r="C128123" s="8"/>
    </row>
    <row r="128124" spans="3:3" x14ac:dyDescent="0.35">
      <c r="C128124" s="8"/>
    </row>
    <row r="128125" spans="3:3" x14ac:dyDescent="0.35">
      <c r="C128125" s="8"/>
    </row>
    <row r="128126" spans="3:3" x14ac:dyDescent="0.35">
      <c r="C128126" s="8"/>
    </row>
    <row r="128127" spans="3:3" x14ac:dyDescent="0.35">
      <c r="C128127" s="8"/>
    </row>
    <row r="128128" spans="3:3" x14ac:dyDescent="0.35">
      <c r="C128128" s="8"/>
    </row>
    <row r="128129" spans="3:3" x14ac:dyDescent="0.35">
      <c r="C128129" s="8"/>
    </row>
    <row r="128130" spans="3:3" x14ac:dyDescent="0.35">
      <c r="C128130" s="8"/>
    </row>
    <row r="128131" spans="3:3" x14ac:dyDescent="0.35">
      <c r="C128131" s="8"/>
    </row>
    <row r="128132" spans="3:3" x14ac:dyDescent="0.35">
      <c r="C128132" s="8"/>
    </row>
    <row r="128133" spans="3:3" x14ac:dyDescent="0.35">
      <c r="C128133" s="8"/>
    </row>
    <row r="128134" spans="3:3" x14ac:dyDescent="0.35">
      <c r="C128134" s="8"/>
    </row>
    <row r="128135" spans="3:3" x14ac:dyDescent="0.35">
      <c r="C128135" s="8"/>
    </row>
    <row r="128136" spans="3:3" x14ac:dyDescent="0.35">
      <c r="C128136" s="8"/>
    </row>
    <row r="128137" spans="3:3" x14ac:dyDescent="0.35">
      <c r="C128137" s="8"/>
    </row>
    <row r="128138" spans="3:3" x14ac:dyDescent="0.35">
      <c r="C128138" s="8"/>
    </row>
    <row r="128139" spans="3:3" x14ac:dyDescent="0.35">
      <c r="C128139" s="8"/>
    </row>
    <row r="128140" spans="3:3" x14ac:dyDescent="0.35">
      <c r="C128140" s="8"/>
    </row>
    <row r="128141" spans="3:3" x14ac:dyDescent="0.35">
      <c r="C128141" s="8"/>
    </row>
    <row r="128142" spans="3:3" x14ac:dyDescent="0.35">
      <c r="C128142" s="8"/>
    </row>
    <row r="128143" spans="3:3" x14ac:dyDescent="0.35">
      <c r="C128143" s="8"/>
    </row>
    <row r="128144" spans="3:3" x14ac:dyDescent="0.35">
      <c r="C128144" s="8"/>
    </row>
    <row r="128145" spans="3:3" x14ac:dyDescent="0.35">
      <c r="C128145" s="8"/>
    </row>
    <row r="128146" spans="3:3" x14ac:dyDescent="0.35">
      <c r="C128146" s="8"/>
    </row>
    <row r="128147" spans="3:3" x14ac:dyDescent="0.35">
      <c r="C128147" s="8"/>
    </row>
    <row r="128148" spans="3:3" x14ac:dyDescent="0.35">
      <c r="C128148" s="8"/>
    </row>
    <row r="128149" spans="3:3" x14ac:dyDescent="0.35">
      <c r="C128149" s="8"/>
    </row>
    <row r="128150" spans="3:3" x14ac:dyDescent="0.35">
      <c r="C128150" s="8"/>
    </row>
    <row r="128151" spans="3:3" x14ac:dyDescent="0.35">
      <c r="C128151" s="8"/>
    </row>
    <row r="128152" spans="3:3" x14ac:dyDescent="0.35">
      <c r="C128152" s="8"/>
    </row>
    <row r="128153" spans="3:3" x14ac:dyDescent="0.35">
      <c r="C128153" s="8"/>
    </row>
    <row r="128154" spans="3:3" x14ac:dyDescent="0.35">
      <c r="C128154" s="8"/>
    </row>
    <row r="128155" spans="3:3" x14ac:dyDescent="0.35">
      <c r="C128155" s="8"/>
    </row>
    <row r="128156" spans="3:3" x14ac:dyDescent="0.35">
      <c r="C128156" s="8"/>
    </row>
    <row r="128157" spans="3:3" x14ac:dyDescent="0.35">
      <c r="C128157" s="8"/>
    </row>
    <row r="128158" spans="3:3" x14ac:dyDescent="0.35">
      <c r="C128158" s="8"/>
    </row>
    <row r="128159" spans="3:3" x14ac:dyDescent="0.35">
      <c r="C128159" s="8"/>
    </row>
    <row r="128160" spans="3:3" x14ac:dyDescent="0.35">
      <c r="C128160" s="8"/>
    </row>
    <row r="128161" spans="3:3" x14ac:dyDescent="0.35">
      <c r="C128161" s="8"/>
    </row>
    <row r="128162" spans="3:3" x14ac:dyDescent="0.35">
      <c r="C128162" s="8"/>
    </row>
    <row r="128163" spans="3:3" x14ac:dyDescent="0.35">
      <c r="C128163" s="8"/>
    </row>
    <row r="128164" spans="3:3" x14ac:dyDescent="0.35">
      <c r="C128164" s="8"/>
    </row>
    <row r="128165" spans="3:3" x14ac:dyDescent="0.35">
      <c r="C128165" s="8"/>
    </row>
    <row r="128166" spans="3:3" x14ac:dyDescent="0.35">
      <c r="C128166" s="8"/>
    </row>
    <row r="128167" spans="3:3" x14ac:dyDescent="0.35">
      <c r="C128167" s="8"/>
    </row>
    <row r="128168" spans="3:3" x14ac:dyDescent="0.35">
      <c r="C128168" s="8"/>
    </row>
    <row r="128169" spans="3:3" x14ac:dyDescent="0.35">
      <c r="C128169" s="8"/>
    </row>
    <row r="128170" spans="3:3" x14ac:dyDescent="0.35">
      <c r="C128170" s="8"/>
    </row>
    <row r="128171" spans="3:3" x14ac:dyDescent="0.35">
      <c r="C128171" s="8"/>
    </row>
    <row r="128172" spans="3:3" x14ac:dyDescent="0.35">
      <c r="C128172" s="8"/>
    </row>
    <row r="128173" spans="3:3" x14ac:dyDescent="0.35">
      <c r="C128173" s="8"/>
    </row>
    <row r="128174" spans="3:3" x14ac:dyDescent="0.35">
      <c r="C128174" s="8"/>
    </row>
    <row r="128175" spans="3:3" x14ac:dyDescent="0.35">
      <c r="C128175" s="8"/>
    </row>
    <row r="128176" spans="3:3" x14ac:dyDescent="0.35">
      <c r="C128176" s="8"/>
    </row>
    <row r="128177" spans="3:3" x14ac:dyDescent="0.35">
      <c r="C128177" s="8"/>
    </row>
    <row r="128178" spans="3:3" x14ac:dyDescent="0.35">
      <c r="C128178" s="8"/>
    </row>
    <row r="128179" spans="3:3" x14ac:dyDescent="0.35">
      <c r="C128179" s="8"/>
    </row>
    <row r="128180" spans="3:3" x14ac:dyDescent="0.35">
      <c r="C128180" s="8"/>
    </row>
    <row r="128181" spans="3:3" x14ac:dyDescent="0.35">
      <c r="C128181" s="8"/>
    </row>
    <row r="128182" spans="3:3" x14ac:dyDescent="0.35">
      <c r="C128182" s="8"/>
    </row>
    <row r="128183" spans="3:3" x14ac:dyDescent="0.35">
      <c r="C128183" s="8"/>
    </row>
    <row r="128184" spans="3:3" x14ac:dyDescent="0.35">
      <c r="C128184" s="8"/>
    </row>
    <row r="128185" spans="3:3" x14ac:dyDescent="0.35">
      <c r="C128185" s="8"/>
    </row>
    <row r="128186" spans="3:3" x14ac:dyDescent="0.35">
      <c r="C128186" s="8"/>
    </row>
    <row r="128187" spans="3:3" x14ac:dyDescent="0.35">
      <c r="C128187" s="8"/>
    </row>
    <row r="128188" spans="3:3" x14ac:dyDescent="0.35">
      <c r="C128188" s="8"/>
    </row>
    <row r="128189" spans="3:3" x14ac:dyDescent="0.35">
      <c r="C128189" s="8"/>
    </row>
    <row r="128190" spans="3:3" x14ac:dyDescent="0.35">
      <c r="C128190" s="8"/>
    </row>
    <row r="128191" spans="3:3" x14ac:dyDescent="0.35">
      <c r="C128191" s="8"/>
    </row>
    <row r="128192" spans="3:3" x14ac:dyDescent="0.35">
      <c r="C128192" s="8"/>
    </row>
    <row r="128193" spans="3:3" x14ac:dyDescent="0.35">
      <c r="C128193" s="8"/>
    </row>
    <row r="128194" spans="3:3" x14ac:dyDescent="0.35">
      <c r="C128194" s="8"/>
    </row>
    <row r="128195" spans="3:3" x14ac:dyDescent="0.35">
      <c r="C128195" s="8"/>
    </row>
    <row r="128196" spans="3:3" x14ac:dyDescent="0.35">
      <c r="C128196" s="8"/>
    </row>
    <row r="128197" spans="3:3" x14ac:dyDescent="0.35">
      <c r="C128197" s="8"/>
    </row>
    <row r="128198" spans="3:3" x14ac:dyDescent="0.35">
      <c r="C128198" s="8"/>
    </row>
    <row r="128199" spans="3:3" x14ac:dyDescent="0.35">
      <c r="C128199" s="8"/>
    </row>
    <row r="128200" spans="3:3" x14ac:dyDescent="0.35">
      <c r="C128200" s="8"/>
    </row>
    <row r="128201" spans="3:3" x14ac:dyDescent="0.35">
      <c r="C128201" s="8"/>
    </row>
    <row r="128202" spans="3:3" x14ac:dyDescent="0.35">
      <c r="C128202" s="8"/>
    </row>
    <row r="128203" spans="3:3" x14ac:dyDescent="0.35">
      <c r="C128203" s="8"/>
    </row>
    <row r="128204" spans="3:3" x14ac:dyDescent="0.35">
      <c r="C128204" s="8"/>
    </row>
    <row r="128205" spans="3:3" x14ac:dyDescent="0.35">
      <c r="C128205" s="8"/>
    </row>
    <row r="128206" spans="3:3" x14ac:dyDescent="0.35">
      <c r="C128206" s="8"/>
    </row>
    <row r="128207" spans="3:3" x14ac:dyDescent="0.35">
      <c r="C128207" s="8"/>
    </row>
    <row r="128208" spans="3:3" x14ac:dyDescent="0.35">
      <c r="C128208" s="8"/>
    </row>
    <row r="128209" spans="3:3" x14ac:dyDescent="0.35">
      <c r="C128209" s="8"/>
    </row>
    <row r="128210" spans="3:3" x14ac:dyDescent="0.35">
      <c r="C128210" s="8"/>
    </row>
    <row r="128211" spans="3:3" x14ac:dyDescent="0.35">
      <c r="C128211" s="8"/>
    </row>
    <row r="128212" spans="3:3" x14ac:dyDescent="0.35">
      <c r="C128212" s="8"/>
    </row>
    <row r="128213" spans="3:3" x14ac:dyDescent="0.35">
      <c r="C128213" s="8"/>
    </row>
    <row r="128214" spans="3:3" x14ac:dyDescent="0.35">
      <c r="C128214" s="8"/>
    </row>
    <row r="128215" spans="3:3" x14ac:dyDescent="0.35">
      <c r="C128215" s="8"/>
    </row>
    <row r="128216" spans="3:3" x14ac:dyDescent="0.35">
      <c r="C128216" s="8"/>
    </row>
    <row r="128217" spans="3:3" x14ac:dyDescent="0.35">
      <c r="C128217" s="8"/>
    </row>
    <row r="128218" spans="3:3" x14ac:dyDescent="0.35">
      <c r="C128218" s="8"/>
    </row>
    <row r="128219" spans="3:3" x14ac:dyDescent="0.35">
      <c r="C128219" s="8"/>
    </row>
    <row r="128220" spans="3:3" x14ac:dyDescent="0.35">
      <c r="C128220" s="8"/>
    </row>
    <row r="128221" spans="3:3" x14ac:dyDescent="0.35">
      <c r="C128221" s="8"/>
    </row>
    <row r="128222" spans="3:3" x14ac:dyDescent="0.35">
      <c r="C128222" s="8"/>
    </row>
    <row r="128223" spans="3:3" x14ac:dyDescent="0.35">
      <c r="C128223" s="8"/>
    </row>
    <row r="128224" spans="3:3" x14ac:dyDescent="0.35">
      <c r="C128224" s="8"/>
    </row>
    <row r="128225" spans="3:3" x14ac:dyDescent="0.35">
      <c r="C128225" s="8"/>
    </row>
    <row r="128226" spans="3:3" x14ac:dyDescent="0.35">
      <c r="C128226" s="8"/>
    </row>
    <row r="128227" spans="3:3" x14ac:dyDescent="0.35">
      <c r="C128227" s="8"/>
    </row>
    <row r="128228" spans="3:3" x14ac:dyDescent="0.35">
      <c r="C128228" s="8"/>
    </row>
    <row r="128229" spans="3:3" x14ac:dyDescent="0.35">
      <c r="C128229" s="8"/>
    </row>
    <row r="128230" spans="3:3" x14ac:dyDescent="0.35">
      <c r="C128230" s="8"/>
    </row>
    <row r="128231" spans="3:3" x14ac:dyDescent="0.35">
      <c r="C128231" s="8"/>
    </row>
    <row r="128232" spans="3:3" x14ac:dyDescent="0.35">
      <c r="C128232" s="8"/>
    </row>
    <row r="128233" spans="3:3" x14ac:dyDescent="0.35">
      <c r="C128233" s="8"/>
    </row>
    <row r="128234" spans="3:3" x14ac:dyDescent="0.35">
      <c r="C128234" s="8"/>
    </row>
    <row r="128235" spans="3:3" x14ac:dyDescent="0.35">
      <c r="C128235" s="8"/>
    </row>
    <row r="128236" spans="3:3" x14ac:dyDescent="0.35">
      <c r="C128236" s="8"/>
    </row>
    <row r="128237" spans="3:3" x14ac:dyDescent="0.35">
      <c r="C128237" s="8"/>
    </row>
    <row r="128238" spans="3:3" x14ac:dyDescent="0.35">
      <c r="C128238" s="8"/>
    </row>
    <row r="128239" spans="3:3" x14ac:dyDescent="0.35">
      <c r="C128239" s="8"/>
    </row>
    <row r="128240" spans="3:3" x14ac:dyDescent="0.35">
      <c r="C128240" s="8"/>
    </row>
    <row r="128241" spans="3:3" x14ac:dyDescent="0.35">
      <c r="C128241" s="8"/>
    </row>
    <row r="128242" spans="3:3" x14ac:dyDescent="0.35">
      <c r="C128242" s="8"/>
    </row>
    <row r="128243" spans="3:3" x14ac:dyDescent="0.35">
      <c r="C128243" s="8"/>
    </row>
    <row r="128244" spans="3:3" x14ac:dyDescent="0.35">
      <c r="C128244" s="8"/>
    </row>
    <row r="128245" spans="3:3" x14ac:dyDescent="0.35">
      <c r="C128245" s="8"/>
    </row>
    <row r="128246" spans="3:3" x14ac:dyDescent="0.35">
      <c r="C128246" s="8"/>
    </row>
    <row r="128247" spans="3:3" x14ac:dyDescent="0.35">
      <c r="C128247" s="8"/>
    </row>
    <row r="128248" spans="3:3" x14ac:dyDescent="0.35">
      <c r="C128248" s="8"/>
    </row>
    <row r="128249" spans="3:3" x14ac:dyDescent="0.35">
      <c r="C128249" s="8"/>
    </row>
    <row r="128250" spans="3:3" x14ac:dyDescent="0.35">
      <c r="C128250" s="8"/>
    </row>
    <row r="128251" spans="3:3" x14ac:dyDescent="0.35">
      <c r="C128251" s="8"/>
    </row>
    <row r="128252" spans="3:3" x14ac:dyDescent="0.35">
      <c r="C128252" s="8"/>
    </row>
    <row r="128253" spans="3:3" x14ac:dyDescent="0.35">
      <c r="C128253" s="8"/>
    </row>
    <row r="128254" spans="3:3" x14ac:dyDescent="0.35">
      <c r="C128254" s="8"/>
    </row>
    <row r="128255" spans="3:3" x14ac:dyDescent="0.35">
      <c r="C128255" s="8"/>
    </row>
    <row r="128256" spans="3:3" x14ac:dyDescent="0.35">
      <c r="C128256" s="8"/>
    </row>
    <row r="128257" spans="3:3" x14ac:dyDescent="0.35">
      <c r="C128257" s="8"/>
    </row>
    <row r="128258" spans="3:3" x14ac:dyDescent="0.35">
      <c r="C128258" s="8"/>
    </row>
    <row r="128259" spans="3:3" x14ac:dyDescent="0.35">
      <c r="C128259" s="8"/>
    </row>
    <row r="128260" spans="3:3" x14ac:dyDescent="0.35">
      <c r="C128260" s="8"/>
    </row>
    <row r="128261" spans="3:3" x14ac:dyDescent="0.35">
      <c r="C128261" s="8"/>
    </row>
    <row r="128262" spans="3:3" x14ac:dyDescent="0.35">
      <c r="C128262" s="8"/>
    </row>
    <row r="128263" spans="3:3" x14ac:dyDescent="0.35">
      <c r="C128263" s="8"/>
    </row>
    <row r="128264" spans="3:3" x14ac:dyDescent="0.35">
      <c r="C128264" s="8"/>
    </row>
    <row r="128265" spans="3:3" x14ac:dyDescent="0.35">
      <c r="C128265" s="8"/>
    </row>
    <row r="128266" spans="3:3" x14ac:dyDescent="0.35">
      <c r="C128266" s="8"/>
    </row>
    <row r="128267" spans="3:3" x14ac:dyDescent="0.35">
      <c r="C128267" s="8"/>
    </row>
    <row r="128268" spans="3:3" x14ac:dyDescent="0.35">
      <c r="C128268" s="8"/>
    </row>
    <row r="128269" spans="3:3" x14ac:dyDescent="0.35">
      <c r="C128269" s="8"/>
    </row>
    <row r="128270" spans="3:3" x14ac:dyDescent="0.35">
      <c r="C128270" s="8"/>
    </row>
    <row r="128271" spans="3:3" x14ac:dyDescent="0.35">
      <c r="C128271" s="8"/>
    </row>
    <row r="128272" spans="3:3" x14ac:dyDescent="0.35">
      <c r="C128272" s="8"/>
    </row>
    <row r="128273" spans="3:3" x14ac:dyDescent="0.35">
      <c r="C128273" s="8"/>
    </row>
    <row r="128274" spans="3:3" x14ac:dyDescent="0.35">
      <c r="C128274" s="8"/>
    </row>
    <row r="128275" spans="3:3" x14ac:dyDescent="0.35">
      <c r="C128275" s="8"/>
    </row>
    <row r="128276" spans="3:3" x14ac:dyDescent="0.35">
      <c r="C128276" s="8"/>
    </row>
    <row r="128277" spans="3:3" x14ac:dyDescent="0.35">
      <c r="C128277" s="8"/>
    </row>
    <row r="128278" spans="3:3" x14ac:dyDescent="0.35">
      <c r="C128278" s="8"/>
    </row>
    <row r="128279" spans="3:3" x14ac:dyDescent="0.35">
      <c r="C128279" s="8"/>
    </row>
    <row r="128280" spans="3:3" x14ac:dyDescent="0.35">
      <c r="C128280" s="8"/>
    </row>
    <row r="128281" spans="3:3" x14ac:dyDescent="0.35">
      <c r="C128281" s="8"/>
    </row>
    <row r="128282" spans="3:3" x14ac:dyDescent="0.35">
      <c r="C128282" s="8"/>
    </row>
    <row r="128283" spans="3:3" x14ac:dyDescent="0.35">
      <c r="C128283" s="8"/>
    </row>
    <row r="128284" spans="3:3" x14ac:dyDescent="0.35">
      <c r="C128284" s="8"/>
    </row>
    <row r="128285" spans="3:3" x14ac:dyDescent="0.35">
      <c r="C128285" s="8"/>
    </row>
    <row r="128286" spans="3:3" x14ac:dyDescent="0.35">
      <c r="C128286" s="8"/>
    </row>
    <row r="128287" spans="3:3" x14ac:dyDescent="0.35">
      <c r="C128287" s="8"/>
    </row>
    <row r="128288" spans="3:3" x14ac:dyDescent="0.35">
      <c r="C128288" s="8"/>
    </row>
    <row r="128289" spans="3:3" x14ac:dyDescent="0.35">
      <c r="C128289" s="8"/>
    </row>
    <row r="128290" spans="3:3" x14ac:dyDescent="0.35">
      <c r="C128290" s="8"/>
    </row>
    <row r="128291" spans="3:3" x14ac:dyDescent="0.35">
      <c r="C128291" s="8"/>
    </row>
    <row r="128292" spans="3:3" x14ac:dyDescent="0.35">
      <c r="C128292" s="8"/>
    </row>
    <row r="128293" spans="3:3" x14ac:dyDescent="0.35">
      <c r="C128293" s="8"/>
    </row>
    <row r="128294" spans="3:3" x14ac:dyDescent="0.35">
      <c r="C128294" s="8"/>
    </row>
    <row r="128295" spans="3:3" x14ac:dyDescent="0.35">
      <c r="C128295" s="8"/>
    </row>
    <row r="128296" spans="3:3" x14ac:dyDescent="0.35">
      <c r="C128296" s="8"/>
    </row>
    <row r="128297" spans="3:3" x14ac:dyDescent="0.35">
      <c r="C128297" s="8"/>
    </row>
    <row r="128298" spans="3:3" x14ac:dyDescent="0.35">
      <c r="C128298" s="8"/>
    </row>
    <row r="128299" spans="3:3" x14ac:dyDescent="0.35">
      <c r="C128299" s="8"/>
    </row>
    <row r="128300" spans="3:3" x14ac:dyDescent="0.35">
      <c r="C128300" s="8"/>
    </row>
    <row r="128301" spans="3:3" x14ac:dyDescent="0.35">
      <c r="C128301" s="8"/>
    </row>
    <row r="128302" spans="3:3" x14ac:dyDescent="0.35">
      <c r="C128302" s="8"/>
    </row>
    <row r="128303" spans="3:3" x14ac:dyDescent="0.35">
      <c r="C128303" s="8"/>
    </row>
    <row r="128304" spans="3:3" x14ac:dyDescent="0.35">
      <c r="C128304" s="8"/>
    </row>
    <row r="128305" spans="3:3" x14ac:dyDescent="0.35">
      <c r="C128305" s="8"/>
    </row>
    <row r="128306" spans="3:3" x14ac:dyDescent="0.35">
      <c r="C128306" s="8"/>
    </row>
    <row r="128307" spans="3:3" x14ac:dyDescent="0.35">
      <c r="C128307" s="8"/>
    </row>
    <row r="128308" spans="3:3" x14ac:dyDescent="0.35">
      <c r="C128308" s="8"/>
    </row>
    <row r="128309" spans="3:3" x14ac:dyDescent="0.35">
      <c r="C128309" s="8"/>
    </row>
    <row r="128310" spans="3:3" x14ac:dyDescent="0.35">
      <c r="C128310" s="8"/>
    </row>
    <row r="128311" spans="3:3" x14ac:dyDescent="0.35">
      <c r="C128311" s="8"/>
    </row>
    <row r="128312" spans="3:3" x14ac:dyDescent="0.35">
      <c r="C128312" s="8"/>
    </row>
    <row r="128313" spans="3:3" x14ac:dyDescent="0.35">
      <c r="C128313" s="8"/>
    </row>
    <row r="128314" spans="3:3" x14ac:dyDescent="0.35">
      <c r="C128314" s="8"/>
    </row>
    <row r="128315" spans="3:3" x14ac:dyDescent="0.35">
      <c r="C128315" s="8"/>
    </row>
    <row r="128316" spans="3:3" x14ac:dyDescent="0.35">
      <c r="C128316" s="8"/>
    </row>
    <row r="128317" spans="3:3" x14ac:dyDescent="0.35">
      <c r="C128317" s="8"/>
    </row>
    <row r="128318" spans="3:3" x14ac:dyDescent="0.35">
      <c r="C128318" s="8"/>
    </row>
    <row r="128319" spans="3:3" x14ac:dyDescent="0.35">
      <c r="C128319" s="8"/>
    </row>
    <row r="128320" spans="3:3" x14ac:dyDescent="0.35">
      <c r="C128320" s="8"/>
    </row>
    <row r="128321" spans="3:3" x14ac:dyDescent="0.35">
      <c r="C128321" s="8"/>
    </row>
    <row r="128322" spans="3:3" x14ac:dyDescent="0.35">
      <c r="C128322" s="8"/>
    </row>
    <row r="128323" spans="3:3" x14ac:dyDescent="0.35">
      <c r="C128323" s="8"/>
    </row>
    <row r="128324" spans="3:3" x14ac:dyDescent="0.35">
      <c r="C128324" s="8"/>
    </row>
    <row r="128325" spans="3:3" x14ac:dyDescent="0.35">
      <c r="C128325" s="8"/>
    </row>
    <row r="128326" spans="3:3" x14ac:dyDescent="0.35">
      <c r="C128326" s="8"/>
    </row>
    <row r="128327" spans="3:3" x14ac:dyDescent="0.35">
      <c r="C128327" s="8"/>
    </row>
    <row r="128328" spans="3:3" x14ac:dyDescent="0.35">
      <c r="C128328" s="8"/>
    </row>
    <row r="128329" spans="3:3" x14ac:dyDescent="0.35">
      <c r="C128329" s="8"/>
    </row>
    <row r="128330" spans="3:3" x14ac:dyDescent="0.35">
      <c r="C128330" s="8"/>
    </row>
    <row r="128331" spans="3:3" x14ac:dyDescent="0.35">
      <c r="C128331" s="8"/>
    </row>
    <row r="128332" spans="3:3" x14ac:dyDescent="0.35">
      <c r="C128332" s="8"/>
    </row>
    <row r="128333" spans="3:3" x14ac:dyDescent="0.35">
      <c r="C128333" s="8"/>
    </row>
    <row r="128334" spans="3:3" x14ac:dyDescent="0.35">
      <c r="C128334" s="8"/>
    </row>
    <row r="128335" spans="3:3" x14ac:dyDescent="0.35">
      <c r="C128335" s="8"/>
    </row>
    <row r="128336" spans="3:3" x14ac:dyDescent="0.35">
      <c r="C128336" s="8"/>
    </row>
    <row r="128337" spans="3:3" x14ac:dyDescent="0.35">
      <c r="C128337" s="8"/>
    </row>
    <row r="128338" spans="3:3" x14ac:dyDescent="0.35">
      <c r="C128338" s="8"/>
    </row>
    <row r="128339" spans="3:3" x14ac:dyDescent="0.35">
      <c r="C128339" s="8"/>
    </row>
    <row r="128340" spans="3:3" x14ac:dyDescent="0.35">
      <c r="C128340" s="8"/>
    </row>
    <row r="128341" spans="3:3" x14ac:dyDescent="0.35">
      <c r="C128341" s="8"/>
    </row>
    <row r="128342" spans="3:3" x14ac:dyDescent="0.35">
      <c r="C128342" s="8"/>
    </row>
    <row r="128343" spans="3:3" x14ac:dyDescent="0.35">
      <c r="C128343" s="8"/>
    </row>
    <row r="128344" spans="3:3" x14ac:dyDescent="0.35">
      <c r="C128344" s="8"/>
    </row>
    <row r="128345" spans="3:3" x14ac:dyDescent="0.35">
      <c r="C128345" s="8"/>
    </row>
    <row r="128346" spans="3:3" x14ac:dyDescent="0.35">
      <c r="C128346" s="8"/>
    </row>
    <row r="128347" spans="3:3" x14ac:dyDescent="0.35">
      <c r="C128347" s="8"/>
    </row>
    <row r="128348" spans="3:3" x14ac:dyDescent="0.35">
      <c r="C128348" s="8"/>
    </row>
    <row r="128349" spans="3:3" x14ac:dyDescent="0.35">
      <c r="C128349" s="8"/>
    </row>
    <row r="128350" spans="3:3" x14ac:dyDescent="0.35">
      <c r="C128350" s="8"/>
    </row>
    <row r="128351" spans="3:3" x14ac:dyDescent="0.35">
      <c r="C128351" s="8"/>
    </row>
    <row r="128352" spans="3:3" x14ac:dyDescent="0.35">
      <c r="C128352" s="8"/>
    </row>
    <row r="128353" spans="3:3" x14ac:dyDescent="0.35">
      <c r="C128353" s="8"/>
    </row>
    <row r="128354" spans="3:3" x14ac:dyDescent="0.35">
      <c r="C128354" s="8"/>
    </row>
    <row r="128355" spans="3:3" x14ac:dyDescent="0.35">
      <c r="C128355" s="8"/>
    </row>
    <row r="128356" spans="3:3" x14ac:dyDescent="0.35">
      <c r="C128356" s="8"/>
    </row>
    <row r="128357" spans="3:3" x14ac:dyDescent="0.35">
      <c r="C128357" s="8"/>
    </row>
    <row r="128358" spans="3:3" x14ac:dyDescent="0.35">
      <c r="C128358" s="8"/>
    </row>
    <row r="128359" spans="3:3" x14ac:dyDescent="0.35">
      <c r="C128359" s="8"/>
    </row>
    <row r="128360" spans="3:3" x14ac:dyDescent="0.35">
      <c r="C128360" s="8"/>
    </row>
    <row r="128361" spans="3:3" x14ac:dyDescent="0.35">
      <c r="C128361" s="8"/>
    </row>
    <row r="128362" spans="3:3" x14ac:dyDescent="0.35">
      <c r="C128362" s="8"/>
    </row>
    <row r="128363" spans="3:3" x14ac:dyDescent="0.35">
      <c r="C128363" s="8"/>
    </row>
    <row r="128364" spans="3:3" x14ac:dyDescent="0.35">
      <c r="C128364" s="8"/>
    </row>
    <row r="128365" spans="3:3" x14ac:dyDescent="0.35">
      <c r="C128365" s="8"/>
    </row>
    <row r="128366" spans="3:3" x14ac:dyDescent="0.35">
      <c r="C128366" s="8"/>
    </row>
    <row r="128367" spans="3:3" x14ac:dyDescent="0.35">
      <c r="C128367" s="8"/>
    </row>
    <row r="128368" spans="3:3" x14ac:dyDescent="0.35">
      <c r="C128368" s="8"/>
    </row>
    <row r="128369" spans="3:3" x14ac:dyDescent="0.35">
      <c r="C128369" s="8"/>
    </row>
    <row r="128370" spans="3:3" x14ac:dyDescent="0.35">
      <c r="C128370" s="8"/>
    </row>
    <row r="128371" spans="3:3" x14ac:dyDescent="0.35">
      <c r="C128371" s="8"/>
    </row>
    <row r="128372" spans="3:3" x14ac:dyDescent="0.35">
      <c r="C128372" s="8"/>
    </row>
    <row r="128373" spans="3:3" x14ac:dyDescent="0.35">
      <c r="C128373" s="8"/>
    </row>
    <row r="128374" spans="3:3" x14ac:dyDescent="0.35">
      <c r="C128374" s="8"/>
    </row>
    <row r="128375" spans="3:3" x14ac:dyDescent="0.35">
      <c r="C128375" s="8"/>
    </row>
    <row r="128376" spans="3:3" x14ac:dyDescent="0.35">
      <c r="C128376" s="8"/>
    </row>
    <row r="128377" spans="3:3" x14ac:dyDescent="0.35">
      <c r="C128377" s="8"/>
    </row>
    <row r="128378" spans="3:3" x14ac:dyDescent="0.35">
      <c r="C128378" s="8"/>
    </row>
    <row r="128379" spans="3:3" x14ac:dyDescent="0.35">
      <c r="C128379" s="8"/>
    </row>
    <row r="128380" spans="3:3" x14ac:dyDescent="0.35">
      <c r="C128380" s="8"/>
    </row>
    <row r="128381" spans="3:3" x14ac:dyDescent="0.35">
      <c r="C128381" s="8"/>
    </row>
    <row r="128382" spans="3:3" x14ac:dyDescent="0.35">
      <c r="C128382" s="8"/>
    </row>
    <row r="128383" spans="3:3" x14ac:dyDescent="0.35">
      <c r="C128383" s="8"/>
    </row>
    <row r="128384" spans="3:3" x14ac:dyDescent="0.35">
      <c r="C128384" s="8"/>
    </row>
    <row r="128385" spans="3:3" x14ac:dyDescent="0.35">
      <c r="C128385" s="8"/>
    </row>
    <row r="128386" spans="3:3" x14ac:dyDescent="0.35">
      <c r="C128386" s="8"/>
    </row>
    <row r="128387" spans="3:3" x14ac:dyDescent="0.35">
      <c r="C128387" s="8"/>
    </row>
    <row r="128388" spans="3:3" x14ac:dyDescent="0.35">
      <c r="C128388" s="8"/>
    </row>
    <row r="128389" spans="3:3" x14ac:dyDescent="0.35">
      <c r="C128389" s="8"/>
    </row>
    <row r="128390" spans="3:3" x14ac:dyDescent="0.35">
      <c r="C128390" s="8"/>
    </row>
    <row r="128391" spans="3:3" x14ac:dyDescent="0.35">
      <c r="C128391" s="8"/>
    </row>
    <row r="128392" spans="3:3" x14ac:dyDescent="0.35">
      <c r="C128392" s="8"/>
    </row>
    <row r="128393" spans="3:3" x14ac:dyDescent="0.35">
      <c r="C128393" s="8"/>
    </row>
    <row r="128394" spans="3:3" x14ac:dyDescent="0.35">
      <c r="C128394" s="8"/>
    </row>
    <row r="128395" spans="3:3" x14ac:dyDescent="0.35">
      <c r="C128395" s="8"/>
    </row>
    <row r="128396" spans="3:3" x14ac:dyDescent="0.35">
      <c r="C128396" s="8"/>
    </row>
    <row r="128397" spans="3:3" x14ac:dyDescent="0.35">
      <c r="C128397" s="8"/>
    </row>
    <row r="128398" spans="3:3" x14ac:dyDescent="0.35">
      <c r="C128398" s="8"/>
    </row>
    <row r="128399" spans="3:3" x14ac:dyDescent="0.35">
      <c r="C128399" s="8"/>
    </row>
    <row r="128400" spans="3:3" x14ac:dyDescent="0.35">
      <c r="C128400" s="8"/>
    </row>
    <row r="128401" spans="3:3" x14ac:dyDescent="0.35">
      <c r="C128401" s="8"/>
    </row>
    <row r="128402" spans="3:3" x14ac:dyDescent="0.35">
      <c r="C128402" s="8"/>
    </row>
    <row r="128403" spans="3:3" x14ac:dyDescent="0.35">
      <c r="C128403" s="8"/>
    </row>
    <row r="128404" spans="3:3" x14ac:dyDescent="0.35">
      <c r="C128404" s="8"/>
    </row>
    <row r="128405" spans="3:3" x14ac:dyDescent="0.35">
      <c r="C128405" s="8"/>
    </row>
    <row r="128406" spans="3:3" x14ac:dyDescent="0.35">
      <c r="C128406" s="8"/>
    </row>
    <row r="128407" spans="3:3" x14ac:dyDescent="0.35">
      <c r="C128407" s="8"/>
    </row>
    <row r="128408" spans="3:3" x14ac:dyDescent="0.35">
      <c r="C128408" s="8"/>
    </row>
    <row r="128409" spans="3:3" x14ac:dyDescent="0.35">
      <c r="C128409" s="8"/>
    </row>
    <row r="128410" spans="3:3" x14ac:dyDescent="0.35">
      <c r="C128410" s="8"/>
    </row>
    <row r="128411" spans="3:3" x14ac:dyDescent="0.35">
      <c r="C128411" s="8"/>
    </row>
    <row r="128412" spans="3:3" x14ac:dyDescent="0.35">
      <c r="C128412" s="8"/>
    </row>
    <row r="128413" spans="3:3" x14ac:dyDescent="0.35">
      <c r="C128413" s="8"/>
    </row>
    <row r="128414" spans="3:3" x14ac:dyDescent="0.35">
      <c r="C128414" s="8"/>
    </row>
    <row r="128415" spans="3:3" x14ac:dyDescent="0.35">
      <c r="C128415" s="8"/>
    </row>
    <row r="128416" spans="3:3" x14ac:dyDescent="0.35">
      <c r="C128416" s="8"/>
    </row>
    <row r="128417" spans="3:3" x14ac:dyDescent="0.35">
      <c r="C128417" s="8"/>
    </row>
    <row r="128418" spans="3:3" x14ac:dyDescent="0.35">
      <c r="C128418" s="8"/>
    </row>
    <row r="128419" spans="3:3" x14ac:dyDescent="0.35">
      <c r="C128419" s="8"/>
    </row>
    <row r="128420" spans="3:3" x14ac:dyDescent="0.35">
      <c r="C128420" s="8"/>
    </row>
    <row r="128421" spans="3:3" x14ac:dyDescent="0.35">
      <c r="C128421" s="8"/>
    </row>
    <row r="128422" spans="3:3" x14ac:dyDescent="0.35">
      <c r="C128422" s="8"/>
    </row>
    <row r="128423" spans="3:3" x14ac:dyDescent="0.35">
      <c r="C128423" s="8"/>
    </row>
    <row r="128424" spans="3:3" x14ac:dyDescent="0.35">
      <c r="C128424" s="8"/>
    </row>
    <row r="128425" spans="3:3" x14ac:dyDescent="0.35">
      <c r="C128425" s="8"/>
    </row>
    <row r="128426" spans="3:3" x14ac:dyDescent="0.35">
      <c r="C128426" s="8"/>
    </row>
    <row r="128427" spans="3:3" x14ac:dyDescent="0.35">
      <c r="C128427" s="8"/>
    </row>
    <row r="128428" spans="3:3" x14ac:dyDescent="0.35">
      <c r="C128428" s="8"/>
    </row>
    <row r="128429" spans="3:3" x14ac:dyDescent="0.35">
      <c r="C128429" s="8"/>
    </row>
    <row r="128430" spans="3:3" x14ac:dyDescent="0.35">
      <c r="C128430" s="8"/>
    </row>
    <row r="128431" spans="3:3" x14ac:dyDescent="0.35">
      <c r="C128431" s="8"/>
    </row>
    <row r="128432" spans="3:3" x14ac:dyDescent="0.35">
      <c r="C128432" s="8"/>
    </row>
    <row r="128433" spans="3:3" x14ac:dyDescent="0.35">
      <c r="C128433" s="8"/>
    </row>
    <row r="128434" spans="3:3" x14ac:dyDescent="0.35">
      <c r="C128434" s="8"/>
    </row>
    <row r="128435" spans="3:3" x14ac:dyDescent="0.35">
      <c r="C128435" s="8"/>
    </row>
    <row r="128436" spans="3:3" x14ac:dyDescent="0.35">
      <c r="C128436" s="8"/>
    </row>
    <row r="128437" spans="3:3" x14ac:dyDescent="0.35">
      <c r="C128437" s="8"/>
    </row>
    <row r="128438" spans="3:3" x14ac:dyDescent="0.35">
      <c r="C128438" s="8"/>
    </row>
    <row r="128439" spans="3:3" x14ac:dyDescent="0.35">
      <c r="C128439" s="8"/>
    </row>
    <row r="128440" spans="3:3" x14ac:dyDescent="0.35">
      <c r="C128440" s="8"/>
    </row>
    <row r="128441" spans="3:3" x14ac:dyDescent="0.35">
      <c r="C128441" s="8"/>
    </row>
    <row r="128442" spans="3:3" x14ac:dyDescent="0.35">
      <c r="C128442" s="8"/>
    </row>
    <row r="128443" spans="3:3" x14ac:dyDescent="0.35">
      <c r="C128443" s="8"/>
    </row>
    <row r="128444" spans="3:3" x14ac:dyDescent="0.35">
      <c r="C128444" s="8"/>
    </row>
    <row r="128445" spans="3:3" x14ac:dyDescent="0.35">
      <c r="C128445" s="8"/>
    </row>
    <row r="128446" spans="3:3" x14ac:dyDescent="0.35">
      <c r="C128446" s="8"/>
    </row>
    <row r="128447" spans="3:3" x14ac:dyDescent="0.35">
      <c r="C128447" s="8"/>
    </row>
    <row r="128448" spans="3:3" x14ac:dyDescent="0.35">
      <c r="C128448" s="8"/>
    </row>
    <row r="128449" spans="3:3" x14ac:dyDescent="0.35">
      <c r="C128449" s="8"/>
    </row>
    <row r="128450" spans="3:3" x14ac:dyDescent="0.35">
      <c r="C128450" s="8"/>
    </row>
    <row r="128451" spans="3:3" x14ac:dyDescent="0.35">
      <c r="C128451" s="8"/>
    </row>
    <row r="128452" spans="3:3" x14ac:dyDescent="0.35">
      <c r="C128452" s="8"/>
    </row>
    <row r="128453" spans="3:3" x14ac:dyDescent="0.35">
      <c r="C128453" s="8"/>
    </row>
    <row r="128454" spans="3:3" x14ac:dyDescent="0.35">
      <c r="C128454" s="8"/>
    </row>
    <row r="128455" spans="3:3" x14ac:dyDescent="0.35">
      <c r="C128455" s="8"/>
    </row>
    <row r="128456" spans="3:3" x14ac:dyDescent="0.35">
      <c r="C128456" s="8"/>
    </row>
    <row r="128457" spans="3:3" x14ac:dyDescent="0.35">
      <c r="C128457" s="8"/>
    </row>
    <row r="128458" spans="3:3" x14ac:dyDescent="0.35">
      <c r="C128458" s="8"/>
    </row>
    <row r="128459" spans="3:3" x14ac:dyDescent="0.35">
      <c r="C128459" s="8"/>
    </row>
    <row r="128460" spans="3:3" x14ac:dyDescent="0.35">
      <c r="C128460" s="8"/>
    </row>
    <row r="128461" spans="3:3" x14ac:dyDescent="0.35">
      <c r="C128461" s="8"/>
    </row>
    <row r="128462" spans="3:3" x14ac:dyDescent="0.35">
      <c r="C128462" s="8"/>
    </row>
    <row r="128463" spans="3:3" x14ac:dyDescent="0.35">
      <c r="C128463" s="8"/>
    </row>
    <row r="128464" spans="3:3" x14ac:dyDescent="0.35">
      <c r="C128464" s="8"/>
    </row>
    <row r="128465" spans="3:3" x14ac:dyDescent="0.35">
      <c r="C128465" s="8"/>
    </row>
    <row r="128466" spans="3:3" x14ac:dyDescent="0.35">
      <c r="C128466" s="8"/>
    </row>
    <row r="128467" spans="3:3" x14ac:dyDescent="0.35">
      <c r="C128467" s="8"/>
    </row>
    <row r="128468" spans="3:3" x14ac:dyDescent="0.35">
      <c r="C128468" s="8"/>
    </row>
    <row r="128469" spans="3:3" x14ac:dyDescent="0.35">
      <c r="C128469" s="8"/>
    </row>
    <row r="128470" spans="3:3" x14ac:dyDescent="0.35">
      <c r="C128470" s="8"/>
    </row>
    <row r="128471" spans="3:3" x14ac:dyDescent="0.35">
      <c r="C128471" s="8"/>
    </row>
    <row r="128472" spans="3:3" x14ac:dyDescent="0.35">
      <c r="C128472" s="8"/>
    </row>
    <row r="128473" spans="3:3" x14ac:dyDescent="0.35">
      <c r="C128473" s="8"/>
    </row>
    <row r="128474" spans="3:3" x14ac:dyDescent="0.35">
      <c r="C128474" s="8"/>
    </row>
    <row r="128475" spans="3:3" x14ac:dyDescent="0.35">
      <c r="C128475" s="8"/>
    </row>
    <row r="128476" spans="3:3" x14ac:dyDescent="0.35">
      <c r="C128476" s="8"/>
    </row>
    <row r="128477" spans="3:3" x14ac:dyDescent="0.35">
      <c r="C128477" s="8"/>
    </row>
    <row r="128478" spans="3:3" x14ac:dyDescent="0.35">
      <c r="C128478" s="8"/>
    </row>
    <row r="128479" spans="3:3" x14ac:dyDescent="0.35">
      <c r="C128479" s="8"/>
    </row>
    <row r="128480" spans="3:3" x14ac:dyDescent="0.35">
      <c r="C128480" s="8"/>
    </row>
    <row r="128481" spans="3:3" x14ac:dyDescent="0.35">
      <c r="C128481" s="8"/>
    </row>
    <row r="128482" spans="3:3" x14ac:dyDescent="0.35">
      <c r="C128482" s="8"/>
    </row>
    <row r="128483" spans="3:3" x14ac:dyDescent="0.35">
      <c r="C128483" s="8"/>
    </row>
    <row r="128484" spans="3:3" x14ac:dyDescent="0.35">
      <c r="C128484" s="8"/>
    </row>
    <row r="128485" spans="3:3" x14ac:dyDescent="0.35">
      <c r="C128485" s="8"/>
    </row>
    <row r="128486" spans="3:3" x14ac:dyDescent="0.35">
      <c r="C128486" s="8"/>
    </row>
    <row r="128487" spans="3:3" x14ac:dyDescent="0.35">
      <c r="C128487" s="8"/>
    </row>
    <row r="128488" spans="3:3" x14ac:dyDescent="0.35">
      <c r="C128488" s="8"/>
    </row>
    <row r="128489" spans="3:3" x14ac:dyDescent="0.35">
      <c r="C128489" s="8"/>
    </row>
    <row r="128490" spans="3:3" x14ac:dyDescent="0.35">
      <c r="C128490" s="8"/>
    </row>
    <row r="128491" spans="3:3" x14ac:dyDescent="0.35">
      <c r="C128491" s="8"/>
    </row>
    <row r="128492" spans="3:3" x14ac:dyDescent="0.35">
      <c r="C128492" s="8"/>
    </row>
    <row r="128493" spans="3:3" x14ac:dyDescent="0.35">
      <c r="C128493" s="8"/>
    </row>
    <row r="128494" spans="3:3" x14ac:dyDescent="0.35">
      <c r="C128494" s="8"/>
    </row>
    <row r="128495" spans="3:3" x14ac:dyDescent="0.35">
      <c r="C128495" s="8"/>
    </row>
    <row r="128496" spans="3:3" x14ac:dyDescent="0.35">
      <c r="C128496" s="8"/>
    </row>
    <row r="128497" spans="3:3" x14ac:dyDescent="0.35">
      <c r="C128497" s="8"/>
    </row>
    <row r="128498" spans="3:3" x14ac:dyDescent="0.35">
      <c r="C128498" s="8"/>
    </row>
    <row r="128499" spans="3:3" x14ac:dyDescent="0.35">
      <c r="C128499" s="8"/>
    </row>
    <row r="128500" spans="3:3" x14ac:dyDescent="0.35">
      <c r="C128500" s="8"/>
    </row>
    <row r="128501" spans="3:3" x14ac:dyDescent="0.35">
      <c r="C128501" s="8"/>
    </row>
    <row r="128502" spans="3:3" x14ac:dyDescent="0.35">
      <c r="C128502" s="8"/>
    </row>
    <row r="128503" spans="3:3" x14ac:dyDescent="0.35">
      <c r="C128503" s="8"/>
    </row>
    <row r="128504" spans="3:3" x14ac:dyDescent="0.35">
      <c r="C128504" s="8"/>
    </row>
    <row r="128505" spans="3:3" x14ac:dyDescent="0.35">
      <c r="C128505" s="8"/>
    </row>
    <row r="128506" spans="3:3" x14ac:dyDescent="0.35">
      <c r="C128506" s="8"/>
    </row>
    <row r="128507" spans="3:3" x14ac:dyDescent="0.35">
      <c r="C128507" s="8"/>
    </row>
    <row r="128508" spans="3:3" x14ac:dyDescent="0.35">
      <c r="C128508" s="8"/>
    </row>
    <row r="128509" spans="3:3" x14ac:dyDescent="0.35">
      <c r="C128509" s="8"/>
    </row>
    <row r="128510" spans="3:3" x14ac:dyDescent="0.35">
      <c r="C128510" s="8"/>
    </row>
    <row r="128511" spans="3:3" x14ac:dyDescent="0.35">
      <c r="C128511" s="8"/>
    </row>
    <row r="128512" spans="3:3" x14ac:dyDescent="0.35">
      <c r="C128512" s="8"/>
    </row>
    <row r="128513" spans="3:3" x14ac:dyDescent="0.35">
      <c r="C128513" s="8"/>
    </row>
    <row r="128514" spans="3:3" x14ac:dyDescent="0.35">
      <c r="C128514" s="8"/>
    </row>
    <row r="128515" spans="3:3" x14ac:dyDescent="0.35">
      <c r="C128515" s="8"/>
    </row>
    <row r="128516" spans="3:3" x14ac:dyDescent="0.35">
      <c r="C128516" s="8"/>
    </row>
    <row r="128517" spans="3:3" x14ac:dyDescent="0.35">
      <c r="C128517" s="8"/>
    </row>
    <row r="128518" spans="3:3" x14ac:dyDescent="0.35">
      <c r="C128518" s="8"/>
    </row>
    <row r="128519" spans="3:3" x14ac:dyDescent="0.35">
      <c r="C128519" s="8"/>
    </row>
    <row r="128520" spans="3:3" x14ac:dyDescent="0.35">
      <c r="C128520" s="8"/>
    </row>
    <row r="128521" spans="3:3" x14ac:dyDescent="0.35">
      <c r="C128521" s="8"/>
    </row>
    <row r="128522" spans="3:3" x14ac:dyDescent="0.35">
      <c r="C128522" s="8"/>
    </row>
    <row r="128523" spans="3:3" x14ac:dyDescent="0.35">
      <c r="C128523" s="8"/>
    </row>
    <row r="128524" spans="3:3" x14ac:dyDescent="0.35">
      <c r="C128524" s="8"/>
    </row>
    <row r="128525" spans="3:3" x14ac:dyDescent="0.35">
      <c r="C128525" s="8"/>
    </row>
    <row r="128526" spans="3:3" x14ac:dyDescent="0.35">
      <c r="C128526" s="8"/>
    </row>
    <row r="128527" spans="3:3" x14ac:dyDescent="0.35">
      <c r="C128527" s="8"/>
    </row>
    <row r="128528" spans="3:3" x14ac:dyDescent="0.35">
      <c r="C128528" s="8"/>
    </row>
    <row r="128529" spans="3:3" x14ac:dyDescent="0.35">
      <c r="C128529" s="8"/>
    </row>
    <row r="128530" spans="3:3" x14ac:dyDescent="0.35">
      <c r="C128530" s="8"/>
    </row>
    <row r="128531" spans="3:3" x14ac:dyDescent="0.35">
      <c r="C128531" s="8"/>
    </row>
    <row r="128532" spans="3:3" x14ac:dyDescent="0.35">
      <c r="C128532" s="8"/>
    </row>
    <row r="128533" spans="3:3" x14ac:dyDescent="0.35">
      <c r="C128533" s="8"/>
    </row>
    <row r="128534" spans="3:3" x14ac:dyDescent="0.35">
      <c r="C128534" s="8"/>
    </row>
    <row r="128535" spans="3:3" x14ac:dyDescent="0.35">
      <c r="C128535" s="8"/>
    </row>
    <row r="128536" spans="3:3" x14ac:dyDescent="0.35">
      <c r="C128536" s="8"/>
    </row>
    <row r="128537" spans="3:3" x14ac:dyDescent="0.35">
      <c r="C128537" s="8"/>
    </row>
    <row r="128538" spans="3:3" x14ac:dyDescent="0.35">
      <c r="C128538" s="8"/>
    </row>
    <row r="128539" spans="3:3" x14ac:dyDescent="0.35">
      <c r="C128539" s="8"/>
    </row>
    <row r="128540" spans="3:3" x14ac:dyDescent="0.35">
      <c r="C128540" s="8"/>
    </row>
    <row r="128541" spans="3:3" x14ac:dyDescent="0.35">
      <c r="C128541" s="8"/>
    </row>
    <row r="128542" spans="3:3" x14ac:dyDescent="0.35">
      <c r="C128542" s="8"/>
    </row>
    <row r="128543" spans="3:3" x14ac:dyDescent="0.35">
      <c r="C128543" s="8"/>
    </row>
    <row r="128544" spans="3:3" x14ac:dyDescent="0.35">
      <c r="C128544" s="8"/>
    </row>
    <row r="128545" spans="3:3" x14ac:dyDescent="0.35">
      <c r="C128545" s="8"/>
    </row>
    <row r="128546" spans="3:3" x14ac:dyDescent="0.35">
      <c r="C128546" s="8"/>
    </row>
    <row r="128547" spans="3:3" x14ac:dyDescent="0.35">
      <c r="C128547" s="8"/>
    </row>
    <row r="128548" spans="3:3" x14ac:dyDescent="0.35">
      <c r="C128548" s="8"/>
    </row>
    <row r="128549" spans="3:3" x14ac:dyDescent="0.35">
      <c r="C128549" s="8"/>
    </row>
    <row r="128550" spans="3:3" x14ac:dyDescent="0.35">
      <c r="C128550" s="8"/>
    </row>
    <row r="128551" spans="3:3" x14ac:dyDescent="0.35">
      <c r="C128551" s="8"/>
    </row>
    <row r="128552" spans="3:3" x14ac:dyDescent="0.35">
      <c r="C128552" s="8"/>
    </row>
    <row r="128553" spans="3:3" x14ac:dyDescent="0.35">
      <c r="C128553" s="8"/>
    </row>
    <row r="128554" spans="3:3" x14ac:dyDescent="0.35">
      <c r="C128554" s="8"/>
    </row>
    <row r="128555" spans="3:3" x14ac:dyDescent="0.35">
      <c r="C128555" s="8"/>
    </row>
    <row r="128556" spans="3:3" x14ac:dyDescent="0.35">
      <c r="C128556" s="8"/>
    </row>
    <row r="128557" spans="3:3" x14ac:dyDescent="0.35">
      <c r="C128557" s="8"/>
    </row>
    <row r="128558" spans="3:3" x14ac:dyDescent="0.35">
      <c r="C128558" s="8"/>
    </row>
    <row r="128559" spans="3:3" x14ac:dyDescent="0.35">
      <c r="C128559" s="8"/>
    </row>
    <row r="128560" spans="3:3" x14ac:dyDescent="0.35">
      <c r="C128560" s="8"/>
    </row>
    <row r="128561" spans="3:3" x14ac:dyDescent="0.35">
      <c r="C128561" s="8"/>
    </row>
    <row r="128562" spans="3:3" x14ac:dyDescent="0.35">
      <c r="C128562" s="8"/>
    </row>
    <row r="128563" spans="3:3" x14ac:dyDescent="0.35">
      <c r="C128563" s="8"/>
    </row>
    <row r="128564" spans="3:3" x14ac:dyDescent="0.35">
      <c r="C128564" s="8"/>
    </row>
    <row r="128565" spans="3:3" x14ac:dyDescent="0.35">
      <c r="C128565" s="8"/>
    </row>
    <row r="128566" spans="3:3" x14ac:dyDescent="0.35">
      <c r="C128566" s="8"/>
    </row>
    <row r="128567" spans="3:3" x14ac:dyDescent="0.35">
      <c r="C128567" s="8"/>
    </row>
    <row r="128568" spans="3:3" x14ac:dyDescent="0.35">
      <c r="C128568" s="8"/>
    </row>
    <row r="128569" spans="3:3" x14ac:dyDescent="0.35">
      <c r="C128569" s="8"/>
    </row>
    <row r="128570" spans="3:3" x14ac:dyDescent="0.35">
      <c r="C128570" s="8"/>
    </row>
    <row r="128571" spans="3:3" x14ac:dyDescent="0.35">
      <c r="C128571" s="8"/>
    </row>
    <row r="128572" spans="3:3" x14ac:dyDescent="0.35">
      <c r="C128572" s="8"/>
    </row>
    <row r="128573" spans="3:3" x14ac:dyDescent="0.35">
      <c r="C128573" s="8"/>
    </row>
    <row r="128574" spans="3:3" x14ac:dyDescent="0.35">
      <c r="C128574" s="8"/>
    </row>
    <row r="128575" spans="3:3" x14ac:dyDescent="0.35">
      <c r="C128575" s="8"/>
    </row>
    <row r="128576" spans="3:3" x14ac:dyDescent="0.35">
      <c r="C128576" s="8"/>
    </row>
    <row r="128577" spans="3:3" x14ac:dyDescent="0.35">
      <c r="C128577" s="8"/>
    </row>
    <row r="128578" spans="3:3" x14ac:dyDescent="0.35">
      <c r="C128578" s="8"/>
    </row>
    <row r="128579" spans="3:3" x14ac:dyDescent="0.35">
      <c r="C128579" s="8"/>
    </row>
    <row r="128580" spans="3:3" x14ac:dyDescent="0.35">
      <c r="C128580" s="8"/>
    </row>
    <row r="128581" spans="3:3" x14ac:dyDescent="0.35">
      <c r="C128581" s="8"/>
    </row>
    <row r="128582" spans="3:3" x14ac:dyDescent="0.35">
      <c r="C128582" s="8"/>
    </row>
    <row r="128583" spans="3:3" x14ac:dyDescent="0.35">
      <c r="C128583" s="8"/>
    </row>
    <row r="128584" spans="3:3" x14ac:dyDescent="0.35">
      <c r="C128584" s="8"/>
    </row>
    <row r="128585" spans="3:3" x14ac:dyDescent="0.35">
      <c r="C128585" s="8"/>
    </row>
    <row r="128586" spans="3:3" x14ac:dyDescent="0.35">
      <c r="C128586" s="8"/>
    </row>
    <row r="128587" spans="3:3" x14ac:dyDescent="0.35">
      <c r="C128587" s="8"/>
    </row>
    <row r="128588" spans="3:3" x14ac:dyDescent="0.35">
      <c r="C128588" s="8"/>
    </row>
    <row r="128589" spans="3:3" x14ac:dyDescent="0.35">
      <c r="C128589" s="8"/>
    </row>
    <row r="128590" spans="3:3" x14ac:dyDescent="0.35">
      <c r="C128590" s="8"/>
    </row>
    <row r="128591" spans="3:3" x14ac:dyDescent="0.35">
      <c r="C128591" s="8"/>
    </row>
    <row r="128592" spans="3:3" x14ac:dyDescent="0.35">
      <c r="C128592" s="8"/>
    </row>
    <row r="128593" spans="3:3" x14ac:dyDescent="0.35">
      <c r="C128593" s="8"/>
    </row>
    <row r="128594" spans="3:3" x14ac:dyDescent="0.35">
      <c r="C128594" s="8"/>
    </row>
    <row r="128595" spans="3:3" x14ac:dyDescent="0.35">
      <c r="C128595" s="8"/>
    </row>
    <row r="128596" spans="3:3" x14ac:dyDescent="0.35">
      <c r="C128596" s="8"/>
    </row>
    <row r="128597" spans="3:3" x14ac:dyDescent="0.35">
      <c r="C128597" s="8"/>
    </row>
    <row r="128598" spans="3:3" x14ac:dyDescent="0.35">
      <c r="C128598" s="8"/>
    </row>
    <row r="128599" spans="3:3" x14ac:dyDescent="0.35">
      <c r="C128599" s="8"/>
    </row>
    <row r="128600" spans="3:3" x14ac:dyDescent="0.35">
      <c r="C128600" s="8"/>
    </row>
    <row r="128601" spans="3:3" x14ac:dyDescent="0.35">
      <c r="C128601" s="8"/>
    </row>
    <row r="128602" spans="3:3" x14ac:dyDescent="0.35">
      <c r="C128602" s="8"/>
    </row>
    <row r="128603" spans="3:3" x14ac:dyDescent="0.35">
      <c r="C128603" s="8"/>
    </row>
    <row r="128604" spans="3:3" x14ac:dyDescent="0.35">
      <c r="C128604" s="8"/>
    </row>
    <row r="128605" spans="3:3" x14ac:dyDescent="0.35">
      <c r="C128605" s="8"/>
    </row>
    <row r="128606" spans="3:3" x14ac:dyDescent="0.35">
      <c r="C128606" s="8"/>
    </row>
    <row r="128607" spans="3:3" x14ac:dyDescent="0.35">
      <c r="C128607" s="8"/>
    </row>
    <row r="128608" spans="3:3" x14ac:dyDescent="0.35">
      <c r="C128608" s="8"/>
    </row>
    <row r="128609" spans="3:3" x14ac:dyDescent="0.35">
      <c r="C128609" s="8"/>
    </row>
    <row r="128610" spans="3:3" x14ac:dyDescent="0.35">
      <c r="C128610" s="8"/>
    </row>
    <row r="128611" spans="3:3" x14ac:dyDescent="0.35">
      <c r="C128611" s="8"/>
    </row>
    <row r="128612" spans="3:3" x14ac:dyDescent="0.35">
      <c r="C128612" s="8"/>
    </row>
    <row r="128613" spans="3:3" x14ac:dyDescent="0.35">
      <c r="C128613" s="8"/>
    </row>
    <row r="128614" spans="3:3" x14ac:dyDescent="0.35">
      <c r="C128614" s="8"/>
    </row>
    <row r="128615" spans="3:3" x14ac:dyDescent="0.35">
      <c r="C128615" s="8"/>
    </row>
    <row r="128616" spans="3:3" x14ac:dyDescent="0.35">
      <c r="C128616" s="8"/>
    </row>
    <row r="128617" spans="3:3" x14ac:dyDescent="0.35">
      <c r="C128617" s="8"/>
    </row>
    <row r="128618" spans="3:3" x14ac:dyDescent="0.35">
      <c r="C128618" s="8"/>
    </row>
    <row r="128619" spans="3:3" x14ac:dyDescent="0.35">
      <c r="C128619" s="8"/>
    </row>
    <row r="128620" spans="3:3" x14ac:dyDescent="0.35">
      <c r="C128620" s="8"/>
    </row>
    <row r="128621" spans="3:3" x14ac:dyDescent="0.35">
      <c r="C128621" s="8"/>
    </row>
    <row r="128622" spans="3:3" x14ac:dyDescent="0.35">
      <c r="C128622" s="8"/>
    </row>
    <row r="128623" spans="3:3" x14ac:dyDescent="0.35">
      <c r="C128623" s="8"/>
    </row>
    <row r="128624" spans="3:3" x14ac:dyDescent="0.35">
      <c r="C128624" s="8"/>
    </row>
    <row r="128625" spans="3:3" x14ac:dyDescent="0.35">
      <c r="C128625" s="8"/>
    </row>
    <row r="128626" spans="3:3" x14ac:dyDescent="0.35">
      <c r="C128626" s="8"/>
    </row>
    <row r="128627" spans="3:3" x14ac:dyDescent="0.35">
      <c r="C128627" s="8"/>
    </row>
    <row r="128628" spans="3:3" x14ac:dyDescent="0.35">
      <c r="C128628" s="8"/>
    </row>
    <row r="128629" spans="3:3" x14ac:dyDescent="0.35">
      <c r="C128629" s="8"/>
    </row>
    <row r="128630" spans="3:3" x14ac:dyDescent="0.35">
      <c r="C128630" s="8"/>
    </row>
    <row r="128631" spans="3:3" x14ac:dyDescent="0.35">
      <c r="C128631" s="8"/>
    </row>
    <row r="128632" spans="3:3" x14ac:dyDescent="0.35">
      <c r="C128632" s="8"/>
    </row>
    <row r="128633" spans="3:3" x14ac:dyDescent="0.35">
      <c r="C128633" s="8"/>
    </row>
    <row r="128634" spans="3:3" x14ac:dyDescent="0.35">
      <c r="C128634" s="8"/>
    </row>
    <row r="128635" spans="3:3" x14ac:dyDescent="0.35">
      <c r="C128635" s="8"/>
    </row>
    <row r="128636" spans="3:3" x14ac:dyDescent="0.35">
      <c r="C128636" s="8"/>
    </row>
    <row r="128637" spans="3:3" x14ac:dyDescent="0.35">
      <c r="C128637" s="8"/>
    </row>
    <row r="128638" spans="3:3" x14ac:dyDescent="0.35">
      <c r="C128638" s="8"/>
    </row>
    <row r="128639" spans="3:3" x14ac:dyDescent="0.35">
      <c r="C128639" s="8"/>
    </row>
    <row r="128640" spans="3:3" x14ac:dyDescent="0.35">
      <c r="C128640" s="8"/>
    </row>
    <row r="128641" spans="3:3" x14ac:dyDescent="0.35">
      <c r="C128641" s="8"/>
    </row>
    <row r="128642" spans="3:3" x14ac:dyDescent="0.35">
      <c r="C128642" s="8"/>
    </row>
    <row r="128643" spans="3:3" x14ac:dyDescent="0.35">
      <c r="C128643" s="8"/>
    </row>
    <row r="128644" spans="3:3" x14ac:dyDescent="0.35">
      <c r="C128644" s="8"/>
    </row>
    <row r="128645" spans="3:3" x14ac:dyDescent="0.35">
      <c r="C128645" s="8"/>
    </row>
    <row r="128646" spans="3:3" x14ac:dyDescent="0.35">
      <c r="C128646" s="8"/>
    </row>
    <row r="128647" spans="3:3" x14ac:dyDescent="0.35">
      <c r="C128647" s="8"/>
    </row>
    <row r="128648" spans="3:3" x14ac:dyDescent="0.35">
      <c r="C128648" s="8"/>
    </row>
    <row r="128649" spans="3:3" x14ac:dyDescent="0.35">
      <c r="C128649" s="8"/>
    </row>
    <row r="128650" spans="3:3" x14ac:dyDescent="0.35">
      <c r="C128650" s="8"/>
    </row>
    <row r="128651" spans="3:3" x14ac:dyDescent="0.35">
      <c r="C128651" s="8"/>
    </row>
    <row r="128652" spans="3:3" x14ac:dyDescent="0.35">
      <c r="C128652" s="8"/>
    </row>
    <row r="128653" spans="3:3" x14ac:dyDescent="0.35">
      <c r="C128653" s="8"/>
    </row>
    <row r="128654" spans="3:3" x14ac:dyDescent="0.35">
      <c r="C128654" s="8"/>
    </row>
    <row r="128655" spans="3:3" x14ac:dyDescent="0.35">
      <c r="C128655" s="8"/>
    </row>
    <row r="128656" spans="3:3" x14ac:dyDescent="0.35">
      <c r="C128656" s="8"/>
    </row>
    <row r="128657" spans="3:3" x14ac:dyDescent="0.35">
      <c r="C128657" s="8"/>
    </row>
    <row r="128658" spans="3:3" x14ac:dyDescent="0.35">
      <c r="C128658" s="8"/>
    </row>
    <row r="128659" spans="3:3" x14ac:dyDescent="0.35">
      <c r="C128659" s="8"/>
    </row>
    <row r="128660" spans="3:3" x14ac:dyDescent="0.35">
      <c r="C128660" s="8"/>
    </row>
    <row r="128661" spans="3:3" x14ac:dyDescent="0.35">
      <c r="C128661" s="8"/>
    </row>
    <row r="128662" spans="3:3" x14ac:dyDescent="0.35">
      <c r="C128662" s="8"/>
    </row>
    <row r="128663" spans="3:3" x14ac:dyDescent="0.35">
      <c r="C128663" s="8"/>
    </row>
    <row r="128664" spans="3:3" x14ac:dyDescent="0.35">
      <c r="C128664" s="8"/>
    </row>
    <row r="128665" spans="3:3" x14ac:dyDescent="0.35">
      <c r="C128665" s="8"/>
    </row>
    <row r="128666" spans="3:3" x14ac:dyDescent="0.35">
      <c r="C128666" s="8"/>
    </row>
    <row r="128667" spans="3:3" x14ac:dyDescent="0.35">
      <c r="C128667" s="8"/>
    </row>
    <row r="128668" spans="3:3" x14ac:dyDescent="0.35">
      <c r="C128668" s="8"/>
    </row>
    <row r="128669" spans="3:3" x14ac:dyDescent="0.35">
      <c r="C128669" s="8"/>
    </row>
    <row r="128670" spans="3:3" x14ac:dyDescent="0.35">
      <c r="C128670" s="8"/>
    </row>
    <row r="128671" spans="3:3" x14ac:dyDescent="0.35">
      <c r="C128671" s="8"/>
    </row>
    <row r="128672" spans="3:3" x14ac:dyDescent="0.35">
      <c r="C128672" s="8"/>
    </row>
    <row r="128673" spans="3:3" x14ac:dyDescent="0.35">
      <c r="C128673" s="8"/>
    </row>
    <row r="128674" spans="3:3" x14ac:dyDescent="0.35">
      <c r="C128674" s="8"/>
    </row>
    <row r="128675" spans="3:3" x14ac:dyDescent="0.35">
      <c r="C128675" s="8"/>
    </row>
    <row r="128676" spans="3:3" x14ac:dyDescent="0.35">
      <c r="C128676" s="8"/>
    </row>
    <row r="128677" spans="3:3" x14ac:dyDescent="0.35">
      <c r="C128677" s="8"/>
    </row>
    <row r="128678" spans="3:3" x14ac:dyDescent="0.35">
      <c r="C128678" s="8"/>
    </row>
    <row r="128679" spans="3:3" x14ac:dyDescent="0.35">
      <c r="C128679" s="8"/>
    </row>
    <row r="128680" spans="3:3" x14ac:dyDescent="0.35">
      <c r="C128680" s="8"/>
    </row>
    <row r="128681" spans="3:3" x14ac:dyDescent="0.35">
      <c r="C128681" s="8"/>
    </row>
    <row r="128682" spans="3:3" x14ac:dyDescent="0.35">
      <c r="C128682" s="8"/>
    </row>
    <row r="128683" spans="3:3" x14ac:dyDescent="0.35">
      <c r="C128683" s="8"/>
    </row>
    <row r="128684" spans="3:3" x14ac:dyDescent="0.35">
      <c r="C128684" s="8"/>
    </row>
    <row r="128685" spans="3:3" x14ac:dyDescent="0.35">
      <c r="C128685" s="8"/>
    </row>
    <row r="128686" spans="3:3" x14ac:dyDescent="0.35">
      <c r="C128686" s="8"/>
    </row>
    <row r="128687" spans="3:3" x14ac:dyDescent="0.35">
      <c r="C128687" s="8"/>
    </row>
    <row r="128688" spans="3:3" x14ac:dyDescent="0.35">
      <c r="C128688" s="8"/>
    </row>
    <row r="128689" spans="3:3" x14ac:dyDescent="0.35">
      <c r="C128689" s="8"/>
    </row>
    <row r="128690" spans="3:3" x14ac:dyDescent="0.35">
      <c r="C128690" s="8"/>
    </row>
    <row r="128691" spans="3:3" x14ac:dyDescent="0.35">
      <c r="C128691" s="8"/>
    </row>
    <row r="128692" spans="3:3" x14ac:dyDescent="0.35">
      <c r="C128692" s="8"/>
    </row>
    <row r="128693" spans="3:3" x14ac:dyDescent="0.35">
      <c r="C128693" s="8"/>
    </row>
    <row r="128694" spans="3:3" x14ac:dyDescent="0.35">
      <c r="C128694" s="8"/>
    </row>
    <row r="128695" spans="3:3" x14ac:dyDescent="0.35">
      <c r="C128695" s="8"/>
    </row>
    <row r="128696" spans="3:3" x14ac:dyDescent="0.35">
      <c r="C128696" s="8"/>
    </row>
    <row r="128697" spans="3:3" x14ac:dyDescent="0.35">
      <c r="C128697" s="8"/>
    </row>
    <row r="128698" spans="3:3" x14ac:dyDescent="0.35">
      <c r="C128698" s="8"/>
    </row>
    <row r="128699" spans="3:3" x14ac:dyDescent="0.35">
      <c r="C128699" s="8"/>
    </row>
    <row r="128700" spans="3:3" x14ac:dyDescent="0.35">
      <c r="C128700" s="8"/>
    </row>
    <row r="128701" spans="3:3" x14ac:dyDescent="0.35">
      <c r="C128701" s="8"/>
    </row>
    <row r="128702" spans="3:3" x14ac:dyDescent="0.35">
      <c r="C128702" s="8"/>
    </row>
    <row r="128703" spans="3:3" x14ac:dyDescent="0.35">
      <c r="C128703" s="8"/>
    </row>
    <row r="128704" spans="3:3" x14ac:dyDescent="0.35">
      <c r="C128704" s="8"/>
    </row>
    <row r="128705" spans="3:3" x14ac:dyDescent="0.35">
      <c r="C128705" s="8"/>
    </row>
    <row r="128706" spans="3:3" x14ac:dyDescent="0.35">
      <c r="C128706" s="8"/>
    </row>
    <row r="128707" spans="3:3" x14ac:dyDescent="0.35">
      <c r="C128707" s="8"/>
    </row>
    <row r="128708" spans="3:3" x14ac:dyDescent="0.35">
      <c r="C128708" s="8"/>
    </row>
    <row r="128709" spans="3:3" x14ac:dyDescent="0.35">
      <c r="C128709" s="8"/>
    </row>
    <row r="128710" spans="3:3" x14ac:dyDescent="0.35">
      <c r="C128710" s="8"/>
    </row>
    <row r="128711" spans="3:3" x14ac:dyDescent="0.35">
      <c r="C128711" s="8"/>
    </row>
    <row r="128712" spans="3:3" x14ac:dyDescent="0.35">
      <c r="C128712" s="8"/>
    </row>
    <row r="128713" spans="3:3" x14ac:dyDescent="0.35">
      <c r="C128713" s="8"/>
    </row>
    <row r="128714" spans="3:3" x14ac:dyDescent="0.35">
      <c r="C128714" s="8"/>
    </row>
    <row r="128715" spans="3:3" x14ac:dyDescent="0.35">
      <c r="C128715" s="8"/>
    </row>
    <row r="128716" spans="3:3" x14ac:dyDescent="0.35">
      <c r="C128716" s="8"/>
    </row>
    <row r="128717" spans="3:3" x14ac:dyDescent="0.35">
      <c r="C128717" s="8"/>
    </row>
    <row r="128718" spans="3:3" x14ac:dyDescent="0.35">
      <c r="C128718" s="8"/>
    </row>
    <row r="128719" spans="3:3" x14ac:dyDescent="0.35">
      <c r="C128719" s="8"/>
    </row>
    <row r="128720" spans="3:3" x14ac:dyDescent="0.35">
      <c r="C128720" s="8"/>
    </row>
    <row r="128721" spans="3:3" x14ac:dyDescent="0.35">
      <c r="C128721" s="8"/>
    </row>
    <row r="128722" spans="3:3" x14ac:dyDescent="0.35">
      <c r="C128722" s="8"/>
    </row>
    <row r="128723" spans="3:3" x14ac:dyDescent="0.35">
      <c r="C128723" s="8"/>
    </row>
    <row r="128724" spans="3:3" x14ac:dyDescent="0.35">
      <c r="C128724" s="8"/>
    </row>
    <row r="128725" spans="3:3" x14ac:dyDescent="0.35">
      <c r="C128725" s="8"/>
    </row>
    <row r="128726" spans="3:3" x14ac:dyDescent="0.35">
      <c r="C128726" s="8"/>
    </row>
    <row r="128727" spans="3:3" x14ac:dyDescent="0.35">
      <c r="C128727" s="8"/>
    </row>
    <row r="128728" spans="3:3" x14ac:dyDescent="0.35">
      <c r="C128728" s="8"/>
    </row>
    <row r="128729" spans="3:3" x14ac:dyDescent="0.35">
      <c r="C128729" s="8"/>
    </row>
    <row r="128730" spans="3:3" x14ac:dyDescent="0.35">
      <c r="C128730" s="8"/>
    </row>
    <row r="128731" spans="3:3" x14ac:dyDescent="0.35">
      <c r="C128731" s="8"/>
    </row>
    <row r="128732" spans="3:3" x14ac:dyDescent="0.35">
      <c r="C128732" s="8"/>
    </row>
    <row r="128733" spans="3:3" x14ac:dyDescent="0.35">
      <c r="C128733" s="8"/>
    </row>
    <row r="128734" spans="3:3" x14ac:dyDescent="0.35">
      <c r="C128734" s="8"/>
    </row>
    <row r="128735" spans="3:3" x14ac:dyDescent="0.35">
      <c r="C128735" s="8"/>
    </row>
    <row r="128736" spans="3:3" x14ac:dyDescent="0.35">
      <c r="C128736" s="8"/>
    </row>
    <row r="128737" spans="3:3" x14ac:dyDescent="0.35">
      <c r="C128737" s="8"/>
    </row>
    <row r="128738" spans="3:3" x14ac:dyDescent="0.35">
      <c r="C128738" s="8"/>
    </row>
    <row r="128739" spans="3:3" x14ac:dyDescent="0.35">
      <c r="C128739" s="8"/>
    </row>
    <row r="128740" spans="3:3" x14ac:dyDescent="0.35">
      <c r="C128740" s="8"/>
    </row>
    <row r="128741" spans="3:3" x14ac:dyDescent="0.35">
      <c r="C128741" s="8"/>
    </row>
    <row r="128742" spans="3:3" x14ac:dyDescent="0.35">
      <c r="C128742" s="8"/>
    </row>
    <row r="128743" spans="3:3" x14ac:dyDescent="0.35">
      <c r="C128743" s="8"/>
    </row>
    <row r="128744" spans="3:3" x14ac:dyDescent="0.35">
      <c r="C128744" s="8"/>
    </row>
    <row r="128745" spans="3:3" x14ac:dyDescent="0.35">
      <c r="C128745" s="8"/>
    </row>
    <row r="128746" spans="3:3" x14ac:dyDescent="0.35">
      <c r="C128746" s="8"/>
    </row>
    <row r="128747" spans="3:3" x14ac:dyDescent="0.35">
      <c r="C128747" s="8"/>
    </row>
    <row r="128748" spans="3:3" x14ac:dyDescent="0.35">
      <c r="C128748" s="8"/>
    </row>
    <row r="128749" spans="3:3" x14ac:dyDescent="0.35">
      <c r="C128749" s="8"/>
    </row>
    <row r="128750" spans="3:3" x14ac:dyDescent="0.35">
      <c r="C128750" s="8"/>
    </row>
    <row r="128751" spans="3:3" x14ac:dyDescent="0.35">
      <c r="C128751" s="8"/>
    </row>
    <row r="128752" spans="3:3" x14ac:dyDescent="0.35">
      <c r="C128752" s="8"/>
    </row>
    <row r="128753" spans="3:3" x14ac:dyDescent="0.35">
      <c r="C128753" s="8"/>
    </row>
    <row r="128754" spans="3:3" x14ac:dyDescent="0.35">
      <c r="C128754" s="8"/>
    </row>
    <row r="128755" spans="3:3" x14ac:dyDescent="0.35">
      <c r="C128755" s="8"/>
    </row>
    <row r="128756" spans="3:3" x14ac:dyDescent="0.35">
      <c r="C128756" s="8"/>
    </row>
    <row r="128757" spans="3:3" x14ac:dyDescent="0.35">
      <c r="C128757" s="8"/>
    </row>
    <row r="128758" spans="3:3" x14ac:dyDescent="0.35">
      <c r="C128758" s="8"/>
    </row>
    <row r="128759" spans="3:3" x14ac:dyDescent="0.35">
      <c r="C128759" s="8"/>
    </row>
    <row r="128760" spans="3:3" x14ac:dyDescent="0.35">
      <c r="C128760" s="8"/>
    </row>
    <row r="128761" spans="3:3" x14ac:dyDescent="0.35">
      <c r="C128761" s="8"/>
    </row>
    <row r="128762" spans="3:3" x14ac:dyDescent="0.35">
      <c r="C128762" s="8"/>
    </row>
    <row r="128763" spans="3:3" x14ac:dyDescent="0.35">
      <c r="C128763" s="8"/>
    </row>
    <row r="128764" spans="3:3" x14ac:dyDescent="0.35">
      <c r="C128764" s="8"/>
    </row>
    <row r="128765" spans="3:3" x14ac:dyDescent="0.35">
      <c r="C128765" s="8"/>
    </row>
    <row r="128766" spans="3:3" x14ac:dyDescent="0.35">
      <c r="C128766" s="8"/>
    </row>
    <row r="128767" spans="3:3" x14ac:dyDescent="0.35">
      <c r="C128767" s="8"/>
    </row>
    <row r="128768" spans="3:3" x14ac:dyDescent="0.35">
      <c r="C128768" s="8"/>
    </row>
    <row r="128769" spans="3:3" x14ac:dyDescent="0.35">
      <c r="C128769" s="8"/>
    </row>
    <row r="128770" spans="3:3" x14ac:dyDescent="0.35">
      <c r="C128770" s="8"/>
    </row>
    <row r="128771" spans="3:3" x14ac:dyDescent="0.35">
      <c r="C128771" s="8"/>
    </row>
    <row r="128772" spans="3:3" x14ac:dyDescent="0.35">
      <c r="C128772" s="8"/>
    </row>
    <row r="128773" spans="3:3" x14ac:dyDescent="0.35">
      <c r="C128773" s="8"/>
    </row>
    <row r="128774" spans="3:3" x14ac:dyDescent="0.35">
      <c r="C128774" s="8"/>
    </row>
    <row r="128775" spans="3:3" x14ac:dyDescent="0.35">
      <c r="C128775" s="8"/>
    </row>
    <row r="128776" spans="3:3" x14ac:dyDescent="0.35">
      <c r="C128776" s="8"/>
    </row>
    <row r="128777" spans="3:3" x14ac:dyDescent="0.35">
      <c r="C128777" s="8"/>
    </row>
    <row r="128778" spans="3:3" x14ac:dyDescent="0.35">
      <c r="C128778" s="8"/>
    </row>
    <row r="128779" spans="3:3" x14ac:dyDescent="0.35">
      <c r="C128779" s="8"/>
    </row>
    <row r="128780" spans="3:3" x14ac:dyDescent="0.35">
      <c r="C128780" s="8"/>
    </row>
    <row r="128781" spans="3:3" x14ac:dyDescent="0.35">
      <c r="C128781" s="8"/>
    </row>
    <row r="128782" spans="3:3" x14ac:dyDescent="0.35">
      <c r="C128782" s="8"/>
    </row>
    <row r="128783" spans="3:3" x14ac:dyDescent="0.35">
      <c r="C128783" s="8"/>
    </row>
    <row r="128784" spans="3:3" x14ac:dyDescent="0.35">
      <c r="C128784" s="8"/>
    </row>
    <row r="128785" spans="3:3" x14ac:dyDescent="0.35">
      <c r="C128785" s="8"/>
    </row>
    <row r="128786" spans="3:3" x14ac:dyDescent="0.35">
      <c r="C128786" s="8"/>
    </row>
    <row r="128787" spans="3:3" x14ac:dyDescent="0.35">
      <c r="C128787" s="8"/>
    </row>
    <row r="128788" spans="3:3" x14ac:dyDescent="0.35">
      <c r="C128788" s="8"/>
    </row>
    <row r="128789" spans="3:3" x14ac:dyDescent="0.35">
      <c r="C128789" s="8"/>
    </row>
    <row r="128790" spans="3:3" x14ac:dyDescent="0.35">
      <c r="C128790" s="8"/>
    </row>
    <row r="128791" spans="3:3" x14ac:dyDescent="0.35">
      <c r="C128791" s="8"/>
    </row>
    <row r="128792" spans="3:3" x14ac:dyDescent="0.35">
      <c r="C128792" s="8"/>
    </row>
    <row r="128793" spans="3:3" x14ac:dyDescent="0.35">
      <c r="C128793" s="8"/>
    </row>
    <row r="128794" spans="3:3" x14ac:dyDescent="0.35">
      <c r="C128794" s="8"/>
    </row>
    <row r="128795" spans="3:3" x14ac:dyDescent="0.35">
      <c r="C128795" s="8"/>
    </row>
    <row r="128796" spans="3:3" x14ac:dyDescent="0.35">
      <c r="C128796" s="8"/>
    </row>
    <row r="128797" spans="3:3" x14ac:dyDescent="0.35">
      <c r="C128797" s="8"/>
    </row>
    <row r="128798" spans="3:3" x14ac:dyDescent="0.35">
      <c r="C128798" s="8"/>
    </row>
    <row r="128799" spans="3:3" x14ac:dyDescent="0.35">
      <c r="C128799" s="8"/>
    </row>
    <row r="128800" spans="3:3" x14ac:dyDescent="0.35">
      <c r="C128800" s="8"/>
    </row>
    <row r="128801" spans="3:3" x14ac:dyDescent="0.35">
      <c r="C128801" s="8"/>
    </row>
    <row r="128802" spans="3:3" x14ac:dyDescent="0.35">
      <c r="C128802" s="8"/>
    </row>
    <row r="128803" spans="3:3" x14ac:dyDescent="0.35">
      <c r="C128803" s="8"/>
    </row>
    <row r="128804" spans="3:3" x14ac:dyDescent="0.35">
      <c r="C128804" s="8"/>
    </row>
    <row r="128805" spans="3:3" x14ac:dyDescent="0.35">
      <c r="C128805" s="8"/>
    </row>
    <row r="128806" spans="3:3" x14ac:dyDescent="0.35">
      <c r="C128806" s="8"/>
    </row>
    <row r="128807" spans="3:3" x14ac:dyDescent="0.35">
      <c r="C128807" s="8"/>
    </row>
    <row r="128808" spans="3:3" x14ac:dyDescent="0.35">
      <c r="C128808" s="8"/>
    </row>
    <row r="128809" spans="3:3" x14ac:dyDescent="0.35">
      <c r="C128809" s="8"/>
    </row>
    <row r="128810" spans="3:3" x14ac:dyDescent="0.35">
      <c r="C128810" s="8"/>
    </row>
    <row r="128811" spans="3:3" x14ac:dyDescent="0.35">
      <c r="C128811" s="8"/>
    </row>
    <row r="128812" spans="3:3" x14ac:dyDescent="0.35">
      <c r="C128812" s="8"/>
    </row>
    <row r="128813" spans="3:3" x14ac:dyDescent="0.35">
      <c r="C128813" s="8"/>
    </row>
    <row r="128814" spans="3:3" x14ac:dyDescent="0.35">
      <c r="C128814" s="8"/>
    </row>
    <row r="128815" spans="3:3" x14ac:dyDescent="0.35">
      <c r="C128815" s="8"/>
    </row>
    <row r="128816" spans="3:3" x14ac:dyDescent="0.35">
      <c r="C128816" s="8"/>
    </row>
    <row r="128817" spans="3:3" x14ac:dyDescent="0.35">
      <c r="C128817" s="8"/>
    </row>
    <row r="128818" spans="3:3" x14ac:dyDescent="0.35">
      <c r="C128818" s="8"/>
    </row>
    <row r="128819" spans="3:3" x14ac:dyDescent="0.35">
      <c r="C128819" s="8"/>
    </row>
    <row r="128820" spans="3:3" x14ac:dyDescent="0.35">
      <c r="C128820" s="8"/>
    </row>
    <row r="128821" spans="3:3" x14ac:dyDescent="0.35">
      <c r="C128821" s="8"/>
    </row>
    <row r="128822" spans="3:3" x14ac:dyDescent="0.35">
      <c r="C128822" s="8"/>
    </row>
    <row r="128823" spans="3:3" x14ac:dyDescent="0.35">
      <c r="C128823" s="8"/>
    </row>
    <row r="128824" spans="3:3" x14ac:dyDescent="0.35">
      <c r="C128824" s="8"/>
    </row>
    <row r="128825" spans="3:3" x14ac:dyDescent="0.35">
      <c r="C128825" s="8"/>
    </row>
    <row r="128826" spans="3:3" x14ac:dyDescent="0.35">
      <c r="C128826" s="8"/>
    </row>
    <row r="128827" spans="3:3" x14ac:dyDescent="0.35">
      <c r="C128827" s="8"/>
    </row>
    <row r="128828" spans="3:3" x14ac:dyDescent="0.35">
      <c r="C128828" s="8"/>
    </row>
    <row r="128829" spans="3:3" x14ac:dyDescent="0.35">
      <c r="C128829" s="8"/>
    </row>
    <row r="128830" spans="3:3" x14ac:dyDescent="0.35">
      <c r="C128830" s="8"/>
    </row>
    <row r="128831" spans="3:3" x14ac:dyDescent="0.35">
      <c r="C128831" s="8"/>
    </row>
    <row r="128832" spans="3:3" x14ac:dyDescent="0.35">
      <c r="C128832" s="8"/>
    </row>
    <row r="128833" spans="3:3" x14ac:dyDescent="0.35">
      <c r="C128833" s="8"/>
    </row>
    <row r="128834" spans="3:3" x14ac:dyDescent="0.35">
      <c r="C128834" s="8"/>
    </row>
    <row r="128835" spans="3:3" x14ac:dyDescent="0.35">
      <c r="C128835" s="8"/>
    </row>
    <row r="128836" spans="3:3" x14ac:dyDescent="0.35">
      <c r="C128836" s="8"/>
    </row>
    <row r="128837" spans="3:3" x14ac:dyDescent="0.35">
      <c r="C128837" s="8"/>
    </row>
    <row r="128838" spans="3:3" x14ac:dyDescent="0.35">
      <c r="C128838" s="8"/>
    </row>
    <row r="128839" spans="3:3" x14ac:dyDescent="0.35">
      <c r="C128839" s="8"/>
    </row>
    <row r="128840" spans="3:3" x14ac:dyDescent="0.35">
      <c r="C128840" s="8"/>
    </row>
    <row r="128841" spans="3:3" x14ac:dyDescent="0.35">
      <c r="C128841" s="8"/>
    </row>
    <row r="128842" spans="3:3" x14ac:dyDescent="0.35">
      <c r="C128842" s="8"/>
    </row>
    <row r="128843" spans="3:3" x14ac:dyDescent="0.35">
      <c r="C128843" s="8"/>
    </row>
    <row r="128844" spans="3:3" x14ac:dyDescent="0.35">
      <c r="C128844" s="8"/>
    </row>
    <row r="128845" spans="3:3" x14ac:dyDescent="0.35">
      <c r="C128845" s="8"/>
    </row>
    <row r="128846" spans="3:3" x14ac:dyDescent="0.35">
      <c r="C128846" s="8"/>
    </row>
    <row r="128847" spans="3:3" x14ac:dyDescent="0.35">
      <c r="C128847" s="8"/>
    </row>
    <row r="128848" spans="3:3" x14ac:dyDescent="0.35">
      <c r="C128848" s="8"/>
    </row>
    <row r="128849" spans="3:3" x14ac:dyDescent="0.35">
      <c r="C128849" s="8"/>
    </row>
    <row r="128850" spans="3:3" x14ac:dyDescent="0.35">
      <c r="C128850" s="8"/>
    </row>
    <row r="128851" spans="3:3" x14ac:dyDescent="0.35">
      <c r="C128851" s="8"/>
    </row>
    <row r="128852" spans="3:3" x14ac:dyDescent="0.35">
      <c r="C128852" s="8"/>
    </row>
    <row r="128853" spans="3:3" x14ac:dyDescent="0.35">
      <c r="C128853" s="8"/>
    </row>
    <row r="128854" spans="3:3" x14ac:dyDescent="0.35">
      <c r="C128854" s="8"/>
    </row>
    <row r="128855" spans="3:3" x14ac:dyDescent="0.35">
      <c r="C128855" s="8"/>
    </row>
    <row r="128856" spans="3:3" x14ac:dyDescent="0.35">
      <c r="C128856" s="8"/>
    </row>
    <row r="128857" spans="3:3" x14ac:dyDescent="0.35">
      <c r="C128857" s="8"/>
    </row>
    <row r="128858" spans="3:3" x14ac:dyDescent="0.35">
      <c r="C128858" s="8"/>
    </row>
    <row r="128859" spans="3:3" x14ac:dyDescent="0.35">
      <c r="C128859" s="8"/>
    </row>
    <row r="128860" spans="3:3" x14ac:dyDescent="0.35">
      <c r="C128860" s="8"/>
    </row>
    <row r="128861" spans="3:3" x14ac:dyDescent="0.35">
      <c r="C128861" s="8"/>
    </row>
    <row r="128862" spans="3:3" x14ac:dyDescent="0.35">
      <c r="C128862" s="8"/>
    </row>
    <row r="128863" spans="3:3" x14ac:dyDescent="0.35">
      <c r="C128863" s="8"/>
    </row>
    <row r="128864" spans="3:3" x14ac:dyDescent="0.35">
      <c r="C128864" s="8"/>
    </row>
    <row r="128865" spans="3:3" x14ac:dyDescent="0.35">
      <c r="C128865" s="8"/>
    </row>
    <row r="128866" spans="3:3" x14ac:dyDescent="0.35">
      <c r="C128866" s="8"/>
    </row>
    <row r="128867" spans="3:3" x14ac:dyDescent="0.35">
      <c r="C128867" s="8"/>
    </row>
    <row r="128868" spans="3:3" x14ac:dyDescent="0.35">
      <c r="C128868" s="8"/>
    </row>
    <row r="128869" spans="3:3" x14ac:dyDescent="0.35">
      <c r="C128869" s="8"/>
    </row>
    <row r="128870" spans="3:3" x14ac:dyDescent="0.35">
      <c r="C128870" s="8"/>
    </row>
    <row r="128871" spans="3:3" x14ac:dyDescent="0.35">
      <c r="C128871" s="8"/>
    </row>
    <row r="128872" spans="3:3" x14ac:dyDescent="0.35">
      <c r="C128872" s="8"/>
    </row>
    <row r="128873" spans="3:3" x14ac:dyDescent="0.35">
      <c r="C128873" s="8"/>
    </row>
    <row r="128874" spans="3:3" x14ac:dyDescent="0.35">
      <c r="C128874" s="8"/>
    </row>
    <row r="128875" spans="3:3" x14ac:dyDescent="0.35">
      <c r="C128875" s="8"/>
    </row>
    <row r="128876" spans="3:3" x14ac:dyDescent="0.35">
      <c r="C128876" s="8"/>
    </row>
    <row r="128877" spans="3:3" x14ac:dyDescent="0.35">
      <c r="C128877" s="8"/>
    </row>
    <row r="128878" spans="3:3" x14ac:dyDescent="0.35">
      <c r="C128878" s="8"/>
    </row>
    <row r="128879" spans="3:3" x14ac:dyDescent="0.35">
      <c r="C128879" s="8"/>
    </row>
    <row r="128880" spans="3:3" x14ac:dyDescent="0.35">
      <c r="C128880" s="8"/>
    </row>
    <row r="128881" spans="3:3" x14ac:dyDescent="0.35">
      <c r="C128881" s="8"/>
    </row>
    <row r="128882" spans="3:3" x14ac:dyDescent="0.35">
      <c r="C128882" s="8"/>
    </row>
    <row r="128883" spans="3:3" x14ac:dyDescent="0.35">
      <c r="C128883" s="8"/>
    </row>
    <row r="128884" spans="3:3" x14ac:dyDescent="0.35">
      <c r="C128884" s="8"/>
    </row>
    <row r="128885" spans="3:3" x14ac:dyDescent="0.35">
      <c r="C128885" s="8"/>
    </row>
    <row r="128886" spans="3:3" x14ac:dyDescent="0.35">
      <c r="C128886" s="8"/>
    </row>
    <row r="128887" spans="3:3" x14ac:dyDescent="0.35">
      <c r="C128887" s="8"/>
    </row>
    <row r="128888" spans="3:3" x14ac:dyDescent="0.35">
      <c r="C128888" s="8"/>
    </row>
    <row r="128889" spans="3:3" x14ac:dyDescent="0.35">
      <c r="C128889" s="8"/>
    </row>
    <row r="128890" spans="3:3" x14ac:dyDescent="0.35">
      <c r="C128890" s="8"/>
    </row>
    <row r="128891" spans="3:3" x14ac:dyDescent="0.35">
      <c r="C128891" s="8"/>
    </row>
    <row r="128892" spans="3:3" x14ac:dyDescent="0.35">
      <c r="C128892" s="8"/>
    </row>
    <row r="128893" spans="3:3" x14ac:dyDescent="0.35">
      <c r="C128893" s="8"/>
    </row>
    <row r="128894" spans="3:3" x14ac:dyDescent="0.35">
      <c r="C128894" s="8"/>
    </row>
    <row r="128895" spans="3:3" x14ac:dyDescent="0.35">
      <c r="C128895" s="8"/>
    </row>
    <row r="128896" spans="3:3" x14ac:dyDescent="0.35">
      <c r="C128896" s="8"/>
    </row>
    <row r="128897" spans="3:3" x14ac:dyDescent="0.35">
      <c r="C128897" s="8"/>
    </row>
    <row r="128898" spans="3:3" x14ac:dyDescent="0.35">
      <c r="C128898" s="8"/>
    </row>
    <row r="128899" spans="3:3" x14ac:dyDescent="0.35">
      <c r="C128899" s="8"/>
    </row>
    <row r="128900" spans="3:3" x14ac:dyDescent="0.35">
      <c r="C128900" s="8"/>
    </row>
    <row r="128901" spans="3:3" x14ac:dyDescent="0.35">
      <c r="C128901" s="8"/>
    </row>
    <row r="128902" spans="3:3" x14ac:dyDescent="0.35">
      <c r="C128902" s="8"/>
    </row>
    <row r="128903" spans="3:3" x14ac:dyDescent="0.35">
      <c r="C128903" s="8"/>
    </row>
    <row r="128904" spans="3:3" x14ac:dyDescent="0.35">
      <c r="C128904" s="8"/>
    </row>
    <row r="128905" spans="3:3" x14ac:dyDescent="0.35">
      <c r="C128905" s="8"/>
    </row>
    <row r="128906" spans="3:3" x14ac:dyDescent="0.35">
      <c r="C128906" s="8"/>
    </row>
    <row r="128907" spans="3:3" x14ac:dyDescent="0.35">
      <c r="C128907" s="8"/>
    </row>
    <row r="128908" spans="3:3" x14ac:dyDescent="0.35">
      <c r="C128908" s="8"/>
    </row>
    <row r="128909" spans="3:3" x14ac:dyDescent="0.35">
      <c r="C128909" s="8"/>
    </row>
    <row r="128910" spans="3:3" x14ac:dyDescent="0.35">
      <c r="C128910" s="8"/>
    </row>
    <row r="128911" spans="3:3" x14ac:dyDescent="0.35">
      <c r="C128911" s="8"/>
    </row>
    <row r="128912" spans="3:3" x14ac:dyDescent="0.35">
      <c r="C128912" s="8"/>
    </row>
    <row r="128913" spans="3:3" x14ac:dyDescent="0.35">
      <c r="C128913" s="8"/>
    </row>
    <row r="128914" spans="3:3" x14ac:dyDescent="0.35">
      <c r="C128914" s="8"/>
    </row>
    <row r="128915" spans="3:3" x14ac:dyDescent="0.35">
      <c r="C128915" s="8"/>
    </row>
    <row r="128916" spans="3:3" x14ac:dyDescent="0.35">
      <c r="C128916" s="8"/>
    </row>
    <row r="128917" spans="3:3" x14ac:dyDescent="0.35">
      <c r="C128917" s="8"/>
    </row>
    <row r="128918" spans="3:3" x14ac:dyDescent="0.35">
      <c r="C128918" s="8"/>
    </row>
    <row r="128919" spans="3:3" x14ac:dyDescent="0.35">
      <c r="C128919" s="8"/>
    </row>
    <row r="128920" spans="3:3" x14ac:dyDescent="0.35">
      <c r="C128920" s="8"/>
    </row>
    <row r="128921" spans="3:3" x14ac:dyDescent="0.35">
      <c r="C128921" s="8"/>
    </row>
    <row r="128922" spans="3:3" x14ac:dyDescent="0.35">
      <c r="C128922" s="8"/>
    </row>
    <row r="128923" spans="3:3" x14ac:dyDescent="0.35">
      <c r="C128923" s="8"/>
    </row>
    <row r="128924" spans="3:3" x14ac:dyDescent="0.35">
      <c r="C128924" s="8"/>
    </row>
    <row r="128925" spans="3:3" x14ac:dyDescent="0.35">
      <c r="C128925" s="8"/>
    </row>
    <row r="128926" spans="3:3" x14ac:dyDescent="0.35">
      <c r="C128926" s="8"/>
    </row>
    <row r="128927" spans="3:3" x14ac:dyDescent="0.35">
      <c r="C128927" s="8"/>
    </row>
    <row r="128928" spans="3:3" x14ac:dyDescent="0.35">
      <c r="C128928" s="8"/>
    </row>
    <row r="128929" spans="3:3" x14ac:dyDescent="0.35">
      <c r="C128929" s="8"/>
    </row>
    <row r="128930" spans="3:3" x14ac:dyDescent="0.35">
      <c r="C128930" s="8"/>
    </row>
    <row r="128931" spans="3:3" x14ac:dyDescent="0.35">
      <c r="C128931" s="8"/>
    </row>
    <row r="128932" spans="3:3" x14ac:dyDescent="0.35">
      <c r="C128932" s="8"/>
    </row>
    <row r="128933" spans="3:3" x14ac:dyDescent="0.35">
      <c r="C128933" s="8"/>
    </row>
    <row r="128934" spans="3:3" x14ac:dyDescent="0.35">
      <c r="C128934" s="8"/>
    </row>
    <row r="128935" spans="3:3" x14ac:dyDescent="0.35">
      <c r="C128935" s="8"/>
    </row>
    <row r="128936" spans="3:3" x14ac:dyDescent="0.35">
      <c r="C128936" s="8"/>
    </row>
    <row r="128937" spans="3:3" x14ac:dyDescent="0.35">
      <c r="C128937" s="8"/>
    </row>
    <row r="128938" spans="3:3" x14ac:dyDescent="0.35">
      <c r="C128938" s="8"/>
    </row>
    <row r="128939" spans="3:3" x14ac:dyDescent="0.35">
      <c r="C128939" s="8"/>
    </row>
    <row r="128940" spans="3:3" x14ac:dyDescent="0.35">
      <c r="C128940" s="8"/>
    </row>
    <row r="128941" spans="3:3" x14ac:dyDescent="0.35">
      <c r="C128941" s="8"/>
    </row>
    <row r="128942" spans="3:3" x14ac:dyDescent="0.35">
      <c r="C128942" s="8"/>
    </row>
    <row r="128943" spans="3:3" x14ac:dyDescent="0.35">
      <c r="C128943" s="8"/>
    </row>
    <row r="128944" spans="3:3" x14ac:dyDescent="0.35">
      <c r="C128944" s="8"/>
    </row>
    <row r="128945" spans="3:3" x14ac:dyDescent="0.35">
      <c r="C128945" s="8"/>
    </row>
    <row r="128946" spans="3:3" x14ac:dyDescent="0.35">
      <c r="C128946" s="8"/>
    </row>
    <row r="128947" spans="3:3" x14ac:dyDescent="0.35">
      <c r="C128947" s="8"/>
    </row>
    <row r="128948" spans="3:3" x14ac:dyDescent="0.35">
      <c r="C128948" s="8"/>
    </row>
    <row r="128949" spans="3:3" x14ac:dyDescent="0.35">
      <c r="C128949" s="8"/>
    </row>
    <row r="128950" spans="3:3" x14ac:dyDescent="0.35">
      <c r="C128950" s="8"/>
    </row>
    <row r="128951" spans="3:3" x14ac:dyDescent="0.35">
      <c r="C128951" s="8"/>
    </row>
    <row r="128952" spans="3:3" x14ac:dyDescent="0.35">
      <c r="C128952" s="8"/>
    </row>
    <row r="128953" spans="3:3" x14ac:dyDescent="0.35">
      <c r="C128953" s="8"/>
    </row>
    <row r="128954" spans="3:3" x14ac:dyDescent="0.35">
      <c r="C128954" s="8"/>
    </row>
    <row r="128955" spans="3:3" x14ac:dyDescent="0.35">
      <c r="C128955" s="8"/>
    </row>
    <row r="128956" spans="3:3" x14ac:dyDescent="0.35">
      <c r="C128956" s="8"/>
    </row>
    <row r="128957" spans="3:3" x14ac:dyDescent="0.35">
      <c r="C128957" s="8"/>
    </row>
    <row r="128958" spans="3:3" x14ac:dyDescent="0.35">
      <c r="C128958" s="8"/>
    </row>
    <row r="128959" spans="3:3" x14ac:dyDescent="0.35">
      <c r="C128959" s="8"/>
    </row>
    <row r="128960" spans="3:3" x14ac:dyDescent="0.35">
      <c r="C128960" s="8"/>
    </row>
    <row r="128961" spans="3:3" x14ac:dyDescent="0.35">
      <c r="C128961" s="8"/>
    </row>
    <row r="128962" spans="3:3" x14ac:dyDescent="0.35">
      <c r="C128962" s="8"/>
    </row>
    <row r="128963" spans="3:3" x14ac:dyDescent="0.35">
      <c r="C128963" s="8"/>
    </row>
    <row r="128964" spans="3:3" x14ac:dyDescent="0.35">
      <c r="C128964" s="8"/>
    </row>
    <row r="128965" spans="3:3" x14ac:dyDescent="0.35">
      <c r="C128965" s="8"/>
    </row>
    <row r="128966" spans="3:3" x14ac:dyDescent="0.35">
      <c r="C128966" s="8"/>
    </row>
    <row r="128967" spans="3:3" x14ac:dyDescent="0.35">
      <c r="C128967" s="8"/>
    </row>
    <row r="128968" spans="3:3" x14ac:dyDescent="0.35">
      <c r="C128968" s="8"/>
    </row>
    <row r="128969" spans="3:3" x14ac:dyDescent="0.35">
      <c r="C128969" s="8"/>
    </row>
    <row r="128970" spans="3:3" x14ac:dyDescent="0.35">
      <c r="C128970" s="8"/>
    </row>
    <row r="128971" spans="3:3" x14ac:dyDescent="0.35">
      <c r="C128971" s="8"/>
    </row>
    <row r="128972" spans="3:3" x14ac:dyDescent="0.35">
      <c r="C128972" s="8"/>
    </row>
    <row r="128973" spans="3:3" x14ac:dyDescent="0.35">
      <c r="C128973" s="8"/>
    </row>
    <row r="128974" spans="3:3" x14ac:dyDescent="0.35">
      <c r="C128974" s="8"/>
    </row>
    <row r="128975" spans="3:3" x14ac:dyDescent="0.35">
      <c r="C128975" s="8"/>
    </row>
    <row r="128976" spans="3:3" x14ac:dyDescent="0.35">
      <c r="C128976" s="8"/>
    </row>
    <row r="128977" spans="3:3" x14ac:dyDescent="0.35">
      <c r="C128977" s="8"/>
    </row>
    <row r="128978" spans="3:3" x14ac:dyDescent="0.35">
      <c r="C128978" s="8"/>
    </row>
    <row r="128979" spans="3:3" x14ac:dyDescent="0.35">
      <c r="C128979" s="8"/>
    </row>
    <row r="128980" spans="3:3" x14ac:dyDescent="0.35">
      <c r="C128980" s="8"/>
    </row>
    <row r="128981" spans="3:3" x14ac:dyDescent="0.35">
      <c r="C128981" s="8"/>
    </row>
    <row r="128982" spans="3:3" x14ac:dyDescent="0.35">
      <c r="C128982" s="8"/>
    </row>
    <row r="128983" spans="3:3" x14ac:dyDescent="0.35">
      <c r="C128983" s="8"/>
    </row>
    <row r="128984" spans="3:3" x14ac:dyDescent="0.35">
      <c r="C128984" s="8"/>
    </row>
    <row r="128985" spans="3:3" x14ac:dyDescent="0.35">
      <c r="C128985" s="8"/>
    </row>
    <row r="128986" spans="3:3" x14ac:dyDescent="0.35">
      <c r="C128986" s="8"/>
    </row>
    <row r="128987" spans="3:3" x14ac:dyDescent="0.35">
      <c r="C128987" s="8"/>
    </row>
    <row r="128988" spans="3:3" x14ac:dyDescent="0.35">
      <c r="C128988" s="8"/>
    </row>
    <row r="128989" spans="3:3" x14ac:dyDescent="0.35">
      <c r="C128989" s="8"/>
    </row>
    <row r="128990" spans="3:3" x14ac:dyDescent="0.35">
      <c r="C128990" s="8"/>
    </row>
    <row r="128991" spans="3:3" x14ac:dyDescent="0.35">
      <c r="C128991" s="8"/>
    </row>
    <row r="128992" spans="3:3" x14ac:dyDescent="0.35">
      <c r="C128992" s="8"/>
    </row>
    <row r="128993" spans="3:3" x14ac:dyDescent="0.35">
      <c r="C128993" s="8"/>
    </row>
    <row r="128994" spans="3:3" x14ac:dyDescent="0.35">
      <c r="C128994" s="8"/>
    </row>
    <row r="128995" spans="3:3" x14ac:dyDescent="0.35">
      <c r="C128995" s="8"/>
    </row>
    <row r="128996" spans="3:3" x14ac:dyDescent="0.35">
      <c r="C128996" s="8"/>
    </row>
    <row r="128997" spans="3:3" x14ac:dyDescent="0.35">
      <c r="C128997" s="8"/>
    </row>
    <row r="128998" spans="3:3" x14ac:dyDescent="0.35">
      <c r="C128998" s="8"/>
    </row>
    <row r="128999" spans="3:3" x14ac:dyDescent="0.35">
      <c r="C128999" s="8"/>
    </row>
    <row r="129000" spans="3:3" x14ac:dyDescent="0.35">
      <c r="C129000" s="8"/>
    </row>
    <row r="129001" spans="3:3" x14ac:dyDescent="0.35">
      <c r="C129001" s="8"/>
    </row>
    <row r="129002" spans="3:3" x14ac:dyDescent="0.35">
      <c r="C129002" s="8"/>
    </row>
    <row r="129003" spans="3:3" x14ac:dyDescent="0.35">
      <c r="C129003" s="8"/>
    </row>
    <row r="129004" spans="3:3" x14ac:dyDescent="0.35">
      <c r="C129004" s="8"/>
    </row>
    <row r="129005" spans="3:3" x14ac:dyDescent="0.35">
      <c r="C129005" s="8"/>
    </row>
    <row r="129006" spans="3:3" x14ac:dyDescent="0.35">
      <c r="C129006" s="8"/>
    </row>
    <row r="129007" spans="3:3" x14ac:dyDescent="0.35">
      <c r="C129007" s="8"/>
    </row>
    <row r="129008" spans="3:3" x14ac:dyDescent="0.35">
      <c r="C129008" s="8"/>
    </row>
    <row r="129009" spans="3:3" x14ac:dyDescent="0.35">
      <c r="C129009" s="8"/>
    </row>
    <row r="129010" spans="3:3" x14ac:dyDescent="0.35">
      <c r="C129010" s="8"/>
    </row>
    <row r="129011" spans="3:3" x14ac:dyDescent="0.35">
      <c r="C129011" s="8"/>
    </row>
    <row r="129012" spans="3:3" x14ac:dyDescent="0.35">
      <c r="C129012" s="8"/>
    </row>
    <row r="129013" spans="3:3" x14ac:dyDescent="0.35">
      <c r="C129013" s="8"/>
    </row>
    <row r="129014" spans="3:3" x14ac:dyDescent="0.35">
      <c r="C129014" s="8"/>
    </row>
    <row r="129015" spans="3:3" x14ac:dyDescent="0.35">
      <c r="C129015" s="8"/>
    </row>
    <row r="129016" spans="3:3" x14ac:dyDescent="0.35">
      <c r="C129016" s="8"/>
    </row>
    <row r="129017" spans="3:3" x14ac:dyDescent="0.35">
      <c r="C129017" s="8"/>
    </row>
    <row r="129018" spans="3:3" x14ac:dyDescent="0.35">
      <c r="C129018" s="8"/>
    </row>
    <row r="129019" spans="3:3" x14ac:dyDescent="0.35">
      <c r="C129019" s="8"/>
    </row>
    <row r="129020" spans="3:3" x14ac:dyDescent="0.35">
      <c r="C129020" s="8"/>
    </row>
    <row r="129021" spans="3:3" x14ac:dyDescent="0.35">
      <c r="C129021" s="8"/>
    </row>
    <row r="129022" spans="3:3" x14ac:dyDescent="0.35">
      <c r="C129022" s="8"/>
    </row>
    <row r="129023" spans="3:3" x14ac:dyDescent="0.35">
      <c r="C129023" s="8"/>
    </row>
    <row r="129024" spans="3:3" x14ac:dyDescent="0.35">
      <c r="C129024" s="8"/>
    </row>
    <row r="129025" spans="3:3" x14ac:dyDescent="0.35">
      <c r="C129025" s="8"/>
    </row>
    <row r="129026" spans="3:3" x14ac:dyDescent="0.35">
      <c r="C129026" s="8"/>
    </row>
    <row r="129027" spans="3:3" x14ac:dyDescent="0.35">
      <c r="C129027" s="8"/>
    </row>
    <row r="129028" spans="3:3" x14ac:dyDescent="0.35">
      <c r="C129028" s="8"/>
    </row>
    <row r="129029" spans="3:3" x14ac:dyDescent="0.35">
      <c r="C129029" s="8"/>
    </row>
    <row r="129030" spans="3:3" x14ac:dyDescent="0.35">
      <c r="C129030" s="8"/>
    </row>
    <row r="129031" spans="3:3" x14ac:dyDescent="0.35">
      <c r="C129031" s="8"/>
    </row>
    <row r="129032" spans="3:3" x14ac:dyDescent="0.35">
      <c r="C129032" s="8"/>
    </row>
    <row r="129033" spans="3:3" x14ac:dyDescent="0.35">
      <c r="C129033" s="8"/>
    </row>
    <row r="129034" spans="3:3" x14ac:dyDescent="0.35">
      <c r="C129034" s="8"/>
    </row>
    <row r="129035" spans="3:3" x14ac:dyDescent="0.35">
      <c r="C129035" s="8"/>
    </row>
    <row r="129036" spans="3:3" x14ac:dyDescent="0.35">
      <c r="C129036" s="8"/>
    </row>
    <row r="129037" spans="3:3" x14ac:dyDescent="0.35">
      <c r="C129037" s="8"/>
    </row>
    <row r="129038" spans="3:3" x14ac:dyDescent="0.35">
      <c r="C129038" s="8"/>
    </row>
    <row r="129039" spans="3:3" x14ac:dyDescent="0.35">
      <c r="C129039" s="8"/>
    </row>
    <row r="129040" spans="3:3" x14ac:dyDescent="0.35">
      <c r="C129040" s="8"/>
    </row>
    <row r="129041" spans="3:3" x14ac:dyDescent="0.35">
      <c r="C129041" s="8"/>
    </row>
    <row r="129042" spans="3:3" x14ac:dyDescent="0.35">
      <c r="C129042" s="8"/>
    </row>
    <row r="129043" spans="3:3" x14ac:dyDescent="0.35">
      <c r="C129043" s="8"/>
    </row>
    <row r="129044" spans="3:3" x14ac:dyDescent="0.35">
      <c r="C129044" s="8"/>
    </row>
    <row r="129045" spans="3:3" x14ac:dyDescent="0.35">
      <c r="C129045" s="8"/>
    </row>
    <row r="129046" spans="3:3" x14ac:dyDescent="0.35">
      <c r="C129046" s="8"/>
    </row>
    <row r="129047" spans="3:3" x14ac:dyDescent="0.35">
      <c r="C129047" s="8"/>
    </row>
    <row r="129048" spans="3:3" x14ac:dyDescent="0.35">
      <c r="C129048" s="8"/>
    </row>
    <row r="129049" spans="3:3" x14ac:dyDescent="0.35">
      <c r="C129049" s="8"/>
    </row>
    <row r="129050" spans="3:3" x14ac:dyDescent="0.35">
      <c r="C129050" s="8"/>
    </row>
    <row r="129051" spans="3:3" x14ac:dyDescent="0.35">
      <c r="C129051" s="8"/>
    </row>
    <row r="129052" spans="3:3" x14ac:dyDescent="0.35">
      <c r="C129052" s="8"/>
    </row>
    <row r="129053" spans="3:3" x14ac:dyDescent="0.35">
      <c r="C129053" s="8"/>
    </row>
    <row r="129054" spans="3:3" x14ac:dyDescent="0.35">
      <c r="C129054" s="8"/>
    </row>
    <row r="129055" spans="3:3" x14ac:dyDescent="0.35">
      <c r="C129055" s="8"/>
    </row>
    <row r="129056" spans="3:3" x14ac:dyDescent="0.35">
      <c r="C129056" s="8"/>
    </row>
    <row r="129057" spans="3:3" x14ac:dyDescent="0.35">
      <c r="C129057" s="8"/>
    </row>
    <row r="129058" spans="3:3" x14ac:dyDescent="0.35">
      <c r="C129058" s="8"/>
    </row>
    <row r="129059" spans="3:3" x14ac:dyDescent="0.35">
      <c r="C129059" s="8"/>
    </row>
    <row r="129060" spans="3:3" x14ac:dyDescent="0.35">
      <c r="C129060" s="8"/>
    </row>
    <row r="129061" spans="3:3" x14ac:dyDescent="0.35">
      <c r="C129061" s="8"/>
    </row>
    <row r="129062" spans="3:3" x14ac:dyDescent="0.35">
      <c r="C129062" s="8"/>
    </row>
    <row r="129063" spans="3:3" x14ac:dyDescent="0.35">
      <c r="C129063" s="8"/>
    </row>
    <row r="129064" spans="3:3" x14ac:dyDescent="0.35">
      <c r="C129064" s="8"/>
    </row>
    <row r="129065" spans="3:3" x14ac:dyDescent="0.35">
      <c r="C129065" s="8"/>
    </row>
    <row r="129066" spans="3:3" x14ac:dyDescent="0.35">
      <c r="C129066" s="8"/>
    </row>
    <row r="129067" spans="3:3" x14ac:dyDescent="0.35">
      <c r="C129067" s="8"/>
    </row>
    <row r="129068" spans="3:3" x14ac:dyDescent="0.35">
      <c r="C129068" s="8"/>
    </row>
    <row r="129069" spans="3:3" x14ac:dyDescent="0.35">
      <c r="C129069" s="8"/>
    </row>
    <row r="129070" spans="3:3" x14ac:dyDescent="0.35">
      <c r="C129070" s="8"/>
    </row>
    <row r="129071" spans="3:3" x14ac:dyDescent="0.35">
      <c r="C129071" s="8"/>
    </row>
    <row r="129072" spans="3:3" x14ac:dyDescent="0.35">
      <c r="C129072" s="8"/>
    </row>
    <row r="129073" spans="3:3" x14ac:dyDescent="0.35">
      <c r="C129073" s="8"/>
    </row>
    <row r="129074" spans="3:3" x14ac:dyDescent="0.35">
      <c r="C129074" s="8"/>
    </row>
    <row r="129075" spans="3:3" x14ac:dyDescent="0.35">
      <c r="C129075" s="8"/>
    </row>
    <row r="129076" spans="3:3" x14ac:dyDescent="0.35">
      <c r="C129076" s="8"/>
    </row>
    <row r="129077" spans="3:3" x14ac:dyDescent="0.35">
      <c r="C129077" s="8"/>
    </row>
    <row r="129078" spans="3:3" x14ac:dyDescent="0.35">
      <c r="C129078" s="8"/>
    </row>
    <row r="129079" spans="3:3" x14ac:dyDescent="0.35">
      <c r="C129079" s="8"/>
    </row>
    <row r="129080" spans="3:3" x14ac:dyDescent="0.35">
      <c r="C129080" s="8"/>
    </row>
    <row r="129081" spans="3:3" x14ac:dyDescent="0.35">
      <c r="C129081" s="8"/>
    </row>
    <row r="129082" spans="3:3" x14ac:dyDescent="0.35">
      <c r="C129082" s="8"/>
    </row>
    <row r="129083" spans="3:3" x14ac:dyDescent="0.35">
      <c r="C129083" s="8"/>
    </row>
    <row r="129084" spans="3:3" x14ac:dyDescent="0.35">
      <c r="C129084" s="8"/>
    </row>
    <row r="129085" spans="3:3" x14ac:dyDescent="0.35">
      <c r="C129085" s="8"/>
    </row>
    <row r="129086" spans="3:3" x14ac:dyDescent="0.35">
      <c r="C129086" s="8"/>
    </row>
    <row r="129087" spans="3:3" x14ac:dyDescent="0.35">
      <c r="C129087" s="8"/>
    </row>
    <row r="129088" spans="3:3" x14ac:dyDescent="0.35">
      <c r="C129088" s="8"/>
    </row>
    <row r="129089" spans="3:3" x14ac:dyDescent="0.35">
      <c r="C129089" s="8"/>
    </row>
    <row r="129090" spans="3:3" x14ac:dyDescent="0.35">
      <c r="C129090" s="8"/>
    </row>
    <row r="129091" spans="3:3" x14ac:dyDescent="0.35">
      <c r="C129091" s="8"/>
    </row>
    <row r="129092" spans="3:3" x14ac:dyDescent="0.35">
      <c r="C129092" s="8"/>
    </row>
    <row r="129093" spans="3:3" x14ac:dyDescent="0.35">
      <c r="C129093" s="8"/>
    </row>
    <row r="129094" spans="3:3" x14ac:dyDescent="0.35">
      <c r="C129094" s="8"/>
    </row>
    <row r="129095" spans="3:3" x14ac:dyDescent="0.35">
      <c r="C129095" s="8"/>
    </row>
    <row r="129096" spans="3:3" x14ac:dyDescent="0.35">
      <c r="C129096" s="8"/>
    </row>
    <row r="129097" spans="3:3" x14ac:dyDescent="0.35">
      <c r="C129097" s="8"/>
    </row>
    <row r="129098" spans="3:3" x14ac:dyDescent="0.35">
      <c r="C129098" s="8"/>
    </row>
    <row r="129099" spans="3:3" x14ac:dyDescent="0.35">
      <c r="C129099" s="8"/>
    </row>
    <row r="129100" spans="3:3" x14ac:dyDescent="0.35">
      <c r="C129100" s="8"/>
    </row>
    <row r="129101" spans="3:3" x14ac:dyDescent="0.35">
      <c r="C129101" s="8"/>
    </row>
    <row r="129102" spans="3:3" x14ac:dyDescent="0.35">
      <c r="C129102" s="8"/>
    </row>
    <row r="129103" spans="3:3" x14ac:dyDescent="0.35">
      <c r="C129103" s="8"/>
    </row>
    <row r="129104" spans="3:3" x14ac:dyDescent="0.35">
      <c r="C129104" s="8"/>
    </row>
    <row r="129105" spans="3:3" x14ac:dyDescent="0.35">
      <c r="C129105" s="8"/>
    </row>
    <row r="129106" spans="3:3" x14ac:dyDescent="0.35">
      <c r="C129106" s="8"/>
    </row>
    <row r="129107" spans="3:3" x14ac:dyDescent="0.35">
      <c r="C129107" s="8"/>
    </row>
    <row r="129108" spans="3:3" x14ac:dyDescent="0.35">
      <c r="C129108" s="8"/>
    </row>
    <row r="129109" spans="3:3" x14ac:dyDescent="0.35">
      <c r="C129109" s="8"/>
    </row>
    <row r="129110" spans="3:3" x14ac:dyDescent="0.35">
      <c r="C129110" s="8"/>
    </row>
    <row r="129111" spans="3:3" x14ac:dyDescent="0.35">
      <c r="C129111" s="8"/>
    </row>
    <row r="129112" spans="3:3" x14ac:dyDescent="0.35">
      <c r="C129112" s="8"/>
    </row>
    <row r="129113" spans="3:3" x14ac:dyDescent="0.35">
      <c r="C129113" s="8"/>
    </row>
    <row r="129114" spans="3:3" x14ac:dyDescent="0.35">
      <c r="C129114" s="8"/>
    </row>
    <row r="129115" spans="3:3" x14ac:dyDescent="0.35">
      <c r="C129115" s="8"/>
    </row>
    <row r="129116" spans="3:3" x14ac:dyDescent="0.35">
      <c r="C129116" s="8"/>
    </row>
    <row r="129117" spans="3:3" x14ac:dyDescent="0.35">
      <c r="C129117" s="8"/>
    </row>
    <row r="129118" spans="3:3" x14ac:dyDescent="0.35">
      <c r="C129118" s="8"/>
    </row>
    <row r="129119" spans="3:3" x14ac:dyDescent="0.35">
      <c r="C129119" s="8"/>
    </row>
    <row r="129120" spans="3:3" x14ac:dyDescent="0.35">
      <c r="C129120" s="8"/>
    </row>
    <row r="129121" spans="3:3" x14ac:dyDescent="0.35">
      <c r="C129121" s="8"/>
    </row>
    <row r="129122" spans="3:3" x14ac:dyDescent="0.35">
      <c r="C129122" s="8"/>
    </row>
    <row r="129123" spans="3:3" x14ac:dyDescent="0.35">
      <c r="C129123" s="8"/>
    </row>
    <row r="129124" spans="3:3" x14ac:dyDescent="0.35">
      <c r="C129124" s="8"/>
    </row>
    <row r="129125" spans="3:3" x14ac:dyDescent="0.35">
      <c r="C129125" s="8"/>
    </row>
    <row r="129126" spans="3:3" x14ac:dyDescent="0.35">
      <c r="C129126" s="8"/>
    </row>
    <row r="129127" spans="3:3" x14ac:dyDescent="0.35">
      <c r="C129127" s="8"/>
    </row>
    <row r="129128" spans="3:3" x14ac:dyDescent="0.35">
      <c r="C129128" s="8"/>
    </row>
    <row r="129129" spans="3:3" x14ac:dyDescent="0.35">
      <c r="C129129" s="8"/>
    </row>
    <row r="129130" spans="3:3" x14ac:dyDescent="0.35">
      <c r="C129130" s="8"/>
    </row>
    <row r="129131" spans="3:3" x14ac:dyDescent="0.35">
      <c r="C129131" s="8"/>
    </row>
    <row r="129132" spans="3:3" x14ac:dyDescent="0.35">
      <c r="C129132" s="8"/>
    </row>
    <row r="129133" spans="3:3" x14ac:dyDescent="0.35">
      <c r="C129133" s="8"/>
    </row>
    <row r="129134" spans="3:3" x14ac:dyDescent="0.35">
      <c r="C129134" s="8"/>
    </row>
    <row r="129135" spans="3:3" x14ac:dyDescent="0.35">
      <c r="C129135" s="8"/>
    </row>
    <row r="129136" spans="3:3" x14ac:dyDescent="0.35">
      <c r="C129136" s="8"/>
    </row>
    <row r="129137" spans="3:3" x14ac:dyDescent="0.35">
      <c r="C129137" s="8"/>
    </row>
    <row r="129138" spans="3:3" x14ac:dyDescent="0.35">
      <c r="C129138" s="8"/>
    </row>
    <row r="129139" spans="3:3" x14ac:dyDescent="0.35">
      <c r="C129139" s="8"/>
    </row>
    <row r="129140" spans="3:3" x14ac:dyDescent="0.35">
      <c r="C129140" s="8"/>
    </row>
    <row r="129141" spans="3:3" x14ac:dyDescent="0.35">
      <c r="C129141" s="8"/>
    </row>
    <row r="129142" spans="3:3" x14ac:dyDescent="0.35">
      <c r="C129142" s="8"/>
    </row>
    <row r="129143" spans="3:3" x14ac:dyDescent="0.35">
      <c r="C129143" s="8"/>
    </row>
    <row r="129144" spans="3:3" x14ac:dyDescent="0.35">
      <c r="C129144" s="8"/>
    </row>
    <row r="129145" spans="3:3" x14ac:dyDescent="0.35">
      <c r="C129145" s="8"/>
    </row>
    <row r="129146" spans="3:3" x14ac:dyDescent="0.35">
      <c r="C129146" s="8"/>
    </row>
    <row r="129147" spans="3:3" x14ac:dyDescent="0.35">
      <c r="C129147" s="8"/>
    </row>
    <row r="129148" spans="3:3" x14ac:dyDescent="0.35">
      <c r="C129148" s="8"/>
    </row>
    <row r="129149" spans="3:3" x14ac:dyDescent="0.35">
      <c r="C129149" s="8"/>
    </row>
    <row r="129150" spans="3:3" x14ac:dyDescent="0.35">
      <c r="C129150" s="8"/>
    </row>
    <row r="129151" spans="3:3" x14ac:dyDescent="0.35">
      <c r="C129151" s="8"/>
    </row>
    <row r="129152" spans="3:3" x14ac:dyDescent="0.35">
      <c r="C129152" s="8"/>
    </row>
    <row r="129153" spans="3:3" x14ac:dyDescent="0.35">
      <c r="C129153" s="8"/>
    </row>
    <row r="129154" spans="3:3" x14ac:dyDescent="0.35">
      <c r="C129154" s="8"/>
    </row>
    <row r="129155" spans="3:3" x14ac:dyDescent="0.35">
      <c r="C129155" s="8"/>
    </row>
    <row r="129156" spans="3:3" x14ac:dyDescent="0.35">
      <c r="C129156" s="8"/>
    </row>
    <row r="129157" spans="3:3" x14ac:dyDescent="0.35">
      <c r="C129157" s="8"/>
    </row>
    <row r="129158" spans="3:3" x14ac:dyDescent="0.35">
      <c r="C129158" s="8"/>
    </row>
    <row r="129159" spans="3:3" x14ac:dyDescent="0.35">
      <c r="C129159" s="8"/>
    </row>
    <row r="129160" spans="3:3" x14ac:dyDescent="0.35">
      <c r="C129160" s="8"/>
    </row>
    <row r="129161" spans="3:3" x14ac:dyDescent="0.35">
      <c r="C129161" s="8"/>
    </row>
    <row r="129162" spans="3:3" x14ac:dyDescent="0.35">
      <c r="C129162" s="8"/>
    </row>
    <row r="129163" spans="3:3" x14ac:dyDescent="0.35">
      <c r="C129163" s="8"/>
    </row>
    <row r="129164" spans="3:3" x14ac:dyDescent="0.35">
      <c r="C129164" s="8"/>
    </row>
    <row r="129165" spans="3:3" x14ac:dyDescent="0.35">
      <c r="C129165" s="8"/>
    </row>
    <row r="129166" spans="3:3" x14ac:dyDescent="0.35">
      <c r="C129166" s="8"/>
    </row>
    <row r="129167" spans="3:3" x14ac:dyDescent="0.35">
      <c r="C129167" s="8"/>
    </row>
    <row r="129168" spans="3:3" x14ac:dyDescent="0.35">
      <c r="C129168" s="8"/>
    </row>
    <row r="129169" spans="3:3" x14ac:dyDescent="0.35">
      <c r="C129169" s="8"/>
    </row>
    <row r="129170" spans="3:3" x14ac:dyDescent="0.35">
      <c r="C129170" s="8"/>
    </row>
    <row r="129171" spans="3:3" x14ac:dyDescent="0.35">
      <c r="C129171" s="8"/>
    </row>
    <row r="129172" spans="3:3" x14ac:dyDescent="0.35">
      <c r="C129172" s="8"/>
    </row>
    <row r="129173" spans="3:3" x14ac:dyDescent="0.35">
      <c r="C129173" s="8"/>
    </row>
    <row r="129174" spans="3:3" x14ac:dyDescent="0.35">
      <c r="C129174" s="8"/>
    </row>
    <row r="129175" spans="3:3" x14ac:dyDescent="0.35">
      <c r="C129175" s="8"/>
    </row>
    <row r="129176" spans="3:3" x14ac:dyDescent="0.35">
      <c r="C129176" s="8"/>
    </row>
    <row r="129177" spans="3:3" x14ac:dyDescent="0.35">
      <c r="C129177" s="8"/>
    </row>
    <row r="129178" spans="3:3" x14ac:dyDescent="0.35">
      <c r="C129178" s="8"/>
    </row>
    <row r="129179" spans="3:3" x14ac:dyDescent="0.35">
      <c r="C129179" s="8"/>
    </row>
    <row r="129180" spans="3:3" x14ac:dyDescent="0.35">
      <c r="C129180" s="8"/>
    </row>
    <row r="129181" spans="3:3" x14ac:dyDescent="0.35">
      <c r="C129181" s="8"/>
    </row>
    <row r="129182" spans="3:3" x14ac:dyDescent="0.35">
      <c r="C129182" s="8"/>
    </row>
    <row r="129183" spans="3:3" x14ac:dyDescent="0.35">
      <c r="C129183" s="8"/>
    </row>
    <row r="129184" spans="3:3" x14ac:dyDescent="0.35">
      <c r="C129184" s="8"/>
    </row>
    <row r="129185" spans="3:3" x14ac:dyDescent="0.35">
      <c r="C129185" s="8"/>
    </row>
    <row r="129186" spans="3:3" x14ac:dyDescent="0.35">
      <c r="C129186" s="8"/>
    </row>
    <row r="129187" spans="3:3" x14ac:dyDescent="0.35">
      <c r="C129187" s="8"/>
    </row>
    <row r="129188" spans="3:3" x14ac:dyDescent="0.35">
      <c r="C129188" s="8"/>
    </row>
    <row r="129189" spans="3:3" x14ac:dyDescent="0.35">
      <c r="C129189" s="8"/>
    </row>
    <row r="129190" spans="3:3" x14ac:dyDescent="0.35">
      <c r="C129190" s="8"/>
    </row>
    <row r="129191" spans="3:3" x14ac:dyDescent="0.35">
      <c r="C129191" s="8"/>
    </row>
    <row r="129192" spans="3:3" x14ac:dyDescent="0.35">
      <c r="C129192" s="8"/>
    </row>
    <row r="129193" spans="3:3" x14ac:dyDescent="0.35">
      <c r="C129193" s="8"/>
    </row>
    <row r="129194" spans="3:3" x14ac:dyDescent="0.35">
      <c r="C129194" s="8"/>
    </row>
    <row r="129195" spans="3:3" x14ac:dyDescent="0.35">
      <c r="C129195" s="8"/>
    </row>
    <row r="129196" spans="3:3" x14ac:dyDescent="0.35">
      <c r="C129196" s="8"/>
    </row>
    <row r="129197" spans="3:3" x14ac:dyDescent="0.35">
      <c r="C129197" s="8"/>
    </row>
    <row r="129198" spans="3:3" x14ac:dyDescent="0.35">
      <c r="C129198" s="8"/>
    </row>
    <row r="129199" spans="3:3" x14ac:dyDescent="0.35">
      <c r="C129199" s="8"/>
    </row>
    <row r="129200" spans="3:3" x14ac:dyDescent="0.35">
      <c r="C129200" s="8"/>
    </row>
    <row r="129201" spans="3:3" x14ac:dyDescent="0.35">
      <c r="C129201" s="8"/>
    </row>
    <row r="129202" spans="3:3" x14ac:dyDescent="0.35">
      <c r="C129202" s="8"/>
    </row>
    <row r="129203" spans="3:3" x14ac:dyDescent="0.35">
      <c r="C129203" s="8"/>
    </row>
    <row r="129204" spans="3:3" x14ac:dyDescent="0.35">
      <c r="C129204" s="8"/>
    </row>
    <row r="129205" spans="3:3" x14ac:dyDescent="0.35">
      <c r="C129205" s="8"/>
    </row>
    <row r="129206" spans="3:3" x14ac:dyDescent="0.35">
      <c r="C129206" s="8"/>
    </row>
    <row r="129207" spans="3:3" x14ac:dyDescent="0.35">
      <c r="C129207" s="8"/>
    </row>
    <row r="129208" spans="3:3" x14ac:dyDescent="0.35">
      <c r="C129208" s="8"/>
    </row>
    <row r="129209" spans="3:3" x14ac:dyDescent="0.35">
      <c r="C129209" s="8"/>
    </row>
    <row r="129210" spans="3:3" x14ac:dyDescent="0.35">
      <c r="C129210" s="8"/>
    </row>
    <row r="129211" spans="3:3" x14ac:dyDescent="0.35">
      <c r="C129211" s="8"/>
    </row>
    <row r="129212" spans="3:3" x14ac:dyDescent="0.35">
      <c r="C129212" s="8"/>
    </row>
    <row r="129213" spans="3:3" x14ac:dyDescent="0.35">
      <c r="C129213" s="8"/>
    </row>
    <row r="129214" spans="3:3" x14ac:dyDescent="0.35">
      <c r="C129214" s="8"/>
    </row>
    <row r="129215" spans="3:3" x14ac:dyDescent="0.35">
      <c r="C129215" s="8"/>
    </row>
    <row r="129216" spans="3:3" x14ac:dyDescent="0.35">
      <c r="C129216" s="8"/>
    </row>
    <row r="129217" spans="3:3" x14ac:dyDescent="0.35">
      <c r="C129217" s="8"/>
    </row>
    <row r="129218" spans="3:3" x14ac:dyDescent="0.35">
      <c r="C129218" s="8"/>
    </row>
    <row r="129219" spans="3:3" x14ac:dyDescent="0.35">
      <c r="C129219" s="8"/>
    </row>
    <row r="129220" spans="3:3" x14ac:dyDescent="0.35">
      <c r="C129220" s="8"/>
    </row>
    <row r="129221" spans="3:3" x14ac:dyDescent="0.35">
      <c r="C129221" s="8"/>
    </row>
    <row r="129222" spans="3:3" x14ac:dyDescent="0.35">
      <c r="C129222" s="8"/>
    </row>
    <row r="129223" spans="3:3" x14ac:dyDescent="0.35">
      <c r="C129223" s="8"/>
    </row>
    <row r="129224" spans="3:3" x14ac:dyDescent="0.35">
      <c r="C129224" s="8"/>
    </row>
    <row r="129225" spans="3:3" x14ac:dyDescent="0.35">
      <c r="C129225" s="8"/>
    </row>
    <row r="129226" spans="3:3" x14ac:dyDescent="0.35">
      <c r="C129226" s="8"/>
    </row>
    <row r="129227" spans="3:3" x14ac:dyDescent="0.35">
      <c r="C129227" s="8"/>
    </row>
    <row r="129228" spans="3:3" x14ac:dyDescent="0.35">
      <c r="C129228" s="8"/>
    </row>
    <row r="129229" spans="3:3" x14ac:dyDescent="0.35">
      <c r="C129229" s="8"/>
    </row>
    <row r="129230" spans="3:3" x14ac:dyDescent="0.35">
      <c r="C129230" s="8"/>
    </row>
    <row r="129231" spans="3:3" x14ac:dyDescent="0.35">
      <c r="C129231" s="8"/>
    </row>
    <row r="129232" spans="3:3" x14ac:dyDescent="0.35">
      <c r="C129232" s="8"/>
    </row>
    <row r="129233" spans="3:3" x14ac:dyDescent="0.35">
      <c r="C129233" s="8"/>
    </row>
    <row r="129234" spans="3:3" x14ac:dyDescent="0.35">
      <c r="C129234" s="8"/>
    </row>
    <row r="129235" spans="3:3" x14ac:dyDescent="0.35">
      <c r="C129235" s="8"/>
    </row>
    <row r="129236" spans="3:3" x14ac:dyDescent="0.35">
      <c r="C129236" s="8"/>
    </row>
    <row r="129237" spans="3:3" x14ac:dyDescent="0.35">
      <c r="C129237" s="8"/>
    </row>
    <row r="129238" spans="3:3" x14ac:dyDescent="0.35">
      <c r="C129238" s="8"/>
    </row>
    <row r="129239" spans="3:3" x14ac:dyDescent="0.35">
      <c r="C129239" s="8"/>
    </row>
    <row r="129240" spans="3:3" x14ac:dyDescent="0.35">
      <c r="C129240" s="8"/>
    </row>
    <row r="129241" spans="3:3" x14ac:dyDescent="0.35">
      <c r="C129241" s="8"/>
    </row>
    <row r="129242" spans="3:3" x14ac:dyDescent="0.35">
      <c r="C129242" s="8"/>
    </row>
    <row r="129243" spans="3:3" x14ac:dyDescent="0.35">
      <c r="C129243" s="8"/>
    </row>
    <row r="129244" spans="3:3" x14ac:dyDescent="0.35">
      <c r="C129244" s="8"/>
    </row>
    <row r="129245" spans="3:3" x14ac:dyDescent="0.35">
      <c r="C129245" s="8"/>
    </row>
    <row r="129246" spans="3:3" x14ac:dyDescent="0.35">
      <c r="C129246" s="8"/>
    </row>
    <row r="129247" spans="3:3" x14ac:dyDescent="0.35">
      <c r="C129247" s="8"/>
    </row>
    <row r="129248" spans="3:3" x14ac:dyDescent="0.35">
      <c r="C129248" s="8"/>
    </row>
    <row r="129249" spans="3:3" x14ac:dyDescent="0.35">
      <c r="C129249" s="8"/>
    </row>
    <row r="129250" spans="3:3" x14ac:dyDescent="0.35">
      <c r="C129250" s="8"/>
    </row>
    <row r="129251" spans="3:3" x14ac:dyDescent="0.35">
      <c r="C129251" s="8"/>
    </row>
    <row r="129252" spans="3:3" x14ac:dyDescent="0.35">
      <c r="C129252" s="8"/>
    </row>
    <row r="129253" spans="3:3" x14ac:dyDescent="0.35">
      <c r="C129253" s="8"/>
    </row>
    <row r="129254" spans="3:3" x14ac:dyDescent="0.35">
      <c r="C129254" s="8"/>
    </row>
    <row r="129255" spans="3:3" x14ac:dyDescent="0.35">
      <c r="C129255" s="8"/>
    </row>
    <row r="129256" spans="3:3" x14ac:dyDescent="0.35">
      <c r="C129256" s="8"/>
    </row>
    <row r="129257" spans="3:3" x14ac:dyDescent="0.35">
      <c r="C129257" s="8"/>
    </row>
    <row r="129258" spans="3:3" x14ac:dyDescent="0.35">
      <c r="C129258" s="8"/>
    </row>
    <row r="129259" spans="3:3" x14ac:dyDescent="0.35">
      <c r="C129259" s="8"/>
    </row>
    <row r="129260" spans="3:3" x14ac:dyDescent="0.35">
      <c r="C129260" s="8"/>
    </row>
    <row r="129261" spans="3:3" x14ac:dyDescent="0.35">
      <c r="C129261" s="8"/>
    </row>
    <row r="129262" spans="3:3" x14ac:dyDescent="0.35">
      <c r="C129262" s="8"/>
    </row>
    <row r="129263" spans="3:3" x14ac:dyDescent="0.35">
      <c r="C129263" s="8"/>
    </row>
    <row r="129264" spans="3:3" x14ac:dyDescent="0.35">
      <c r="C129264" s="8"/>
    </row>
    <row r="129265" spans="3:3" x14ac:dyDescent="0.35">
      <c r="C129265" s="8"/>
    </row>
    <row r="129266" spans="3:3" x14ac:dyDescent="0.35">
      <c r="C129266" s="8"/>
    </row>
    <row r="129267" spans="3:3" x14ac:dyDescent="0.35">
      <c r="C129267" s="8"/>
    </row>
    <row r="129268" spans="3:3" x14ac:dyDescent="0.35">
      <c r="C129268" s="8"/>
    </row>
    <row r="129269" spans="3:3" x14ac:dyDescent="0.35">
      <c r="C129269" s="8"/>
    </row>
    <row r="129270" spans="3:3" x14ac:dyDescent="0.35">
      <c r="C129270" s="8"/>
    </row>
    <row r="129271" spans="3:3" x14ac:dyDescent="0.35">
      <c r="C129271" s="8"/>
    </row>
    <row r="129272" spans="3:3" x14ac:dyDescent="0.35">
      <c r="C129272" s="8"/>
    </row>
    <row r="129273" spans="3:3" x14ac:dyDescent="0.35">
      <c r="C129273" s="8"/>
    </row>
    <row r="129274" spans="3:3" x14ac:dyDescent="0.35">
      <c r="C129274" s="8"/>
    </row>
    <row r="129275" spans="3:3" x14ac:dyDescent="0.35">
      <c r="C129275" s="8"/>
    </row>
    <row r="129276" spans="3:3" x14ac:dyDescent="0.35">
      <c r="C129276" s="8"/>
    </row>
    <row r="129277" spans="3:3" x14ac:dyDescent="0.35">
      <c r="C129277" s="8"/>
    </row>
    <row r="129278" spans="3:3" x14ac:dyDescent="0.35">
      <c r="C129278" s="8"/>
    </row>
    <row r="129279" spans="3:3" x14ac:dyDescent="0.35">
      <c r="C129279" s="8"/>
    </row>
    <row r="129280" spans="3:3" x14ac:dyDescent="0.35">
      <c r="C129280" s="8"/>
    </row>
    <row r="129281" spans="3:3" x14ac:dyDescent="0.35">
      <c r="C129281" s="8"/>
    </row>
    <row r="129282" spans="3:3" x14ac:dyDescent="0.35">
      <c r="C129282" s="8"/>
    </row>
    <row r="129283" spans="3:3" x14ac:dyDescent="0.35">
      <c r="C129283" s="8"/>
    </row>
    <row r="129284" spans="3:3" x14ac:dyDescent="0.35">
      <c r="C129284" s="8"/>
    </row>
    <row r="129285" spans="3:3" x14ac:dyDescent="0.35">
      <c r="C129285" s="8"/>
    </row>
    <row r="129286" spans="3:3" x14ac:dyDescent="0.35">
      <c r="C129286" s="8"/>
    </row>
    <row r="129287" spans="3:3" x14ac:dyDescent="0.35">
      <c r="C129287" s="8"/>
    </row>
    <row r="129288" spans="3:3" x14ac:dyDescent="0.35">
      <c r="C129288" s="8"/>
    </row>
    <row r="129289" spans="3:3" x14ac:dyDescent="0.35">
      <c r="C129289" s="8"/>
    </row>
    <row r="129290" spans="3:3" x14ac:dyDescent="0.35">
      <c r="C129290" s="8"/>
    </row>
    <row r="129291" spans="3:3" x14ac:dyDescent="0.35">
      <c r="C129291" s="8"/>
    </row>
    <row r="129292" spans="3:3" x14ac:dyDescent="0.35">
      <c r="C129292" s="8"/>
    </row>
    <row r="129293" spans="3:3" x14ac:dyDescent="0.35">
      <c r="C129293" s="8"/>
    </row>
    <row r="129294" spans="3:3" x14ac:dyDescent="0.35">
      <c r="C129294" s="8"/>
    </row>
    <row r="129295" spans="3:3" x14ac:dyDescent="0.35">
      <c r="C129295" s="8"/>
    </row>
    <row r="129296" spans="3:3" x14ac:dyDescent="0.35">
      <c r="C129296" s="8"/>
    </row>
    <row r="129297" spans="3:3" x14ac:dyDescent="0.35">
      <c r="C129297" s="8"/>
    </row>
    <row r="129298" spans="3:3" x14ac:dyDescent="0.35">
      <c r="C129298" s="8"/>
    </row>
    <row r="129299" spans="3:3" x14ac:dyDescent="0.35">
      <c r="C129299" s="8"/>
    </row>
    <row r="129300" spans="3:3" x14ac:dyDescent="0.35">
      <c r="C129300" s="8"/>
    </row>
    <row r="129301" spans="3:3" x14ac:dyDescent="0.35">
      <c r="C129301" s="8"/>
    </row>
    <row r="129302" spans="3:3" x14ac:dyDescent="0.35">
      <c r="C129302" s="8"/>
    </row>
    <row r="129303" spans="3:3" x14ac:dyDescent="0.35">
      <c r="C129303" s="8"/>
    </row>
    <row r="129304" spans="3:3" x14ac:dyDescent="0.35">
      <c r="C129304" s="8"/>
    </row>
    <row r="129305" spans="3:3" x14ac:dyDescent="0.35">
      <c r="C129305" s="8"/>
    </row>
    <row r="129306" spans="3:3" x14ac:dyDescent="0.35">
      <c r="C129306" s="8"/>
    </row>
    <row r="129307" spans="3:3" x14ac:dyDescent="0.35">
      <c r="C129307" s="8"/>
    </row>
    <row r="129308" spans="3:3" x14ac:dyDescent="0.35">
      <c r="C129308" s="8"/>
    </row>
    <row r="129309" spans="3:3" x14ac:dyDescent="0.35">
      <c r="C129309" s="8"/>
    </row>
    <row r="129310" spans="3:3" x14ac:dyDescent="0.35">
      <c r="C129310" s="8"/>
    </row>
    <row r="129311" spans="3:3" x14ac:dyDescent="0.35">
      <c r="C129311" s="8"/>
    </row>
    <row r="129312" spans="3:3" x14ac:dyDescent="0.35">
      <c r="C129312" s="8"/>
    </row>
    <row r="129313" spans="3:3" x14ac:dyDescent="0.35">
      <c r="C129313" s="8"/>
    </row>
    <row r="129314" spans="3:3" x14ac:dyDescent="0.35">
      <c r="C129314" s="8"/>
    </row>
    <row r="129315" spans="3:3" x14ac:dyDescent="0.35">
      <c r="C129315" s="8"/>
    </row>
    <row r="129316" spans="3:3" x14ac:dyDescent="0.35">
      <c r="C129316" s="8"/>
    </row>
    <row r="129317" spans="3:3" x14ac:dyDescent="0.35">
      <c r="C129317" s="8"/>
    </row>
    <row r="129318" spans="3:3" x14ac:dyDescent="0.35">
      <c r="C129318" s="8"/>
    </row>
    <row r="129319" spans="3:3" x14ac:dyDescent="0.35">
      <c r="C129319" s="8"/>
    </row>
    <row r="129320" spans="3:3" x14ac:dyDescent="0.35">
      <c r="C129320" s="8"/>
    </row>
    <row r="129321" spans="3:3" x14ac:dyDescent="0.35">
      <c r="C129321" s="8"/>
    </row>
    <row r="129322" spans="3:3" x14ac:dyDescent="0.35">
      <c r="C129322" s="8"/>
    </row>
    <row r="129323" spans="3:3" x14ac:dyDescent="0.35">
      <c r="C129323" s="8"/>
    </row>
    <row r="129324" spans="3:3" x14ac:dyDescent="0.35">
      <c r="C129324" s="8"/>
    </row>
    <row r="129325" spans="3:3" x14ac:dyDescent="0.35">
      <c r="C129325" s="8"/>
    </row>
    <row r="129326" spans="3:3" x14ac:dyDescent="0.35">
      <c r="C129326" s="8"/>
    </row>
    <row r="129327" spans="3:3" x14ac:dyDescent="0.35">
      <c r="C129327" s="8"/>
    </row>
    <row r="129328" spans="3:3" x14ac:dyDescent="0.35">
      <c r="C129328" s="8"/>
    </row>
    <row r="129329" spans="3:3" x14ac:dyDescent="0.35">
      <c r="C129329" s="8"/>
    </row>
    <row r="129330" spans="3:3" x14ac:dyDescent="0.35">
      <c r="C129330" s="8"/>
    </row>
    <row r="129331" spans="3:3" x14ac:dyDescent="0.35">
      <c r="C129331" s="8"/>
    </row>
    <row r="129332" spans="3:3" x14ac:dyDescent="0.35">
      <c r="C129332" s="8"/>
    </row>
    <row r="129333" spans="3:3" x14ac:dyDescent="0.35">
      <c r="C129333" s="8"/>
    </row>
    <row r="129334" spans="3:3" x14ac:dyDescent="0.35">
      <c r="C129334" s="8"/>
    </row>
    <row r="129335" spans="3:3" x14ac:dyDescent="0.35">
      <c r="C129335" s="8"/>
    </row>
    <row r="129336" spans="3:3" x14ac:dyDescent="0.35">
      <c r="C129336" s="8"/>
    </row>
    <row r="129337" spans="3:3" x14ac:dyDescent="0.35">
      <c r="C129337" s="8"/>
    </row>
    <row r="129338" spans="3:3" x14ac:dyDescent="0.35">
      <c r="C129338" s="8"/>
    </row>
    <row r="129339" spans="3:3" x14ac:dyDescent="0.35">
      <c r="C129339" s="8"/>
    </row>
    <row r="129340" spans="3:3" x14ac:dyDescent="0.35">
      <c r="C129340" s="8"/>
    </row>
    <row r="129341" spans="3:3" x14ac:dyDescent="0.35">
      <c r="C129341" s="8"/>
    </row>
    <row r="129342" spans="3:3" x14ac:dyDescent="0.35">
      <c r="C129342" s="8"/>
    </row>
    <row r="129343" spans="3:3" x14ac:dyDescent="0.35">
      <c r="C129343" s="8"/>
    </row>
    <row r="129344" spans="3:3" x14ac:dyDescent="0.35">
      <c r="C129344" s="8"/>
    </row>
    <row r="129345" spans="3:3" x14ac:dyDescent="0.35">
      <c r="C129345" s="8"/>
    </row>
    <row r="129346" spans="3:3" x14ac:dyDescent="0.35">
      <c r="C129346" s="8"/>
    </row>
    <row r="129347" spans="3:3" x14ac:dyDescent="0.35">
      <c r="C129347" s="8"/>
    </row>
    <row r="129348" spans="3:3" x14ac:dyDescent="0.35">
      <c r="C129348" s="8"/>
    </row>
    <row r="129349" spans="3:3" x14ac:dyDescent="0.35">
      <c r="C129349" s="8"/>
    </row>
    <row r="129350" spans="3:3" x14ac:dyDescent="0.35">
      <c r="C129350" s="8"/>
    </row>
    <row r="129351" spans="3:3" x14ac:dyDescent="0.35">
      <c r="C129351" s="8"/>
    </row>
    <row r="129352" spans="3:3" x14ac:dyDescent="0.35">
      <c r="C129352" s="8"/>
    </row>
    <row r="129353" spans="3:3" x14ac:dyDescent="0.35">
      <c r="C129353" s="8"/>
    </row>
    <row r="129354" spans="3:3" x14ac:dyDescent="0.35">
      <c r="C129354" s="8"/>
    </row>
    <row r="129355" spans="3:3" x14ac:dyDescent="0.35">
      <c r="C129355" s="8"/>
    </row>
    <row r="129356" spans="3:3" x14ac:dyDescent="0.35">
      <c r="C129356" s="8"/>
    </row>
    <row r="129357" spans="3:3" x14ac:dyDescent="0.35">
      <c r="C129357" s="8"/>
    </row>
    <row r="129358" spans="3:3" x14ac:dyDescent="0.35">
      <c r="C129358" s="8"/>
    </row>
    <row r="129359" spans="3:3" x14ac:dyDescent="0.35">
      <c r="C129359" s="8"/>
    </row>
    <row r="129360" spans="3:3" x14ac:dyDescent="0.35">
      <c r="C129360" s="8"/>
    </row>
    <row r="129361" spans="3:3" x14ac:dyDescent="0.35">
      <c r="C129361" s="8"/>
    </row>
    <row r="129362" spans="3:3" x14ac:dyDescent="0.35">
      <c r="C129362" s="8"/>
    </row>
    <row r="129363" spans="3:3" x14ac:dyDescent="0.35">
      <c r="C129363" s="8"/>
    </row>
    <row r="129364" spans="3:3" x14ac:dyDescent="0.35">
      <c r="C129364" s="8"/>
    </row>
    <row r="129365" spans="3:3" x14ac:dyDescent="0.35">
      <c r="C129365" s="8"/>
    </row>
    <row r="129366" spans="3:3" x14ac:dyDescent="0.35">
      <c r="C129366" s="8"/>
    </row>
    <row r="129367" spans="3:3" x14ac:dyDescent="0.35">
      <c r="C129367" s="8"/>
    </row>
    <row r="129368" spans="3:3" x14ac:dyDescent="0.35">
      <c r="C129368" s="8"/>
    </row>
    <row r="129369" spans="3:3" x14ac:dyDescent="0.35">
      <c r="C129369" s="8"/>
    </row>
    <row r="129370" spans="3:3" x14ac:dyDescent="0.35">
      <c r="C129370" s="8"/>
    </row>
    <row r="129371" spans="3:3" x14ac:dyDescent="0.35">
      <c r="C129371" s="8"/>
    </row>
    <row r="129372" spans="3:3" x14ac:dyDescent="0.35">
      <c r="C129372" s="8"/>
    </row>
    <row r="129373" spans="3:3" x14ac:dyDescent="0.35">
      <c r="C129373" s="8"/>
    </row>
    <row r="129374" spans="3:3" x14ac:dyDescent="0.35">
      <c r="C129374" s="8"/>
    </row>
    <row r="129375" spans="3:3" x14ac:dyDescent="0.35">
      <c r="C129375" s="8"/>
    </row>
    <row r="129376" spans="3:3" x14ac:dyDescent="0.35">
      <c r="C129376" s="8"/>
    </row>
    <row r="129377" spans="3:3" x14ac:dyDescent="0.35">
      <c r="C129377" s="8"/>
    </row>
    <row r="129378" spans="3:3" x14ac:dyDescent="0.35">
      <c r="C129378" s="8"/>
    </row>
    <row r="129379" spans="3:3" x14ac:dyDescent="0.35">
      <c r="C129379" s="8"/>
    </row>
    <row r="129380" spans="3:3" x14ac:dyDescent="0.35">
      <c r="C129380" s="8"/>
    </row>
    <row r="129381" spans="3:3" x14ac:dyDescent="0.35">
      <c r="C129381" s="8"/>
    </row>
    <row r="129382" spans="3:3" x14ac:dyDescent="0.35">
      <c r="C129382" s="8"/>
    </row>
    <row r="129383" spans="3:3" x14ac:dyDescent="0.35">
      <c r="C129383" s="8"/>
    </row>
    <row r="129384" spans="3:3" x14ac:dyDescent="0.35">
      <c r="C129384" s="8"/>
    </row>
    <row r="129385" spans="3:3" x14ac:dyDescent="0.35">
      <c r="C129385" s="8"/>
    </row>
    <row r="129386" spans="3:3" x14ac:dyDescent="0.35">
      <c r="C129386" s="8"/>
    </row>
    <row r="129387" spans="3:3" x14ac:dyDescent="0.35">
      <c r="C129387" s="8"/>
    </row>
    <row r="129388" spans="3:3" x14ac:dyDescent="0.35">
      <c r="C129388" s="8"/>
    </row>
    <row r="129389" spans="3:3" x14ac:dyDescent="0.35">
      <c r="C129389" s="8"/>
    </row>
    <row r="129390" spans="3:3" x14ac:dyDescent="0.35">
      <c r="C129390" s="8"/>
    </row>
    <row r="129391" spans="3:3" x14ac:dyDescent="0.35">
      <c r="C129391" s="8"/>
    </row>
    <row r="129392" spans="3:3" x14ac:dyDescent="0.35">
      <c r="C129392" s="8"/>
    </row>
    <row r="129393" spans="3:3" x14ac:dyDescent="0.35">
      <c r="C129393" s="8"/>
    </row>
    <row r="129394" spans="3:3" x14ac:dyDescent="0.35">
      <c r="C129394" s="8"/>
    </row>
    <row r="129395" spans="3:3" x14ac:dyDescent="0.35">
      <c r="C129395" s="8"/>
    </row>
    <row r="129396" spans="3:3" x14ac:dyDescent="0.35">
      <c r="C129396" s="8"/>
    </row>
    <row r="129397" spans="3:3" x14ac:dyDescent="0.35">
      <c r="C129397" s="8"/>
    </row>
    <row r="129398" spans="3:3" x14ac:dyDescent="0.35">
      <c r="C129398" s="8"/>
    </row>
    <row r="129399" spans="3:3" x14ac:dyDescent="0.35">
      <c r="C129399" s="8"/>
    </row>
    <row r="129400" spans="3:3" x14ac:dyDescent="0.35">
      <c r="C129400" s="8"/>
    </row>
    <row r="129401" spans="3:3" x14ac:dyDescent="0.35">
      <c r="C129401" s="8"/>
    </row>
    <row r="129402" spans="3:3" x14ac:dyDescent="0.35">
      <c r="C129402" s="8"/>
    </row>
    <row r="129403" spans="3:3" x14ac:dyDescent="0.35">
      <c r="C129403" s="8"/>
    </row>
    <row r="129404" spans="3:3" x14ac:dyDescent="0.35">
      <c r="C129404" s="8"/>
    </row>
    <row r="129405" spans="3:3" x14ac:dyDescent="0.35">
      <c r="C129405" s="8"/>
    </row>
    <row r="129406" spans="3:3" x14ac:dyDescent="0.35">
      <c r="C129406" s="8"/>
    </row>
    <row r="129407" spans="3:3" x14ac:dyDescent="0.35">
      <c r="C129407" s="8"/>
    </row>
    <row r="129408" spans="3:3" x14ac:dyDescent="0.35">
      <c r="C129408" s="8"/>
    </row>
    <row r="129409" spans="3:3" x14ac:dyDescent="0.35">
      <c r="C129409" s="8"/>
    </row>
    <row r="129410" spans="3:3" x14ac:dyDescent="0.35">
      <c r="C129410" s="8"/>
    </row>
    <row r="129411" spans="3:3" x14ac:dyDescent="0.35">
      <c r="C129411" s="8"/>
    </row>
    <row r="129412" spans="3:3" x14ac:dyDescent="0.35">
      <c r="C129412" s="8"/>
    </row>
    <row r="129413" spans="3:3" x14ac:dyDescent="0.35">
      <c r="C129413" s="8"/>
    </row>
    <row r="129414" spans="3:3" x14ac:dyDescent="0.35">
      <c r="C129414" s="8"/>
    </row>
    <row r="129415" spans="3:3" x14ac:dyDescent="0.35">
      <c r="C129415" s="8"/>
    </row>
    <row r="129416" spans="3:3" x14ac:dyDescent="0.35">
      <c r="C129416" s="8"/>
    </row>
    <row r="129417" spans="3:3" x14ac:dyDescent="0.35">
      <c r="C129417" s="8"/>
    </row>
    <row r="129418" spans="3:3" x14ac:dyDescent="0.35">
      <c r="C129418" s="8"/>
    </row>
    <row r="129419" spans="3:3" x14ac:dyDescent="0.35">
      <c r="C129419" s="8"/>
    </row>
    <row r="129420" spans="3:3" x14ac:dyDescent="0.35">
      <c r="C129420" s="8"/>
    </row>
    <row r="129421" spans="3:3" x14ac:dyDescent="0.35">
      <c r="C129421" s="8"/>
    </row>
    <row r="129422" spans="3:3" x14ac:dyDescent="0.35">
      <c r="C129422" s="8"/>
    </row>
    <row r="129423" spans="3:3" x14ac:dyDescent="0.35">
      <c r="C129423" s="8"/>
    </row>
    <row r="129424" spans="3:3" x14ac:dyDescent="0.35">
      <c r="C129424" s="8"/>
    </row>
    <row r="129425" spans="3:3" x14ac:dyDescent="0.35">
      <c r="C129425" s="8"/>
    </row>
    <row r="129426" spans="3:3" x14ac:dyDescent="0.35">
      <c r="C129426" s="8"/>
    </row>
    <row r="129427" spans="3:3" x14ac:dyDescent="0.35">
      <c r="C129427" s="8"/>
    </row>
    <row r="129428" spans="3:3" x14ac:dyDescent="0.35">
      <c r="C129428" s="8"/>
    </row>
    <row r="129429" spans="3:3" x14ac:dyDescent="0.35">
      <c r="C129429" s="8"/>
    </row>
    <row r="129430" spans="3:3" x14ac:dyDescent="0.35">
      <c r="C129430" s="8"/>
    </row>
    <row r="129431" spans="3:3" x14ac:dyDescent="0.35">
      <c r="C129431" s="8"/>
    </row>
    <row r="129432" spans="3:3" x14ac:dyDescent="0.35">
      <c r="C129432" s="8"/>
    </row>
    <row r="129433" spans="3:3" x14ac:dyDescent="0.35">
      <c r="C129433" s="8"/>
    </row>
    <row r="129434" spans="3:3" x14ac:dyDescent="0.35">
      <c r="C129434" s="8"/>
    </row>
    <row r="129435" spans="3:3" x14ac:dyDescent="0.35">
      <c r="C129435" s="8"/>
    </row>
    <row r="129436" spans="3:3" x14ac:dyDescent="0.35">
      <c r="C129436" s="8"/>
    </row>
    <row r="129437" spans="3:3" x14ac:dyDescent="0.35">
      <c r="C129437" s="8"/>
    </row>
    <row r="129438" spans="3:3" x14ac:dyDescent="0.35">
      <c r="C129438" s="8"/>
    </row>
    <row r="129439" spans="3:3" x14ac:dyDescent="0.35">
      <c r="C129439" s="8"/>
    </row>
    <row r="129440" spans="3:3" x14ac:dyDescent="0.35">
      <c r="C129440" s="8"/>
    </row>
    <row r="129441" spans="3:3" x14ac:dyDescent="0.35">
      <c r="C129441" s="8"/>
    </row>
    <row r="129442" spans="3:3" x14ac:dyDescent="0.35">
      <c r="C129442" s="8"/>
    </row>
    <row r="129443" spans="3:3" x14ac:dyDescent="0.35">
      <c r="C129443" s="8"/>
    </row>
    <row r="129444" spans="3:3" x14ac:dyDescent="0.35">
      <c r="C129444" s="8"/>
    </row>
    <row r="129445" spans="3:3" x14ac:dyDescent="0.35">
      <c r="C129445" s="8"/>
    </row>
    <row r="129446" spans="3:3" x14ac:dyDescent="0.35">
      <c r="C129446" s="8"/>
    </row>
    <row r="129447" spans="3:3" x14ac:dyDescent="0.35">
      <c r="C129447" s="8"/>
    </row>
    <row r="129448" spans="3:3" x14ac:dyDescent="0.35">
      <c r="C129448" s="8"/>
    </row>
    <row r="129449" spans="3:3" x14ac:dyDescent="0.35">
      <c r="C129449" s="8"/>
    </row>
    <row r="129450" spans="3:3" x14ac:dyDescent="0.35">
      <c r="C129450" s="8"/>
    </row>
    <row r="129451" spans="3:3" x14ac:dyDescent="0.35">
      <c r="C129451" s="8"/>
    </row>
    <row r="129452" spans="3:3" x14ac:dyDescent="0.35">
      <c r="C129452" s="8"/>
    </row>
    <row r="129453" spans="3:3" x14ac:dyDescent="0.35">
      <c r="C129453" s="8"/>
    </row>
    <row r="129454" spans="3:3" x14ac:dyDescent="0.35">
      <c r="C129454" s="8"/>
    </row>
    <row r="129455" spans="3:3" x14ac:dyDescent="0.35">
      <c r="C129455" s="8"/>
    </row>
    <row r="129456" spans="3:3" x14ac:dyDescent="0.35">
      <c r="C129456" s="8"/>
    </row>
    <row r="129457" spans="3:3" x14ac:dyDescent="0.35">
      <c r="C129457" s="8"/>
    </row>
    <row r="129458" spans="3:3" x14ac:dyDescent="0.35">
      <c r="C129458" s="8"/>
    </row>
    <row r="129459" spans="3:3" x14ac:dyDescent="0.35">
      <c r="C129459" s="8"/>
    </row>
    <row r="129460" spans="3:3" x14ac:dyDescent="0.35">
      <c r="C129460" s="8"/>
    </row>
    <row r="129461" spans="3:3" x14ac:dyDescent="0.35">
      <c r="C129461" s="8"/>
    </row>
    <row r="129462" spans="3:3" x14ac:dyDescent="0.35">
      <c r="C129462" s="8"/>
    </row>
    <row r="129463" spans="3:3" x14ac:dyDescent="0.35">
      <c r="C129463" s="8"/>
    </row>
    <row r="129464" spans="3:3" x14ac:dyDescent="0.35">
      <c r="C129464" s="8"/>
    </row>
    <row r="129465" spans="3:3" x14ac:dyDescent="0.35">
      <c r="C129465" s="8"/>
    </row>
    <row r="129466" spans="3:3" x14ac:dyDescent="0.35">
      <c r="C129466" s="8"/>
    </row>
    <row r="129467" spans="3:3" x14ac:dyDescent="0.35">
      <c r="C129467" s="8"/>
    </row>
    <row r="129468" spans="3:3" x14ac:dyDescent="0.35">
      <c r="C129468" s="8"/>
    </row>
    <row r="129469" spans="3:3" x14ac:dyDescent="0.35">
      <c r="C129469" s="8"/>
    </row>
    <row r="129470" spans="3:3" x14ac:dyDescent="0.35">
      <c r="C129470" s="8"/>
    </row>
    <row r="129471" spans="3:3" x14ac:dyDescent="0.35">
      <c r="C129471" s="8"/>
    </row>
    <row r="129472" spans="3:3" x14ac:dyDescent="0.35">
      <c r="C129472" s="8"/>
    </row>
    <row r="129473" spans="3:3" x14ac:dyDescent="0.35">
      <c r="C129473" s="8"/>
    </row>
    <row r="129474" spans="3:3" x14ac:dyDescent="0.35">
      <c r="C129474" s="8"/>
    </row>
    <row r="129475" spans="3:3" x14ac:dyDescent="0.35">
      <c r="C129475" s="8"/>
    </row>
    <row r="129476" spans="3:3" x14ac:dyDescent="0.35">
      <c r="C129476" s="8"/>
    </row>
    <row r="129477" spans="3:3" x14ac:dyDescent="0.35">
      <c r="C129477" s="8"/>
    </row>
    <row r="129478" spans="3:3" x14ac:dyDescent="0.35">
      <c r="C129478" s="8"/>
    </row>
    <row r="129479" spans="3:3" x14ac:dyDescent="0.35">
      <c r="C129479" s="8"/>
    </row>
    <row r="129480" spans="3:3" x14ac:dyDescent="0.35">
      <c r="C129480" s="8"/>
    </row>
    <row r="129481" spans="3:3" x14ac:dyDescent="0.35">
      <c r="C129481" s="8"/>
    </row>
    <row r="129482" spans="3:3" x14ac:dyDescent="0.35">
      <c r="C129482" s="8"/>
    </row>
    <row r="129483" spans="3:3" x14ac:dyDescent="0.35">
      <c r="C129483" s="8"/>
    </row>
    <row r="129484" spans="3:3" x14ac:dyDescent="0.35">
      <c r="C129484" s="8"/>
    </row>
    <row r="129485" spans="3:3" x14ac:dyDescent="0.35">
      <c r="C129485" s="8"/>
    </row>
    <row r="129486" spans="3:3" x14ac:dyDescent="0.35">
      <c r="C129486" s="8"/>
    </row>
    <row r="129487" spans="3:3" x14ac:dyDescent="0.35">
      <c r="C129487" s="8"/>
    </row>
    <row r="129488" spans="3:3" x14ac:dyDescent="0.35">
      <c r="C129488" s="8"/>
    </row>
    <row r="129489" spans="3:3" x14ac:dyDescent="0.35">
      <c r="C129489" s="8"/>
    </row>
    <row r="129490" spans="3:3" x14ac:dyDescent="0.35">
      <c r="C129490" s="8"/>
    </row>
    <row r="129491" spans="3:3" x14ac:dyDescent="0.35">
      <c r="C129491" s="8"/>
    </row>
    <row r="129492" spans="3:3" x14ac:dyDescent="0.35">
      <c r="C129492" s="8"/>
    </row>
    <row r="129493" spans="3:3" x14ac:dyDescent="0.35">
      <c r="C129493" s="8"/>
    </row>
    <row r="129494" spans="3:3" x14ac:dyDescent="0.35">
      <c r="C129494" s="8"/>
    </row>
    <row r="129495" spans="3:3" x14ac:dyDescent="0.35">
      <c r="C129495" s="8"/>
    </row>
    <row r="129496" spans="3:3" x14ac:dyDescent="0.35">
      <c r="C129496" s="8"/>
    </row>
    <row r="129497" spans="3:3" x14ac:dyDescent="0.35">
      <c r="C129497" s="8"/>
    </row>
    <row r="129498" spans="3:3" x14ac:dyDescent="0.35">
      <c r="C129498" s="8"/>
    </row>
    <row r="129499" spans="3:3" x14ac:dyDescent="0.35">
      <c r="C129499" s="8"/>
    </row>
    <row r="129500" spans="3:3" x14ac:dyDescent="0.35">
      <c r="C129500" s="8"/>
    </row>
    <row r="129501" spans="3:3" x14ac:dyDescent="0.35">
      <c r="C129501" s="8"/>
    </row>
    <row r="129502" spans="3:3" x14ac:dyDescent="0.35">
      <c r="C129502" s="8"/>
    </row>
    <row r="129503" spans="3:3" x14ac:dyDescent="0.35">
      <c r="C129503" s="8"/>
    </row>
    <row r="129504" spans="3:3" x14ac:dyDescent="0.35">
      <c r="C129504" s="8"/>
    </row>
    <row r="129505" spans="3:3" x14ac:dyDescent="0.35">
      <c r="C129505" s="8"/>
    </row>
    <row r="129506" spans="3:3" x14ac:dyDescent="0.35">
      <c r="C129506" s="8"/>
    </row>
    <row r="129507" spans="3:3" x14ac:dyDescent="0.35">
      <c r="C129507" s="8"/>
    </row>
    <row r="129508" spans="3:3" x14ac:dyDescent="0.35">
      <c r="C129508" s="8"/>
    </row>
    <row r="129509" spans="3:3" x14ac:dyDescent="0.35">
      <c r="C129509" s="8"/>
    </row>
    <row r="129510" spans="3:3" x14ac:dyDescent="0.35">
      <c r="C129510" s="8"/>
    </row>
    <row r="129511" spans="3:3" x14ac:dyDescent="0.35">
      <c r="C129511" s="8"/>
    </row>
    <row r="129512" spans="3:3" x14ac:dyDescent="0.35">
      <c r="C129512" s="8"/>
    </row>
    <row r="129513" spans="3:3" x14ac:dyDescent="0.35">
      <c r="C129513" s="8"/>
    </row>
    <row r="129514" spans="3:3" x14ac:dyDescent="0.35">
      <c r="C129514" s="8"/>
    </row>
    <row r="129515" spans="3:3" x14ac:dyDescent="0.35">
      <c r="C129515" s="8"/>
    </row>
    <row r="129516" spans="3:3" x14ac:dyDescent="0.35">
      <c r="C129516" s="8"/>
    </row>
    <row r="129517" spans="3:3" x14ac:dyDescent="0.35">
      <c r="C129517" s="8"/>
    </row>
    <row r="129518" spans="3:3" x14ac:dyDescent="0.35">
      <c r="C129518" s="8"/>
    </row>
    <row r="129519" spans="3:3" x14ac:dyDescent="0.35">
      <c r="C129519" s="8"/>
    </row>
    <row r="129520" spans="3:3" x14ac:dyDescent="0.35">
      <c r="C129520" s="8"/>
    </row>
    <row r="129521" spans="3:3" x14ac:dyDescent="0.35">
      <c r="C129521" s="8"/>
    </row>
    <row r="129522" spans="3:3" x14ac:dyDescent="0.35">
      <c r="C129522" s="8"/>
    </row>
    <row r="129523" spans="3:3" x14ac:dyDescent="0.35">
      <c r="C129523" s="8"/>
    </row>
    <row r="129524" spans="3:3" x14ac:dyDescent="0.35">
      <c r="C129524" s="8"/>
    </row>
    <row r="129525" spans="3:3" x14ac:dyDescent="0.35">
      <c r="C129525" s="8"/>
    </row>
    <row r="129526" spans="3:3" x14ac:dyDescent="0.35">
      <c r="C129526" s="8"/>
    </row>
    <row r="129527" spans="3:3" x14ac:dyDescent="0.35">
      <c r="C129527" s="8"/>
    </row>
    <row r="129528" spans="3:3" x14ac:dyDescent="0.35">
      <c r="C129528" s="8"/>
    </row>
    <row r="129529" spans="3:3" x14ac:dyDescent="0.35">
      <c r="C129529" s="8"/>
    </row>
    <row r="129530" spans="3:3" x14ac:dyDescent="0.35">
      <c r="C129530" s="8"/>
    </row>
    <row r="129531" spans="3:3" x14ac:dyDescent="0.35">
      <c r="C129531" s="8"/>
    </row>
    <row r="129532" spans="3:3" x14ac:dyDescent="0.35">
      <c r="C129532" s="8"/>
    </row>
    <row r="129533" spans="3:3" x14ac:dyDescent="0.35">
      <c r="C129533" s="8"/>
    </row>
    <row r="129534" spans="3:3" x14ac:dyDescent="0.35">
      <c r="C129534" s="8"/>
    </row>
    <row r="129535" spans="3:3" x14ac:dyDescent="0.35">
      <c r="C129535" s="8"/>
    </row>
    <row r="129536" spans="3:3" x14ac:dyDescent="0.35">
      <c r="C129536" s="8"/>
    </row>
    <row r="129537" spans="3:3" x14ac:dyDescent="0.35">
      <c r="C129537" s="8"/>
    </row>
    <row r="129538" spans="3:3" x14ac:dyDescent="0.35">
      <c r="C129538" s="8"/>
    </row>
    <row r="129539" spans="3:3" x14ac:dyDescent="0.35">
      <c r="C129539" s="8"/>
    </row>
    <row r="129540" spans="3:3" x14ac:dyDescent="0.35">
      <c r="C129540" s="8"/>
    </row>
    <row r="129541" spans="3:3" x14ac:dyDescent="0.35">
      <c r="C129541" s="8"/>
    </row>
    <row r="129542" spans="3:3" x14ac:dyDescent="0.35">
      <c r="C129542" s="8"/>
    </row>
    <row r="129543" spans="3:3" x14ac:dyDescent="0.35">
      <c r="C129543" s="8"/>
    </row>
    <row r="129544" spans="3:3" x14ac:dyDescent="0.35">
      <c r="C129544" s="8"/>
    </row>
    <row r="129545" spans="3:3" x14ac:dyDescent="0.35">
      <c r="C129545" s="8"/>
    </row>
    <row r="129546" spans="3:3" x14ac:dyDescent="0.35">
      <c r="C129546" s="8"/>
    </row>
    <row r="129547" spans="3:3" x14ac:dyDescent="0.35">
      <c r="C129547" s="8"/>
    </row>
    <row r="129548" spans="3:3" x14ac:dyDescent="0.35">
      <c r="C129548" s="8"/>
    </row>
    <row r="129549" spans="3:3" x14ac:dyDescent="0.35">
      <c r="C129549" s="8"/>
    </row>
    <row r="129550" spans="3:3" x14ac:dyDescent="0.35">
      <c r="C129550" s="8"/>
    </row>
    <row r="129551" spans="3:3" x14ac:dyDescent="0.35">
      <c r="C129551" s="8"/>
    </row>
    <row r="129552" spans="3:3" x14ac:dyDescent="0.35">
      <c r="C129552" s="8"/>
    </row>
    <row r="129553" spans="3:3" x14ac:dyDescent="0.35">
      <c r="C129553" s="8"/>
    </row>
    <row r="129554" spans="3:3" x14ac:dyDescent="0.35">
      <c r="C129554" s="8"/>
    </row>
    <row r="129555" spans="3:3" x14ac:dyDescent="0.35">
      <c r="C129555" s="8"/>
    </row>
    <row r="129556" spans="3:3" x14ac:dyDescent="0.35">
      <c r="C129556" s="8"/>
    </row>
    <row r="129557" spans="3:3" x14ac:dyDescent="0.35">
      <c r="C129557" s="8"/>
    </row>
    <row r="129558" spans="3:3" x14ac:dyDescent="0.35">
      <c r="C129558" s="8"/>
    </row>
    <row r="129559" spans="3:3" x14ac:dyDescent="0.35">
      <c r="C129559" s="8"/>
    </row>
    <row r="129560" spans="3:3" x14ac:dyDescent="0.35">
      <c r="C129560" s="8"/>
    </row>
    <row r="129561" spans="3:3" x14ac:dyDescent="0.35">
      <c r="C129561" s="8"/>
    </row>
    <row r="129562" spans="3:3" x14ac:dyDescent="0.35">
      <c r="C129562" s="8"/>
    </row>
    <row r="129563" spans="3:3" x14ac:dyDescent="0.35">
      <c r="C129563" s="8"/>
    </row>
    <row r="129564" spans="3:3" x14ac:dyDescent="0.35">
      <c r="C129564" s="8"/>
    </row>
    <row r="129565" spans="3:3" x14ac:dyDescent="0.35">
      <c r="C129565" s="8"/>
    </row>
    <row r="129566" spans="3:3" x14ac:dyDescent="0.35">
      <c r="C129566" s="8"/>
    </row>
    <row r="129567" spans="3:3" x14ac:dyDescent="0.35">
      <c r="C129567" s="8"/>
    </row>
    <row r="129568" spans="3:3" x14ac:dyDescent="0.35">
      <c r="C129568" s="8"/>
    </row>
    <row r="129569" spans="3:3" x14ac:dyDescent="0.35">
      <c r="C129569" s="8"/>
    </row>
    <row r="129570" spans="3:3" x14ac:dyDescent="0.35">
      <c r="C129570" s="8"/>
    </row>
    <row r="129571" spans="3:3" x14ac:dyDescent="0.35">
      <c r="C129571" s="8"/>
    </row>
    <row r="129572" spans="3:3" x14ac:dyDescent="0.35">
      <c r="C129572" s="8"/>
    </row>
    <row r="129573" spans="3:3" x14ac:dyDescent="0.35">
      <c r="C129573" s="8"/>
    </row>
    <row r="129574" spans="3:3" x14ac:dyDescent="0.35">
      <c r="C129574" s="8"/>
    </row>
    <row r="129575" spans="3:3" x14ac:dyDescent="0.35">
      <c r="C129575" s="8"/>
    </row>
    <row r="129576" spans="3:3" x14ac:dyDescent="0.35">
      <c r="C129576" s="8"/>
    </row>
    <row r="129577" spans="3:3" x14ac:dyDescent="0.35">
      <c r="C129577" s="8"/>
    </row>
    <row r="129578" spans="3:3" x14ac:dyDescent="0.35">
      <c r="C129578" s="8"/>
    </row>
    <row r="129579" spans="3:3" x14ac:dyDescent="0.35">
      <c r="C129579" s="8"/>
    </row>
    <row r="129580" spans="3:3" x14ac:dyDescent="0.35">
      <c r="C129580" s="8"/>
    </row>
    <row r="129581" spans="3:3" x14ac:dyDescent="0.35">
      <c r="C129581" s="8"/>
    </row>
    <row r="129582" spans="3:3" x14ac:dyDescent="0.35">
      <c r="C129582" s="8"/>
    </row>
    <row r="129583" spans="3:3" x14ac:dyDescent="0.35">
      <c r="C129583" s="8"/>
    </row>
    <row r="129584" spans="3:3" x14ac:dyDescent="0.35">
      <c r="C129584" s="8"/>
    </row>
    <row r="129585" spans="3:3" x14ac:dyDescent="0.35">
      <c r="C129585" s="8"/>
    </row>
    <row r="129586" spans="3:3" x14ac:dyDescent="0.35">
      <c r="C129586" s="8"/>
    </row>
    <row r="129587" spans="3:3" x14ac:dyDescent="0.35">
      <c r="C129587" s="8"/>
    </row>
    <row r="129588" spans="3:3" x14ac:dyDescent="0.35">
      <c r="C129588" s="8"/>
    </row>
    <row r="129589" spans="3:3" x14ac:dyDescent="0.35">
      <c r="C129589" s="8"/>
    </row>
    <row r="129590" spans="3:3" x14ac:dyDescent="0.35">
      <c r="C129590" s="8"/>
    </row>
    <row r="129591" spans="3:3" x14ac:dyDescent="0.35">
      <c r="C129591" s="8"/>
    </row>
    <row r="129592" spans="3:3" x14ac:dyDescent="0.35">
      <c r="C129592" s="8"/>
    </row>
    <row r="129593" spans="3:3" x14ac:dyDescent="0.35">
      <c r="C129593" s="8"/>
    </row>
    <row r="129594" spans="3:3" x14ac:dyDescent="0.35">
      <c r="C129594" s="8"/>
    </row>
    <row r="129595" spans="3:3" x14ac:dyDescent="0.35">
      <c r="C129595" s="8"/>
    </row>
    <row r="129596" spans="3:3" x14ac:dyDescent="0.35">
      <c r="C129596" s="8"/>
    </row>
    <row r="129597" spans="3:3" x14ac:dyDescent="0.35">
      <c r="C129597" s="8"/>
    </row>
    <row r="129598" spans="3:3" x14ac:dyDescent="0.35">
      <c r="C129598" s="8"/>
    </row>
    <row r="129599" spans="3:3" x14ac:dyDescent="0.35">
      <c r="C129599" s="8"/>
    </row>
    <row r="129600" spans="3:3" x14ac:dyDescent="0.35">
      <c r="C129600" s="8"/>
    </row>
    <row r="129601" spans="3:3" x14ac:dyDescent="0.35">
      <c r="C129601" s="8"/>
    </row>
    <row r="129602" spans="3:3" x14ac:dyDescent="0.35">
      <c r="C129602" s="8"/>
    </row>
    <row r="129603" spans="3:3" x14ac:dyDescent="0.35">
      <c r="C129603" s="8"/>
    </row>
    <row r="129604" spans="3:3" x14ac:dyDescent="0.35">
      <c r="C129604" s="8"/>
    </row>
    <row r="129605" spans="3:3" x14ac:dyDescent="0.35">
      <c r="C129605" s="8"/>
    </row>
    <row r="129606" spans="3:3" x14ac:dyDescent="0.35">
      <c r="C129606" s="8"/>
    </row>
    <row r="129607" spans="3:3" x14ac:dyDescent="0.35">
      <c r="C129607" s="8"/>
    </row>
    <row r="129608" spans="3:3" x14ac:dyDescent="0.35">
      <c r="C129608" s="8"/>
    </row>
    <row r="129609" spans="3:3" x14ac:dyDescent="0.35">
      <c r="C129609" s="8"/>
    </row>
    <row r="129610" spans="3:3" x14ac:dyDescent="0.35">
      <c r="C129610" s="8"/>
    </row>
    <row r="129611" spans="3:3" x14ac:dyDescent="0.35">
      <c r="C129611" s="8"/>
    </row>
    <row r="129612" spans="3:3" x14ac:dyDescent="0.35">
      <c r="C129612" s="8"/>
    </row>
    <row r="129613" spans="3:3" x14ac:dyDescent="0.35">
      <c r="C129613" s="8"/>
    </row>
    <row r="129614" spans="3:3" x14ac:dyDescent="0.35">
      <c r="C129614" s="8"/>
    </row>
    <row r="129615" spans="3:3" x14ac:dyDescent="0.35">
      <c r="C129615" s="8"/>
    </row>
    <row r="129616" spans="3:3" x14ac:dyDescent="0.35">
      <c r="C129616" s="8"/>
    </row>
    <row r="129617" spans="3:3" x14ac:dyDescent="0.35">
      <c r="C129617" s="8"/>
    </row>
    <row r="129618" spans="3:3" x14ac:dyDescent="0.35">
      <c r="C129618" s="8"/>
    </row>
    <row r="129619" spans="3:3" x14ac:dyDescent="0.35">
      <c r="C129619" s="8"/>
    </row>
    <row r="129620" spans="3:3" x14ac:dyDescent="0.35">
      <c r="C129620" s="8"/>
    </row>
    <row r="129621" spans="3:3" x14ac:dyDescent="0.35">
      <c r="C129621" s="8"/>
    </row>
    <row r="129622" spans="3:3" x14ac:dyDescent="0.35">
      <c r="C129622" s="8"/>
    </row>
    <row r="129623" spans="3:3" x14ac:dyDescent="0.35">
      <c r="C129623" s="8"/>
    </row>
    <row r="129624" spans="3:3" x14ac:dyDescent="0.35">
      <c r="C129624" s="8"/>
    </row>
    <row r="129625" spans="3:3" x14ac:dyDescent="0.35">
      <c r="C129625" s="8"/>
    </row>
    <row r="129626" spans="3:3" x14ac:dyDescent="0.35">
      <c r="C129626" s="8"/>
    </row>
    <row r="129627" spans="3:3" x14ac:dyDescent="0.35">
      <c r="C129627" s="8"/>
    </row>
    <row r="129628" spans="3:3" x14ac:dyDescent="0.35">
      <c r="C129628" s="8"/>
    </row>
    <row r="129629" spans="3:3" x14ac:dyDescent="0.35">
      <c r="C129629" s="8"/>
    </row>
    <row r="129630" spans="3:3" x14ac:dyDescent="0.35">
      <c r="C129630" s="8"/>
    </row>
    <row r="129631" spans="3:3" x14ac:dyDescent="0.35">
      <c r="C129631" s="8"/>
    </row>
    <row r="129632" spans="3:3" x14ac:dyDescent="0.35">
      <c r="C129632" s="8"/>
    </row>
    <row r="129633" spans="3:3" x14ac:dyDescent="0.35">
      <c r="C129633" s="8"/>
    </row>
    <row r="129634" spans="3:3" x14ac:dyDescent="0.35">
      <c r="C129634" s="8"/>
    </row>
    <row r="129635" spans="3:3" x14ac:dyDescent="0.35">
      <c r="C129635" s="8"/>
    </row>
    <row r="129636" spans="3:3" x14ac:dyDescent="0.35">
      <c r="C129636" s="8"/>
    </row>
    <row r="129637" spans="3:3" x14ac:dyDescent="0.35">
      <c r="C129637" s="8"/>
    </row>
    <row r="129638" spans="3:3" x14ac:dyDescent="0.35">
      <c r="C129638" s="8"/>
    </row>
    <row r="129639" spans="3:3" x14ac:dyDescent="0.35">
      <c r="C129639" s="8"/>
    </row>
    <row r="129640" spans="3:3" x14ac:dyDescent="0.35">
      <c r="C129640" s="8"/>
    </row>
    <row r="129641" spans="3:3" x14ac:dyDescent="0.35">
      <c r="C129641" s="8"/>
    </row>
    <row r="129642" spans="3:3" x14ac:dyDescent="0.35">
      <c r="C129642" s="8"/>
    </row>
    <row r="129643" spans="3:3" x14ac:dyDescent="0.35">
      <c r="C129643" s="8"/>
    </row>
    <row r="129644" spans="3:3" x14ac:dyDescent="0.35">
      <c r="C129644" s="8"/>
    </row>
    <row r="129645" spans="3:3" x14ac:dyDescent="0.35">
      <c r="C129645" s="8"/>
    </row>
    <row r="129646" spans="3:3" x14ac:dyDescent="0.35">
      <c r="C129646" s="8"/>
    </row>
    <row r="129647" spans="3:3" x14ac:dyDescent="0.35">
      <c r="C129647" s="8"/>
    </row>
    <row r="129648" spans="3:3" x14ac:dyDescent="0.35">
      <c r="C129648" s="8"/>
    </row>
    <row r="129649" spans="3:3" x14ac:dyDescent="0.35">
      <c r="C129649" s="8"/>
    </row>
    <row r="129650" spans="3:3" x14ac:dyDescent="0.35">
      <c r="C129650" s="8"/>
    </row>
    <row r="129651" spans="3:3" x14ac:dyDescent="0.35">
      <c r="C129651" s="8"/>
    </row>
    <row r="129652" spans="3:3" x14ac:dyDescent="0.35">
      <c r="C129652" s="8"/>
    </row>
    <row r="129653" spans="3:3" x14ac:dyDescent="0.35">
      <c r="C129653" s="8"/>
    </row>
    <row r="129654" spans="3:3" x14ac:dyDescent="0.35">
      <c r="C129654" s="8"/>
    </row>
    <row r="129655" spans="3:3" x14ac:dyDescent="0.35">
      <c r="C129655" s="8"/>
    </row>
    <row r="129656" spans="3:3" x14ac:dyDescent="0.35">
      <c r="C129656" s="8"/>
    </row>
    <row r="129657" spans="3:3" x14ac:dyDescent="0.35">
      <c r="C129657" s="8"/>
    </row>
    <row r="129658" spans="3:3" x14ac:dyDescent="0.35">
      <c r="C129658" s="8"/>
    </row>
    <row r="129659" spans="3:3" x14ac:dyDescent="0.35">
      <c r="C129659" s="8"/>
    </row>
    <row r="129660" spans="3:3" x14ac:dyDescent="0.35">
      <c r="C129660" s="8"/>
    </row>
    <row r="129661" spans="3:3" x14ac:dyDescent="0.35">
      <c r="C129661" s="8"/>
    </row>
    <row r="129662" spans="3:3" x14ac:dyDescent="0.35">
      <c r="C129662" s="8"/>
    </row>
    <row r="129663" spans="3:3" x14ac:dyDescent="0.35">
      <c r="C129663" s="8"/>
    </row>
    <row r="129664" spans="3:3" x14ac:dyDescent="0.35">
      <c r="C129664" s="8"/>
    </row>
    <row r="129665" spans="3:3" x14ac:dyDescent="0.35">
      <c r="C129665" s="8"/>
    </row>
    <row r="129666" spans="3:3" x14ac:dyDescent="0.35">
      <c r="C129666" s="8"/>
    </row>
    <row r="129667" spans="3:3" x14ac:dyDescent="0.35">
      <c r="C129667" s="8"/>
    </row>
    <row r="129668" spans="3:3" x14ac:dyDescent="0.35">
      <c r="C129668" s="8"/>
    </row>
    <row r="129669" spans="3:3" x14ac:dyDescent="0.35">
      <c r="C129669" s="8"/>
    </row>
    <row r="129670" spans="3:3" x14ac:dyDescent="0.35">
      <c r="C129670" s="8"/>
    </row>
    <row r="129671" spans="3:3" x14ac:dyDescent="0.35">
      <c r="C129671" s="8"/>
    </row>
    <row r="129672" spans="3:3" x14ac:dyDescent="0.35">
      <c r="C129672" s="8"/>
    </row>
    <row r="129673" spans="3:3" x14ac:dyDescent="0.35">
      <c r="C129673" s="8"/>
    </row>
    <row r="129674" spans="3:3" x14ac:dyDescent="0.35">
      <c r="C129674" s="8"/>
    </row>
    <row r="129675" spans="3:3" x14ac:dyDescent="0.35">
      <c r="C129675" s="8"/>
    </row>
    <row r="129676" spans="3:3" x14ac:dyDescent="0.35">
      <c r="C129676" s="8"/>
    </row>
    <row r="129677" spans="3:3" x14ac:dyDescent="0.35">
      <c r="C129677" s="8"/>
    </row>
    <row r="129678" spans="3:3" x14ac:dyDescent="0.35">
      <c r="C129678" s="8"/>
    </row>
    <row r="129679" spans="3:3" x14ac:dyDescent="0.35">
      <c r="C129679" s="8"/>
    </row>
    <row r="129680" spans="3:3" x14ac:dyDescent="0.35">
      <c r="C129680" s="8"/>
    </row>
    <row r="129681" spans="3:3" x14ac:dyDescent="0.35">
      <c r="C129681" s="8"/>
    </row>
    <row r="129682" spans="3:3" x14ac:dyDescent="0.35">
      <c r="C129682" s="8"/>
    </row>
    <row r="129683" spans="3:3" x14ac:dyDescent="0.35">
      <c r="C129683" s="8"/>
    </row>
    <row r="129684" spans="3:3" x14ac:dyDescent="0.35">
      <c r="C129684" s="8"/>
    </row>
    <row r="129685" spans="3:3" x14ac:dyDescent="0.35">
      <c r="C129685" s="8"/>
    </row>
    <row r="129686" spans="3:3" x14ac:dyDescent="0.35">
      <c r="C129686" s="8"/>
    </row>
    <row r="129687" spans="3:3" x14ac:dyDescent="0.35">
      <c r="C129687" s="8"/>
    </row>
    <row r="129688" spans="3:3" x14ac:dyDescent="0.35">
      <c r="C129688" s="8"/>
    </row>
    <row r="129689" spans="3:3" x14ac:dyDescent="0.35">
      <c r="C129689" s="8"/>
    </row>
    <row r="129690" spans="3:3" x14ac:dyDescent="0.35">
      <c r="C129690" s="8"/>
    </row>
    <row r="129691" spans="3:3" x14ac:dyDescent="0.35">
      <c r="C129691" s="8"/>
    </row>
    <row r="129692" spans="3:3" x14ac:dyDescent="0.35">
      <c r="C129692" s="8"/>
    </row>
    <row r="129693" spans="3:3" x14ac:dyDescent="0.35">
      <c r="C129693" s="8"/>
    </row>
    <row r="129694" spans="3:3" x14ac:dyDescent="0.35">
      <c r="C129694" s="8"/>
    </row>
    <row r="129695" spans="3:3" x14ac:dyDescent="0.35">
      <c r="C129695" s="8"/>
    </row>
    <row r="129696" spans="3:3" x14ac:dyDescent="0.35">
      <c r="C129696" s="8"/>
    </row>
    <row r="129697" spans="3:3" x14ac:dyDescent="0.35">
      <c r="C129697" s="8"/>
    </row>
    <row r="129698" spans="3:3" x14ac:dyDescent="0.35">
      <c r="C129698" s="8"/>
    </row>
    <row r="129699" spans="3:3" x14ac:dyDescent="0.35">
      <c r="C129699" s="8"/>
    </row>
    <row r="129700" spans="3:3" x14ac:dyDescent="0.35">
      <c r="C129700" s="8"/>
    </row>
    <row r="129701" spans="3:3" x14ac:dyDescent="0.35">
      <c r="C129701" s="8"/>
    </row>
    <row r="129702" spans="3:3" x14ac:dyDescent="0.35">
      <c r="C129702" s="8"/>
    </row>
    <row r="129703" spans="3:3" x14ac:dyDescent="0.35">
      <c r="C129703" s="8"/>
    </row>
    <row r="129704" spans="3:3" x14ac:dyDescent="0.35">
      <c r="C129704" s="8"/>
    </row>
    <row r="129705" spans="3:3" x14ac:dyDescent="0.35">
      <c r="C129705" s="8"/>
    </row>
    <row r="129706" spans="3:3" x14ac:dyDescent="0.35">
      <c r="C129706" s="8"/>
    </row>
    <row r="129707" spans="3:3" x14ac:dyDescent="0.35">
      <c r="C129707" s="8"/>
    </row>
    <row r="129708" spans="3:3" x14ac:dyDescent="0.35">
      <c r="C129708" s="8"/>
    </row>
    <row r="129709" spans="3:3" x14ac:dyDescent="0.35">
      <c r="C129709" s="8"/>
    </row>
    <row r="129710" spans="3:3" x14ac:dyDescent="0.35">
      <c r="C129710" s="8"/>
    </row>
    <row r="129711" spans="3:3" x14ac:dyDescent="0.35">
      <c r="C129711" s="8"/>
    </row>
    <row r="129712" spans="3:3" x14ac:dyDescent="0.35">
      <c r="C129712" s="8"/>
    </row>
    <row r="129713" spans="3:3" x14ac:dyDescent="0.35">
      <c r="C129713" s="8"/>
    </row>
    <row r="129714" spans="3:3" x14ac:dyDescent="0.35">
      <c r="C129714" s="8"/>
    </row>
    <row r="129715" spans="3:3" x14ac:dyDescent="0.35">
      <c r="C129715" s="8"/>
    </row>
    <row r="129716" spans="3:3" x14ac:dyDescent="0.35">
      <c r="C129716" s="8"/>
    </row>
    <row r="129717" spans="3:3" x14ac:dyDescent="0.35">
      <c r="C129717" s="8"/>
    </row>
    <row r="129718" spans="3:3" x14ac:dyDescent="0.35">
      <c r="C129718" s="8"/>
    </row>
    <row r="129719" spans="3:3" x14ac:dyDescent="0.35">
      <c r="C129719" s="8"/>
    </row>
    <row r="129720" spans="3:3" x14ac:dyDescent="0.35">
      <c r="C129720" s="8"/>
    </row>
    <row r="129721" spans="3:3" x14ac:dyDescent="0.35">
      <c r="C129721" s="8"/>
    </row>
    <row r="129722" spans="3:3" x14ac:dyDescent="0.35">
      <c r="C129722" s="8"/>
    </row>
    <row r="129723" spans="3:3" x14ac:dyDescent="0.35">
      <c r="C129723" s="8"/>
    </row>
    <row r="129724" spans="3:3" x14ac:dyDescent="0.35">
      <c r="C129724" s="8"/>
    </row>
    <row r="129725" spans="3:3" x14ac:dyDescent="0.35">
      <c r="C129725" s="8"/>
    </row>
    <row r="129726" spans="3:3" x14ac:dyDescent="0.35">
      <c r="C129726" s="8"/>
    </row>
    <row r="129727" spans="3:3" x14ac:dyDescent="0.35">
      <c r="C129727" s="8"/>
    </row>
    <row r="129728" spans="3:3" x14ac:dyDescent="0.35">
      <c r="C129728" s="8"/>
    </row>
    <row r="129729" spans="3:3" x14ac:dyDescent="0.35">
      <c r="C129729" s="8"/>
    </row>
    <row r="129730" spans="3:3" x14ac:dyDescent="0.35">
      <c r="C129730" s="8"/>
    </row>
    <row r="129731" spans="3:3" x14ac:dyDescent="0.35">
      <c r="C129731" s="8"/>
    </row>
    <row r="129732" spans="3:3" x14ac:dyDescent="0.35">
      <c r="C129732" s="8"/>
    </row>
    <row r="129733" spans="3:3" x14ac:dyDescent="0.35">
      <c r="C129733" s="8"/>
    </row>
    <row r="129734" spans="3:3" x14ac:dyDescent="0.35">
      <c r="C129734" s="8"/>
    </row>
    <row r="129735" spans="3:3" x14ac:dyDescent="0.35">
      <c r="C129735" s="8"/>
    </row>
    <row r="129736" spans="3:3" x14ac:dyDescent="0.35">
      <c r="C129736" s="8"/>
    </row>
    <row r="129737" spans="3:3" x14ac:dyDescent="0.35">
      <c r="C129737" s="8"/>
    </row>
    <row r="129738" spans="3:3" x14ac:dyDescent="0.35">
      <c r="C129738" s="8"/>
    </row>
    <row r="129739" spans="3:3" x14ac:dyDescent="0.35">
      <c r="C129739" s="8"/>
    </row>
    <row r="129740" spans="3:3" x14ac:dyDescent="0.35">
      <c r="C129740" s="8"/>
    </row>
    <row r="129741" spans="3:3" x14ac:dyDescent="0.35">
      <c r="C129741" s="8"/>
    </row>
    <row r="129742" spans="3:3" x14ac:dyDescent="0.35">
      <c r="C129742" s="8"/>
    </row>
    <row r="129743" spans="3:3" x14ac:dyDescent="0.35">
      <c r="C129743" s="8"/>
    </row>
    <row r="129744" spans="3:3" x14ac:dyDescent="0.35">
      <c r="C129744" s="8"/>
    </row>
    <row r="129745" spans="3:3" x14ac:dyDescent="0.35">
      <c r="C129745" s="8"/>
    </row>
    <row r="129746" spans="3:3" x14ac:dyDescent="0.35">
      <c r="C129746" s="8"/>
    </row>
    <row r="129747" spans="3:3" x14ac:dyDescent="0.35">
      <c r="C129747" s="8"/>
    </row>
    <row r="129748" spans="3:3" x14ac:dyDescent="0.35">
      <c r="C129748" s="8"/>
    </row>
    <row r="129749" spans="3:3" x14ac:dyDescent="0.35">
      <c r="C129749" s="8"/>
    </row>
    <row r="129750" spans="3:3" x14ac:dyDescent="0.35">
      <c r="C129750" s="8"/>
    </row>
    <row r="129751" spans="3:3" x14ac:dyDescent="0.35">
      <c r="C129751" s="8"/>
    </row>
    <row r="129752" spans="3:3" x14ac:dyDescent="0.35">
      <c r="C129752" s="8"/>
    </row>
    <row r="129753" spans="3:3" x14ac:dyDescent="0.35">
      <c r="C129753" s="8"/>
    </row>
    <row r="129754" spans="3:3" x14ac:dyDescent="0.35">
      <c r="C129754" s="8"/>
    </row>
    <row r="129755" spans="3:3" x14ac:dyDescent="0.35">
      <c r="C129755" s="8"/>
    </row>
    <row r="129756" spans="3:3" x14ac:dyDescent="0.35">
      <c r="C129756" s="8"/>
    </row>
    <row r="129757" spans="3:3" x14ac:dyDescent="0.35">
      <c r="C129757" s="8"/>
    </row>
    <row r="129758" spans="3:3" x14ac:dyDescent="0.35">
      <c r="C129758" s="8"/>
    </row>
    <row r="129759" spans="3:3" x14ac:dyDescent="0.35">
      <c r="C129759" s="8"/>
    </row>
    <row r="129760" spans="3:3" x14ac:dyDescent="0.35">
      <c r="C129760" s="8"/>
    </row>
    <row r="129761" spans="3:3" x14ac:dyDescent="0.35">
      <c r="C129761" s="8"/>
    </row>
    <row r="129762" spans="3:3" x14ac:dyDescent="0.35">
      <c r="C129762" s="8"/>
    </row>
    <row r="129763" spans="3:3" x14ac:dyDescent="0.35">
      <c r="C129763" s="8"/>
    </row>
    <row r="129764" spans="3:3" x14ac:dyDescent="0.35">
      <c r="C129764" s="8"/>
    </row>
    <row r="129765" spans="3:3" x14ac:dyDescent="0.35">
      <c r="C129765" s="8"/>
    </row>
    <row r="129766" spans="3:3" x14ac:dyDescent="0.35">
      <c r="C129766" s="8"/>
    </row>
    <row r="129767" spans="3:3" x14ac:dyDescent="0.35">
      <c r="C129767" s="8"/>
    </row>
    <row r="129768" spans="3:3" x14ac:dyDescent="0.35">
      <c r="C129768" s="8"/>
    </row>
    <row r="129769" spans="3:3" x14ac:dyDescent="0.35">
      <c r="C129769" s="8"/>
    </row>
    <row r="129770" spans="3:3" x14ac:dyDescent="0.35">
      <c r="C129770" s="8"/>
    </row>
    <row r="129771" spans="3:3" x14ac:dyDescent="0.35">
      <c r="C129771" s="8"/>
    </row>
    <row r="129772" spans="3:3" x14ac:dyDescent="0.35">
      <c r="C129772" s="8"/>
    </row>
    <row r="129773" spans="3:3" x14ac:dyDescent="0.35">
      <c r="C129773" s="8"/>
    </row>
    <row r="129774" spans="3:3" x14ac:dyDescent="0.35">
      <c r="C129774" s="8"/>
    </row>
    <row r="129775" spans="3:3" x14ac:dyDescent="0.35">
      <c r="C129775" s="8"/>
    </row>
    <row r="129776" spans="3:3" x14ac:dyDescent="0.35">
      <c r="C129776" s="8"/>
    </row>
    <row r="129777" spans="3:3" x14ac:dyDescent="0.35">
      <c r="C129777" s="8"/>
    </row>
    <row r="129778" spans="3:3" x14ac:dyDescent="0.35">
      <c r="C129778" s="8"/>
    </row>
    <row r="129779" spans="3:3" x14ac:dyDescent="0.35">
      <c r="C129779" s="8"/>
    </row>
    <row r="129780" spans="3:3" x14ac:dyDescent="0.35">
      <c r="C129780" s="8"/>
    </row>
    <row r="129781" spans="3:3" x14ac:dyDescent="0.35">
      <c r="C129781" s="8"/>
    </row>
    <row r="129782" spans="3:3" x14ac:dyDescent="0.35">
      <c r="C129782" s="8"/>
    </row>
    <row r="129783" spans="3:3" x14ac:dyDescent="0.35">
      <c r="C129783" s="8"/>
    </row>
    <row r="129784" spans="3:3" x14ac:dyDescent="0.35">
      <c r="C129784" s="8"/>
    </row>
    <row r="129785" spans="3:3" x14ac:dyDescent="0.35">
      <c r="C129785" s="8"/>
    </row>
    <row r="129786" spans="3:3" x14ac:dyDescent="0.35">
      <c r="C129786" s="8"/>
    </row>
    <row r="129787" spans="3:3" x14ac:dyDescent="0.35">
      <c r="C129787" s="8"/>
    </row>
    <row r="129788" spans="3:3" x14ac:dyDescent="0.35">
      <c r="C129788" s="8"/>
    </row>
    <row r="129789" spans="3:3" x14ac:dyDescent="0.35">
      <c r="C129789" s="8"/>
    </row>
    <row r="129790" spans="3:3" x14ac:dyDescent="0.35">
      <c r="C129790" s="8"/>
    </row>
    <row r="129791" spans="3:3" x14ac:dyDescent="0.35">
      <c r="C129791" s="8"/>
    </row>
    <row r="129792" spans="3:3" x14ac:dyDescent="0.35">
      <c r="C129792" s="8"/>
    </row>
    <row r="129793" spans="3:3" x14ac:dyDescent="0.35">
      <c r="C129793" s="8"/>
    </row>
    <row r="129794" spans="3:3" x14ac:dyDescent="0.35">
      <c r="C129794" s="8"/>
    </row>
    <row r="129795" spans="3:3" x14ac:dyDescent="0.35">
      <c r="C129795" s="8"/>
    </row>
    <row r="129796" spans="3:3" x14ac:dyDescent="0.35">
      <c r="C129796" s="8"/>
    </row>
    <row r="129797" spans="3:3" x14ac:dyDescent="0.35">
      <c r="C129797" s="8"/>
    </row>
    <row r="129798" spans="3:3" x14ac:dyDescent="0.35">
      <c r="C129798" s="8"/>
    </row>
    <row r="129799" spans="3:3" x14ac:dyDescent="0.35">
      <c r="C129799" s="8"/>
    </row>
    <row r="129800" spans="3:3" x14ac:dyDescent="0.35">
      <c r="C129800" s="8"/>
    </row>
    <row r="129801" spans="3:3" x14ac:dyDescent="0.35">
      <c r="C129801" s="8"/>
    </row>
    <row r="129802" spans="3:3" x14ac:dyDescent="0.35">
      <c r="C129802" s="8"/>
    </row>
    <row r="129803" spans="3:3" x14ac:dyDescent="0.35">
      <c r="C129803" s="8"/>
    </row>
    <row r="129804" spans="3:3" x14ac:dyDescent="0.35">
      <c r="C129804" s="8"/>
    </row>
    <row r="129805" spans="3:3" x14ac:dyDescent="0.35">
      <c r="C129805" s="8"/>
    </row>
    <row r="129806" spans="3:3" x14ac:dyDescent="0.35">
      <c r="C129806" s="8"/>
    </row>
    <row r="129807" spans="3:3" x14ac:dyDescent="0.35">
      <c r="C129807" s="8"/>
    </row>
    <row r="129808" spans="3:3" x14ac:dyDescent="0.35">
      <c r="C129808" s="8"/>
    </row>
    <row r="129809" spans="3:3" x14ac:dyDescent="0.35">
      <c r="C129809" s="8"/>
    </row>
    <row r="129810" spans="3:3" x14ac:dyDescent="0.35">
      <c r="C129810" s="8"/>
    </row>
    <row r="129811" spans="3:3" x14ac:dyDescent="0.35">
      <c r="C129811" s="8"/>
    </row>
    <row r="129812" spans="3:3" x14ac:dyDescent="0.35">
      <c r="C129812" s="8"/>
    </row>
    <row r="129813" spans="3:3" x14ac:dyDescent="0.35">
      <c r="C129813" s="8"/>
    </row>
    <row r="129814" spans="3:3" x14ac:dyDescent="0.35">
      <c r="C129814" s="8"/>
    </row>
    <row r="129815" spans="3:3" x14ac:dyDescent="0.35">
      <c r="C129815" s="8"/>
    </row>
    <row r="129816" spans="3:3" x14ac:dyDescent="0.35">
      <c r="C129816" s="8"/>
    </row>
    <row r="129817" spans="3:3" x14ac:dyDescent="0.35">
      <c r="C129817" s="8"/>
    </row>
    <row r="129818" spans="3:3" x14ac:dyDescent="0.35">
      <c r="C129818" s="8"/>
    </row>
    <row r="129819" spans="3:3" x14ac:dyDescent="0.35">
      <c r="C129819" s="8"/>
    </row>
    <row r="129820" spans="3:3" x14ac:dyDescent="0.35">
      <c r="C129820" s="8"/>
    </row>
    <row r="129821" spans="3:3" x14ac:dyDescent="0.35">
      <c r="C129821" s="8"/>
    </row>
    <row r="129822" spans="3:3" x14ac:dyDescent="0.35">
      <c r="C129822" s="8"/>
    </row>
    <row r="129823" spans="3:3" x14ac:dyDescent="0.35">
      <c r="C129823" s="8"/>
    </row>
    <row r="129824" spans="3:3" x14ac:dyDescent="0.35">
      <c r="C129824" s="8"/>
    </row>
    <row r="129825" spans="3:3" x14ac:dyDescent="0.35">
      <c r="C129825" s="8"/>
    </row>
    <row r="129826" spans="3:3" x14ac:dyDescent="0.35">
      <c r="C129826" s="8"/>
    </row>
    <row r="129827" spans="3:3" x14ac:dyDescent="0.35">
      <c r="C129827" s="8"/>
    </row>
    <row r="129828" spans="3:3" x14ac:dyDescent="0.35">
      <c r="C129828" s="8"/>
    </row>
    <row r="129829" spans="3:3" x14ac:dyDescent="0.35">
      <c r="C129829" s="8"/>
    </row>
    <row r="129830" spans="3:3" x14ac:dyDescent="0.35">
      <c r="C129830" s="8"/>
    </row>
    <row r="129831" spans="3:3" x14ac:dyDescent="0.35">
      <c r="C129831" s="8"/>
    </row>
    <row r="129832" spans="3:3" x14ac:dyDescent="0.35">
      <c r="C129832" s="8"/>
    </row>
    <row r="129833" spans="3:3" x14ac:dyDescent="0.35">
      <c r="C129833" s="8"/>
    </row>
    <row r="129834" spans="3:3" x14ac:dyDescent="0.35">
      <c r="C129834" s="8"/>
    </row>
    <row r="129835" spans="3:3" x14ac:dyDescent="0.35">
      <c r="C129835" s="8"/>
    </row>
    <row r="129836" spans="3:3" x14ac:dyDescent="0.35">
      <c r="C129836" s="8"/>
    </row>
    <row r="129837" spans="3:3" x14ac:dyDescent="0.35">
      <c r="C129837" s="8"/>
    </row>
    <row r="129838" spans="3:3" x14ac:dyDescent="0.35">
      <c r="C129838" s="8"/>
    </row>
    <row r="129839" spans="3:3" x14ac:dyDescent="0.35">
      <c r="C129839" s="8"/>
    </row>
    <row r="129840" spans="3:3" x14ac:dyDescent="0.35">
      <c r="C129840" s="8"/>
    </row>
    <row r="129841" spans="3:3" x14ac:dyDescent="0.35">
      <c r="C129841" s="8"/>
    </row>
    <row r="129842" spans="3:3" x14ac:dyDescent="0.35">
      <c r="C129842" s="8"/>
    </row>
    <row r="129843" spans="3:3" x14ac:dyDescent="0.35">
      <c r="C129843" s="8"/>
    </row>
    <row r="129844" spans="3:3" x14ac:dyDescent="0.35">
      <c r="C129844" s="8"/>
    </row>
    <row r="129845" spans="3:3" x14ac:dyDescent="0.35">
      <c r="C129845" s="8"/>
    </row>
    <row r="129846" spans="3:3" x14ac:dyDescent="0.35">
      <c r="C129846" s="8"/>
    </row>
    <row r="129847" spans="3:3" x14ac:dyDescent="0.35">
      <c r="C129847" s="8"/>
    </row>
    <row r="129848" spans="3:3" x14ac:dyDescent="0.35">
      <c r="C129848" s="8"/>
    </row>
    <row r="129849" spans="3:3" x14ac:dyDescent="0.35">
      <c r="C129849" s="8"/>
    </row>
    <row r="129850" spans="3:3" x14ac:dyDescent="0.35">
      <c r="C129850" s="8"/>
    </row>
    <row r="129851" spans="3:3" x14ac:dyDescent="0.35">
      <c r="C129851" s="8"/>
    </row>
    <row r="129852" spans="3:3" x14ac:dyDescent="0.35">
      <c r="C129852" s="8"/>
    </row>
    <row r="129853" spans="3:3" x14ac:dyDescent="0.35">
      <c r="C129853" s="8"/>
    </row>
    <row r="129854" spans="3:3" x14ac:dyDescent="0.35">
      <c r="C129854" s="8"/>
    </row>
    <row r="129855" spans="3:3" x14ac:dyDescent="0.35">
      <c r="C129855" s="8"/>
    </row>
    <row r="129856" spans="3:3" x14ac:dyDescent="0.35">
      <c r="C129856" s="8"/>
    </row>
    <row r="129857" spans="3:3" x14ac:dyDescent="0.35">
      <c r="C129857" s="8"/>
    </row>
    <row r="129858" spans="3:3" x14ac:dyDescent="0.35">
      <c r="C129858" s="8"/>
    </row>
    <row r="129859" spans="3:3" x14ac:dyDescent="0.35">
      <c r="C129859" s="8"/>
    </row>
    <row r="129860" spans="3:3" x14ac:dyDescent="0.35">
      <c r="C129860" s="8"/>
    </row>
    <row r="129861" spans="3:3" x14ac:dyDescent="0.35">
      <c r="C129861" s="8"/>
    </row>
    <row r="129862" spans="3:3" x14ac:dyDescent="0.35">
      <c r="C129862" s="8"/>
    </row>
    <row r="129863" spans="3:3" x14ac:dyDescent="0.35">
      <c r="C129863" s="8"/>
    </row>
    <row r="129864" spans="3:3" x14ac:dyDescent="0.35">
      <c r="C129864" s="8"/>
    </row>
    <row r="129865" spans="3:3" x14ac:dyDescent="0.35">
      <c r="C129865" s="8"/>
    </row>
    <row r="129866" spans="3:3" x14ac:dyDescent="0.35">
      <c r="C129866" s="8"/>
    </row>
    <row r="129867" spans="3:3" x14ac:dyDescent="0.35">
      <c r="C129867" s="8"/>
    </row>
    <row r="129868" spans="3:3" x14ac:dyDescent="0.35">
      <c r="C129868" s="8"/>
    </row>
    <row r="129869" spans="3:3" x14ac:dyDescent="0.35">
      <c r="C129869" s="8"/>
    </row>
    <row r="129870" spans="3:3" x14ac:dyDescent="0.35">
      <c r="C129870" s="8"/>
    </row>
    <row r="129871" spans="3:3" x14ac:dyDescent="0.35">
      <c r="C129871" s="8"/>
    </row>
    <row r="129872" spans="3:3" x14ac:dyDescent="0.35">
      <c r="C129872" s="8"/>
    </row>
    <row r="129873" spans="3:3" x14ac:dyDescent="0.35">
      <c r="C129873" s="8"/>
    </row>
    <row r="129874" spans="3:3" x14ac:dyDescent="0.35">
      <c r="C129874" s="8"/>
    </row>
    <row r="129875" spans="3:3" x14ac:dyDescent="0.35">
      <c r="C129875" s="8"/>
    </row>
    <row r="129876" spans="3:3" x14ac:dyDescent="0.35">
      <c r="C129876" s="8"/>
    </row>
    <row r="129877" spans="3:3" x14ac:dyDescent="0.35">
      <c r="C129877" s="8"/>
    </row>
    <row r="129878" spans="3:3" x14ac:dyDescent="0.35">
      <c r="C129878" s="8"/>
    </row>
    <row r="129879" spans="3:3" x14ac:dyDescent="0.35">
      <c r="C129879" s="8"/>
    </row>
    <row r="129880" spans="3:3" x14ac:dyDescent="0.35">
      <c r="C129880" s="8"/>
    </row>
    <row r="129881" spans="3:3" x14ac:dyDescent="0.35">
      <c r="C129881" s="8"/>
    </row>
    <row r="129882" spans="3:3" x14ac:dyDescent="0.35">
      <c r="C129882" s="8"/>
    </row>
    <row r="129883" spans="3:3" x14ac:dyDescent="0.35">
      <c r="C129883" s="8"/>
    </row>
    <row r="129884" spans="3:3" x14ac:dyDescent="0.35">
      <c r="C129884" s="8"/>
    </row>
    <row r="129885" spans="3:3" x14ac:dyDescent="0.35">
      <c r="C129885" s="8"/>
    </row>
    <row r="129886" spans="3:3" x14ac:dyDescent="0.35">
      <c r="C129886" s="8"/>
    </row>
    <row r="129887" spans="3:3" x14ac:dyDescent="0.35">
      <c r="C129887" s="8"/>
    </row>
    <row r="129888" spans="3:3" x14ac:dyDescent="0.35">
      <c r="C129888" s="8"/>
    </row>
    <row r="129889" spans="3:3" x14ac:dyDescent="0.35">
      <c r="C129889" s="8"/>
    </row>
    <row r="129890" spans="3:3" x14ac:dyDescent="0.35">
      <c r="C129890" s="8"/>
    </row>
    <row r="129891" spans="3:3" x14ac:dyDescent="0.35">
      <c r="C129891" s="8"/>
    </row>
    <row r="129892" spans="3:3" x14ac:dyDescent="0.35">
      <c r="C129892" s="8"/>
    </row>
    <row r="129893" spans="3:3" x14ac:dyDescent="0.35">
      <c r="C129893" s="8"/>
    </row>
    <row r="129894" spans="3:3" x14ac:dyDescent="0.35">
      <c r="C129894" s="8"/>
    </row>
    <row r="129895" spans="3:3" x14ac:dyDescent="0.35">
      <c r="C129895" s="8"/>
    </row>
    <row r="129896" spans="3:3" x14ac:dyDescent="0.35">
      <c r="C129896" s="8"/>
    </row>
    <row r="129897" spans="3:3" x14ac:dyDescent="0.35">
      <c r="C129897" s="8"/>
    </row>
    <row r="129898" spans="3:3" x14ac:dyDescent="0.35">
      <c r="C129898" s="8"/>
    </row>
    <row r="129899" spans="3:3" x14ac:dyDescent="0.35">
      <c r="C129899" s="8"/>
    </row>
    <row r="129900" spans="3:3" x14ac:dyDescent="0.35">
      <c r="C129900" s="8"/>
    </row>
    <row r="129901" spans="3:3" x14ac:dyDescent="0.35">
      <c r="C129901" s="8"/>
    </row>
    <row r="129902" spans="3:3" x14ac:dyDescent="0.35">
      <c r="C129902" s="8"/>
    </row>
    <row r="129903" spans="3:3" x14ac:dyDescent="0.35">
      <c r="C129903" s="8"/>
    </row>
    <row r="129904" spans="3:3" x14ac:dyDescent="0.35">
      <c r="C129904" s="8"/>
    </row>
    <row r="129905" spans="3:3" x14ac:dyDescent="0.35">
      <c r="C129905" s="8"/>
    </row>
    <row r="129906" spans="3:3" x14ac:dyDescent="0.35">
      <c r="C129906" s="8"/>
    </row>
    <row r="129907" spans="3:3" x14ac:dyDescent="0.35">
      <c r="C129907" s="8"/>
    </row>
    <row r="129908" spans="3:3" x14ac:dyDescent="0.35">
      <c r="C129908" s="8"/>
    </row>
    <row r="129909" spans="3:3" x14ac:dyDescent="0.35">
      <c r="C129909" s="8"/>
    </row>
    <row r="129910" spans="3:3" x14ac:dyDescent="0.35">
      <c r="C129910" s="8"/>
    </row>
    <row r="129911" spans="3:3" x14ac:dyDescent="0.35">
      <c r="C129911" s="8"/>
    </row>
    <row r="129912" spans="3:3" x14ac:dyDescent="0.35">
      <c r="C129912" s="8"/>
    </row>
    <row r="129913" spans="3:3" x14ac:dyDescent="0.35">
      <c r="C129913" s="8"/>
    </row>
    <row r="129914" spans="3:3" x14ac:dyDescent="0.35">
      <c r="C129914" s="8"/>
    </row>
    <row r="129915" spans="3:3" x14ac:dyDescent="0.35">
      <c r="C129915" s="8"/>
    </row>
    <row r="129916" spans="3:3" x14ac:dyDescent="0.35">
      <c r="C129916" s="8"/>
    </row>
    <row r="129917" spans="3:3" x14ac:dyDescent="0.35">
      <c r="C129917" s="8"/>
    </row>
    <row r="129918" spans="3:3" x14ac:dyDescent="0.35">
      <c r="C129918" s="8"/>
    </row>
    <row r="129919" spans="3:3" x14ac:dyDescent="0.35">
      <c r="C129919" s="8"/>
    </row>
    <row r="129920" spans="3:3" x14ac:dyDescent="0.35">
      <c r="C129920" s="8"/>
    </row>
    <row r="129921" spans="3:3" x14ac:dyDescent="0.35">
      <c r="C129921" s="8"/>
    </row>
    <row r="129922" spans="3:3" x14ac:dyDescent="0.35">
      <c r="C129922" s="8"/>
    </row>
    <row r="129923" spans="3:3" x14ac:dyDescent="0.35">
      <c r="C129923" s="8"/>
    </row>
    <row r="129924" spans="3:3" x14ac:dyDescent="0.35">
      <c r="C129924" s="8"/>
    </row>
    <row r="129925" spans="3:3" x14ac:dyDescent="0.35">
      <c r="C129925" s="8"/>
    </row>
    <row r="129926" spans="3:3" x14ac:dyDescent="0.35">
      <c r="C129926" s="8"/>
    </row>
    <row r="129927" spans="3:3" x14ac:dyDescent="0.35">
      <c r="C129927" s="8"/>
    </row>
    <row r="129928" spans="3:3" x14ac:dyDescent="0.35">
      <c r="C129928" s="8"/>
    </row>
    <row r="129929" spans="3:3" x14ac:dyDescent="0.35">
      <c r="C129929" s="8"/>
    </row>
    <row r="129930" spans="3:3" x14ac:dyDescent="0.35">
      <c r="C129930" s="8"/>
    </row>
    <row r="129931" spans="3:3" x14ac:dyDescent="0.35">
      <c r="C129931" s="8"/>
    </row>
    <row r="129932" spans="3:3" x14ac:dyDescent="0.35">
      <c r="C129932" s="8"/>
    </row>
    <row r="129933" spans="3:3" x14ac:dyDescent="0.35">
      <c r="C129933" s="8"/>
    </row>
    <row r="129934" spans="3:3" x14ac:dyDescent="0.35">
      <c r="C129934" s="8"/>
    </row>
    <row r="129935" spans="3:3" x14ac:dyDescent="0.35">
      <c r="C129935" s="8"/>
    </row>
    <row r="129936" spans="3:3" x14ac:dyDescent="0.35">
      <c r="C129936" s="8"/>
    </row>
    <row r="129937" spans="3:3" x14ac:dyDescent="0.35">
      <c r="C129937" s="8"/>
    </row>
    <row r="129938" spans="3:3" x14ac:dyDescent="0.35">
      <c r="C129938" s="8"/>
    </row>
    <row r="129939" spans="3:3" x14ac:dyDescent="0.35">
      <c r="C129939" s="8"/>
    </row>
    <row r="129940" spans="3:3" x14ac:dyDescent="0.35">
      <c r="C129940" s="8"/>
    </row>
    <row r="129941" spans="3:3" x14ac:dyDescent="0.35">
      <c r="C129941" s="8"/>
    </row>
    <row r="129942" spans="3:3" x14ac:dyDescent="0.35">
      <c r="C129942" s="8"/>
    </row>
    <row r="129943" spans="3:3" x14ac:dyDescent="0.35">
      <c r="C129943" s="8"/>
    </row>
    <row r="129944" spans="3:3" x14ac:dyDescent="0.35">
      <c r="C129944" s="8"/>
    </row>
    <row r="129945" spans="3:3" x14ac:dyDescent="0.35">
      <c r="C129945" s="8"/>
    </row>
    <row r="129946" spans="3:3" x14ac:dyDescent="0.35">
      <c r="C129946" s="8"/>
    </row>
    <row r="129947" spans="3:3" x14ac:dyDescent="0.35">
      <c r="C129947" s="8"/>
    </row>
    <row r="129948" spans="3:3" x14ac:dyDescent="0.35">
      <c r="C129948" s="8"/>
    </row>
    <row r="129949" spans="3:3" x14ac:dyDescent="0.35">
      <c r="C129949" s="8"/>
    </row>
    <row r="129950" spans="3:3" x14ac:dyDescent="0.35">
      <c r="C129950" s="8"/>
    </row>
    <row r="129951" spans="3:3" x14ac:dyDescent="0.35">
      <c r="C129951" s="8"/>
    </row>
    <row r="129952" spans="3:3" x14ac:dyDescent="0.35">
      <c r="C129952" s="8"/>
    </row>
    <row r="129953" spans="3:3" x14ac:dyDescent="0.35">
      <c r="C129953" s="8"/>
    </row>
    <row r="129954" spans="3:3" x14ac:dyDescent="0.35">
      <c r="C129954" s="8"/>
    </row>
    <row r="129955" spans="3:3" x14ac:dyDescent="0.35">
      <c r="C129955" s="8"/>
    </row>
    <row r="129956" spans="3:3" x14ac:dyDescent="0.35">
      <c r="C129956" s="8"/>
    </row>
    <row r="129957" spans="3:3" x14ac:dyDescent="0.35">
      <c r="C129957" s="8"/>
    </row>
    <row r="129958" spans="3:3" x14ac:dyDescent="0.35">
      <c r="C129958" s="8"/>
    </row>
    <row r="129959" spans="3:3" x14ac:dyDescent="0.35">
      <c r="C129959" s="8"/>
    </row>
    <row r="129960" spans="3:3" x14ac:dyDescent="0.35">
      <c r="C129960" s="8"/>
    </row>
    <row r="129961" spans="3:3" x14ac:dyDescent="0.35">
      <c r="C129961" s="8"/>
    </row>
    <row r="129962" spans="3:3" x14ac:dyDescent="0.35">
      <c r="C129962" s="8"/>
    </row>
    <row r="129963" spans="3:3" x14ac:dyDescent="0.35">
      <c r="C129963" s="8"/>
    </row>
    <row r="129964" spans="3:3" x14ac:dyDescent="0.35">
      <c r="C129964" s="8"/>
    </row>
    <row r="129965" spans="3:3" x14ac:dyDescent="0.35">
      <c r="C129965" s="8"/>
    </row>
    <row r="129966" spans="3:3" x14ac:dyDescent="0.35">
      <c r="C129966" s="8"/>
    </row>
    <row r="129967" spans="3:3" x14ac:dyDescent="0.35">
      <c r="C129967" s="8"/>
    </row>
    <row r="129968" spans="3:3" x14ac:dyDescent="0.35">
      <c r="C129968" s="8"/>
    </row>
    <row r="129969" spans="3:3" x14ac:dyDescent="0.35">
      <c r="C129969" s="8"/>
    </row>
    <row r="129970" spans="3:3" x14ac:dyDescent="0.35">
      <c r="C129970" s="8"/>
    </row>
    <row r="129971" spans="3:3" x14ac:dyDescent="0.35">
      <c r="C129971" s="8"/>
    </row>
    <row r="129972" spans="3:3" x14ac:dyDescent="0.35">
      <c r="C129972" s="8"/>
    </row>
    <row r="129973" spans="3:3" x14ac:dyDescent="0.35">
      <c r="C129973" s="8"/>
    </row>
    <row r="129974" spans="3:3" x14ac:dyDescent="0.35">
      <c r="C129974" s="8"/>
    </row>
    <row r="129975" spans="3:3" x14ac:dyDescent="0.35">
      <c r="C129975" s="8"/>
    </row>
    <row r="129976" spans="3:3" x14ac:dyDescent="0.35">
      <c r="C129976" s="8"/>
    </row>
    <row r="129977" spans="3:3" x14ac:dyDescent="0.35">
      <c r="C129977" s="8"/>
    </row>
    <row r="129978" spans="3:3" x14ac:dyDescent="0.35">
      <c r="C129978" s="8"/>
    </row>
    <row r="129979" spans="3:3" x14ac:dyDescent="0.35">
      <c r="C129979" s="8"/>
    </row>
    <row r="129980" spans="3:3" x14ac:dyDescent="0.35">
      <c r="C129980" s="8"/>
    </row>
    <row r="129981" spans="3:3" x14ac:dyDescent="0.35">
      <c r="C129981" s="8"/>
    </row>
    <row r="129982" spans="3:3" x14ac:dyDescent="0.35">
      <c r="C129982" s="8"/>
    </row>
    <row r="129983" spans="3:3" x14ac:dyDescent="0.35">
      <c r="C129983" s="8"/>
    </row>
    <row r="129984" spans="3:3" x14ac:dyDescent="0.35">
      <c r="C129984" s="8"/>
    </row>
    <row r="129985" spans="3:3" x14ac:dyDescent="0.35">
      <c r="C129985" s="8"/>
    </row>
    <row r="129986" spans="3:3" x14ac:dyDescent="0.35">
      <c r="C129986" s="8"/>
    </row>
    <row r="129987" spans="3:3" x14ac:dyDescent="0.35">
      <c r="C129987" s="8"/>
    </row>
    <row r="129988" spans="3:3" x14ac:dyDescent="0.35">
      <c r="C129988" s="8"/>
    </row>
    <row r="129989" spans="3:3" x14ac:dyDescent="0.35">
      <c r="C129989" s="8"/>
    </row>
    <row r="129990" spans="3:3" x14ac:dyDescent="0.35">
      <c r="C129990" s="8"/>
    </row>
    <row r="129991" spans="3:3" x14ac:dyDescent="0.35">
      <c r="C129991" s="8"/>
    </row>
    <row r="129992" spans="3:3" x14ac:dyDescent="0.35">
      <c r="C129992" s="8"/>
    </row>
    <row r="129993" spans="3:3" x14ac:dyDescent="0.35">
      <c r="C129993" s="8"/>
    </row>
    <row r="129994" spans="3:3" x14ac:dyDescent="0.35">
      <c r="C129994" s="8"/>
    </row>
    <row r="129995" spans="3:3" x14ac:dyDescent="0.35">
      <c r="C129995" s="8"/>
    </row>
    <row r="129996" spans="3:3" x14ac:dyDescent="0.35">
      <c r="C129996" s="8"/>
    </row>
    <row r="129997" spans="3:3" x14ac:dyDescent="0.35">
      <c r="C129997" s="8"/>
    </row>
    <row r="129998" spans="3:3" x14ac:dyDescent="0.35">
      <c r="C129998" s="8"/>
    </row>
    <row r="129999" spans="3:3" x14ac:dyDescent="0.35">
      <c r="C129999" s="8"/>
    </row>
    <row r="130000" spans="3:3" x14ac:dyDescent="0.35">
      <c r="C130000" s="8"/>
    </row>
    <row r="130001" spans="3:3" x14ac:dyDescent="0.35">
      <c r="C130001" s="8"/>
    </row>
    <row r="130002" spans="3:3" x14ac:dyDescent="0.35">
      <c r="C130002" s="8"/>
    </row>
    <row r="130003" spans="3:3" x14ac:dyDescent="0.35">
      <c r="C130003" s="8"/>
    </row>
    <row r="130004" spans="3:3" x14ac:dyDescent="0.35">
      <c r="C130004" s="8"/>
    </row>
    <row r="130005" spans="3:3" x14ac:dyDescent="0.35">
      <c r="C130005" s="8"/>
    </row>
    <row r="130006" spans="3:3" x14ac:dyDescent="0.35">
      <c r="C130006" s="8"/>
    </row>
    <row r="130007" spans="3:3" x14ac:dyDescent="0.35">
      <c r="C130007" s="8"/>
    </row>
    <row r="130008" spans="3:3" x14ac:dyDescent="0.35">
      <c r="C130008" s="8"/>
    </row>
    <row r="130009" spans="3:3" x14ac:dyDescent="0.35">
      <c r="C130009" s="8"/>
    </row>
    <row r="130010" spans="3:3" x14ac:dyDescent="0.35">
      <c r="C130010" s="8"/>
    </row>
    <row r="130011" spans="3:3" x14ac:dyDescent="0.35">
      <c r="C130011" s="8"/>
    </row>
    <row r="130012" spans="3:3" x14ac:dyDescent="0.35">
      <c r="C130012" s="8"/>
    </row>
    <row r="130013" spans="3:3" x14ac:dyDescent="0.35">
      <c r="C130013" s="8"/>
    </row>
    <row r="130014" spans="3:3" x14ac:dyDescent="0.35">
      <c r="C130014" s="8"/>
    </row>
    <row r="130015" spans="3:3" x14ac:dyDescent="0.35">
      <c r="C130015" s="8"/>
    </row>
    <row r="130016" spans="3:3" x14ac:dyDescent="0.35">
      <c r="C130016" s="8"/>
    </row>
    <row r="130017" spans="3:3" x14ac:dyDescent="0.35">
      <c r="C130017" s="8"/>
    </row>
    <row r="130018" spans="3:3" x14ac:dyDescent="0.35">
      <c r="C130018" s="8"/>
    </row>
    <row r="130019" spans="3:3" x14ac:dyDescent="0.35">
      <c r="C130019" s="8"/>
    </row>
    <row r="130020" spans="3:3" x14ac:dyDescent="0.35">
      <c r="C130020" s="8"/>
    </row>
    <row r="130021" spans="3:3" x14ac:dyDescent="0.35">
      <c r="C130021" s="8"/>
    </row>
    <row r="130022" spans="3:3" x14ac:dyDescent="0.35">
      <c r="C130022" s="8"/>
    </row>
    <row r="130023" spans="3:3" x14ac:dyDescent="0.35">
      <c r="C130023" s="8"/>
    </row>
    <row r="130024" spans="3:3" x14ac:dyDescent="0.35">
      <c r="C130024" s="8"/>
    </row>
    <row r="130025" spans="3:3" x14ac:dyDescent="0.35">
      <c r="C130025" s="8"/>
    </row>
    <row r="130026" spans="3:3" x14ac:dyDescent="0.35">
      <c r="C130026" s="8"/>
    </row>
    <row r="130027" spans="3:3" x14ac:dyDescent="0.35">
      <c r="C130027" s="8"/>
    </row>
    <row r="130028" spans="3:3" x14ac:dyDescent="0.35">
      <c r="C130028" s="8"/>
    </row>
    <row r="130029" spans="3:3" x14ac:dyDescent="0.35">
      <c r="C130029" s="8"/>
    </row>
    <row r="130030" spans="3:3" x14ac:dyDescent="0.35">
      <c r="C130030" s="8"/>
    </row>
    <row r="130031" spans="3:3" x14ac:dyDescent="0.35">
      <c r="C130031" s="8"/>
    </row>
    <row r="130032" spans="3:3" x14ac:dyDescent="0.35">
      <c r="C130032" s="8"/>
    </row>
    <row r="130033" spans="3:3" x14ac:dyDescent="0.35">
      <c r="C130033" s="8"/>
    </row>
    <row r="130034" spans="3:3" x14ac:dyDescent="0.35">
      <c r="C130034" s="8"/>
    </row>
    <row r="130035" spans="3:3" x14ac:dyDescent="0.35">
      <c r="C130035" s="8"/>
    </row>
    <row r="130036" spans="3:3" x14ac:dyDescent="0.35">
      <c r="C130036" s="8"/>
    </row>
    <row r="130037" spans="3:3" x14ac:dyDescent="0.35">
      <c r="C130037" s="8"/>
    </row>
    <row r="130038" spans="3:3" x14ac:dyDescent="0.35">
      <c r="C130038" s="8"/>
    </row>
    <row r="130039" spans="3:3" x14ac:dyDescent="0.35">
      <c r="C130039" s="8"/>
    </row>
    <row r="130040" spans="3:3" x14ac:dyDescent="0.35">
      <c r="C130040" s="8"/>
    </row>
    <row r="130041" spans="3:3" x14ac:dyDescent="0.35">
      <c r="C130041" s="8"/>
    </row>
    <row r="130042" spans="3:3" x14ac:dyDescent="0.35">
      <c r="C130042" s="8"/>
    </row>
    <row r="130043" spans="3:3" x14ac:dyDescent="0.35">
      <c r="C130043" s="8"/>
    </row>
    <row r="130044" spans="3:3" x14ac:dyDescent="0.35">
      <c r="C130044" s="8"/>
    </row>
    <row r="130045" spans="3:3" x14ac:dyDescent="0.35">
      <c r="C130045" s="8"/>
    </row>
    <row r="130046" spans="3:3" x14ac:dyDescent="0.35">
      <c r="C130046" s="8"/>
    </row>
    <row r="130047" spans="3:3" x14ac:dyDescent="0.35">
      <c r="C130047" s="8"/>
    </row>
    <row r="130048" spans="3:3" x14ac:dyDescent="0.35">
      <c r="C130048" s="8"/>
    </row>
    <row r="130049" spans="3:3" x14ac:dyDescent="0.35">
      <c r="C130049" s="8"/>
    </row>
    <row r="130050" spans="3:3" x14ac:dyDescent="0.35">
      <c r="C130050" s="8"/>
    </row>
    <row r="130051" spans="3:3" x14ac:dyDescent="0.35">
      <c r="C130051" s="8"/>
    </row>
    <row r="130052" spans="3:3" x14ac:dyDescent="0.35">
      <c r="C130052" s="8"/>
    </row>
    <row r="130053" spans="3:3" x14ac:dyDescent="0.35">
      <c r="C130053" s="8"/>
    </row>
    <row r="130054" spans="3:3" x14ac:dyDescent="0.35">
      <c r="C130054" s="8"/>
    </row>
    <row r="130055" spans="3:3" x14ac:dyDescent="0.35">
      <c r="C130055" s="8"/>
    </row>
    <row r="130056" spans="3:3" x14ac:dyDescent="0.35">
      <c r="C130056" s="8"/>
    </row>
    <row r="130057" spans="3:3" x14ac:dyDescent="0.35">
      <c r="C130057" s="8"/>
    </row>
    <row r="130058" spans="3:3" x14ac:dyDescent="0.35">
      <c r="C130058" s="8"/>
    </row>
    <row r="130059" spans="3:3" x14ac:dyDescent="0.35">
      <c r="C130059" s="8"/>
    </row>
    <row r="130060" spans="3:3" x14ac:dyDescent="0.35">
      <c r="C130060" s="8"/>
    </row>
    <row r="130061" spans="3:3" x14ac:dyDescent="0.35">
      <c r="C130061" s="8"/>
    </row>
    <row r="130062" spans="3:3" x14ac:dyDescent="0.35">
      <c r="C130062" s="8"/>
    </row>
    <row r="130063" spans="3:3" x14ac:dyDescent="0.35">
      <c r="C130063" s="8"/>
    </row>
    <row r="130064" spans="3:3" x14ac:dyDescent="0.35">
      <c r="C130064" s="8"/>
    </row>
    <row r="130065" spans="3:3" x14ac:dyDescent="0.35">
      <c r="C130065" s="8"/>
    </row>
    <row r="130066" spans="3:3" x14ac:dyDescent="0.35">
      <c r="C130066" s="8"/>
    </row>
    <row r="130067" spans="3:3" x14ac:dyDescent="0.35">
      <c r="C130067" s="8"/>
    </row>
    <row r="130068" spans="3:3" x14ac:dyDescent="0.35">
      <c r="C130068" s="8"/>
    </row>
    <row r="130069" spans="3:3" x14ac:dyDescent="0.35">
      <c r="C130069" s="8"/>
    </row>
    <row r="130070" spans="3:3" x14ac:dyDescent="0.35">
      <c r="C130070" s="8"/>
    </row>
    <row r="130071" spans="3:3" x14ac:dyDescent="0.35">
      <c r="C130071" s="8"/>
    </row>
    <row r="130072" spans="3:3" x14ac:dyDescent="0.35">
      <c r="C130072" s="8"/>
    </row>
    <row r="130073" spans="3:3" x14ac:dyDescent="0.35">
      <c r="C130073" s="8"/>
    </row>
    <row r="130074" spans="3:3" x14ac:dyDescent="0.35">
      <c r="C130074" s="8"/>
    </row>
    <row r="130075" spans="3:3" x14ac:dyDescent="0.35">
      <c r="C130075" s="8"/>
    </row>
    <row r="130076" spans="3:3" x14ac:dyDescent="0.35">
      <c r="C130076" s="8"/>
    </row>
    <row r="130077" spans="3:3" x14ac:dyDescent="0.35">
      <c r="C130077" s="8"/>
    </row>
    <row r="130078" spans="3:3" x14ac:dyDescent="0.35">
      <c r="C130078" s="8"/>
    </row>
    <row r="130079" spans="3:3" x14ac:dyDescent="0.35">
      <c r="C130079" s="8"/>
    </row>
    <row r="130080" spans="3:3" x14ac:dyDescent="0.35">
      <c r="C130080" s="8"/>
    </row>
    <row r="130081" spans="3:3" x14ac:dyDescent="0.35">
      <c r="C130081" s="8"/>
    </row>
    <row r="130082" spans="3:3" x14ac:dyDescent="0.35">
      <c r="C130082" s="8"/>
    </row>
    <row r="130083" spans="3:3" x14ac:dyDescent="0.35">
      <c r="C130083" s="8"/>
    </row>
    <row r="130084" spans="3:3" x14ac:dyDescent="0.35">
      <c r="C130084" s="8"/>
    </row>
    <row r="130085" spans="3:3" x14ac:dyDescent="0.35">
      <c r="C130085" s="8"/>
    </row>
    <row r="130086" spans="3:3" x14ac:dyDescent="0.35">
      <c r="C130086" s="8"/>
    </row>
    <row r="130087" spans="3:3" x14ac:dyDescent="0.35">
      <c r="C130087" s="8"/>
    </row>
    <row r="130088" spans="3:3" x14ac:dyDescent="0.35">
      <c r="C130088" s="8"/>
    </row>
    <row r="130089" spans="3:3" x14ac:dyDescent="0.35">
      <c r="C130089" s="8"/>
    </row>
    <row r="130090" spans="3:3" x14ac:dyDescent="0.35">
      <c r="C130090" s="8"/>
    </row>
    <row r="130091" spans="3:3" x14ac:dyDescent="0.35">
      <c r="C130091" s="8"/>
    </row>
    <row r="130092" spans="3:3" x14ac:dyDescent="0.35">
      <c r="C130092" s="8"/>
    </row>
    <row r="130093" spans="3:3" x14ac:dyDescent="0.35">
      <c r="C130093" s="8"/>
    </row>
    <row r="130094" spans="3:3" x14ac:dyDescent="0.35">
      <c r="C130094" s="8"/>
    </row>
    <row r="130095" spans="3:3" x14ac:dyDescent="0.35">
      <c r="C130095" s="8"/>
    </row>
    <row r="130096" spans="3:3" x14ac:dyDescent="0.35">
      <c r="C130096" s="8"/>
    </row>
    <row r="130097" spans="3:3" x14ac:dyDescent="0.35">
      <c r="C130097" s="8"/>
    </row>
    <row r="130098" spans="3:3" x14ac:dyDescent="0.35">
      <c r="C130098" s="8"/>
    </row>
    <row r="130099" spans="3:3" x14ac:dyDescent="0.35">
      <c r="C130099" s="8"/>
    </row>
    <row r="130100" spans="3:3" x14ac:dyDescent="0.35">
      <c r="C130100" s="8"/>
    </row>
    <row r="130101" spans="3:3" x14ac:dyDescent="0.35">
      <c r="C130101" s="8"/>
    </row>
    <row r="130102" spans="3:3" x14ac:dyDescent="0.35">
      <c r="C130102" s="8"/>
    </row>
    <row r="130103" spans="3:3" x14ac:dyDescent="0.35">
      <c r="C130103" s="8"/>
    </row>
    <row r="130104" spans="3:3" x14ac:dyDescent="0.35">
      <c r="C130104" s="8"/>
    </row>
    <row r="130105" spans="3:3" x14ac:dyDescent="0.35">
      <c r="C130105" s="8"/>
    </row>
    <row r="130106" spans="3:3" x14ac:dyDescent="0.35">
      <c r="C130106" s="8"/>
    </row>
    <row r="130107" spans="3:3" x14ac:dyDescent="0.35">
      <c r="C130107" s="8"/>
    </row>
    <row r="130108" spans="3:3" x14ac:dyDescent="0.35">
      <c r="C130108" s="8"/>
    </row>
    <row r="130109" spans="3:3" x14ac:dyDescent="0.35">
      <c r="C130109" s="8"/>
    </row>
    <row r="130110" spans="3:3" x14ac:dyDescent="0.35">
      <c r="C130110" s="8"/>
    </row>
    <row r="130111" spans="3:3" x14ac:dyDescent="0.35">
      <c r="C130111" s="8"/>
    </row>
    <row r="130112" spans="3:3" x14ac:dyDescent="0.35">
      <c r="C130112" s="8"/>
    </row>
    <row r="130113" spans="3:3" x14ac:dyDescent="0.35">
      <c r="C130113" s="8"/>
    </row>
    <row r="130114" spans="3:3" x14ac:dyDescent="0.35">
      <c r="C130114" s="8"/>
    </row>
    <row r="130115" spans="3:3" x14ac:dyDescent="0.35">
      <c r="C130115" s="8"/>
    </row>
    <row r="130116" spans="3:3" x14ac:dyDescent="0.35">
      <c r="C130116" s="8"/>
    </row>
    <row r="130117" spans="3:3" x14ac:dyDescent="0.35">
      <c r="C130117" s="8"/>
    </row>
    <row r="130118" spans="3:3" x14ac:dyDescent="0.35">
      <c r="C130118" s="8"/>
    </row>
    <row r="130119" spans="3:3" x14ac:dyDescent="0.35">
      <c r="C130119" s="8"/>
    </row>
    <row r="130120" spans="3:3" x14ac:dyDescent="0.35">
      <c r="C130120" s="8"/>
    </row>
    <row r="130121" spans="3:3" x14ac:dyDescent="0.35">
      <c r="C130121" s="8"/>
    </row>
    <row r="130122" spans="3:3" x14ac:dyDescent="0.35">
      <c r="C130122" s="8"/>
    </row>
    <row r="130123" spans="3:3" x14ac:dyDescent="0.35">
      <c r="C130123" s="8"/>
    </row>
    <row r="130124" spans="3:3" x14ac:dyDescent="0.35">
      <c r="C130124" s="8"/>
    </row>
    <row r="130125" spans="3:3" x14ac:dyDescent="0.35">
      <c r="C130125" s="8"/>
    </row>
    <row r="130126" spans="3:3" x14ac:dyDescent="0.35">
      <c r="C130126" s="8"/>
    </row>
    <row r="130127" spans="3:3" x14ac:dyDescent="0.35">
      <c r="C130127" s="8"/>
    </row>
    <row r="130128" spans="3:3" x14ac:dyDescent="0.35">
      <c r="C130128" s="8"/>
    </row>
    <row r="130129" spans="3:3" x14ac:dyDescent="0.35">
      <c r="C130129" s="8"/>
    </row>
    <row r="130130" spans="3:3" x14ac:dyDescent="0.35">
      <c r="C130130" s="8"/>
    </row>
    <row r="130131" spans="3:3" x14ac:dyDescent="0.35">
      <c r="C130131" s="8"/>
    </row>
    <row r="130132" spans="3:3" x14ac:dyDescent="0.35">
      <c r="C130132" s="8"/>
    </row>
    <row r="130133" spans="3:3" x14ac:dyDescent="0.35">
      <c r="C130133" s="8"/>
    </row>
    <row r="130134" spans="3:3" x14ac:dyDescent="0.35">
      <c r="C130134" s="8"/>
    </row>
    <row r="130135" spans="3:3" x14ac:dyDescent="0.35">
      <c r="C130135" s="8"/>
    </row>
    <row r="130136" spans="3:3" x14ac:dyDescent="0.35">
      <c r="C130136" s="8"/>
    </row>
    <row r="130137" spans="3:3" x14ac:dyDescent="0.35">
      <c r="C130137" s="8"/>
    </row>
    <row r="130138" spans="3:3" x14ac:dyDescent="0.35">
      <c r="C130138" s="8"/>
    </row>
    <row r="130139" spans="3:3" x14ac:dyDescent="0.35">
      <c r="C130139" s="8"/>
    </row>
    <row r="130140" spans="3:3" x14ac:dyDescent="0.35">
      <c r="C130140" s="8"/>
    </row>
    <row r="130141" spans="3:3" x14ac:dyDescent="0.35">
      <c r="C130141" s="8"/>
    </row>
    <row r="130142" spans="3:3" x14ac:dyDescent="0.35">
      <c r="C130142" s="8"/>
    </row>
    <row r="130143" spans="3:3" x14ac:dyDescent="0.35">
      <c r="C130143" s="8"/>
    </row>
    <row r="130144" spans="3:3" x14ac:dyDescent="0.35">
      <c r="C130144" s="8"/>
    </row>
    <row r="130145" spans="3:3" x14ac:dyDescent="0.35">
      <c r="C130145" s="8"/>
    </row>
    <row r="130146" spans="3:3" x14ac:dyDescent="0.35">
      <c r="C130146" s="8"/>
    </row>
    <row r="130147" spans="3:3" x14ac:dyDescent="0.35">
      <c r="C130147" s="8"/>
    </row>
    <row r="130148" spans="3:3" x14ac:dyDescent="0.35">
      <c r="C130148" s="8"/>
    </row>
    <row r="130149" spans="3:3" x14ac:dyDescent="0.35">
      <c r="C130149" s="8"/>
    </row>
    <row r="130150" spans="3:3" x14ac:dyDescent="0.35">
      <c r="C130150" s="8"/>
    </row>
    <row r="130151" spans="3:3" x14ac:dyDescent="0.35">
      <c r="C130151" s="8"/>
    </row>
    <row r="130152" spans="3:3" x14ac:dyDescent="0.35">
      <c r="C130152" s="8"/>
    </row>
    <row r="130153" spans="3:3" x14ac:dyDescent="0.35">
      <c r="C130153" s="8"/>
    </row>
    <row r="130154" spans="3:3" x14ac:dyDescent="0.35">
      <c r="C130154" s="8"/>
    </row>
    <row r="130155" spans="3:3" x14ac:dyDescent="0.35">
      <c r="C130155" s="8"/>
    </row>
    <row r="130156" spans="3:3" x14ac:dyDescent="0.35">
      <c r="C130156" s="8"/>
    </row>
    <row r="130157" spans="3:3" x14ac:dyDescent="0.35">
      <c r="C130157" s="8"/>
    </row>
    <row r="130158" spans="3:3" x14ac:dyDescent="0.35">
      <c r="C130158" s="8"/>
    </row>
    <row r="130159" spans="3:3" x14ac:dyDescent="0.35">
      <c r="C130159" s="8"/>
    </row>
    <row r="130160" spans="3:3" x14ac:dyDescent="0.35">
      <c r="C130160" s="8"/>
    </row>
    <row r="130161" spans="3:3" x14ac:dyDescent="0.35">
      <c r="C130161" s="8"/>
    </row>
    <row r="130162" spans="3:3" x14ac:dyDescent="0.35">
      <c r="C130162" s="8"/>
    </row>
    <row r="130163" spans="3:3" x14ac:dyDescent="0.35">
      <c r="C130163" s="8"/>
    </row>
    <row r="130164" spans="3:3" x14ac:dyDescent="0.35">
      <c r="C130164" s="8"/>
    </row>
    <row r="130165" spans="3:3" x14ac:dyDescent="0.35">
      <c r="C130165" s="8"/>
    </row>
    <row r="130166" spans="3:3" x14ac:dyDescent="0.35">
      <c r="C130166" s="8"/>
    </row>
    <row r="130167" spans="3:3" x14ac:dyDescent="0.35">
      <c r="C130167" s="8"/>
    </row>
    <row r="130168" spans="3:3" x14ac:dyDescent="0.35">
      <c r="C130168" s="8"/>
    </row>
    <row r="130169" spans="3:3" x14ac:dyDescent="0.35">
      <c r="C130169" s="8"/>
    </row>
    <row r="130170" spans="3:3" x14ac:dyDescent="0.35">
      <c r="C130170" s="8"/>
    </row>
    <row r="130171" spans="3:3" x14ac:dyDescent="0.35">
      <c r="C130171" s="8"/>
    </row>
    <row r="130172" spans="3:3" x14ac:dyDescent="0.35">
      <c r="C130172" s="8"/>
    </row>
    <row r="130173" spans="3:3" x14ac:dyDescent="0.35">
      <c r="C130173" s="8"/>
    </row>
    <row r="130174" spans="3:3" x14ac:dyDescent="0.35">
      <c r="C130174" s="8"/>
    </row>
    <row r="130175" spans="3:3" x14ac:dyDescent="0.35">
      <c r="C130175" s="8"/>
    </row>
    <row r="130176" spans="3:3" x14ac:dyDescent="0.35">
      <c r="C130176" s="8"/>
    </row>
    <row r="130177" spans="3:3" x14ac:dyDescent="0.35">
      <c r="C130177" s="8"/>
    </row>
    <row r="130178" spans="3:3" x14ac:dyDescent="0.35">
      <c r="C130178" s="8"/>
    </row>
    <row r="130179" spans="3:3" x14ac:dyDescent="0.35">
      <c r="C130179" s="8"/>
    </row>
    <row r="130180" spans="3:3" x14ac:dyDescent="0.35">
      <c r="C130180" s="8"/>
    </row>
    <row r="130181" spans="3:3" x14ac:dyDescent="0.35">
      <c r="C130181" s="8"/>
    </row>
    <row r="130182" spans="3:3" x14ac:dyDescent="0.35">
      <c r="C130182" s="8"/>
    </row>
    <row r="130183" spans="3:3" x14ac:dyDescent="0.35">
      <c r="C130183" s="8"/>
    </row>
    <row r="130184" spans="3:3" x14ac:dyDescent="0.35">
      <c r="C130184" s="8"/>
    </row>
    <row r="130185" spans="3:3" x14ac:dyDescent="0.35">
      <c r="C130185" s="8"/>
    </row>
    <row r="130186" spans="3:3" x14ac:dyDescent="0.35">
      <c r="C130186" s="8"/>
    </row>
    <row r="130187" spans="3:3" x14ac:dyDescent="0.35">
      <c r="C130187" s="8"/>
    </row>
    <row r="130188" spans="3:3" x14ac:dyDescent="0.35">
      <c r="C130188" s="8"/>
    </row>
    <row r="130189" spans="3:3" x14ac:dyDescent="0.35">
      <c r="C130189" s="8"/>
    </row>
    <row r="130190" spans="3:3" x14ac:dyDescent="0.35">
      <c r="C130190" s="8"/>
    </row>
    <row r="130191" spans="3:3" x14ac:dyDescent="0.35">
      <c r="C130191" s="8"/>
    </row>
    <row r="130192" spans="3:3" x14ac:dyDescent="0.35">
      <c r="C130192" s="8"/>
    </row>
    <row r="130193" spans="3:3" x14ac:dyDescent="0.35">
      <c r="C130193" s="8"/>
    </row>
    <row r="130194" spans="3:3" x14ac:dyDescent="0.35">
      <c r="C130194" s="8"/>
    </row>
    <row r="130195" spans="3:3" x14ac:dyDescent="0.35">
      <c r="C130195" s="8"/>
    </row>
    <row r="130196" spans="3:3" x14ac:dyDescent="0.35">
      <c r="C130196" s="8"/>
    </row>
    <row r="130197" spans="3:3" x14ac:dyDescent="0.35">
      <c r="C130197" s="8"/>
    </row>
    <row r="130198" spans="3:3" x14ac:dyDescent="0.35">
      <c r="C130198" s="8"/>
    </row>
    <row r="130199" spans="3:3" x14ac:dyDescent="0.35">
      <c r="C130199" s="8"/>
    </row>
    <row r="130200" spans="3:3" x14ac:dyDescent="0.35">
      <c r="C130200" s="8"/>
    </row>
    <row r="130201" spans="3:3" x14ac:dyDescent="0.35">
      <c r="C130201" s="8"/>
    </row>
    <row r="130202" spans="3:3" x14ac:dyDescent="0.35">
      <c r="C130202" s="8"/>
    </row>
    <row r="130203" spans="3:3" x14ac:dyDescent="0.35">
      <c r="C130203" s="8"/>
    </row>
    <row r="130204" spans="3:3" x14ac:dyDescent="0.35">
      <c r="C130204" s="8"/>
    </row>
    <row r="130205" spans="3:3" x14ac:dyDescent="0.35">
      <c r="C130205" s="8"/>
    </row>
    <row r="130206" spans="3:3" x14ac:dyDescent="0.35">
      <c r="C130206" s="8"/>
    </row>
    <row r="130207" spans="3:3" x14ac:dyDescent="0.35">
      <c r="C130207" s="8"/>
    </row>
    <row r="130208" spans="3:3" x14ac:dyDescent="0.35">
      <c r="C130208" s="8"/>
    </row>
    <row r="130209" spans="3:3" x14ac:dyDescent="0.35">
      <c r="C130209" s="8"/>
    </row>
    <row r="130210" spans="3:3" x14ac:dyDescent="0.35">
      <c r="C130210" s="8"/>
    </row>
    <row r="130211" spans="3:3" x14ac:dyDescent="0.35">
      <c r="C130211" s="8"/>
    </row>
    <row r="130212" spans="3:3" x14ac:dyDescent="0.35">
      <c r="C130212" s="8"/>
    </row>
    <row r="130213" spans="3:3" x14ac:dyDescent="0.35">
      <c r="C130213" s="8"/>
    </row>
    <row r="130214" spans="3:3" x14ac:dyDescent="0.35">
      <c r="C130214" s="8"/>
    </row>
    <row r="130215" spans="3:3" x14ac:dyDescent="0.35">
      <c r="C130215" s="8"/>
    </row>
    <row r="130216" spans="3:3" x14ac:dyDescent="0.35">
      <c r="C130216" s="8"/>
    </row>
    <row r="130217" spans="3:3" x14ac:dyDescent="0.35">
      <c r="C130217" s="8"/>
    </row>
    <row r="130218" spans="3:3" x14ac:dyDescent="0.35">
      <c r="C130218" s="8"/>
    </row>
    <row r="130219" spans="3:3" x14ac:dyDescent="0.35">
      <c r="C130219" s="8"/>
    </row>
    <row r="130220" spans="3:3" x14ac:dyDescent="0.35">
      <c r="C130220" s="8"/>
    </row>
    <row r="130221" spans="3:3" x14ac:dyDescent="0.35">
      <c r="C130221" s="8"/>
    </row>
    <row r="130222" spans="3:3" x14ac:dyDescent="0.35">
      <c r="C130222" s="8"/>
    </row>
    <row r="130223" spans="3:3" x14ac:dyDescent="0.35">
      <c r="C130223" s="8"/>
    </row>
    <row r="130224" spans="3:3" x14ac:dyDescent="0.35">
      <c r="C130224" s="8"/>
    </row>
    <row r="130225" spans="3:3" x14ac:dyDescent="0.35">
      <c r="C130225" s="8"/>
    </row>
    <row r="130226" spans="3:3" x14ac:dyDescent="0.35">
      <c r="C130226" s="8"/>
    </row>
    <row r="130227" spans="3:3" x14ac:dyDescent="0.35">
      <c r="C130227" s="8"/>
    </row>
    <row r="130228" spans="3:3" x14ac:dyDescent="0.35">
      <c r="C130228" s="8"/>
    </row>
    <row r="130229" spans="3:3" x14ac:dyDescent="0.35">
      <c r="C130229" s="8"/>
    </row>
    <row r="130230" spans="3:3" x14ac:dyDescent="0.35">
      <c r="C130230" s="8"/>
    </row>
    <row r="130231" spans="3:3" x14ac:dyDescent="0.35">
      <c r="C130231" s="8"/>
    </row>
    <row r="130232" spans="3:3" x14ac:dyDescent="0.35">
      <c r="C130232" s="8"/>
    </row>
    <row r="130233" spans="3:3" x14ac:dyDescent="0.35">
      <c r="C130233" s="8"/>
    </row>
    <row r="130234" spans="3:3" x14ac:dyDescent="0.35">
      <c r="C130234" s="8"/>
    </row>
    <row r="130235" spans="3:3" x14ac:dyDescent="0.35">
      <c r="C130235" s="8"/>
    </row>
    <row r="130236" spans="3:3" x14ac:dyDescent="0.35">
      <c r="C130236" s="8"/>
    </row>
    <row r="130237" spans="3:3" x14ac:dyDescent="0.35">
      <c r="C130237" s="8"/>
    </row>
    <row r="130238" spans="3:3" x14ac:dyDescent="0.35">
      <c r="C130238" s="8"/>
    </row>
    <row r="130239" spans="3:3" x14ac:dyDescent="0.35">
      <c r="C130239" s="8"/>
    </row>
    <row r="130240" spans="3:3" x14ac:dyDescent="0.35">
      <c r="C130240" s="8"/>
    </row>
    <row r="130241" spans="3:3" x14ac:dyDescent="0.35">
      <c r="C130241" s="8"/>
    </row>
    <row r="130242" spans="3:3" x14ac:dyDescent="0.35">
      <c r="C130242" s="8"/>
    </row>
    <row r="130243" spans="3:3" x14ac:dyDescent="0.35">
      <c r="C130243" s="8"/>
    </row>
    <row r="130244" spans="3:3" x14ac:dyDescent="0.35">
      <c r="C130244" s="8"/>
    </row>
    <row r="130245" spans="3:3" x14ac:dyDescent="0.35">
      <c r="C130245" s="8"/>
    </row>
    <row r="130246" spans="3:3" x14ac:dyDescent="0.35">
      <c r="C130246" s="8"/>
    </row>
    <row r="130247" spans="3:3" x14ac:dyDescent="0.35">
      <c r="C130247" s="8"/>
    </row>
    <row r="130248" spans="3:3" x14ac:dyDescent="0.35">
      <c r="C130248" s="8"/>
    </row>
    <row r="130249" spans="3:3" x14ac:dyDescent="0.35">
      <c r="C130249" s="8"/>
    </row>
    <row r="130250" spans="3:3" x14ac:dyDescent="0.35">
      <c r="C130250" s="8"/>
    </row>
    <row r="130251" spans="3:3" x14ac:dyDescent="0.35">
      <c r="C130251" s="8"/>
    </row>
    <row r="130252" spans="3:3" x14ac:dyDescent="0.35">
      <c r="C130252" s="8"/>
    </row>
    <row r="130253" spans="3:3" x14ac:dyDescent="0.35">
      <c r="C130253" s="8"/>
    </row>
    <row r="130254" spans="3:3" x14ac:dyDescent="0.35">
      <c r="C130254" s="8"/>
    </row>
    <row r="130255" spans="3:3" x14ac:dyDescent="0.35">
      <c r="C130255" s="8"/>
    </row>
    <row r="130256" spans="3:3" x14ac:dyDescent="0.35">
      <c r="C130256" s="8"/>
    </row>
    <row r="130257" spans="3:3" x14ac:dyDescent="0.35">
      <c r="C130257" s="8"/>
    </row>
    <row r="130258" spans="3:3" x14ac:dyDescent="0.35">
      <c r="C130258" s="8"/>
    </row>
    <row r="130259" spans="3:3" x14ac:dyDescent="0.35">
      <c r="C130259" s="8"/>
    </row>
    <row r="130260" spans="3:3" x14ac:dyDescent="0.35">
      <c r="C130260" s="8"/>
    </row>
    <row r="130261" spans="3:3" x14ac:dyDescent="0.35">
      <c r="C130261" s="8"/>
    </row>
    <row r="130262" spans="3:3" x14ac:dyDescent="0.35">
      <c r="C130262" s="8"/>
    </row>
    <row r="130263" spans="3:3" x14ac:dyDescent="0.35">
      <c r="C130263" s="8"/>
    </row>
    <row r="130264" spans="3:3" x14ac:dyDescent="0.35">
      <c r="C130264" s="8"/>
    </row>
    <row r="130265" spans="3:3" x14ac:dyDescent="0.35">
      <c r="C130265" s="8"/>
    </row>
    <row r="130266" spans="3:3" x14ac:dyDescent="0.35">
      <c r="C130266" s="8"/>
    </row>
    <row r="130267" spans="3:3" x14ac:dyDescent="0.35">
      <c r="C130267" s="8"/>
    </row>
    <row r="130268" spans="3:3" x14ac:dyDescent="0.35">
      <c r="C130268" s="8"/>
    </row>
    <row r="130269" spans="3:3" x14ac:dyDescent="0.35">
      <c r="C130269" s="8"/>
    </row>
    <row r="130270" spans="3:3" x14ac:dyDescent="0.35">
      <c r="C130270" s="8"/>
    </row>
    <row r="130271" spans="3:3" x14ac:dyDescent="0.35">
      <c r="C130271" s="8"/>
    </row>
    <row r="130272" spans="3:3" x14ac:dyDescent="0.35">
      <c r="C130272" s="8"/>
    </row>
    <row r="130273" spans="3:3" x14ac:dyDescent="0.35">
      <c r="C130273" s="8"/>
    </row>
    <row r="130274" spans="3:3" x14ac:dyDescent="0.35">
      <c r="C130274" s="8"/>
    </row>
    <row r="130275" spans="3:3" x14ac:dyDescent="0.35">
      <c r="C130275" s="8"/>
    </row>
    <row r="130276" spans="3:3" x14ac:dyDescent="0.35">
      <c r="C130276" s="8"/>
    </row>
    <row r="130277" spans="3:3" x14ac:dyDescent="0.35">
      <c r="C130277" s="8"/>
    </row>
    <row r="130278" spans="3:3" x14ac:dyDescent="0.35">
      <c r="C130278" s="8"/>
    </row>
    <row r="130279" spans="3:3" x14ac:dyDescent="0.35">
      <c r="C130279" s="8"/>
    </row>
    <row r="130280" spans="3:3" x14ac:dyDescent="0.35">
      <c r="C130280" s="8"/>
    </row>
    <row r="130281" spans="3:3" x14ac:dyDescent="0.35">
      <c r="C130281" s="8"/>
    </row>
    <row r="130282" spans="3:3" x14ac:dyDescent="0.35">
      <c r="C130282" s="8"/>
    </row>
    <row r="130283" spans="3:3" x14ac:dyDescent="0.35">
      <c r="C130283" s="8"/>
    </row>
    <row r="130284" spans="3:3" x14ac:dyDescent="0.35">
      <c r="C130284" s="8"/>
    </row>
    <row r="130285" spans="3:3" x14ac:dyDescent="0.35">
      <c r="C130285" s="8"/>
    </row>
    <row r="130286" spans="3:3" x14ac:dyDescent="0.35">
      <c r="C130286" s="8"/>
    </row>
    <row r="130287" spans="3:3" x14ac:dyDescent="0.35">
      <c r="C130287" s="8"/>
    </row>
    <row r="130288" spans="3:3" x14ac:dyDescent="0.35">
      <c r="C130288" s="8"/>
    </row>
    <row r="130289" spans="3:3" x14ac:dyDescent="0.35">
      <c r="C130289" s="8"/>
    </row>
    <row r="130290" spans="3:3" x14ac:dyDescent="0.35">
      <c r="C130290" s="8"/>
    </row>
    <row r="130291" spans="3:3" x14ac:dyDescent="0.35">
      <c r="C130291" s="8"/>
    </row>
    <row r="130292" spans="3:3" x14ac:dyDescent="0.35">
      <c r="C130292" s="8"/>
    </row>
    <row r="130293" spans="3:3" x14ac:dyDescent="0.35">
      <c r="C130293" s="8"/>
    </row>
    <row r="130294" spans="3:3" x14ac:dyDescent="0.35">
      <c r="C130294" s="8"/>
    </row>
    <row r="130295" spans="3:3" x14ac:dyDescent="0.35">
      <c r="C130295" s="8"/>
    </row>
    <row r="130296" spans="3:3" x14ac:dyDescent="0.35">
      <c r="C130296" s="8"/>
    </row>
    <row r="130297" spans="3:3" x14ac:dyDescent="0.35">
      <c r="C130297" s="8"/>
    </row>
    <row r="130298" spans="3:3" x14ac:dyDescent="0.35">
      <c r="C130298" s="8"/>
    </row>
    <row r="130299" spans="3:3" x14ac:dyDescent="0.35">
      <c r="C130299" s="8"/>
    </row>
    <row r="130300" spans="3:3" x14ac:dyDescent="0.35">
      <c r="C130300" s="8"/>
    </row>
    <row r="130301" spans="3:3" x14ac:dyDescent="0.35">
      <c r="C130301" s="8"/>
    </row>
    <row r="130302" spans="3:3" x14ac:dyDescent="0.35">
      <c r="C130302" s="8"/>
    </row>
    <row r="130303" spans="3:3" x14ac:dyDescent="0.35">
      <c r="C130303" s="8"/>
    </row>
    <row r="130304" spans="3:3" x14ac:dyDescent="0.35">
      <c r="C130304" s="8"/>
    </row>
    <row r="130305" spans="3:3" x14ac:dyDescent="0.35">
      <c r="C130305" s="8"/>
    </row>
    <row r="130306" spans="3:3" x14ac:dyDescent="0.35">
      <c r="C130306" s="8"/>
    </row>
    <row r="130307" spans="3:3" x14ac:dyDescent="0.35">
      <c r="C130307" s="8"/>
    </row>
    <row r="130308" spans="3:3" x14ac:dyDescent="0.35">
      <c r="C130308" s="8"/>
    </row>
    <row r="130309" spans="3:3" x14ac:dyDescent="0.35">
      <c r="C130309" s="8"/>
    </row>
    <row r="130310" spans="3:3" x14ac:dyDescent="0.35">
      <c r="C130310" s="8"/>
    </row>
    <row r="130311" spans="3:3" x14ac:dyDescent="0.35">
      <c r="C130311" s="8"/>
    </row>
    <row r="130312" spans="3:3" x14ac:dyDescent="0.35">
      <c r="C130312" s="8"/>
    </row>
    <row r="130313" spans="3:3" x14ac:dyDescent="0.35">
      <c r="C130313" s="8"/>
    </row>
    <row r="130314" spans="3:3" x14ac:dyDescent="0.35">
      <c r="C130314" s="8"/>
    </row>
    <row r="130315" spans="3:3" x14ac:dyDescent="0.35">
      <c r="C130315" s="8"/>
    </row>
    <row r="130316" spans="3:3" x14ac:dyDescent="0.35">
      <c r="C130316" s="8"/>
    </row>
    <row r="130317" spans="3:3" x14ac:dyDescent="0.35">
      <c r="C130317" s="8"/>
    </row>
    <row r="130318" spans="3:3" x14ac:dyDescent="0.35">
      <c r="C130318" s="8"/>
    </row>
    <row r="130319" spans="3:3" x14ac:dyDescent="0.35">
      <c r="C130319" s="8"/>
    </row>
    <row r="130320" spans="3:3" x14ac:dyDescent="0.35">
      <c r="C130320" s="8"/>
    </row>
    <row r="130321" spans="3:3" x14ac:dyDescent="0.35">
      <c r="C130321" s="8"/>
    </row>
    <row r="130322" spans="3:3" x14ac:dyDescent="0.35">
      <c r="C130322" s="8"/>
    </row>
    <row r="130323" spans="3:3" x14ac:dyDescent="0.35">
      <c r="C130323" s="8"/>
    </row>
    <row r="130324" spans="3:3" x14ac:dyDescent="0.35">
      <c r="C130324" s="8"/>
    </row>
    <row r="130325" spans="3:3" x14ac:dyDescent="0.35">
      <c r="C130325" s="8"/>
    </row>
    <row r="130326" spans="3:3" x14ac:dyDescent="0.35">
      <c r="C130326" s="8"/>
    </row>
    <row r="130327" spans="3:3" x14ac:dyDescent="0.35">
      <c r="C130327" s="8"/>
    </row>
    <row r="130328" spans="3:3" x14ac:dyDescent="0.35">
      <c r="C130328" s="8"/>
    </row>
    <row r="130329" spans="3:3" x14ac:dyDescent="0.35">
      <c r="C130329" s="8"/>
    </row>
    <row r="130330" spans="3:3" x14ac:dyDescent="0.35">
      <c r="C130330" s="8"/>
    </row>
    <row r="130331" spans="3:3" x14ac:dyDescent="0.35">
      <c r="C130331" s="8"/>
    </row>
    <row r="130332" spans="3:3" x14ac:dyDescent="0.35">
      <c r="C130332" s="8"/>
    </row>
    <row r="130333" spans="3:3" x14ac:dyDescent="0.35">
      <c r="C130333" s="8"/>
    </row>
    <row r="130334" spans="3:3" x14ac:dyDescent="0.35">
      <c r="C130334" s="8"/>
    </row>
    <row r="130335" spans="3:3" x14ac:dyDescent="0.35">
      <c r="C130335" s="8"/>
    </row>
    <row r="130336" spans="3:3" x14ac:dyDescent="0.35">
      <c r="C130336" s="8"/>
    </row>
    <row r="130337" spans="3:3" x14ac:dyDescent="0.35">
      <c r="C130337" s="8"/>
    </row>
    <row r="130338" spans="3:3" x14ac:dyDescent="0.35">
      <c r="C130338" s="8"/>
    </row>
    <row r="130339" spans="3:3" x14ac:dyDescent="0.35">
      <c r="C130339" s="8"/>
    </row>
    <row r="130340" spans="3:3" x14ac:dyDescent="0.35">
      <c r="C130340" s="8"/>
    </row>
    <row r="130341" spans="3:3" x14ac:dyDescent="0.35">
      <c r="C130341" s="8"/>
    </row>
    <row r="130342" spans="3:3" x14ac:dyDescent="0.35">
      <c r="C130342" s="8"/>
    </row>
    <row r="130343" spans="3:3" x14ac:dyDescent="0.35">
      <c r="C130343" s="8"/>
    </row>
    <row r="130344" spans="3:3" x14ac:dyDescent="0.35">
      <c r="C130344" s="8"/>
    </row>
    <row r="130345" spans="3:3" x14ac:dyDescent="0.35">
      <c r="C130345" s="8"/>
    </row>
    <row r="130346" spans="3:3" x14ac:dyDescent="0.35">
      <c r="C130346" s="8"/>
    </row>
    <row r="130347" spans="3:3" x14ac:dyDescent="0.35">
      <c r="C130347" s="8"/>
    </row>
    <row r="130348" spans="3:3" x14ac:dyDescent="0.35">
      <c r="C130348" s="8"/>
    </row>
    <row r="130349" spans="3:3" x14ac:dyDescent="0.35">
      <c r="C130349" s="8"/>
    </row>
    <row r="130350" spans="3:3" x14ac:dyDescent="0.35">
      <c r="C130350" s="8"/>
    </row>
    <row r="130351" spans="3:3" x14ac:dyDescent="0.35">
      <c r="C130351" s="8"/>
    </row>
    <row r="130352" spans="3:3" x14ac:dyDescent="0.35">
      <c r="C130352" s="8"/>
    </row>
    <row r="130353" spans="3:3" x14ac:dyDescent="0.35">
      <c r="C130353" s="8"/>
    </row>
    <row r="130354" spans="3:3" x14ac:dyDescent="0.35">
      <c r="C130354" s="8"/>
    </row>
    <row r="130355" spans="3:3" x14ac:dyDescent="0.35">
      <c r="C130355" s="8"/>
    </row>
    <row r="130356" spans="3:3" x14ac:dyDescent="0.35">
      <c r="C130356" s="8"/>
    </row>
    <row r="130357" spans="3:3" x14ac:dyDescent="0.35">
      <c r="C130357" s="8"/>
    </row>
    <row r="130358" spans="3:3" x14ac:dyDescent="0.35">
      <c r="C130358" s="8"/>
    </row>
    <row r="130359" spans="3:3" x14ac:dyDescent="0.35">
      <c r="C130359" s="8"/>
    </row>
    <row r="130360" spans="3:3" x14ac:dyDescent="0.35">
      <c r="C130360" s="8"/>
    </row>
    <row r="130361" spans="3:3" x14ac:dyDescent="0.35">
      <c r="C130361" s="8"/>
    </row>
    <row r="130362" spans="3:3" x14ac:dyDescent="0.35">
      <c r="C130362" s="8"/>
    </row>
    <row r="130363" spans="3:3" x14ac:dyDescent="0.35">
      <c r="C130363" s="8"/>
    </row>
    <row r="130364" spans="3:3" x14ac:dyDescent="0.35">
      <c r="C130364" s="8"/>
    </row>
    <row r="130365" spans="3:3" x14ac:dyDescent="0.35">
      <c r="C130365" s="8"/>
    </row>
    <row r="130366" spans="3:3" x14ac:dyDescent="0.35">
      <c r="C130366" s="8"/>
    </row>
    <row r="130367" spans="3:3" x14ac:dyDescent="0.35">
      <c r="C130367" s="8"/>
    </row>
    <row r="130368" spans="3:3" x14ac:dyDescent="0.35">
      <c r="C130368" s="8"/>
    </row>
    <row r="130369" spans="3:3" x14ac:dyDescent="0.35">
      <c r="C130369" s="8"/>
    </row>
    <row r="130370" spans="3:3" x14ac:dyDescent="0.35">
      <c r="C130370" s="8"/>
    </row>
    <row r="130371" spans="3:3" x14ac:dyDescent="0.35">
      <c r="C130371" s="8"/>
    </row>
    <row r="130372" spans="3:3" x14ac:dyDescent="0.35">
      <c r="C130372" s="8"/>
    </row>
    <row r="130373" spans="3:3" x14ac:dyDescent="0.35">
      <c r="C130373" s="8"/>
    </row>
    <row r="130374" spans="3:3" x14ac:dyDescent="0.35">
      <c r="C130374" s="8"/>
    </row>
    <row r="130375" spans="3:3" x14ac:dyDescent="0.35">
      <c r="C130375" s="8"/>
    </row>
    <row r="130376" spans="3:3" x14ac:dyDescent="0.35">
      <c r="C130376" s="8"/>
    </row>
    <row r="130377" spans="3:3" x14ac:dyDescent="0.35">
      <c r="C130377" s="8"/>
    </row>
    <row r="130378" spans="3:3" x14ac:dyDescent="0.35">
      <c r="C130378" s="8"/>
    </row>
    <row r="130379" spans="3:3" x14ac:dyDescent="0.35">
      <c r="C130379" s="8"/>
    </row>
    <row r="130380" spans="3:3" x14ac:dyDescent="0.35">
      <c r="C130380" s="8"/>
    </row>
    <row r="130381" spans="3:3" x14ac:dyDescent="0.35">
      <c r="C130381" s="8"/>
    </row>
    <row r="130382" spans="3:3" x14ac:dyDescent="0.35">
      <c r="C130382" s="8"/>
    </row>
    <row r="130383" spans="3:3" x14ac:dyDescent="0.35">
      <c r="C130383" s="8"/>
    </row>
    <row r="130384" spans="3:3" x14ac:dyDescent="0.35">
      <c r="C130384" s="8"/>
    </row>
    <row r="130385" spans="3:3" x14ac:dyDescent="0.35">
      <c r="C130385" s="8"/>
    </row>
    <row r="130386" spans="3:3" x14ac:dyDescent="0.35">
      <c r="C130386" s="8"/>
    </row>
    <row r="130387" spans="3:3" x14ac:dyDescent="0.35">
      <c r="C130387" s="8"/>
    </row>
    <row r="130388" spans="3:3" x14ac:dyDescent="0.35">
      <c r="C130388" s="8"/>
    </row>
    <row r="130389" spans="3:3" x14ac:dyDescent="0.35">
      <c r="C130389" s="8"/>
    </row>
    <row r="130390" spans="3:3" x14ac:dyDescent="0.35">
      <c r="C130390" s="8"/>
    </row>
    <row r="130391" spans="3:3" x14ac:dyDescent="0.35">
      <c r="C130391" s="8"/>
    </row>
    <row r="130392" spans="3:3" x14ac:dyDescent="0.35">
      <c r="C130392" s="8"/>
    </row>
    <row r="130393" spans="3:3" x14ac:dyDescent="0.35">
      <c r="C130393" s="8"/>
    </row>
    <row r="130394" spans="3:3" x14ac:dyDescent="0.35">
      <c r="C130394" s="8"/>
    </row>
    <row r="130395" spans="3:3" x14ac:dyDescent="0.35">
      <c r="C130395" s="8"/>
    </row>
    <row r="130396" spans="3:3" x14ac:dyDescent="0.35">
      <c r="C130396" s="8"/>
    </row>
    <row r="130397" spans="3:3" x14ac:dyDescent="0.35">
      <c r="C130397" s="8"/>
    </row>
    <row r="130398" spans="3:3" x14ac:dyDescent="0.35">
      <c r="C130398" s="8"/>
    </row>
    <row r="130399" spans="3:3" x14ac:dyDescent="0.35">
      <c r="C130399" s="8"/>
    </row>
    <row r="130400" spans="3:3" x14ac:dyDescent="0.35">
      <c r="C130400" s="8"/>
    </row>
    <row r="130401" spans="3:3" x14ac:dyDescent="0.35">
      <c r="C130401" s="8"/>
    </row>
    <row r="130402" spans="3:3" x14ac:dyDescent="0.35">
      <c r="C130402" s="8"/>
    </row>
    <row r="130403" spans="3:3" x14ac:dyDescent="0.35">
      <c r="C130403" s="8"/>
    </row>
    <row r="130404" spans="3:3" x14ac:dyDescent="0.35">
      <c r="C130404" s="8"/>
    </row>
    <row r="130405" spans="3:3" x14ac:dyDescent="0.35">
      <c r="C130405" s="8"/>
    </row>
    <row r="130406" spans="3:3" x14ac:dyDescent="0.35">
      <c r="C130406" s="8"/>
    </row>
    <row r="130407" spans="3:3" x14ac:dyDescent="0.35">
      <c r="C130407" s="8"/>
    </row>
    <row r="130408" spans="3:3" x14ac:dyDescent="0.35">
      <c r="C130408" s="8"/>
    </row>
    <row r="130409" spans="3:3" x14ac:dyDescent="0.35">
      <c r="C130409" s="8"/>
    </row>
    <row r="130410" spans="3:3" x14ac:dyDescent="0.35">
      <c r="C130410" s="8"/>
    </row>
    <row r="130411" spans="3:3" x14ac:dyDescent="0.35">
      <c r="C130411" s="8"/>
    </row>
    <row r="130412" spans="3:3" x14ac:dyDescent="0.35">
      <c r="C130412" s="8"/>
    </row>
    <row r="130413" spans="3:3" x14ac:dyDescent="0.35">
      <c r="C130413" s="8"/>
    </row>
    <row r="130414" spans="3:3" x14ac:dyDescent="0.35">
      <c r="C130414" s="8"/>
    </row>
    <row r="130415" spans="3:3" x14ac:dyDescent="0.35">
      <c r="C130415" s="8"/>
    </row>
    <row r="130416" spans="3:3" x14ac:dyDescent="0.35">
      <c r="C130416" s="8"/>
    </row>
    <row r="130417" spans="3:3" x14ac:dyDescent="0.35">
      <c r="C130417" s="8"/>
    </row>
    <row r="130418" spans="3:3" x14ac:dyDescent="0.35">
      <c r="C130418" s="8"/>
    </row>
    <row r="130419" spans="3:3" x14ac:dyDescent="0.35">
      <c r="C130419" s="8"/>
    </row>
    <row r="130420" spans="3:3" x14ac:dyDescent="0.35">
      <c r="C130420" s="8"/>
    </row>
    <row r="130421" spans="3:3" x14ac:dyDescent="0.35">
      <c r="C130421" s="8"/>
    </row>
    <row r="130422" spans="3:3" x14ac:dyDescent="0.35">
      <c r="C130422" s="8"/>
    </row>
    <row r="130423" spans="3:3" x14ac:dyDescent="0.35">
      <c r="C130423" s="8"/>
    </row>
    <row r="130424" spans="3:3" x14ac:dyDescent="0.35">
      <c r="C130424" s="8"/>
    </row>
    <row r="130425" spans="3:3" x14ac:dyDescent="0.35">
      <c r="C130425" s="8"/>
    </row>
    <row r="130426" spans="3:3" x14ac:dyDescent="0.35">
      <c r="C130426" s="8"/>
    </row>
    <row r="130427" spans="3:3" x14ac:dyDescent="0.35">
      <c r="C130427" s="8"/>
    </row>
    <row r="130428" spans="3:3" x14ac:dyDescent="0.35">
      <c r="C130428" s="8"/>
    </row>
    <row r="130429" spans="3:3" x14ac:dyDescent="0.35">
      <c r="C130429" s="8"/>
    </row>
    <row r="130430" spans="3:3" x14ac:dyDescent="0.35">
      <c r="C130430" s="8"/>
    </row>
    <row r="130431" spans="3:3" x14ac:dyDescent="0.35">
      <c r="C130431" s="8"/>
    </row>
    <row r="130432" spans="3:3" x14ac:dyDescent="0.35">
      <c r="C130432" s="8"/>
    </row>
    <row r="130433" spans="3:3" x14ac:dyDescent="0.35">
      <c r="C130433" s="8"/>
    </row>
    <row r="130434" spans="3:3" x14ac:dyDescent="0.35">
      <c r="C130434" s="8"/>
    </row>
    <row r="130435" spans="3:3" x14ac:dyDescent="0.35">
      <c r="C130435" s="8"/>
    </row>
    <row r="130436" spans="3:3" x14ac:dyDescent="0.35">
      <c r="C130436" s="8"/>
    </row>
    <row r="130437" spans="3:3" x14ac:dyDescent="0.35">
      <c r="C130437" s="8"/>
    </row>
    <row r="130438" spans="3:3" x14ac:dyDescent="0.35">
      <c r="C130438" s="8"/>
    </row>
    <row r="130439" spans="3:3" x14ac:dyDescent="0.35">
      <c r="C130439" s="8"/>
    </row>
    <row r="130440" spans="3:3" x14ac:dyDescent="0.35">
      <c r="C130440" s="8"/>
    </row>
    <row r="130441" spans="3:3" x14ac:dyDescent="0.35">
      <c r="C130441" s="8"/>
    </row>
    <row r="130442" spans="3:3" x14ac:dyDescent="0.35">
      <c r="C130442" s="8"/>
    </row>
    <row r="130443" spans="3:3" x14ac:dyDescent="0.35">
      <c r="C130443" s="8"/>
    </row>
    <row r="130444" spans="3:3" x14ac:dyDescent="0.35">
      <c r="C130444" s="8"/>
    </row>
    <row r="130445" spans="3:3" x14ac:dyDescent="0.35">
      <c r="C130445" s="8"/>
    </row>
    <row r="130446" spans="3:3" x14ac:dyDescent="0.35">
      <c r="C130446" s="8"/>
    </row>
    <row r="130447" spans="3:3" x14ac:dyDescent="0.35">
      <c r="C130447" s="8"/>
    </row>
    <row r="130448" spans="3:3" x14ac:dyDescent="0.35">
      <c r="C130448" s="8"/>
    </row>
    <row r="130449" spans="3:3" x14ac:dyDescent="0.35">
      <c r="C130449" s="8"/>
    </row>
    <row r="130450" spans="3:3" x14ac:dyDescent="0.35">
      <c r="C130450" s="8"/>
    </row>
    <row r="130451" spans="3:3" x14ac:dyDescent="0.35">
      <c r="C130451" s="8"/>
    </row>
    <row r="130452" spans="3:3" x14ac:dyDescent="0.35">
      <c r="C130452" s="8"/>
    </row>
    <row r="130453" spans="3:3" x14ac:dyDescent="0.35">
      <c r="C130453" s="8"/>
    </row>
    <row r="130454" spans="3:3" x14ac:dyDescent="0.35">
      <c r="C130454" s="8"/>
    </row>
    <row r="130455" spans="3:3" x14ac:dyDescent="0.35">
      <c r="C130455" s="8"/>
    </row>
    <row r="130456" spans="3:3" x14ac:dyDescent="0.35">
      <c r="C130456" s="8"/>
    </row>
    <row r="130457" spans="3:3" x14ac:dyDescent="0.35">
      <c r="C130457" s="8"/>
    </row>
    <row r="130458" spans="3:3" x14ac:dyDescent="0.35">
      <c r="C130458" s="8"/>
    </row>
    <row r="130459" spans="3:3" x14ac:dyDescent="0.35">
      <c r="C130459" s="8"/>
    </row>
    <row r="130460" spans="3:3" x14ac:dyDescent="0.35">
      <c r="C130460" s="8"/>
    </row>
    <row r="130461" spans="3:3" x14ac:dyDescent="0.35">
      <c r="C130461" s="8"/>
    </row>
    <row r="130462" spans="3:3" x14ac:dyDescent="0.35">
      <c r="C130462" s="8"/>
    </row>
    <row r="130463" spans="3:3" x14ac:dyDescent="0.35">
      <c r="C130463" s="8"/>
    </row>
    <row r="130464" spans="3:3" x14ac:dyDescent="0.35">
      <c r="C130464" s="8"/>
    </row>
    <row r="130465" spans="3:3" x14ac:dyDescent="0.35">
      <c r="C130465" s="8"/>
    </row>
    <row r="130466" spans="3:3" x14ac:dyDescent="0.35">
      <c r="C130466" s="8"/>
    </row>
    <row r="130467" spans="3:3" x14ac:dyDescent="0.35">
      <c r="C130467" s="8"/>
    </row>
    <row r="130468" spans="3:3" x14ac:dyDescent="0.35">
      <c r="C130468" s="8"/>
    </row>
    <row r="130469" spans="3:3" x14ac:dyDescent="0.35">
      <c r="C130469" s="8"/>
    </row>
    <row r="130470" spans="3:3" x14ac:dyDescent="0.35">
      <c r="C130470" s="8"/>
    </row>
    <row r="130471" spans="3:3" x14ac:dyDescent="0.35">
      <c r="C130471" s="8"/>
    </row>
    <row r="130472" spans="3:3" x14ac:dyDescent="0.35">
      <c r="C130472" s="8"/>
    </row>
    <row r="130473" spans="3:3" x14ac:dyDescent="0.35">
      <c r="C130473" s="8"/>
    </row>
    <row r="130474" spans="3:3" x14ac:dyDescent="0.35">
      <c r="C130474" s="8"/>
    </row>
    <row r="130475" spans="3:3" x14ac:dyDescent="0.35">
      <c r="C130475" s="8"/>
    </row>
    <row r="130476" spans="3:3" x14ac:dyDescent="0.35">
      <c r="C130476" s="8"/>
    </row>
    <row r="130477" spans="3:3" x14ac:dyDescent="0.35">
      <c r="C130477" s="8"/>
    </row>
    <row r="130478" spans="3:3" x14ac:dyDescent="0.35">
      <c r="C130478" s="8"/>
    </row>
    <row r="130479" spans="3:3" x14ac:dyDescent="0.35">
      <c r="C130479" s="8"/>
    </row>
    <row r="130480" spans="3:3" x14ac:dyDescent="0.35">
      <c r="C130480" s="8"/>
    </row>
    <row r="130481" spans="3:3" x14ac:dyDescent="0.35">
      <c r="C130481" s="8"/>
    </row>
    <row r="130482" spans="3:3" x14ac:dyDescent="0.35">
      <c r="C130482" s="8"/>
    </row>
    <row r="130483" spans="3:3" x14ac:dyDescent="0.35">
      <c r="C130483" s="8"/>
    </row>
    <row r="130484" spans="3:3" x14ac:dyDescent="0.35">
      <c r="C130484" s="8"/>
    </row>
    <row r="130485" spans="3:3" x14ac:dyDescent="0.35">
      <c r="C130485" s="8"/>
    </row>
    <row r="130486" spans="3:3" x14ac:dyDescent="0.35">
      <c r="C130486" s="8"/>
    </row>
    <row r="130487" spans="3:3" x14ac:dyDescent="0.35">
      <c r="C130487" s="8"/>
    </row>
    <row r="130488" spans="3:3" x14ac:dyDescent="0.35">
      <c r="C130488" s="8"/>
    </row>
    <row r="130489" spans="3:3" x14ac:dyDescent="0.35">
      <c r="C130489" s="8"/>
    </row>
    <row r="130490" spans="3:3" x14ac:dyDescent="0.35">
      <c r="C130490" s="8"/>
    </row>
    <row r="130491" spans="3:3" x14ac:dyDescent="0.35">
      <c r="C130491" s="8"/>
    </row>
    <row r="130492" spans="3:3" x14ac:dyDescent="0.35">
      <c r="C130492" s="8"/>
    </row>
    <row r="130493" spans="3:3" x14ac:dyDescent="0.35">
      <c r="C130493" s="8"/>
    </row>
    <row r="130494" spans="3:3" x14ac:dyDescent="0.35">
      <c r="C130494" s="8"/>
    </row>
    <row r="130495" spans="3:3" x14ac:dyDescent="0.35">
      <c r="C130495" s="8"/>
    </row>
    <row r="130496" spans="3:3" x14ac:dyDescent="0.35">
      <c r="C130496" s="8"/>
    </row>
    <row r="130497" spans="3:3" x14ac:dyDescent="0.35">
      <c r="C130497" s="8"/>
    </row>
    <row r="130498" spans="3:3" x14ac:dyDescent="0.35">
      <c r="C130498" s="8"/>
    </row>
    <row r="130499" spans="3:3" x14ac:dyDescent="0.35">
      <c r="C130499" s="8"/>
    </row>
    <row r="130500" spans="3:3" x14ac:dyDescent="0.35">
      <c r="C130500" s="8"/>
    </row>
    <row r="130501" spans="3:3" x14ac:dyDescent="0.35">
      <c r="C130501" s="8"/>
    </row>
    <row r="130502" spans="3:3" x14ac:dyDescent="0.35">
      <c r="C130502" s="8"/>
    </row>
    <row r="130503" spans="3:3" x14ac:dyDescent="0.35">
      <c r="C130503" s="8"/>
    </row>
    <row r="130504" spans="3:3" x14ac:dyDescent="0.35">
      <c r="C130504" s="8"/>
    </row>
    <row r="130505" spans="3:3" x14ac:dyDescent="0.35">
      <c r="C130505" s="8"/>
    </row>
    <row r="130506" spans="3:3" x14ac:dyDescent="0.35">
      <c r="C130506" s="8"/>
    </row>
    <row r="130507" spans="3:3" x14ac:dyDescent="0.35">
      <c r="C130507" s="8"/>
    </row>
    <row r="130508" spans="3:3" x14ac:dyDescent="0.35">
      <c r="C130508" s="8"/>
    </row>
    <row r="130509" spans="3:3" x14ac:dyDescent="0.35">
      <c r="C130509" s="8"/>
    </row>
    <row r="130510" spans="3:3" x14ac:dyDescent="0.35">
      <c r="C130510" s="8"/>
    </row>
    <row r="130511" spans="3:3" x14ac:dyDescent="0.35">
      <c r="C130511" s="8"/>
    </row>
    <row r="130512" spans="3:3" x14ac:dyDescent="0.35">
      <c r="C130512" s="8"/>
    </row>
    <row r="130513" spans="3:3" x14ac:dyDescent="0.35">
      <c r="C130513" s="8"/>
    </row>
    <row r="130514" spans="3:3" x14ac:dyDescent="0.35">
      <c r="C130514" s="8"/>
    </row>
    <row r="130515" spans="3:3" x14ac:dyDescent="0.35">
      <c r="C130515" s="8"/>
    </row>
    <row r="130516" spans="3:3" x14ac:dyDescent="0.35">
      <c r="C130516" s="8"/>
    </row>
    <row r="130517" spans="3:3" x14ac:dyDescent="0.35">
      <c r="C130517" s="8"/>
    </row>
    <row r="130518" spans="3:3" x14ac:dyDescent="0.35">
      <c r="C130518" s="8"/>
    </row>
    <row r="130519" spans="3:3" x14ac:dyDescent="0.35">
      <c r="C130519" s="8"/>
    </row>
    <row r="130520" spans="3:3" x14ac:dyDescent="0.35">
      <c r="C130520" s="8"/>
    </row>
    <row r="130521" spans="3:3" x14ac:dyDescent="0.35">
      <c r="C130521" s="8"/>
    </row>
    <row r="130522" spans="3:3" x14ac:dyDescent="0.35">
      <c r="C130522" s="8"/>
    </row>
    <row r="130523" spans="3:3" x14ac:dyDescent="0.35">
      <c r="C130523" s="8"/>
    </row>
    <row r="130524" spans="3:3" x14ac:dyDescent="0.35">
      <c r="C130524" s="8"/>
    </row>
    <row r="130525" spans="3:3" x14ac:dyDescent="0.35">
      <c r="C130525" s="8"/>
    </row>
    <row r="130526" spans="3:3" x14ac:dyDescent="0.35">
      <c r="C130526" s="8"/>
    </row>
    <row r="130527" spans="3:3" x14ac:dyDescent="0.35">
      <c r="C130527" s="8"/>
    </row>
    <row r="130528" spans="3:3" x14ac:dyDescent="0.35">
      <c r="C130528" s="8"/>
    </row>
    <row r="130529" spans="3:3" x14ac:dyDescent="0.35">
      <c r="C130529" s="8"/>
    </row>
    <row r="130530" spans="3:3" x14ac:dyDescent="0.35">
      <c r="C130530" s="8"/>
    </row>
    <row r="130531" spans="3:3" x14ac:dyDescent="0.35">
      <c r="C130531" s="8"/>
    </row>
    <row r="130532" spans="3:3" x14ac:dyDescent="0.35">
      <c r="C130532" s="8"/>
    </row>
    <row r="130533" spans="3:3" x14ac:dyDescent="0.35">
      <c r="C130533" s="8"/>
    </row>
    <row r="130534" spans="3:3" x14ac:dyDescent="0.35">
      <c r="C130534" s="8"/>
    </row>
    <row r="130535" spans="3:3" x14ac:dyDescent="0.35">
      <c r="C130535" s="8"/>
    </row>
    <row r="130536" spans="3:3" x14ac:dyDescent="0.35">
      <c r="C130536" s="8"/>
    </row>
    <row r="130537" spans="3:3" x14ac:dyDescent="0.35">
      <c r="C130537" s="8"/>
    </row>
    <row r="130538" spans="3:3" x14ac:dyDescent="0.35">
      <c r="C130538" s="8"/>
    </row>
    <row r="130539" spans="3:3" x14ac:dyDescent="0.35">
      <c r="C130539" s="8"/>
    </row>
    <row r="130540" spans="3:3" x14ac:dyDescent="0.35">
      <c r="C130540" s="8"/>
    </row>
    <row r="130541" spans="3:3" x14ac:dyDescent="0.35">
      <c r="C130541" s="8"/>
    </row>
    <row r="130542" spans="3:3" x14ac:dyDescent="0.35">
      <c r="C130542" s="8"/>
    </row>
    <row r="130543" spans="3:3" x14ac:dyDescent="0.35">
      <c r="C130543" s="8"/>
    </row>
    <row r="130544" spans="3:3" x14ac:dyDescent="0.35">
      <c r="C130544" s="8"/>
    </row>
    <row r="130545" spans="3:3" x14ac:dyDescent="0.35">
      <c r="C130545" s="8"/>
    </row>
    <row r="130546" spans="3:3" x14ac:dyDescent="0.35">
      <c r="C130546" s="8"/>
    </row>
    <row r="130547" spans="3:3" x14ac:dyDescent="0.35">
      <c r="C130547" s="8"/>
    </row>
    <row r="130548" spans="3:3" x14ac:dyDescent="0.35">
      <c r="C130548" s="8"/>
    </row>
    <row r="130549" spans="3:3" x14ac:dyDescent="0.35">
      <c r="C130549" s="8"/>
    </row>
    <row r="130550" spans="3:3" x14ac:dyDescent="0.35">
      <c r="C130550" s="8"/>
    </row>
    <row r="130551" spans="3:3" x14ac:dyDescent="0.35">
      <c r="C130551" s="8"/>
    </row>
    <row r="130552" spans="3:3" x14ac:dyDescent="0.35">
      <c r="C130552" s="8"/>
    </row>
    <row r="130553" spans="3:3" x14ac:dyDescent="0.35">
      <c r="C130553" s="8"/>
    </row>
    <row r="130554" spans="3:3" x14ac:dyDescent="0.35">
      <c r="C130554" s="8"/>
    </row>
    <row r="130555" spans="3:3" x14ac:dyDescent="0.35">
      <c r="C130555" s="8"/>
    </row>
    <row r="130556" spans="3:3" x14ac:dyDescent="0.35">
      <c r="C130556" s="8"/>
    </row>
    <row r="130557" spans="3:3" x14ac:dyDescent="0.35">
      <c r="C130557" s="8"/>
    </row>
    <row r="130558" spans="3:3" x14ac:dyDescent="0.35">
      <c r="C130558" s="8"/>
    </row>
    <row r="130559" spans="3:3" x14ac:dyDescent="0.35">
      <c r="C130559" s="8"/>
    </row>
    <row r="130560" spans="3:3" x14ac:dyDescent="0.35">
      <c r="C130560" s="8"/>
    </row>
    <row r="130561" spans="3:3" x14ac:dyDescent="0.35">
      <c r="C130561" s="8"/>
    </row>
    <row r="130562" spans="3:3" x14ac:dyDescent="0.35">
      <c r="C130562" s="8"/>
    </row>
    <row r="130563" spans="3:3" x14ac:dyDescent="0.35">
      <c r="C130563" s="8"/>
    </row>
    <row r="130564" spans="3:3" x14ac:dyDescent="0.35">
      <c r="C130564" s="8"/>
    </row>
    <row r="130565" spans="3:3" x14ac:dyDescent="0.35">
      <c r="C130565" s="8"/>
    </row>
    <row r="130566" spans="3:3" x14ac:dyDescent="0.35">
      <c r="C130566" s="8"/>
    </row>
    <row r="130567" spans="3:3" x14ac:dyDescent="0.35">
      <c r="C130567" s="8"/>
    </row>
    <row r="130568" spans="3:3" x14ac:dyDescent="0.35">
      <c r="C130568" s="8"/>
    </row>
    <row r="130569" spans="3:3" x14ac:dyDescent="0.35">
      <c r="C130569" s="8"/>
    </row>
    <row r="130570" spans="3:3" x14ac:dyDescent="0.35">
      <c r="C130570" s="8"/>
    </row>
    <row r="130571" spans="3:3" x14ac:dyDescent="0.35">
      <c r="C130571" s="8"/>
    </row>
    <row r="130572" spans="3:3" x14ac:dyDescent="0.35">
      <c r="C130572" s="8"/>
    </row>
    <row r="130573" spans="3:3" x14ac:dyDescent="0.35">
      <c r="C130573" s="8"/>
    </row>
    <row r="130574" spans="3:3" x14ac:dyDescent="0.35">
      <c r="C130574" s="8"/>
    </row>
    <row r="130575" spans="3:3" x14ac:dyDescent="0.35">
      <c r="C130575" s="8"/>
    </row>
    <row r="130576" spans="3:3" x14ac:dyDescent="0.35">
      <c r="C130576" s="8"/>
    </row>
    <row r="130577" spans="3:3" x14ac:dyDescent="0.35">
      <c r="C130577" s="8"/>
    </row>
    <row r="130578" spans="3:3" x14ac:dyDescent="0.35">
      <c r="C130578" s="8"/>
    </row>
    <row r="130579" spans="3:3" x14ac:dyDescent="0.35">
      <c r="C130579" s="8"/>
    </row>
    <row r="130580" spans="3:3" x14ac:dyDescent="0.35">
      <c r="C130580" s="8"/>
    </row>
    <row r="130581" spans="3:3" x14ac:dyDescent="0.35">
      <c r="C130581" s="8"/>
    </row>
    <row r="130582" spans="3:3" x14ac:dyDescent="0.35">
      <c r="C130582" s="8"/>
    </row>
    <row r="130583" spans="3:3" x14ac:dyDescent="0.35">
      <c r="C130583" s="8"/>
    </row>
    <row r="130584" spans="3:3" x14ac:dyDescent="0.35">
      <c r="C130584" s="8"/>
    </row>
    <row r="130585" spans="3:3" x14ac:dyDescent="0.35">
      <c r="C130585" s="8"/>
    </row>
    <row r="130586" spans="3:3" x14ac:dyDescent="0.35">
      <c r="C130586" s="8"/>
    </row>
    <row r="130587" spans="3:3" x14ac:dyDescent="0.35">
      <c r="C130587" s="8"/>
    </row>
    <row r="130588" spans="3:3" x14ac:dyDescent="0.35">
      <c r="C130588" s="8"/>
    </row>
    <row r="130589" spans="3:3" x14ac:dyDescent="0.35">
      <c r="C130589" s="8"/>
    </row>
    <row r="130590" spans="3:3" x14ac:dyDescent="0.35">
      <c r="C130590" s="8"/>
    </row>
    <row r="130591" spans="3:3" x14ac:dyDescent="0.35">
      <c r="C130591" s="8"/>
    </row>
    <row r="130592" spans="3:3" x14ac:dyDescent="0.35">
      <c r="C130592" s="8"/>
    </row>
    <row r="130593" spans="3:3" x14ac:dyDescent="0.35">
      <c r="C130593" s="8"/>
    </row>
    <row r="130594" spans="3:3" x14ac:dyDescent="0.35">
      <c r="C130594" s="8"/>
    </row>
    <row r="130595" spans="3:3" x14ac:dyDescent="0.35">
      <c r="C130595" s="8"/>
    </row>
    <row r="130596" spans="3:3" x14ac:dyDescent="0.35">
      <c r="C130596" s="8"/>
    </row>
    <row r="130597" spans="3:3" x14ac:dyDescent="0.35">
      <c r="C130597" s="8"/>
    </row>
    <row r="130598" spans="3:3" x14ac:dyDescent="0.35">
      <c r="C130598" s="8"/>
    </row>
    <row r="130599" spans="3:3" x14ac:dyDescent="0.35">
      <c r="C130599" s="8"/>
    </row>
    <row r="130600" spans="3:3" x14ac:dyDescent="0.35">
      <c r="C130600" s="8"/>
    </row>
    <row r="130601" spans="3:3" x14ac:dyDescent="0.35">
      <c r="C130601" s="8"/>
    </row>
    <row r="130602" spans="3:3" x14ac:dyDescent="0.35">
      <c r="C130602" s="8"/>
    </row>
    <row r="130603" spans="3:3" x14ac:dyDescent="0.35">
      <c r="C130603" s="8"/>
    </row>
    <row r="130604" spans="3:3" x14ac:dyDescent="0.35">
      <c r="C130604" s="8"/>
    </row>
    <row r="130605" spans="3:3" x14ac:dyDescent="0.35">
      <c r="C130605" s="8"/>
    </row>
    <row r="130606" spans="3:3" x14ac:dyDescent="0.35">
      <c r="C130606" s="8"/>
    </row>
    <row r="130607" spans="3:3" x14ac:dyDescent="0.35">
      <c r="C130607" s="8"/>
    </row>
    <row r="130608" spans="3:3" x14ac:dyDescent="0.35">
      <c r="C130608" s="8"/>
    </row>
    <row r="130609" spans="3:3" x14ac:dyDescent="0.35">
      <c r="C130609" s="8"/>
    </row>
    <row r="130610" spans="3:3" x14ac:dyDescent="0.35">
      <c r="C130610" s="8"/>
    </row>
    <row r="130611" spans="3:3" x14ac:dyDescent="0.35">
      <c r="C130611" s="8"/>
    </row>
    <row r="130612" spans="3:3" x14ac:dyDescent="0.35">
      <c r="C130612" s="8"/>
    </row>
    <row r="130613" spans="3:3" x14ac:dyDescent="0.35">
      <c r="C130613" s="8"/>
    </row>
    <row r="130614" spans="3:3" x14ac:dyDescent="0.35">
      <c r="C130614" s="8"/>
    </row>
    <row r="130615" spans="3:3" x14ac:dyDescent="0.35">
      <c r="C130615" s="8"/>
    </row>
    <row r="130616" spans="3:3" x14ac:dyDescent="0.35">
      <c r="C130616" s="8"/>
    </row>
    <row r="130617" spans="3:3" x14ac:dyDescent="0.35">
      <c r="C130617" s="8"/>
    </row>
    <row r="130618" spans="3:3" x14ac:dyDescent="0.35">
      <c r="C130618" s="8"/>
    </row>
    <row r="130619" spans="3:3" x14ac:dyDescent="0.35">
      <c r="C130619" s="8"/>
    </row>
    <row r="130620" spans="3:3" x14ac:dyDescent="0.35">
      <c r="C130620" s="8"/>
    </row>
    <row r="130621" spans="3:3" x14ac:dyDescent="0.35">
      <c r="C130621" s="8"/>
    </row>
    <row r="130622" spans="3:3" x14ac:dyDescent="0.35">
      <c r="C130622" s="8"/>
    </row>
    <row r="130623" spans="3:3" x14ac:dyDescent="0.35">
      <c r="C130623" s="8"/>
    </row>
    <row r="130624" spans="3:3" x14ac:dyDescent="0.35">
      <c r="C130624" s="8"/>
    </row>
    <row r="130625" spans="3:3" x14ac:dyDescent="0.35">
      <c r="C130625" s="8"/>
    </row>
    <row r="130626" spans="3:3" x14ac:dyDescent="0.35">
      <c r="C130626" s="8"/>
    </row>
    <row r="130627" spans="3:3" x14ac:dyDescent="0.35">
      <c r="C130627" s="8"/>
    </row>
    <row r="130628" spans="3:3" x14ac:dyDescent="0.35">
      <c r="C130628" s="8"/>
    </row>
    <row r="130629" spans="3:3" x14ac:dyDescent="0.35">
      <c r="C130629" s="8"/>
    </row>
    <row r="130630" spans="3:3" x14ac:dyDescent="0.35">
      <c r="C130630" s="8"/>
    </row>
    <row r="130631" spans="3:3" x14ac:dyDescent="0.35">
      <c r="C130631" s="8"/>
    </row>
    <row r="130632" spans="3:3" x14ac:dyDescent="0.35">
      <c r="C130632" s="8"/>
    </row>
    <row r="130633" spans="3:3" x14ac:dyDescent="0.35">
      <c r="C130633" s="8"/>
    </row>
    <row r="130634" spans="3:3" x14ac:dyDescent="0.35">
      <c r="C130634" s="8"/>
    </row>
    <row r="130635" spans="3:3" x14ac:dyDescent="0.35">
      <c r="C130635" s="8"/>
    </row>
    <row r="130636" spans="3:3" x14ac:dyDescent="0.35">
      <c r="C130636" s="8"/>
    </row>
    <row r="130637" spans="3:3" x14ac:dyDescent="0.35">
      <c r="C130637" s="8"/>
    </row>
    <row r="130638" spans="3:3" x14ac:dyDescent="0.35">
      <c r="C130638" s="8"/>
    </row>
    <row r="130639" spans="3:3" x14ac:dyDescent="0.35">
      <c r="C130639" s="8"/>
    </row>
    <row r="130640" spans="3:3" x14ac:dyDescent="0.35">
      <c r="C130640" s="8"/>
    </row>
    <row r="130641" spans="3:3" x14ac:dyDescent="0.35">
      <c r="C130641" s="8"/>
    </row>
    <row r="130642" spans="3:3" x14ac:dyDescent="0.35">
      <c r="C130642" s="8"/>
    </row>
    <row r="130643" spans="3:3" x14ac:dyDescent="0.35">
      <c r="C130643" s="8"/>
    </row>
    <row r="130644" spans="3:3" x14ac:dyDescent="0.35">
      <c r="C130644" s="8"/>
    </row>
    <row r="130645" spans="3:3" x14ac:dyDescent="0.35">
      <c r="C130645" s="8"/>
    </row>
    <row r="130646" spans="3:3" x14ac:dyDescent="0.35">
      <c r="C130646" s="8"/>
    </row>
    <row r="130647" spans="3:3" x14ac:dyDescent="0.35">
      <c r="C130647" s="8"/>
    </row>
    <row r="130648" spans="3:3" x14ac:dyDescent="0.35">
      <c r="C130648" s="8"/>
    </row>
    <row r="130649" spans="3:3" x14ac:dyDescent="0.35">
      <c r="C130649" s="8"/>
    </row>
    <row r="130650" spans="3:3" x14ac:dyDescent="0.35">
      <c r="C130650" s="8"/>
    </row>
    <row r="130651" spans="3:3" x14ac:dyDescent="0.35">
      <c r="C130651" s="8"/>
    </row>
    <row r="130652" spans="3:3" x14ac:dyDescent="0.35">
      <c r="C130652" s="8"/>
    </row>
    <row r="130653" spans="3:3" x14ac:dyDescent="0.35">
      <c r="C130653" s="8"/>
    </row>
    <row r="130654" spans="3:3" x14ac:dyDescent="0.35">
      <c r="C130654" s="8"/>
    </row>
    <row r="130655" spans="3:3" x14ac:dyDescent="0.35">
      <c r="C130655" s="8"/>
    </row>
    <row r="130656" spans="3:3" x14ac:dyDescent="0.35">
      <c r="C130656" s="8"/>
    </row>
    <row r="130657" spans="3:3" x14ac:dyDescent="0.35">
      <c r="C130657" s="8"/>
    </row>
    <row r="130658" spans="3:3" x14ac:dyDescent="0.35">
      <c r="C130658" s="8"/>
    </row>
    <row r="130659" spans="3:3" x14ac:dyDescent="0.35">
      <c r="C130659" s="8"/>
    </row>
    <row r="130660" spans="3:3" x14ac:dyDescent="0.35">
      <c r="C130660" s="8"/>
    </row>
    <row r="130661" spans="3:3" x14ac:dyDescent="0.35">
      <c r="C130661" s="8"/>
    </row>
    <row r="130662" spans="3:3" x14ac:dyDescent="0.35">
      <c r="C130662" s="8"/>
    </row>
    <row r="130663" spans="3:3" x14ac:dyDescent="0.35">
      <c r="C130663" s="8"/>
    </row>
    <row r="130664" spans="3:3" x14ac:dyDescent="0.35">
      <c r="C130664" s="8"/>
    </row>
    <row r="130665" spans="3:3" x14ac:dyDescent="0.35">
      <c r="C130665" s="8"/>
    </row>
    <row r="130666" spans="3:3" x14ac:dyDescent="0.35">
      <c r="C130666" s="8"/>
    </row>
    <row r="130667" spans="3:3" x14ac:dyDescent="0.35">
      <c r="C130667" s="8"/>
    </row>
    <row r="130668" spans="3:3" x14ac:dyDescent="0.35">
      <c r="C130668" s="8"/>
    </row>
    <row r="130669" spans="3:3" x14ac:dyDescent="0.35">
      <c r="C130669" s="8"/>
    </row>
    <row r="130670" spans="3:3" x14ac:dyDescent="0.35">
      <c r="C130670" s="8"/>
    </row>
    <row r="130671" spans="3:3" x14ac:dyDescent="0.35">
      <c r="C130671" s="8"/>
    </row>
    <row r="130672" spans="3:3" x14ac:dyDescent="0.35">
      <c r="C130672" s="8"/>
    </row>
    <row r="130673" spans="3:3" x14ac:dyDescent="0.35">
      <c r="C130673" s="8"/>
    </row>
    <row r="130674" spans="3:3" x14ac:dyDescent="0.35">
      <c r="C130674" s="8"/>
    </row>
    <row r="130675" spans="3:3" x14ac:dyDescent="0.35">
      <c r="C130675" s="8"/>
    </row>
    <row r="130676" spans="3:3" x14ac:dyDescent="0.35">
      <c r="C130676" s="8"/>
    </row>
    <row r="130677" spans="3:3" x14ac:dyDescent="0.35">
      <c r="C130677" s="8"/>
    </row>
    <row r="130678" spans="3:3" x14ac:dyDescent="0.35">
      <c r="C130678" s="8"/>
    </row>
    <row r="130679" spans="3:3" x14ac:dyDescent="0.35">
      <c r="C130679" s="8"/>
    </row>
    <row r="130680" spans="3:3" x14ac:dyDescent="0.35">
      <c r="C130680" s="8"/>
    </row>
    <row r="130681" spans="3:3" x14ac:dyDescent="0.35">
      <c r="C130681" s="8"/>
    </row>
    <row r="130682" spans="3:3" x14ac:dyDescent="0.35">
      <c r="C130682" s="8"/>
    </row>
    <row r="130683" spans="3:3" x14ac:dyDescent="0.35">
      <c r="C130683" s="8"/>
    </row>
    <row r="130684" spans="3:3" x14ac:dyDescent="0.35">
      <c r="C130684" s="8"/>
    </row>
    <row r="130685" spans="3:3" x14ac:dyDescent="0.35">
      <c r="C130685" s="8"/>
    </row>
    <row r="130686" spans="3:3" x14ac:dyDescent="0.35">
      <c r="C130686" s="8"/>
    </row>
    <row r="130687" spans="3:3" x14ac:dyDescent="0.35">
      <c r="C130687" s="8"/>
    </row>
    <row r="130688" spans="3:3" x14ac:dyDescent="0.35">
      <c r="C130688" s="8"/>
    </row>
    <row r="130689" spans="3:3" x14ac:dyDescent="0.35">
      <c r="C130689" s="8"/>
    </row>
    <row r="130690" spans="3:3" x14ac:dyDescent="0.35">
      <c r="C130690" s="8"/>
    </row>
    <row r="130691" spans="3:3" x14ac:dyDescent="0.35">
      <c r="C130691" s="8"/>
    </row>
    <row r="130692" spans="3:3" x14ac:dyDescent="0.35">
      <c r="C130692" s="8"/>
    </row>
    <row r="130693" spans="3:3" x14ac:dyDescent="0.35">
      <c r="C130693" s="8"/>
    </row>
    <row r="130694" spans="3:3" x14ac:dyDescent="0.35">
      <c r="C130694" s="8"/>
    </row>
    <row r="130695" spans="3:3" x14ac:dyDescent="0.35">
      <c r="C130695" s="8"/>
    </row>
    <row r="130696" spans="3:3" x14ac:dyDescent="0.35">
      <c r="C130696" s="8"/>
    </row>
    <row r="130697" spans="3:3" x14ac:dyDescent="0.35">
      <c r="C130697" s="8"/>
    </row>
    <row r="130698" spans="3:3" x14ac:dyDescent="0.35">
      <c r="C130698" s="8"/>
    </row>
    <row r="130699" spans="3:3" x14ac:dyDescent="0.35">
      <c r="C130699" s="8"/>
    </row>
    <row r="130700" spans="3:3" x14ac:dyDescent="0.35">
      <c r="C130700" s="8"/>
    </row>
    <row r="130701" spans="3:3" x14ac:dyDescent="0.35">
      <c r="C130701" s="8"/>
    </row>
    <row r="130702" spans="3:3" x14ac:dyDescent="0.35">
      <c r="C130702" s="8"/>
    </row>
    <row r="130703" spans="3:3" x14ac:dyDescent="0.35">
      <c r="C130703" s="8"/>
    </row>
    <row r="130704" spans="3:3" x14ac:dyDescent="0.35">
      <c r="C130704" s="8"/>
    </row>
    <row r="130705" spans="3:3" x14ac:dyDescent="0.35">
      <c r="C130705" s="8"/>
    </row>
    <row r="130706" spans="3:3" x14ac:dyDescent="0.35">
      <c r="C130706" s="8"/>
    </row>
    <row r="130707" spans="3:3" x14ac:dyDescent="0.35">
      <c r="C130707" s="8"/>
    </row>
    <row r="130708" spans="3:3" x14ac:dyDescent="0.35">
      <c r="C130708" s="8"/>
    </row>
    <row r="130709" spans="3:3" x14ac:dyDescent="0.35">
      <c r="C130709" s="8"/>
    </row>
    <row r="130710" spans="3:3" x14ac:dyDescent="0.35">
      <c r="C130710" s="8"/>
    </row>
    <row r="130711" spans="3:3" x14ac:dyDescent="0.35">
      <c r="C130711" s="8"/>
    </row>
    <row r="130712" spans="3:3" x14ac:dyDescent="0.35">
      <c r="C130712" s="8"/>
    </row>
    <row r="130713" spans="3:3" x14ac:dyDescent="0.35">
      <c r="C130713" s="8"/>
    </row>
    <row r="130714" spans="3:3" x14ac:dyDescent="0.35">
      <c r="C130714" s="8"/>
    </row>
    <row r="130715" spans="3:3" x14ac:dyDescent="0.35">
      <c r="C130715" s="8"/>
    </row>
    <row r="130716" spans="3:3" x14ac:dyDescent="0.35">
      <c r="C130716" s="8"/>
    </row>
    <row r="130717" spans="3:3" x14ac:dyDescent="0.35">
      <c r="C130717" s="8"/>
    </row>
    <row r="130718" spans="3:3" x14ac:dyDescent="0.35">
      <c r="C130718" s="8"/>
    </row>
    <row r="130719" spans="3:3" x14ac:dyDescent="0.35">
      <c r="C130719" s="8"/>
    </row>
    <row r="130720" spans="3:3" x14ac:dyDescent="0.35">
      <c r="C130720" s="8"/>
    </row>
    <row r="130721" spans="3:3" x14ac:dyDescent="0.35">
      <c r="C130721" s="8"/>
    </row>
    <row r="130722" spans="3:3" x14ac:dyDescent="0.35">
      <c r="C130722" s="8"/>
    </row>
    <row r="130723" spans="3:3" x14ac:dyDescent="0.35">
      <c r="C130723" s="8"/>
    </row>
    <row r="130724" spans="3:3" x14ac:dyDescent="0.35">
      <c r="C130724" s="8"/>
    </row>
    <row r="130725" spans="3:3" x14ac:dyDescent="0.35">
      <c r="C130725" s="8"/>
    </row>
    <row r="130726" spans="3:3" x14ac:dyDescent="0.35">
      <c r="C130726" s="8"/>
    </row>
    <row r="130727" spans="3:3" x14ac:dyDescent="0.35">
      <c r="C130727" s="8"/>
    </row>
    <row r="130728" spans="3:3" x14ac:dyDescent="0.35">
      <c r="C130728" s="8"/>
    </row>
    <row r="130729" spans="3:3" x14ac:dyDescent="0.35">
      <c r="C130729" s="8"/>
    </row>
    <row r="130730" spans="3:3" x14ac:dyDescent="0.35">
      <c r="C130730" s="8"/>
    </row>
    <row r="130731" spans="3:3" x14ac:dyDescent="0.35">
      <c r="C130731" s="8"/>
    </row>
    <row r="130732" spans="3:3" x14ac:dyDescent="0.35">
      <c r="C130732" s="8"/>
    </row>
    <row r="130733" spans="3:3" x14ac:dyDescent="0.35">
      <c r="C130733" s="8"/>
    </row>
    <row r="130734" spans="3:3" x14ac:dyDescent="0.35">
      <c r="C130734" s="8"/>
    </row>
    <row r="130735" spans="3:3" x14ac:dyDescent="0.35">
      <c r="C130735" s="8"/>
    </row>
    <row r="130736" spans="3:3" x14ac:dyDescent="0.35">
      <c r="C130736" s="8"/>
    </row>
    <row r="130737" spans="3:3" x14ac:dyDescent="0.35">
      <c r="C130737" s="8"/>
    </row>
    <row r="130738" spans="3:3" x14ac:dyDescent="0.35">
      <c r="C130738" s="8"/>
    </row>
    <row r="130739" spans="3:3" x14ac:dyDescent="0.35">
      <c r="C130739" s="8"/>
    </row>
    <row r="130740" spans="3:3" x14ac:dyDescent="0.35">
      <c r="C130740" s="8"/>
    </row>
    <row r="130741" spans="3:3" x14ac:dyDescent="0.35">
      <c r="C130741" s="8"/>
    </row>
    <row r="130742" spans="3:3" x14ac:dyDescent="0.35">
      <c r="C130742" s="8"/>
    </row>
    <row r="130743" spans="3:3" x14ac:dyDescent="0.35">
      <c r="C130743" s="8"/>
    </row>
    <row r="130744" spans="3:3" x14ac:dyDescent="0.35">
      <c r="C130744" s="8"/>
    </row>
    <row r="130745" spans="3:3" x14ac:dyDescent="0.35">
      <c r="C130745" s="8"/>
    </row>
    <row r="130746" spans="3:3" x14ac:dyDescent="0.35">
      <c r="C130746" s="8"/>
    </row>
    <row r="130747" spans="3:3" x14ac:dyDescent="0.35">
      <c r="C130747" s="8"/>
    </row>
    <row r="130748" spans="3:3" x14ac:dyDescent="0.35">
      <c r="C130748" s="8"/>
    </row>
    <row r="130749" spans="3:3" x14ac:dyDescent="0.35">
      <c r="C130749" s="8"/>
    </row>
    <row r="130750" spans="3:3" x14ac:dyDescent="0.35">
      <c r="C130750" s="8"/>
    </row>
    <row r="130751" spans="3:3" x14ac:dyDescent="0.35">
      <c r="C130751" s="8"/>
    </row>
    <row r="130752" spans="3:3" x14ac:dyDescent="0.35">
      <c r="C130752" s="8"/>
    </row>
    <row r="130753" spans="3:3" x14ac:dyDescent="0.35">
      <c r="C130753" s="8"/>
    </row>
    <row r="130754" spans="3:3" x14ac:dyDescent="0.35">
      <c r="C130754" s="8"/>
    </row>
    <row r="130755" spans="3:3" x14ac:dyDescent="0.35">
      <c r="C130755" s="8"/>
    </row>
    <row r="130756" spans="3:3" x14ac:dyDescent="0.35">
      <c r="C130756" s="8"/>
    </row>
    <row r="130757" spans="3:3" x14ac:dyDescent="0.35">
      <c r="C130757" s="8"/>
    </row>
    <row r="130758" spans="3:3" x14ac:dyDescent="0.35">
      <c r="C130758" s="8"/>
    </row>
    <row r="130759" spans="3:3" x14ac:dyDescent="0.35">
      <c r="C130759" s="8"/>
    </row>
    <row r="130760" spans="3:3" x14ac:dyDescent="0.35">
      <c r="C130760" s="8"/>
    </row>
    <row r="130761" spans="3:3" x14ac:dyDescent="0.35">
      <c r="C130761" s="8"/>
    </row>
    <row r="130762" spans="3:3" x14ac:dyDescent="0.35">
      <c r="C130762" s="8"/>
    </row>
    <row r="130763" spans="3:3" x14ac:dyDescent="0.35">
      <c r="C130763" s="8"/>
    </row>
    <row r="130764" spans="3:3" x14ac:dyDescent="0.35">
      <c r="C130764" s="8"/>
    </row>
    <row r="130765" spans="3:3" x14ac:dyDescent="0.35">
      <c r="C130765" s="8"/>
    </row>
    <row r="130766" spans="3:3" x14ac:dyDescent="0.35">
      <c r="C130766" s="8"/>
    </row>
    <row r="130767" spans="3:3" x14ac:dyDescent="0.35">
      <c r="C130767" s="8"/>
    </row>
    <row r="130768" spans="3:3" x14ac:dyDescent="0.35">
      <c r="C130768" s="8"/>
    </row>
    <row r="130769" spans="3:3" x14ac:dyDescent="0.35">
      <c r="C130769" s="8"/>
    </row>
    <row r="130770" spans="3:3" x14ac:dyDescent="0.35">
      <c r="C130770" s="8"/>
    </row>
    <row r="130771" spans="3:3" x14ac:dyDescent="0.35">
      <c r="C130771" s="8"/>
    </row>
    <row r="130772" spans="3:3" x14ac:dyDescent="0.35">
      <c r="C130772" s="8"/>
    </row>
    <row r="130773" spans="3:3" x14ac:dyDescent="0.35">
      <c r="C130773" s="8"/>
    </row>
    <row r="130774" spans="3:3" x14ac:dyDescent="0.35">
      <c r="C130774" s="8"/>
    </row>
    <row r="130775" spans="3:3" x14ac:dyDescent="0.35">
      <c r="C130775" s="8"/>
    </row>
    <row r="130776" spans="3:3" x14ac:dyDescent="0.35">
      <c r="C130776" s="8"/>
    </row>
    <row r="130777" spans="3:3" x14ac:dyDescent="0.35">
      <c r="C130777" s="8"/>
    </row>
    <row r="130778" spans="3:3" x14ac:dyDescent="0.35">
      <c r="C130778" s="8"/>
    </row>
    <row r="130779" spans="3:3" x14ac:dyDescent="0.35">
      <c r="C130779" s="8"/>
    </row>
    <row r="130780" spans="3:3" x14ac:dyDescent="0.35">
      <c r="C130780" s="8"/>
    </row>
    <row r="130781" spans="3:3" x14ac:dyDescent="0.35">
      <c r="C130781" s="8"/>
    </row>
    <row r="130782" spans="3:3" x14ac:dyDescent="0.35">
      <c r="C130782" s="8"/>
    </row>
    <row r="130783" spans="3:3" x14ac:dyDescent="0.35">
      <c r="C130783" s="8"/>
    </row>
    <row r="130784" spans="3:3" x14ac:dyDescent="0.35">
      <c r="C130784" s="8"/>
    </row>
    <row r="130785" spans="3:3" x14ac:dyDescent="0.35">
      <c r="C130785" s="8"/>
    </row>
    <row r="130786" spans="3:3" x14ac:dyDescent="0.35">
      <c r="C130786" s="8"/>
    </row>
    <row r="130787" spans="3:3" x14ac:dyDescent="0.35">
      <c r="C130787" s="8"/>
    </row>
    <row r="130788" spans="3:3" x14ac:dyDescent="0.35">
      <c r="C130788" s="8"/>
    </row>
    <row r="130789" spans="3:3" x14ac:dyDescent="0.35">
      <c r="C130789" s="8"/>
    </row>
    <row r="130790" spans="3:3" x14ac:dyDescent="0.35">
      <c r="C130790" s="8"/>
    </row>
    <row r="130791" spans="3:3" x14ac:dyDescent="0.35">
      <c r="C130791" s="8"/>
    </row>
    <row r="130792" spans="3:3" x14ac:dyDescent="0.35">
      <c r="C130792" s="8"/>
    </row>
    <row r="130793" spans="3:3" x14ac:dyDescent="0.35">
      <c r="C130793" s="8"/>
    </row>
    <row r="130794" spans="3:3" x14ac:dyDescent="0.35">
      <c r="C130794" s="8"/>
    </row>
    <row r="130795" spans="3:3" x14ac:dyDescent="0.35">
      <c r="C130795" s="8"/>
    </row>
    <row r="130796" spans="3:3" x14ac:dyDescent="0.35">
      <c r="C130796" s="8"/>
    </row>
    <row r="130797" spans="3:3" x14ac:dyDescent="0.35">
      <c r="C130797" s="8"/>
    </row>
    <row r="130798" spans="3:3" x14ac:dyDescent="0.35">
      <c r="C130798" s="8"/>
    </row>
    <row r="130799" spans="3:3" x14ac:dyDescent="0.35">
      <c r="C130799" s="8"/>
    </row>
    <row r="130800" spans="3:3" x14ac:dyDescent="0.35">
      <c r="C130800" s="8"/>
    </row>
    <row r="130801" spans="3:3" x14ac:dyDescent="0.35">
      <c r="C130801" s="8"/>
    </row>
    <row r="130802" spans="3:3" x14ac:dyDescent="0.35">
      <c r="C130802" s="8"/>
    </row>
    <row r="130803" spans="3:3" x14ac:dyDescent="0.35">
      <c r="C130803" s="8"/>
    </row>
    <row r="130804" spans="3:3" x14ac:dyDescent="0.35">
      <c r="C130804" s="8"/>
    </row>
    <row r="130805" spans="3:3" x14ac:dyDescent="0.35">
      <c r="C130805" s="8"/>
    </row>
    <row r="130806" spans="3:3" x14ac:dyDescent="0.35">
      <c r="C130806" s="8"/>
    </row>
    <row r="130807" spans="3:3" x14ac:dyDescent="0.35">
      <c r="C130807" s="8"/>
    </row>
    <row r="130808" spans="3:3" x14ac:dyDescent="0.35">
      <c r="C130808" s="8"/>
    </row>
    <row r="130809" spans="3:3" x14ac:dyDescent="0.35">
      <c r="C130809" s="8"/>
    </row>
    <row r="130810" spans="3:3" x14ac:dyDescent="0.35">
      <c r="C130810" s="8"/>
    </row>
    <row r="130811" spans="3:3" x14ac:dyDescent="0.35">
      <c r="C130811" s="8"/>
    </row>
    <row r="130812" spans="3:3" x14ac:dyDescent="0.35">
      <c r="C130812" s="8"/>
    </row>
    <row r="130813" spans="3:3" x14ac:dyDescent="0.35">
      <c r="C130813" s="8"/>
    </row>
    <row r="130814" spans="3:3" x14ac:dyDescent="0.35">
      <c r="C130814" s="8"/>
    </row>
    <row r="130815" spans="3:3" x14ac:dyDescent="0.35">
      <c r="C130815" s="8"/>
    </row>
    <row r="130816" spans="3:3" x14ac:dyDescent="0.35">
      <c r="C130816" s="8"/>
    </row>
    <row r="130817" spans="3:3" x14ac:dyDescent="0.35">
      <c r="C130817" s="8"/>
    </row>
    <row r="130818" spans="3:3" x14ac:dyDescent="0.35">
      <c r="C130818" s="8"/>
    </row>
    <row r="130819" spans="3:3" x14ac:dyDescent="0.35">
      <c r="C130819" s="8"/>
    </row>
    <row r="130820" spans="3:3" x14ac:dyDescent="0.35">
      <c r="C130820" s="8"/>
    </row>
    <row r="130821" spans="3:3" x14ac:dyDescent="0.35">
      <c r="C130821" s="8"/>
    </row>
    <row r="130822" spans="3:3" x14ac:dyDescent="0.35">
      <c r="C130822" s="8"/>
    </row>
    <row r="130823" spans="3:3" x14ac:dyDescent="0.35">
      <c r="C130823" s="8"/>
    </row>
    <row r="130824" spans="3:3" x14ac:dyDescent="0.35">
      <c r="C130824" s="8"/>
    </row>
    <row r="130825" spans="3:3" x14ac:dyDescent="0.35">
      <c r="C130825" s="8"/>
    </row>
    <row r="130826" spans="3:3" x14ac:dyDescent="0.35">
      <c r="C130826" s="8"/>
    </row>
    <row r="130827" spans="3:3" x14ac:dyDescent="0.35">
      <c r="C130827" s="8"/>
    </row>
    <row r="130828" spans="3:3" x14ac:dyDescent="0.35">
      <c r="C130828" s="8"/>
    </row>
    <row r="130829" spans="3:3" x14ac:dyDescent="0.35">
      <c r="C130829" s="8"/>
    </row>
    <row r="130830" spans="3:3" x14ac:dyDescent="0.35">
      <c r="C130830" s="8"/>
    </row>
    <row r="130831" spans="3:3" x14ac:dyDescent="0.35">
      <c r="C130831" s="8"/>
    </row>
    <row r="130832" spans="3:3" x14ac:dyDescent="0.35">
      <c r="C130832" s="8"/>
    </row>
    <row r="130833" spans="3:3" x14ac:dyDescent="0.35">
      <c r="C130833" s="8"/>
    </row>
    <row r="130834" spans="3:3" x14ac:dyDescent="0.35">
      <c r="C130834" s="8"/>
    </row>
    <row r="130835" spans="3:3" x14ac:dyDescent="0.35">
      <c r="C130835" s="8"/>
    </row>
    <row r="130836" spans="3:3" x14ac:dyDescent="0.35">
      <c r="C130836" s="8"/>
    </row>
    <row r="130837" spans="3:3" x14ac:dyDescent="0.35">
      <c r="C130837" s="8"/>
    </row>
    <row r="130838" spans="3:3" x14ac:dyDescent="0.35">
      <c r="C130838" s="8"/>
    </row>
    <row r="130839" spans="3:3" x14ac:dyDescent="0.35">
      <c r="C130839" s="8"/>
    </row>
    <row r="130840" spans="3:3" x14ac:dyDescent="0.35">
      <c r="C130840" s="8"/>
    </row>
    <row r="130841" spans="3:3" x14ac:dyDescent="0.35">
      <c r="C130841" s="8"/>
    </row>
    <row r="130842" spans="3:3" x14ac:dyDescent="0.35">
      <c r="C130842" s="8"/>
    </row>
    <row r="130843" spans="3:3" x14ac:dyDescent="0.35">
      <c r="C130843" s="8"/>
    </row>
    <row r="130844" spans="3:3" x14ac:dyDescent="0.35">
      <c r="C130844" s="8"/>
    </row>
    <row r="130845" spans="3:3" x14ac:dyDescent="0.35">
      <c r="C130845" s="8"/>
    </row>
    <row r="130846" spans="3:3" x14ac:dyDescent="0.35">
      <c r="C130846" s="8"/>
    </row>
    <row r="130847" spans="3:3" x14ac:dyDescent="0.35">
      <c r="C130847" s="8"/>
    </row>
    <row r="130848" spans="3:3" x14ac:dyDescent="0.35">
      <c r="C130848" s="8"/>
    </row>
    <row r="130849" spans="3:3" x14ac:dyDescent="0.35">
      <c r="C130849" s="8"/>
    </row>
    <row r="130850" spans="3:3" x14ac:dyDescent="0.35">
      <c r="C130850" s="8"/>
    </row>
    <row r="130851" spans="3:3" x14ac:dyDescent="0.35">
      <c r="C130851" s="8"/>
    </row>
    <row r="130852" spans="3:3" x14ac:dyDescent="0.35">
      <c r="C130852" s="8"/>
    </row>
    <row r="130853" spans="3:3" x14ac:dyDescent="0.35">
      <c r="C130853" s="8"/>
    </row>
    <row r="130854" spans="3:3" x14ac:dyDescent="0.35">
      <c r="C130854" s="8"/>
    </row>
    <row r="130855" spans="3:3" x14ac:dyDescent="0.35">
      <c r="C130855" s="8"/>
    </row>
    <row r="130856" spans="3:3" x14ac:dyDescent="0.35">
      <c r="C130856" s="8"/>
    </row>
    <row r="130857" spans="3:3" x14ac:dyDescent="0.35">
      <c r="C130857" s="8"/>
    </row>
    <row r="130858" spans="3:3" x14ac:dyDescent="0.35">
      <c r="C130858" s="8"/>
    </row>
    <row r="130859" spans="3:3" x14ac:dyDescent="0.35">
      <c r="C130859" s="8"/>
    </row>
    <row r="130860" spans="3:3" x14ac:dyDescent="0.35">
      <c r="C130860" s="8"/>
    </row>
    <row r="130861" spans="3:3" x14ac:dyDescent="0.35">
      <c r="C130861" s="8"/>
    </row>
    <row r="130862" spans="3:3" x14ac:dyDescent="0.35">
      <c r="C130862" s="8"/>
    </row>
    <row r="130863" spans="3:3" x14ac:dyDescent="0.35">
      <c r="C130863" s="8"/>
    </row>
    <row r="130864" spans="3:3" x14ac:dyDescent="0.35">
      <c r="C130864" s="8"/>
    </row>
    <row r="130865" spans="3:3" x14ac:dyDescent="0.35">
      <c r="C130865" s="8"/>
    </row>
    <row r="130866" spans="3:3" x14ac:dyDescent="0.35">
      <c r="C130866" s="8"/>
    </row>
    <row r="130867" spans="3:3" x14ac:dyDescent="0.35">
      <c r="C130867" s="8"/>
    </row>
    <row r="130868" spans="3:3" x14ac:dyDescent="0.35">
      <c r="C130868" s="8"/>
    </row>
    <row r="130869" spans="3:3" x14ac:dyDescent="0.35">
      <c r="C130869" s="8"/>
    </row>
    <row r="130870" spans="3:3" x14ac:dyDescent="0.35">
      <c r="C130870" s="8"/>
    </row>
    <row r="130871" spans="3:3" x14ac:dyDescent="0.35">
      <c r="C130871" s="8"/>
    </row>
    <row r="130872" spans="3:3" x14ac:dyDescent="0.35">
      <c r="C130872" s="8"/>
    </row>
    <row r="130873" spans="3:3" x14ac:dyDescent="0.35">
      <c r="C130873" s="8"/>
    </row>
    <row r="130874" spans="3:3" x14ac:dyDescent="0.35">
      <c r="C130874" s="8"/>
    </row>
    <row r="130875" spans="3:3" x14ac:dyDescent="0.35">
      <c r="C130875" s="8"/>
    </row>
    <row r="130876" spans="3:3" x14ac:dyDescent="0.35">
      <c r="C130876" s="8"/>
    </row>
    <row r="130877" spans="3:3" x14ac:dyDescent="0.35">
      <c r="C130877" s="8"/>
    </row>
    <row r="130878" spans="3:3" x14ac:dyDescent="0.35">
      <c r="C130878" s="8"/>
    </row>
    <row r="130879" spans="3:3" x14ac:dyDescent="0.35">
      <c r="C130879" s="8"/>
    </row>
    <row r="130880" spans="3:3" x14ac:dyDescent="0.35">
      <c r="C130880" s="8"/>
    </row>
    <row r="130881" spans="3:3" x14ac:dyDescent="0.35">
      <c r="C130881" s="8"/>
    </row>
    <row r="130882" spans="3:3" x14ac:dyDescent="0.35">
      <c r="C130882" s="8"/>
    </row>
    <row r="130883" spans="3:3" x14ac:dyDescent="0.35">
      <c r="C130883" s="8"/>
    </row>
    <row r="130884" spans="3:3" x14ac:dyDescent="0.35">
      <c r="C130884" s="8"/>
    </row>
    <row r="130885" spans="3:3" x14ac:dyDescent="0.35">
      <c r="C130885" s="8"/>
    </row>
    <row r="130886" spans="3:3" x14ac:dyDescent="0.35">
      <c r="C130886" s="8"/>
    </row>
    <row r="130887" spans="3:3" x14ac:dyDescent="0.35">
      <c r="C130887" s="8"/>
    </row>
    <row r="130888" spans="3:3" x14ac:dyDescent="0.35">
      <c r="C130888" s="8"/>
    </row>
    <row r="130889" spans="3:3" x14ac:dyDescent="0.35">
      <c r="C130889" s="8"/>
    </row>
    <row r="130890" spans="3:3" x14ac:dyDescent="0.35">
      <c r="C130890" s="8"/>
    </row>
    <row r="130891" spans="3:3" x14ac:dyDescent="0.35">
      <c r="C130891" s="8"/>
    </row>
    <row r="130892" spans="3:3" x14ac:dyDescent="0.35">
      <c r="C130892" s="8"/>
    </row>
    <row r="130893" spans="3:3" x14ac:dyDescent="0.35">
      <c r="C130893" s="8"/>
    </row>
    <row r="130894" spans="3:3" x14ac:dyDescent="0.35">
      <c r="C130894" s="8"/>
    </row>
    <row r="130895" spans="3:3" x14ac:dyDescent="0.35">
      <c r="C130895" s="8"/>
    </row>
    <row r="130896" spans="3:3" x14ac:dyDescent="0.35">
      <c r="C130896" s="8"/>
    </row>
    <row r="130897" spans="3:3" x14ac:dyDescent="0.35">
      <c r="C130897" s="8"/>
    </row>
    <row r="130898" spans="3:3" x14ac:dyDescent="0.35">
      <c r="C130898" s="8"/>
    </row>
    <row r="130899" spans="3:3" x14ac:dyDescent="0.35">
      <c r="C130899" s="8"/>
    </row>
    <row r="130900" spans="3:3" x14ac:dyDescent="0.35">
      <c r="C130900" s="8"/>
    </row>
    <row r="130901" spans="3:3" x14ac:dyDescent="0.35">
      <c r="C130901" s="8"/>
    </row>
    <row r="130902" spans="3:3" x14ac:dyDescent="0.35">
      <c r="C130902" s="8"/>
    </row>
    <row r="130903" spans="3:3" x14ac:dyDescent="0.35">
      <c r="C130903" s="8"/>
    </row>
    <row r="130904" spans="3:3" x14ac:dyDescent="0.35">
      <c r="C130904" s="8"/>
    </row>
    <row r="130905" spans="3:3" x14ac:dyDescent="0.35">
      <c r="C130905" s="8"/>
    </row>
    <row r="130906" spans="3:3" x14ac:dyDescent="0.35">
      <c r="C130906" s="8"/>
    </row>
    <row r="130907" spans="3:3" x14ac:dyDescent="0.35">
      <c r="C130907" s="8"/>
    </row>
    <row r="130908" spans="3:3" x14ac:dyDescent="0.35">
      <c r="C130908" s="8"/>
    </row>
    <row r="130909" spans="3:3" x14ac:dyDescent="0.35">
      <c r="C130909" s="8"/>
    </row>
    <row r="130910" spans="3:3" x14ac:dyDescent="0.35">
      <c r="C130910" s="8"/>
    </row>
    <row r="130911" spans="3:3" x14ac:dyDescent="0.35">
      <c r="C130911" s="8"/>
    </row>
    <row r="130912" spans="3:3" x14ac:dyDescent="0.35">
      <c r="C130912" s="8"/>
    </row>
    <row r="130913" spans="3:3" x14ac:dyDescent="0.35">
      <c r="C130913" s="8"/>
    </row>
    <row r="130914" spans="3:3" x14ac:dyDescent="0.35">
      <c r="C130914" s="8"/>
    </row>
    <row r="130915" spans="3:3" x14ac:dyDescent="0.35">
      <c r="C130915" s="8"/>
    </row>
    <row r="130916" spans="3:3" x14ac:dyDescent="0.35">
      <c r="C130916" s="8"/>
    </row>
    <row r="130917" spans="3:3" x14ac:dyDescent="0.35">
      <c r="C130917" s="8"/>
    </row>
    <row r="130918" spans="3:3" x14ac:dyDescent="0.35">
      <c r="C130918" s="8"/>
    </row>
    <row r="130919" spans="3:3" x14ac:dyDescent="0.35">
      <c r="C130919" s="8"/>
    </row>
    <row r="130920" spans="3:3" x14ac:dyDescent="0.35">
      <c r="C130920" s="8"/>
    </row>
    <row r="130921" spans="3:3" x14ac:dyDescent="0.35">
      <c r="C130921" s="8"/>
    </row>
    <row r="130922" spans="3:3" x14ac:dyDescent="0.35">
      <c r="C130922" s="8"/>
    </row>
    <row r="130923" spans="3:3" x14ac:dyDescent="0.35">
      <c r="C130923" s="8"/>
    </row>
    <row r="130924" spans="3:3" x14ac:dyDescent="0.35">
      <c r="C130924" s="8"/>
    </row>
    <row r="130925" spans="3:3" x14ac:dyDescent="0.35">
      <c r="C130925" s="8"/>
    </row>
    <row r="130926" spans="3:3" x14ac:dyDescent="0.35">
      <c r="C130926" s="8"/>
    </row>
    <row r="130927" spans="3:3" x14ac:dyDescent="0.35">
      <c r="C130927" s="8"/>
    </row>
    <row r="130928" spans="3:3" x14ac:dyDescent="0.35">
      <c r="C130928" s="8"/>
    </row>
    <row r="130929" spans="3:3" x14ac:dyDescent="0.35">
      <c r="C130929" s="8"/>
    </row>
    <row r="130930" spans="3:3" x14ac:dyDescent="0.35">
      <c r="C130930" s="8"/>
    </row>
    <row r="130931" spans="3:3" x14ac:dyDescent="0.35">
      <c r="C130931" s="8"/>
    </row>
    <row r="130932" spans="3:3" x14ac:dyDescent="0.35">
      <c r="C130932" s="8"/>
    </row>
    <row r="130933" spans="3:3" x14ac:dyDescent="0.35">
      <c r="C130933" s="8"/>
    </row>
    <row r="130934" spans="3:3" x14ac:dyDescent="0.35">
      <c r="C130934" s="8"/>
    </row>
    <row r="130935" spans="3:3" x14ac:dyDescent="0.35">
      <c r="C130935" s="8"/>
    </row>
    <row r="130936" spans="3:3" x14ac:dyDescent="0.35">
      <c r="C130936" s="8"/>
    </row>
    <row r="130937" spans="3:3" x14ac:dyDescent="0.35">
      <c r="C130937" s="8"/>
    </row>
    <row r="130938" spans="3:3" x14ac:dyDescent="0.35">
      <c r="C130938" s="8"/>
    </row>
    <row r="130939" spans="3:3" x14ac:dyDescent="0.35">
      <c r="C130939" s="8"/>
    </row>
    <row r="130940" spans="3:3" x14ac:dyDescent="0.35">
      <c r="C130940" s="8"/>
    </row>
    <row r="130941" spans="3:3" x14ac:dyDescent="0.35">
      <c r="C130941" s="8"/>
    </row>
    <row r="130942" spans="3:3" x14ac:dyDescent="0.35">
      <c r="C130942" s="8"/>
    </row>
    <row r="130943" spans="3:3" x14ac:dyDescent="0.35">
      <c r="C130943" s="8"/>
    </row>
    <row r="130944" spans="3:3" x14ac:dyDescent="0.35">
      <c r="C130944" s="8"/>
    </row>
    <row r="130945" spans="3:3" x14ac:dyDescent="0.35">
      <c r="C130945" s="8"/>
    </row>
    <row r="130946" spans="3:3" x14ac:dyDescent="0.35">
      <c r="C130946" s="8"/>
    </row>
    <row r="130947" spans="3:3" x14ac:dyDescent="0.35">
      <c r="C130947" s="8"/>
    </row>
    <row r="130948" spans="3:3" x14ac:dyDescent="0.35">
      <c r="C130948" s="8"/>
    </row>
    <row r="130949" spans="3:3" x14ac:dyDescent="0.35">
      <c r="C130949" s="8"/>
    </row>
    <row r="130950" spans="3:3" x14ac:dyDescent="0.35">
      <c r="C130950" s="8"/>
    </row>
    <row r="130951" spans="3:3" x14ac:dyDescent="0.35">
      <c r="C130951" s="8"/>
    </row>
    <row r="130952" spans="3:3" x14ac:dyDescent="0.35">
      <c r="C130952" s="8"/>
    </row>
    <row r="130953" spans="3:3" x14ac:dyDescent="0.35">
      <c r="C130953" s="8"/>
    </row>
    <row r="130954" spans="3:3" x14ac:dyDescent="0.35">
      <c r="C130954" s="8"/>
    </row>
    <row r="130955" spans="3:3" x14ac:dyDescent="0.35">
      <c r="C130955" s="8"/>
    </row>
    <row r="130956" spans="3:3" x14ac:dyDescent="0.35">
      <c r="C130956" s="8"/>
    </row>
    <row r="130957" spans="3:3" x14ac:dyDescent="0.35">
      <c r="C130957" s="8"/>
    </row>
    <row r="130958" spans="3:3" x14ac:dyDescent="0.35">
      <c r="C130958" s="8"/>
    </row>
    <row r="130959" spans="3:3" x14ac:dyDescent="0.35">
      <c r="C130959" s="8"/>
    </row>
    <row r="130960" spans="3:3" x14ac:dyDescent="0.35">
      <c r="C130960" s="8"/>
    </row>
    <row r="130961" spans="3:3" x14ac:dyDescent="0.35">
      <c r="C130961" s="8"/>
    </row>
    <row r="130962" spans="3:3" x14ac:dyDescent="0.35">
      <c r="C130962" s="8"/>
    </row>
    <row r="130963" spans="3:3" x14ac:dyDescent="0.35">
      <c r="C130963" s="8"/>
    </row>
    <row r="130964" spans="3:3" x14ac:dyDescent="0.35">
      <c r="C130964" s="8"/>
    </row>
    <row r="130965" spans="3:3" x14ac:dyDescent="0.35">
      <c r="C130965" s="8"/>
    </row>
    <row r="130966" spans="3:3" x14ac:dyDescent="0.35">
      <c r="C130966" s="8"/>
    </row>
    <row r="130967" spans="3:3" x14ac:dyDescent="0.35">
      <c r="C130967" s="8"/>
    </row>
    <row r="130968" spans="3:3" x14ac:dyDescent="0.35">
      <c r="C130968" s="8"/>
    </row>
    <row r="130969" spans="3:3" x14ac:dyDescent="0.35">
      <c r="C130969" s="8"/>
    </row>
    <row r="130970" spans="3:3" x14ac:dyDescent="0.35">
      <c r="C130970" s="8"/>
    </row>
    <row r="130971" spans="3:3" x14ac:dyDescent="0.35">
      <c r="C130971" s="8"/>
    </row>
    <row r="130972" spans="3:3" x14ac:dyDescent="0.35">
      <c r="C130972" s="8"/>
    </row>
    <row r="130973" spans="3:3" x14ac:dyDescent="0.35">
      <c r="C130973" s="8"/>
    </row>
    <row r="130974" spans="3:3" x14ac:dyDescent="0.35">
      <c r="C130974" s="8"/>
    </row>
    <row r="130975" spans="3:3" x14ac:dyDescent="0.35">
      <c r="C130975" s="8"/>
    </row>
    <row r="130976" spans="3:3" x14ac:dyDescent="0.35">
      <c r="C130976" s="8"/>
    </row>
    <row r="130977" spans="3:3" x14ac:dyDescent="0.35">
      <c r="C130977" s="8"/>
    </row>
    <row r="130978" spans="3:3" x14ac:dyDescent="0.35">
      <c r="C130978" s="8"/>
    </row>
    <row r="130979" spans="3:3" x14ac:dyDescent="0.35">
      <c r="C130979" s="8"/>
    </row>
    <row r="130980" spans="3:3" x14ac:dyDescent="0.35">
      <c r="C130980" s="8"/>
    </row>
    <row r="130981" spans="3:3" x14ac:dyDescent="0.35">
      <c r="C130981" s="8"/>
    </row>
    <row r="130982" spans="3:3" x14ac:dyDescent="0.35">
      <c r="C130982" s="8"/>
    </row>
    <row r="130983" spans="3:3" x14ac:dyDescent="0.35">
      <c r="C130983" s="8"/>
    </row>
    <row r="130984" spans="3:3" x14ac:dyDescent="0.35">
      <c r="C130984" s="8"/>
    </row>
    <row r="130985" spans="3:3" x14ac:dyDescent="0.35">
      <c r="C130985" s="8"/>
    </row>
    <row r="130986" spans="3:3" x14ac:dyDescent="0.35">
      <c r="C130986" s="8"/>
    </row>
    <row r="130987" spans="3:3" x14ac:dyDescent="0.35">
      <c r="C130987" s="8"/>
    </row>
    <row r="130988" spans="3:3" x14ac:dyDescent="0.35">
      <c r="C130988" s="8"/>
    </row>
    <row r="130989" spans="3:3" x14ac:dyDescent="0.35">
      <c r="C130989" s="8"/>
    </row>
    <row r="130990" spans="3:3" x14ac:dyDescent="0.35">
      <c r="C130990" s="8"/>
    </row>
    <row r="130991" spans="3:3" x14ac:dyDescent="0.35">
      <c r="C130991" s="8"/>
    </row>
    <row r="130992" spans="3:3" x14ac:dyDescent="0.35">
      <c r="C130992" s="8"/>
    </row>
    <row r="130993" spans="3:3" x14ac:dyDescent="0.35">
      <c r="C130993" s="8"/>
    </row>
    <row r="130994" spans="3:3" x14ac:dyDescent="0.35">
      <c r="C130994" s="8"/>
    </row>
    <row r="130995" spans="3:3" x14ac:dyDescent="0.35">
      <c r="C130995" s="8"/>
    </row>
    <row r="130996" spans="3:3" x14ac:dyDescent="0.35">
      <c r="C130996" s="8"/>
    </row>
    <row r="130997" spans="3:3" x14ac:dyDescent="0.35">
      <c r="C130997" s="8"/>
    </row>
    <row r="130998" spans="3:3" x14ac:dyDescent="0.35">
      <c r="C130998" s="8"/>
    </row>
    <row r="130999" spans="3:3" x14ac:dyDescent="0.35">
      <c r="C130999" s="8"/>
    </row>
    <row r="131000" spans="3:3" x14ac:dyDescent="0.35">
      <c r="C131000" s="8"/>
    </row>
    <row r="131001" spans="3:3" x14ac:dyDescent="0.35">
      <c r="C131001" s="8"/>
    </row>
    <row r="131002" spans="3:3" x14ac:dyDescent="0.35">
      <c r="C131002" s="8"/>
    </row>
    <row r="131003" spans="3:3" x14ac:dyDescent="0.35">
      <c r="C131003" s="8"/>
    </row>
    <row r="131004" spans="3:3" x14ac:dyDescent="0.35">
      <c r="C131004" s="8"/>
    </row>
    <row r="131005" spans="3:3" x14ac:dyDescent="0.35">
      <c r="C131005" s="8"/>
    </row>
    <row r="131006" spans="3:3" x14ac:dyDescent="0.35">
      <c r="C131006" s="8"/>
    </row>
    <row r="131007" spans="3:3" x14ac:dyDescent="0.35">
      <c r="C131007" s="8"/>
    </row>
    <row r="131008" spans="3:3" x14ac:dyDescent="0.35">
      <c r="C131008" s="8"/>
    </row>
    <row r="131009" spans="3:3" x14ac:dyDescent="0.35">
      <c r="C131009" s="8"/>
    </row>
    <row r="131010" spans="3:3" x14ac:dyDescent="0.35">
      <c r="C131010" s="8"/>
    </row>
    <row r="131011" spans="3:3" x14ac:dyDescent="0.35">
      <c r="C131011" s="8"/>
    </row>
    <row r="131012" spans="3:3" x14ac:dyDescent="0.35">
      <c r="C131012" s="8"/>
    </row>
    <row r="131013" spans="3:3" x14ac:dyDescent="0.35">
      <c r="C131013" s="8"/>
    </row>
    <row r="131014" spans="3:3" x14ac:dyDescent="0.35">
      <c r="C131014" s="8"/>
    </row>
    <row r="131015" spans="3:3" x14ac:dyDescent="0.35">
      <c r="C131015" s="8"/>
    </row>
    <row r="131016" spans="3:3" x14ac:dyDescent="0.35">
      <c r="C131016" s="8"/>
    </row>
    <row r="131017" spans="3:3" x14ac:dyDescent="0.35">
      <c r="C131017" s="8"/>
    </row>
    <row r="131018" spans="3:3" x14ac:dyDescent="0.35">
      <c r="C131018" s="8"/>
    </row>
    <row r="131019" spans="3:3" x14ac:dyDescent="0.35">
      <c r="C131019" s="8"/>
    </row>
    <row r="131020" spans="3:3" x14ac:dyDescent="0.35">
      <c r="C131020" s="8"/>
    </row>
    <row r="131021" spans="3:3" x14ac:dyDescent="0.35">
      <c r="C131021" s="8"/>
    </row>
    <row r="131022" spans="3:3" x14ac:dyDescent="0.35">
      <c r="C131022" s="8"/>
    </row>
    <row r="131023" spans="3:3" x14ac:dyDescent="0.35">
      <c r="C131023" s="8"/>
    </row>
    <row r="131024" spans="3:3" x14ac:dyDescent="0.35">
      <c r="C131024" s="8"/>
    </row>
    <row r="131025" spans="3:3" x14ac:dyDescent="0.35">
      <c r="C131025" s="8"/>
    </row>
    <row r="131026" spans="3:3" x14ac:dyDescent="0.35">
      <c r="C131026" s="8"/>
    </row>
    <row r="131027" spans="3:3" x14ac:dyDescent="0.35">
      <c r="C131027" s="8"/>
    </row>
    <row r="131028" spans="3:3" x14ac:dyDescent="0.35">
      <c r="C131028" s="8"/>
    </row>
    <row r="131029" spans="3:3" x14ac:dyDescent="0.35">
      <c r="C131029" s="8"/>
    </row>
    <row r="131030" spans="3:3" x14ac:dyDescent="0.35">
      <c r="C131030" s="8"/>
    </row>
    <row r="131031" spans="3:3" x14ac:dyDescent="0.35">
      <c r="C131031" s="8"/>
    </row>
    <row r="131032" spans="3:3" x14ac:dyDescent="0.35">
      <c r="C131032" s="8"/>
    </row>
    <row r="131033" spans="3:3" x14ac:dyDescent="0.35">
      <c r="C131033" s="8"/>
    </row>
    <row r="131034" spans="3:3" x14ac:dyDescent="0.35">
      <c r="C131034" s="8"/>
    </row>
    <row r="131035" spans="3:3" x14ac:dyDescent="0.35">
      <c r="C131035" s="8"/>
    </row>
    <row r="131036" spans="3:3" x14ac:dyDescent="0.35">
      <c r="C131036" s="8"/>
    </row>
    <row r="131037" spans="3:3" x14ac:dyDescent="0.35">
      <c r="C131037" s="8"/>
    </row>
    <row r="131038" spans="3:3" x14ac:dyDescent="0.35">
      <c r="C131038" s="8"/>
    </row>
    <row r="131039" spans="3:3" x14ac:dyDescent="0.35">
      <c r="C131039" s="8"/>
    </row>
    <row r="131040" spans="3:3" x14ac:dyDescent="0.35">
      <c r="C131040" s="8"/>
    </row>
    <row r="131041" spans="3:3" x14ac:dyDescent="0.35">
      <c r="C131041" s="8"/>
    </row>
    <row r="131042" spans="3:3" x14ac:dyDescent="0.35">
      <c r="C131042" s="8"/>
    </row>
    <row r="131043" spans="3:3" x14ac:dyDescent="0.35">
      <c r="C131043" s="8"/>
    </row>
    <row r="131044" spans="3:3" x14ac:dyDescent="0.35">
      <c r="C131044" s="8"/>
    </row>
    <row r="131045" spans="3:3" x14ac:dyDescent="0.35">
      <c r="C131045" s="8"/>
    </row>
    <row r="131046" spans="3:3" x14ac:dyDescent="0.35">
      <c r="C131046" s="8"/>
    </row>
    <row r="131047" spans="3:3" x14ac:dyDescent="0.35">
      <c r="C131047" s="8"/>
    </row>
    <row r="131048" spans="3:3" x14ac:dyDescent="0.35">
      <c r="C131048" s="8"/>
    </row>
    <row r="131049" spans="3:3" x14ac:dyDescent="0.35">
      <c r="C131049" s="8"/>
    </row>
    <row r="131050" spans="3:3" x14ac:dyDescent="0.35">
      <c r="C131050" s="8"/>
    </row>
    <row r="131051" spans="3:3" x14ac:dyDescent="0.35">
      <c r="C131051" s="8"/>
    </row>
    <row r="131052" spans="3:3" x14ac:dyDescent="0.35">
      <c r="C131052" s="8"/>
    </row>
    <row r="131053" spans="3:3" x14ac:dyDescent="0.35">
      <c r="C131053" s="8"/>
    </row>
    <row r="131054" spans="3:3" x14ac:dyDescent="0.35">
      <c r="C131054" s="8"/>
    </row>
    <row r="131055" spans="3:3" x14ac:dyDescent="0.35">
      <c r="C131055" s="8"/>
    </row>
    <row r="131056" spans="3:3" x14ac:dyDescent="0.35">
      <c r="C131056" s="8"/>
    </row>
    <row r="131057" spans="3:3" x14ac:dyDescent="0.35">
      <c r="C131057" s="8"/>
    </row>
    <row r="131058" spans="3:3" x14ac:dyDescent="0.35">
      <c r="C131058" s="8"/>
    </row>
    <row r="131059" spans="3:3" x14ac:dyDescent="0.35">
      <c r="C131059" s="8"/>
    </row>
    <row r="131060" spans="3:3" x14ac:dyDescent="0.35">
      <c r="C131060" s="8"/>
    </row>
    <row r="131061" spans="3:3" x14ac:dyDescent="0.35">
      <c r="C131061" s="8"/>
    </row>
    <row r="131062" spans="3:3" x14ac:dyDescent="0.35">
      <c r="C131062" s="8"/>
    </row>
    <row r="131063" spans="3:3" x14ac:dyDescent="0.35">
      <c r="C131063" s="8"/>
    </row>
    <row r="131064" spans="3:3" x14ac:dyDescent="0.35">
      <c r="C131064" s="8"/>
    </row>
    <row r="131065" spans="3:3" x14ac:dyDescent="0.35">
      <c r="C131065" s="8"/>
    </row>
    <row r="131066" spans="3:3" x14ac:dyDescent="0.35">
      <c r="C131066" s="8"/>
    </row>
    <row r="131067" spans="3:3" x14ac:dyDescent="0.35">
      <c r="C131067" s="8"/>
    </row>
    <row r="131068" spans="3:3" x14ac:dyDescent="0.35">
      <c r="C131068" s="8"/>
    </row>
    <row r="131069" spans="3:3" x14ac:dyDescent="0.35">
      <c r="C131069" s="8"/>
    </row>
    <row r="131070" spans="3:3" x14ac:dyDescent="0.35">
      <c r="C131070" s="8"/>
    </row>
    <row r="131071" spans="3:3" x14ac:dyDescent="0.35">
      <c r="C131071" s="8"/>
    </row>
    <row r="131072" spans="3:3" x14ac:dyDescent="0.35">
      <c r="C131072" s="8"/>
    </row>
    <row r="131073" spans="3:3" x14ac:dyDescent="0.35">
      <c r="C131073" s="8"/>
    </row>
    <row r="131074" spans="3:3" x14ac:dyDescent="0.35">
      <c r="C131074" s="8"/>
    </row>
    <row r="131075" spans="3:3" x14ac:dyDescent="0.35">
      <c r="C131075" s="8"/>
    </row>
    <row r="131076" spans="3:3" x14ac:dyDescent="0.35">
      <c r="C131076" s="8"/>
    </row>
    <row r="131077" spans="3:3" x14ac:dyDescent="0.35">
      <c r="C131077" s="8"/>
    </row>
    <row r="131078" spans="3:3" x14ac:dyDescent="0.35">
      <c r="C131078" s="8"/>
    </row>
    <row r="131079" spans="3:3" x14ac:dyDescent="0.35">
      <c r="C131079" s="8"/>
    </row>
    <row r="131080" spans="3:3" x14ac:dyDescent="0.35">
      <c r="C131080" s="8"/>
    </row>
    <row r="131081" spans="3:3" x14ac:dyDescent="0.35">
      <c r="C131081" s="8"/>
    </row>
    <row r="131082" spans="3:3" x14ac:dyDescent="0.35">
      <c r="C131082" s="8"/>
    </row>
    <row r="131083" spans="3:3" x14ac:dyDescent="0.35">
      <c r="C131083" s="8"/>
    </row>
    <row r="131084" spans="3:3" x14ac:dyDescent="0.35">
      <c r="C131084" s="8"/>
    </row>
    <row r="131085" spans="3:3" x14ac:dyDescent="0.35">
      <c r="C131085" s="8"/>
    </row>
    <row r="131086" spans="3:3" x14ac:dyDescent="0.35">
      <c r="C131086" s="8"/>
    </row>
    <row r="131087" spans="3:3" x14ac:dyDescent="0.35">
      <c r="C131087" s="8"/>
    </row>
    <row r="131088" spans="3:3" x14ac:dyDescent="0.35">
      <c r="C131088" s="8"/>
    </row>
    <row r="131089" spans="3:3" x14ac:dyDescent="0.35">
      <c r="C131089" s="8"/>
    </row>
    <row r="131090" spans="3:3" x14ac:dyDescent="0.35">
      <c r="C131090" s="8"/>
    </row>
    <row r="131091" spans="3:3" x14ac:dyDescent="0.35">
      <c r="C131091" s="8"/>
    </row>
    <row r="131092" spans="3:3" x14ac:dyDescent="0.35">
      <c r="C131092" s="8"/>
    </row>
    <row r="131093" spans="3:3" x14ac:dyDescent="0.35">
      <c r="C131093" s="8"/>
    </row>
    <row r="131094" spans="3:3" x14ac:dyDescent="0.35">
      <c r="C131094" s="8"/>
    </row>
    <row r="131095" spans="3:3" x14ac:dyDescent="0.35">
      <c r="C131095" s="8"/>
    </row>
    <row r="131096" spans="3:3" x14ac:dyDescent="0.35">
      <c r="C131096" s="8"/>
    </row>
    <row r="131097" spans="3:3" x14ac:dyDescent="0.35">
      <c r="C131097" s="8"/>
    </row>
    <row r="131098" spans="3:3" x14ac:dyDescent="0.35">
      <c r="C131098" s="8"/>
    </row>
    <row r="131099" spans="3:3" x14ac:dyDescent="0.35">
      <c r="C131099" s="8"/>
    </row>
    <row r="131100" spans="3:3" x14ac:dyDescent="0.35">
      <c r="C131100" s="8"/>
    </row>
    <row r="131101" spans="3:3" x14ac:dyDescent="0.35">
      <c r="C131101" s="8"/>
    </row>
    <row r="131102" spans="3:3" x14ac:dyDescent="0.35">
      <c r="C131102" s="8"/>
    </row>
    <row r="131103" spans="3:3" x14ac:dyDescent="0.35">
      <c r="C131103" s="8"/>
    </row>
    <row r="131104" spans="3:3" x14ac:dyDescent="0.35">
      <c r="C131104" s="8"/>
    </row>
    <row r="131105" spans="3:3" x14ac:dyDescent="0.35">
      <c r="C131105" s="8"/>
    </row>
    <row r="131106" spans="3:3" x14ac:dyDescent="0.35">
      <c r="C131106" s="8"/>
    </row>
    <row r="131107" spans="3:3" x14ac:dyDescent="0.35">
      <c r="C131107" s="8"/>
    </row>
    <row r="131108" spans="3:3" x14ac:dyDescent="0.35">
      <c r="C131108" s="8"/>
    </row>
    <row r="131109" spans="3:3" x14ac:dyDescent="0.35">
      <c r="C131109" s="8"/>
    </row>
    <row r="131110" spans="3:3" x14ac:dyDescent="0.35">
      <c r="C131110" s="8"/>
    </row>
    <row r="131111" spans="3:3" x14ac:dyDescent="0.35">
      <c r="C131111" s="8"/>
    </row>
    <row r="131112" spans="3:3" x14ac:dyDescent="0.35">
      <c r="C131112" s="8"/>
    </row>
    <row r="131113" spans="3:3" x14ac:dyDescent="0.35">
      <c r="C131113" s="8"/>
    </row>
    <row r="131114" spans="3:3" x14ac:dyDescent="0.35">
      <c r="C131114" s="8"/>
    </row>
    <row r="131115" spans="3:3" x14ac:dyDescent="0.35">
      <c r="C131115" s="8"/>
    </row>
    <row r="131116" spans="3:3" x14ac:dyDescent="0.35">
      <c r="C131116" s="8"/>
    </row>
    <row r="131117" spans="3:3" x14ac:dyDescent="0.35">
      <c r="C131117" s="8"/>
    </row>
    <row r="131118" spans="3:3" x14ac:dyDescent="0.35">
      <c r="C131118" s="8"/>
    </row>
    <row r="131119" spans="3:3" x14ac:dyDescent="0.35">
      <c r="C131119" s="8"/>
    </row>
    <row r="131120" spans="3:3" x14ac:dyDescent="0.35">
      <c r="C131120" s="8"/>
    </row>
    <row r="131121" spans="3:3" x14ac:dyDescent="0.35">
      <c r="C131121" s="8"/>
    </row>
    <row r="131122" spans="3:3" x14ac:dyDescent="0.35">
      <c r="C131122" s="8"/>
    </row>
    <row r="131123" spans="3:3" x14ac:dyDescent="0.35">
      <c r="C131123" s="8"/>
    </row>
    <row r="131124" spans="3:3" x14ac:dyDescent="0.35">
      <c r="C131124" s="8"/>
    </row>
    <row r="131125" spans="3:3" x14ac:dyDescent="0.35">
      <c r="C131125" s="8"/>
    </row>
    <row r="131126" spans="3:3" x14ac:dyDescent="0.35">
      <c r="C131126" s="8"/>
    </row>
    <row r="131127" spans="3:3" x14ac:dyDescent="0.35">
      <c r="C131127" s="8"/>
    </row>
    <row r="131128" spans="3:3" x14ac:dyDescent="0.35">
      <c r="C131128" s="8"/>
    </row>
    <row r="131129" spans="3:3" x14ac:dyDescent="0.35">
      <c r="C131129" s="8"/>
    </row>
    <row r="131130" spans="3:3" x14ac:dyDescent="0.35">
      <c r="C131130" s="8"/>
    </row>
    <row r="131131" spans="3:3" x14ac:dyDescent="0.35">
      <c r="C131131" s="8"/>
    </row>
    <row r="131132" spans="3:3" x14ac:dyDescent="0.35">
      <c r="C131132" s="8"/>
    </row>
    <row r="131133" spans="3:3" x14ac:dyDescent="0.35">
      <c r="C131133" s="8"/>
    </row>
    <row r="131134" spans="3:3" x14ac:dyDescent="0.35">
      <c r="C131134" s="8"/>
    </row>
    <row r="131135" spans="3:3" x14ac:dyDescent="0.35">
      <c r="C131135" s="8"/>
    </row>
    <row r="131136" spans="3:3" x14ac:dyDescent="0.35">
      <c r="C131136" s="8"/>
    </row>
    <row r="131137" spans="3:3" x14ac:dyDescent="0.35">
      <c r="C131137" s="8"/>
    </row>
    <row r="131138" spans="3:3" x14ac:dyDescent="0.35">
      <c r="C131138" s="8"/>
    </row>
    <row r="131139" spans="3:3" x14ac:dyDescent="0.35">
      <c r="C131139" s="8"/>
    </row>
    <row r="131140" spans="3:3" x14ac:dyDescent="0.35">
      <c r="C131140" s="8"/>
    </row>
    <row r="131141" spans="3:3" x14ac:dyDescent="0.35">
      <c r="C131141" s="8"/>
    </row>
    <row r="131142" spans="3:3" x14ac:dyDescent="0.35">
      <c r="C131142" s="8"/>
    </row>
    <row r="131143" spans="3:3" x14ac:dyDescent="0.35">
      <c r="C131143" s="8"/>
    </row>
    <row r="131144" spans="3:3" x14ac:dyDescent="0.35">
      <c r="C131144" s="8"/>
    </row>
    <row r="131145" spans="3:3" x14ac:dyDescent="0.35">
      <c r="C131145" s="8"/>
    </row>
    <row r="131146" spans="3:3" x14ac:dyDescent="0.35">
      <c r="C131146" s="8"/>
    </row>
    <row r="131147" spans="3:3" x14ac:dyDescent="0.35">
      <c r="C131147" s="8"/>
    </row>
    <row r="131148" spans="3:3" x14ac:dyDescent="0.35">
      <c r="C131148" s="8"/>
    </row>
    <row r="131149" spans="3:3" x14ac:dyDescent="0.35">
      <c r="C131149" s="8"/>
    </row>
    <row r="131150" spans="3:3" x14ac:dyDescent="0.35">
      <c r="C131150" s="8"/>
    </row>
    <row r="131151" spans="3:3" x14ac:dyDescent="0.35">
      <c r="C131151" s="8"/>
    </row>
    <row r="131152" spans="3:3" x14ac:dyDescent="0.35">
      <c r="C131152" s="8"/>
    </row>
    <row r="131153" spans="3:3" x14ac:dyDescent="0.35">
      <c r="C131153" s="8"/>
    </row>
    <row r="131154" spans="3:3" x14ac:dyDescent="0.35">
      <c r="C131154" s="8"/>
    </row>
    <row r="131155" spans="3:3" x14ac:dyDescent="0.35">
      <c r="C131155" s="8"/>
    </row>
    <row r="131156" spans="3:3" x14ac:dyDescent="0.35">
      <c r="C131156" s="8"/>
    </row>
    <row r="131157" spans="3:3" x14ac:dyDescent="0.35">
      <c r="C131157" s="8"/>
    </row>
    <row r="131158" spans="3:3" x14ac:dyDescent="0.35">
      <c r="C131158" s="8"/>
    </row>
    <row r="131159" spans="3:3" x14ac:dyDescent="0.35">
      <c r="C131159" s="8"/>
    </row>
    <row r="131160" spans="3:3" x14ac:dyDescent="0.35">
      <c r="C131160" s="8"/>
    </row>
    <row r="131161" spans="3:3" x14ac:dyDescent="0.35">
      <c r="C131161" s="8"/>
    </row>
    <row r="131162" spans="3:3" x14ac:dyDescent="0.35">
      <c r="C131162" s="8"/>
    </row>
    <row r="131163" spans="3:3" x14ac:dyDescent="0.35">
      <c r="C131163" s="8"/>
    </row>
    <row r="131164" spans="3:3" x14ac:dyDescent="0.35">
      <c r="C131164" s="8"/>
    </row>
    <row r="131165" spans="3:3" x14ac:dyDescent="0.35">
      <c r="C131165" s="8"/>
    </row>
    <row r="131166" spans="3:3" x14ac:dyDescent="0.35">
      <c r="C131166" s="8"/>
    </row>
    <row r="131167" spans="3:3" x14ac:dyDescent="0.35">
      <c r="C131167" s="8"/>
    </row>
    <row r="131168" spans="3:3" x14ac:dyDescent="0.35">
      <c r="C131168" s="8"/>
    </row>
    <row r="131169" spans="3:3" x14ac:dyDescent="0.35">
      <c r="C131169" s="8"/>
    </row>
    <row r="131170" spans="3:3" x14ac:dyDescent="0.35">
      <c r="C131170" s="8"/>
    </row>
    <row r="131171" spans="3:3" x14ac:dyDescent="0.35">
      <c r="C131171" s="8"/>
    </row>
    <row r="131172" spans="3:3" x14ac:dyDescent="0.35">
      <c r="C131172" s="8"/>
    </row>
    <row r="131173" spans="3:3" x14ac:dyDescent="0.35">
      <c r="C131173" s="8"/>
    </row>
    <row r="131174" spans="3:3" x14ac:dyDescent="0.35">
      <c r="C131174" s="8"/>
    </row>
    <row r="131175" spans="3:3" x14ac:dyDescent="0.35">
      <c r="C131175" s="8"/>
    </row>
    <row r="131176" spans="3:3" x14ac:dyDescent="0.35">
      <c r="C131176" s="8"/>
    </row>
    <row r="131177" spans="3:3" x14ac:dyDescent="0.35">
      <c r="C131177" s="8"/>
    </row>
    <row r="131178" spans="3:3" x14ac:dyDescent="0.35">
      <c r="C131178" s="8"/>
    </row>
    <row r="131179" spans="3:3" x14ac:dyDescent="0.35">
      <c r="C131179" s="8"/>
    </row>
    <row r="131180" spans="3:3" x14ac:dyDescent="0.35">
      <c r="C131180" s="8"/>
    </row>
    <row r="131181" spans="3:3" x14ac:dyDescent="0.35">
      <c r="C131181" s="8"/>
    </row>
    <row r="131182" spans="3:3" x14ac:dyDescent="0.35">
      <c r="C131182" s="8"/>
    </row>
    <row r="131183" spans="3:3" x14ac:dyDescent="0.35">
      <c r="C131183" s="8"/>
    </row>
    <row r="131184" spans="3:3" x14ac:dyDescent="0.35">
      <c r="C131184" s="8"/>
    </row>
    <row r="131185" spans="3:3" x14ac:dyDescent="0.35">
      <c r="C131185" s="8"/>
    </row>
    <row r="131186" spans="3:3" x14ac:dyDescent="0.35">
      <c r="C131186" s="8"/>
    </row>
    <row r="131187" spans="3:3" x14ac:dyDescent="0.35">
      <c r="C131187" s="8"/>
    </row>
    <row r="131188" spans="3:3" x14ac:dyDescent="0.35">
      <c r="C131188" s="8"/>
    </row>
    <row r="131189" spans="3:3" x14ac:dyDescent="0.35">
      <c r="C131189" s="8"/>
    </row>
    <row r="131190" spans="3:3" x14ac:dyDescent="0.35">
      <c r="C131190" s="8"/>
    </row>
    <row r="131191" spans="3:3" x14ac:dyDescent="0.35">
      <c r="C131191" s="8"/>
    </row>
    <row r="131192" spans="3:3" x14ac:dyDescent="0.35">
      <c r="C131192" s="8"/>
    </row>
    <row r="131193" spans="3:3" x14ac:dyDescent="0.35">
      <c r="C131193" s="8"/>
    </row>
    <row r="131194" spans="3:3" x14ac:dyDescent="0.35">
      <c r="C131194" s="8"/>
    </row>
    <row r="131195" spans="3:3" x14ac:dyDescent="0.35">
      <c r="C131195" s="8"/>
    </row>
    <row r="131196" spans="3:3" x14ac:dyDescent="0.35">
      <c r="C131196" s="8"/>
    </row>
    <row r="131197" spans="3:3" x14ac:dyDescent="0.35">
      <c r="C131197" s="8"/>
    </row>
    <row r="131198" spans="3:3" x14ac:dyDescent="0.35">
      <c r="C131198" s="8"/>
    </row>
    <row r="131199" spans="3:3" x14ac:dyDescent="0.35">
      <c r="C131199" s="8"/>
    </row>
    <row r="131200" spans="3:3" x14ac:dyDescent="0.35">
      <c r="C131200" s="8"/>
    </row>
    <row r="131201" spans="3:3" x14ac:dyDescent="0.35">
      <c r="C131201" s="8"/>
    </row>
    <row r="131202" spans="3:3" x14ac:dyDescent="0.35">
      <c r="C131202" s="8"/>
    </row>
    <row r="131203" spans="3:3" x14ac:dyDescent="0.35">
      <c r="C131203" s="8"/>
    </row>
    <row r="131204" spans="3:3" x14ac:dyDescent="0.35">
      <c r="C131204" s="8"/>
    </row>
    <row r="131205" spans="3:3" x14ac:dyDescent="0.35">
      <c r="C131205" s="8"/>
    </row>
    <row r="131206" spans="3:3" x14ac:dyDescent="0.35">
      <c r="C131206" s="8"/>
    </row>
    <row r="131207" spans="3:3" x14ac:dyDescent="0.35">
      <c r="C131207" s="8"/>
    </row>
    <row r="131208" spans="3:3" x14ac:dyDescent="0.35">
      <c r="C131208" s="8"/>
    </row>
    <row r="131209" spans="3:3" x14ac:dyDescent="0.35">
      <c r="C131209" s="8"/>
    </row>
    <row r="131210" spans="3:3" x14ac:dyDescent="0.35">
      <c r="C131210" s="8"/>
    </row>
    <row r="131211" spans="3:3" x14ac:dyDescent="0.35">
      <c r="C131211" s="8"/>
    </row>
    <row r="131212" spans="3:3" x14ac:dyDescent="0.35">
      <c r="C131212" s="8"/>
    </row>
    <row r="131213" spans="3:3" x14ac:dyDescent="0.35">
      <c r="C131213" s="8"/>
    </row>
    <row r="131214" spans="3:3" x14ac:dyDescent="0.35">
      <c r="C131214" s="8"/>
    </row>
    <row r="131215" spans="3:3" x14ac:dyDescent="0.35">
      <c r="C131215" s="8"/>
    </row>
    <row r="131216" spans="3:3" x14ac:dyDescent="0.35">
      <c r="C131216" s="8"/>
    </row>
    <row r="131217" spans="3:3" x14ac:dyDescent="0.35">
      <c r="C131217" s="8"/>
    </row>
    <row r="131218" spans="3:3" x14ac:dyDescent="0.35">
      <c r="C131218" s="8"/>
    </row>
    <row r="131219" spans="3:3" x14ac:dyDescent="0.35">
      <c r="C131219" s="8"/>
    </row>
    <row r="131220" spans="3:3" x14ac:dyDescent="0.35">
      <c r="C131220" s="8"/>
    </row>
    <row r="131221" spans="3:3" x14ac:dyDescent="0.35">
      <c r="C131221" s="8"/>
    </row>
    <row r="131222" spans="3:3" x14ac:dyDescent="0.35">
      <c r="C131222" s="8"/>
    </row>
    <row r="131223" spans="3:3" x14ac:dyDescent="0.35">
      <c r="C131223" s="8"/>
    </row>
    <row r="131224" spans="3:3" x14ac:dyDescent="0.35">
      <c r="C131224" s="8"/>
    </row>
    <row r="131225" spans="3:3" x14ac:dyDescent="0.35">
      <c r="C131225" s="8"/>
    </row>
    <row r="131226" spans="3:3" x14ac:dyDescent="0.35">
      <c r="C131226" s="8"/>
    </row>
    <row r="131227" spans="3:3" x14ac:dyDescent="0.35">
      <c r="C131227" s="8"/>
    </row>
    <row r="131228" spans="3:3" x14ac:dyDescent="0.35">
      <c r="C131228" s="8"/>
    </row>
    <row r="131229" spans="3:3" x14ac:dyDescent="0.35">
      <c r="C131229" s="8"/>
    </row>
    <row r="131230" spans="3:3" x14ac:dyDescent="0.35">
      <c r="C131230" s="8"/>
    </row>
    <row r="131231" spans="3:3" x14ac:dyDescent="0.35">
      <c r="C131231" s="8"/>
    </row>
    <row r="131232" spans="3:3" x14ac:dyDescent="0.35">
      <c r="C131232" s="8"/>
    </row>
    <row r="131233" spans="3:3" x14ac:dyDescent="0.35">
      <c r="C131233" s="8"/>
    </row>
    <row r="131234" spans="3:3" x14ac:dyDescent="0.35">
      <c r="C131234" s="8"/>
    </row>
    <row r="131235" spans="3:3" x14ac:dyDescent="0.35">
      <c r="C131235" s="8"/>
    </row>
    <row r="131236" spans="3:3" x14ac:dyDescent="0.35">
      <c r="C131236" s="8"/>
    </row>
    <row r="131237" spans="3:3" x14ac:dyDescent="0.35">
      <c r="C131237" s="8"/>
    </row>
    <row r="131238" spans="3:3" x14ac:dyDescent="0.35">
      <c r="C131238" s="8"/>
    </row>
    <row r="131239" spans="3:3" x14ac:dyDescent="0.35">
      <c r="C131239" s="8"/>
    </row>
    <row r="131240" spans="3:3" x14ac:dyDescent="0.35">
      <c r="C131240" s="8"/>
    </row>
    <row r="131241" spans="3:3" x14ac:dyDescent="0.35">
      <c r="C131241" s="8"/>
    </row>
    <row r="131242" spans="3:3" x14ac:dyDescent="0.35">
      <c r="C131242" s="8"/>
    </row>
    <row r="131243" spans="3:3" x14ac:dyDescent="0.35">
      <c r="C131243" s="8"/>
    </row>
    <row r="131244" spans="3:3" x14ac:dyDescent="0.35">
      <c r="C131244" s="8"/>
    </row>
    <row r="131245" spans="3:3" x14ac:dyDescent="0.35">
      <c r="C131245" s="8"/>
    </row>
    <row r="131246" spans="3:3" x14ac:dyDescent="0.35">
      <c r="C131246" s="8"/>
    </row>
    <row r="131247" spans="3:3" x14ac:dyDescent="0.35">
      <c r="C131247" s="8"/>
    </row>
    <row r="131248" spans="3:3" x14ac:dyDescent="0.35">
      <c r="C131248" s="8"/>
    </row>
    <row r="131249" spans="3:3" x14ac:dyDescent="0.35">
      <c r="C131249" s="8"/>
    </row>
    <row r="131250" spans="3:3" x14ac:dyDescent="0.35">
      <c r="C131250" s="8"/>
    </row>
    <row r="131251" spans="3:3" x14ac:dyDescent="0.35">
      <c r="C131251" s="8"/>
    </row>
    <row r="131252" spans="3:3" x14ac:dyDescent="0.35">
      <c r="C131252" s="8"/>
    </row>
    <row r="131253" spans="3:3" x14ac:dyDescent="0.35">
      <c r="C131253" s="8"/>
    </row>
    <row r="131254" spans="3:3" x14ac:dyDescent="0.35">
      <c r="C131254" s="8"/>
    </row>
    <row r="131255" spans="3:3" x14ac:dyDescent="0.35">
      <c r="C131255" s="8"/>
    </row>
    <row r="131256" spans="3:3" x14ac:dyDescent="0.35">
      <c r="C131256" s="8"/>
    </row>
    <row r="131257" spans="3:3" x14ac:dyDescent="0.35">
      <c r="C131257" s="8"/>
    </row>
    <row r="131258" spans="3:3" x14ac:dyDescent="0.35">
      <c r="C131258" s="8"/>
    </row>
    <row r="131259" spans="3:3" x14ac:dyDescent="0.35">
      <c r="C131259" s="8"/>
    </row>
    <row r="131260" spans="3:3" x14ac:dyDescent="0.35">
      <c r="C131260" s="8"/>
    </row>
    <row r="131261" spans="3:3" x14ac:dyDescent="0.35">
      <c r="C131261" s="8"/>
    </row>
    <row r="131262" spans="3:3" x14ac:dyDescent="0.35">
      <c r="C131262" s="8"/>
    </row>
    <row r="131263" spans="3:3" x14ac:dyDescent="0.35">
      <c r="C131263" s="8"/>
    </row>
    <row r="131264" spans="3:3" x14ac:dyDescent="0.35">
      <c r="C131264" s="8"/>
    </row>
    <row r="131265" spans="3:3" x14ac:dyDescent="0.35">
      <c r="C131265" s="8"/>
    </row>
    <row r="131266" spans="3:3" x14ac:dyDescent="0.35">
      <c r="C131266" s="8"/>
    </row>
    <row r="131267" spans="3:3" x14ac:dyDescent="0.35">
      <c r="C131267" s="8"/>
    </row>
    <row r="131268" spans="3:3" x14ac:dyDescent="0.35">
      <c r="C131268" s="8"/>
    </row>
    <row r="131269" spans="3:3" x14ac:dyDescent="0.35">
      <c r="C131269" s="8"/>
    </row>
    <row r="131270" spans="3:3" x14ac:dyDescent="0.35">
      <c r="C131270" s="8"/>
    </row>
    <row r="131271" spans="3:3" x14ac:dyDescent="0.35">
      <c r="C131271" s="8"/>
    </row>
    <row r="131272" spans="3:3" x14ac:dyDescent="0.35">
      <c r="C131272" s="8"/>
    </row>
    <row r="131273" spans="3:3" x14ac:dyDescent="0.35">
      <c r="C131273" s="8"/>
    </row>
    <row r="131274" spans="3:3" x14ac:dyDescent="0.35">
      <c r="C131274" s="8"/>
    </row>
    <row r="131275" spans="3:3" x14ac:dyDescent="0.35">
      <c r="C131275" s="8"/>
    </row>
    <row r="131276" spans="3:3" x14ac:dyDescent="0.35">
      <c r="C131276" s="8"/>
    </row>
    <row r="131277" spans="3:3" x14ac:dyDescent="0.35">
      <c r="C131277" s="8"/>
    </row>
    <row r="131278" spans="3:3" x14ac:dyDescent="0.35">
      <c r="C131278" s="8"/>
    </row>
    <row r="131279" spans="3:3" x14ac:dyDescent="0.35">
      <c r="C131279" s="8"/>
    </row>
    <row r="131280" spans="3:3" x14ac:dyDescent="0.35">
      <c r="C131280" s="8"/>
    </row>
    <row r="131281" spans="3:3" x14ac:dyDescent="0.35">
      <c r="C131281" s="8"/>
    </row>
    <row r="131282" spans="3:3" x14ac:dyDescent="0.35">
      <c r="C131282" s="8"/>
    </row>
    <row r="131283" spans="3:3" x14ac:dyDescent="0.35">
      <c r="C131283" s="8"/>
    </row>
    <row r="131284" spans="3:3" x14ac:dyDescent="0.35">
      <c r="C131284" s="8"/>
    </row>
    <row r="131285" spans="3:3" x14ac:dyDescent="0.35">
      <c r="C131285" s="8"/>
    </row>
    <row r="131286" spans="3:3" x14ac:dyDescent="0.35">
      <c r="C131286" s="8"/>
    </row>
    <row r="131287" spans="3:3" x14ac:dyDescent="0.35">
      <c r="C131287" s="8"/>
    </row>
    <row r="131288" spans="3:3" x14ac:dyDescent="0.35">
      <c r="C131288" s="8"/>
    </row>
    <row r="131289" spans="3:3" x14ac:dyDescent="0.35">
      <c r="C131289" s="8"/>
    </row>
    <row r="131290" spans="3:3" x14ac:dyDescent="0.35">
      <c r="C131290" s="8"/>
    </row>
    <row r="131291" spans="3:3" x14ac:dyDescent="0.35">
      <c r="C131291" s="8"/>
    </row>
    <row r="131292" spans="3:3" x14ac:dyDescent="0.35">
      <c r="C131292" s="8"/>
    </row>
    <row r="131293" spans="3:3" x14ac:dyDescent="0.35">
      <c r="C131293" s="8"/>
    </row>
    <row r="131294" spans="3:3" x14ac:dyDescent="0.35">
      <c r="C131294" s="8"/>
    </row>
    <row r="131295" spans="3:3" x14ac:dyDescent="0.35">
      <c r="C131295" s="8"/>
    </row>
    <row r="131296" spans="3:3" x14ac:dyDescent="0.35">
      <c r="C131296" s="8"/>
    </row>
    <row r="131297" spans="3:3" x14ac:dyDescent="0.35">
      <c r="C131297" s="8"/>
    </row>
    <row r="131298" spans="3:3" x14ac:dyDescent="0.35">
      <c r="C131298" s="8"/>
    </row>
    <row r="131299" spans="3:3" x14ac:dyDescent="0.35">
      <c r="C131299" s="8"/>
    </row>
    <row r="131300" spans="3:3" x14ac:dyDescent="0.35">
      <c r="C131300" s="8"/>
    </row>
    <row r="131301" spans="3:3" x14ac:dyDescent="0.35">
      <c r="C131301" s="8"/>
    </row>
    <row r="131302" spans="3:3" x14ac:dyDescent="0.35">
      <c r="C131302" s="8"/>
    </row>
    <row r="131303" spans="3:3" x14ac:dyDescent="0.35">
      <c r="C131303" s="8"/>
    </row>
    <row r="131304" spans="3:3" x14ac:dyDescent="0.35">
      <c r="C131304" s="8"/>
    </row>
    <row r="131305" spans="3:3" x14ac:dyDescent="0.35">
      <c r="C131305" s="8"/>
    </row>
    <row r="131306" spans="3:3" x14ac:dyDescent="0.35">
      <c r="C131306" s="8"/>
    </row>
    <row r="131307" spans="3:3" x14ac:dyDescent="0.35">
      <c r="C131307" s="8"/>
    </row>
    <row r="131308" spans="3:3" x14ac:dyDescent="0.35">
      <c r="C131308" s="8"/>
    </row>
    <row r="131309" spans="3:3" x14ac:dyDescent="0.35">
      <c r="C131309" s="8"/>
    </row>
    <row r="131310" spans="3:3" x14ac:dyDescent="0.35">
      <c r="C131310" s="8"/>
    </row>
    <row r="131311" spans="3:3" x14ac:dyDescent="0.35">
      <c r="C131311" s="8"/>
    </row>
    <row r="131312" spans="3:3" x14ac:dyDescent="0.35">
      <c r="C131312" s="8"/>
    </row>
    <row r="131313" spans="3:3" x14ac:dyDescent="0.35">
      <c r="C131313" s="8"/>
    </row>
    <row r="131314" spans="3:3" x14ac:dyDescent="0.35">
      <c r="C131314" s="8"/>
    </row>
    <row r="131315" spans="3:3" x14ac:dyDescent="0.35">
      <c r="C131315" s="8"/>
    </row>
    <row r="131316" spans="3:3" x14ac:dyDescent="0.35">
      <c r="C131316" s="8"/>
    </row>
    <row r="131317" spans="3:3" x14ac:dyDescent="0.35">
      <c r="C131317" s="8"/>
    </row>
    <row r="131318" spans="3:3" x14ac:dyDescent="0.35">
      <c r="C131318" s="8"/>
    </row>
    <row r="131319" spans="3:3" x14ac:dyDescent="0.35">
      <c r="C131319" s="8"/>
    </row>
    <row r="131320" spans="3:3" x14ac:dyDescent="0.35">
      <c r="C131320" s="8"/>
    </row>
    <row r="131321" spans="3:3" x14ac:dyDescent="0.35">
      <c r="C131321" s="8"/>
    </row>
    <row r="131322" spans="3:3" x14ac:dyDescent="0.35">
      <c r="C131322" s="8"/>
    </row>
    <row r="131323" spans="3:3" x14ac:dyDescent="0.35">
      <c r="C131323" s="8"/>
    </row>
    <row r="131324" spans="3:3" x14ac:dyDescent="0.35">
      <c r="C131324" s="8"/>
    </row>
    <row r="131325" spans="3:3" x14ac:dyDescent="0.35">
      <c r="C131325" s="8"/>
    </row>
    <row r="131326" spans="3:3" x14ac:dyDescent="0.35">
      <c r="C131326" s="8"/>
    </row>
    <row r="131327" spans="3:3" x14ac:dyDescent="0.35">
      <c r="C131327" s="8"/>
    </row>
    <row r="131328" spans="3:3" x14ac:dyDescent="0.35">
      <c r="C131328" s="8"/>
    </row>
    <row r="131329" spans="3:3" x14ac:dyDescent="0.35">
      <c r="C131329" s="8"/>
    </row>
    <row r="131330" spans="3:3" x14ac:dyDescent="0.35">
      <c r="C131330" s="8"/>
    </row>
    <row r="131331" spans="3:3" x14ac:dyDescent="0.35">
      <c r="C131331" s="8"/>
    </row>
    <row r="131332" spans="3:3" x14ac:dyDescent="0.35">
      <c r="C131332" s="8"/>
    </row>
    <row r="131333" spans="3:3" x14ac:dyDescent="0.35">
      <c r="C131333" s="8"/>
    </row>
    <row r="131334" spans="3:3" x14ac:dyDescent="0.35">
      <c r="C131334" s="8"/>
    </row>
    <row r="131335" spans="3:3" x14ac:dyDescent="0.35">
      <c r="C131335" s="8"/>
    </row>
    <row r="131336" spans="3:3" x14ac:dyDescent="0.35">
      <c r="C131336" s="8"/>
    </row>
    <row r="131337" spans="3:3" x14ac:dyDescent="0.35">
      <c r="C131337" s="8"/>
    </row>
    <row r="131338" spans="3:3" x14ac:dyDescent="0.35">
      <c r="C131338" s="8"/>
    </row>
    <row r="131339" spans="3:3" x14ac:dyDescent="0.35">
      <c r="C131339" s="8"/>
    </row>
    <row r="131340" spans="3:3" x14ac:dyDescent="0.35">
      <c r="C131340" s="8"/>
    </row>
    <row r="131341" spans="3:3" x14ac:dyDescent="0.35">
      <c r="C131341" s="8"/>
    </row>
    <row r="131342" spans="3:3" x14ac:dyDescent="0.35">
      <c r="C131342" s="8"/>
    </row>
    <row r="131343" spans="3:3" x14ac:dyDescent="0.35">
      <c r="C131343" s="8"/>
    </row>
    <row r="131344" spans="3:3" x14ac:dyDescent="0.35">
      <c r="C131344" s="8"/>
    </row>
    <row r="131345" spans="3:3" x14ac:dyDescent="0.35">
      <c r="C131345" s="8"/>
    </row>
    <row r="131346" spans="3:3" x14ac:dyDescent="0.35">
      <c r="C131346" s="8"/>
    </row>
    <row r="131347" spans="3:3" x14ac:dyDescent="0.35">
      <c r="C131347" s="8"/>
    </row>
    <row r="131348" spans="3:3" x14ac:dyDescent="0.35">
      <c r="C131348" s="8"/>
    </row>
    <row r="131349" spans="3:3" x14ac:dyDescent="0.35">
      <c r="C131349" s="8"/>
    </row>
    <row r="131350" spans="3:3" x14ac:dyDescent="0.35">
      <c r="C131350" s="8"/>
    </row>
    <row r="131351" spans="3:3" x14ac:dyDescent="0.35">
      <c r="C131351" s="8"/>
    </row>
    <row r="131352" spans="3:3" x14ac:dyDescent="0.35">
      <c r="C131352" s="8"/>
    </row>
    <row r="131353" spans="3:3" x14ac:dyDescent="0.35">
      <c r="C131353" s="8"/>
    </row>
    <row r="131354" spans="3:3" x14ac:dyDescent="0.35">
      <c r="C131354" s="8"/>
    </row>
    <row r="131355" spans="3:3" x14ac:dyDescent="0.35">
      <c r="C131355" s="8"/>
    </row>
    <row r="131356" spans="3:3" x14ac:dyDescent="0.35">
      <c r="C131356" s="8"/>
    </row>
    <row r="131357" spans="3:3" x14ac:dyDescent="0.35">
      <c r="C131357" s="8"/>
    </row>
    <row r="131358" spans="3:3" x14ac:dyDescent="0.35">
      <c r="C131358" s="8"/>
    </row>
    <row r="131359" spans="3:3" x14ac:dyDescent="0.35">
      <c r="C131359" s="8"/>
    </row>
    <row r="131360" spans="3:3" x14ac:dyDescent="0.35">
      <c r="C131360" s="8"/>
    </row>
    <row r="131361" spans="3:3" x14ac:dyDescent="0.35">
      <c r="C131361" s="8"/>
    </row>
    <row r="131362" spans="3:3" x14ac:dyDescent="0.35">
      <c r="C131362" s="8"/>
    </row>
    <row r="131363" spans="3:3" x14ac:dyDescent="0.35">
      <c r="C131363" s="8"/>
    </row>
    <row r="131364" spans="3:3" x14ac:dyDescent="0.35">
      <c r="C131364" s="8"/>
    </row>
    <row r="131365" spans="3:3" x14ac:dyDescent="0.35">
      <c r="C131365" s="8"/>
    </row>
    <row r="131366" spans="3:3" x14ac:dyDescent="0.35">
      <c r="C131366" s="8"/>
    </row>
    <row r="131367" spans="3:3" x14ac:dyDescent="0.35">
      <c r="C131367" s="8"/>
    </row>
    <row r="131368" spans="3:3" x14ac:dyDescent="0.35">
      <c r="C131368" s="8"/>
    </row>
    <row r="131369" spans="3:3" x14ac:dyDescent="0.35">
      <c r="C131369" s="8"/>
    </row>
    <row r="131370" spans="3:3" x14ac:dyDescent="0.35">
      <c r="C131370" s="8"/>
    </row>
    <row r="131371" spans="3:3" x14ac:dyDescent="0.35">
      <c r="C131371" s="8"/>
    </row>
    <row r="131372" spans="3:3" x14ac:dyDescent="0.35">
      <c r="C131372" s="8"/>
    </row>
    <row r="131373" spans="3:3" x14ac:dyDescent="0.35">
      <c r="C131373" s="8"/>
    </row>
    <row r="131374" spans="3:3" x14ac:dyDescent="0.35">
      <c r="C131374" s="8"/>
    </row>
    <row r="131375" spans="3:3" x14ac:dyDescent="0.35">
      <c r="C131375" s="8"/>
    </row>
    <row r="131376" spans="3:3" x14ac:dyDescent="0.35">
      <c r="C131376" s="8"/>
    </row>
    <row r="131377" spans="3:3" x14ac:dyDescent="0.35">
      <c r="C131377" s="8"/>
    </row>
    <row r="131378" spans="3:3" x14ac:dyDescent="0.35">
      <c r="C131378" s="8"/>
    </row>
    <row r="131379" spans="3:3" x14ac:dyDescent="0.35">
      <c r="C131379" s="8"/>
    </row>
    <row r="131380" spans="3:3" x14ac:dyDescent="0.35">
      <c r="C131380" s="8"/>
    </row>
    <row r="131381" spans="3:3" x14ac:dyDescent="0.35">
      <c r="C131381" s="8"/>
    </row>
    <row r="131382" spans="3:3" x14ac:dyDescent="0.35">
      <c r="C131382" s="8"/>
    </row>
    <row r="131383" spans="3:3" x14ac:dyDescent="0.35">
      <c r="C131383" s="8"/>
    </row>
    <row r="131384" spans="3:3" x14ac:dyDescent="0.35">
      <c r="C131384" s="8"/>
    </row>
    <row r="131385" spans="3:3" x14ac:dyDescent="0.35">
      <c r="C131385" s="8"/>
    </row>
    <row r="131386" spans="3:3" x14ac:dyDescent="0.35">
      <c r="C131386" s="8"/>
    </row>
    <row r="131387" spans="3:3" x14ac:dyDescent="0.35">
      <c r="C131387" s="8"/>
    </row>
    <row r="131388" spans="3:3" x14ac:dyDescent="0.35">
      <c r="C131388" s="8"/>
    </row>
    <row r="131389" spans="3:3" x14ac:dyDescent="0.35">
      <c r="C131389" s="8"/>
    </row>
    <row r="131390" spans="3:3" x14ac:dyDescent="0.35">
      <c r="C131390" s="8"/>
    </row>
    <row r="131391" spans="3:3" x14ac:dyDescent="0.35">
      <c r="C131391" s="8"/>
    </row>
    <row r="131392" spans="3:3" x14ac:dyDescent="0.35">
      <c r="C131392" s="8"/>
    </row>
    <row r="131393" spans="3:3" x14ac:dyDescent="0.35">
      <c r="C131393" s="8"/>
    </row>
    <row r="131394" spans="3:3" x14ac:dyDescent="0.35">
      <c r="C131394" s="8"/>
    </row>
    <row r="131395" spans="3:3" x14ac:dyDescent="0.35">
      <c r="C131395" s="8"/>
    </row>
    <row r="131396" spans="3:3" x14ac:dyDescent="0.35">
      <c r="C131396" s="8"/>
    </row>
    <row r="131397" spans="3:3" x14ac:dyDescent="0.35">
      <c r="C131397" s="8"/>
    </row>
    <row r="131398" spans="3:3" x14ac:dyDescent="0.35">
      <c r="C131398" s="8"/>
    </row>
    <row r="131399" spans="3:3" x14ac:dyDescent="0.35">
      <c r="C131399" s="8"/>
    </row>
    <row r="131400" spans="3:3" x14ac:dyDescent="0.35">
      <c r="C131400" s="8"/>
    </row>
    <row r="131401" spans="3:3" x14ac:dyDescent="0.35">
      <c r="C131401" s="8"/>
    </row>
    <row r="131402" spans="3:3" x14ac:dyDescent="0.35">
      <c r="C131402" s="8"/>
    </row>
    <row r="131403" spans="3:3" x14ac:dyDescent="0.35">
      <c r="C131403" s="8"/>
    </row>
    <row r="131404" spans="3:3" x14ac:dyDescent="0.35">
      <c r="C131404" s="8"/>
    </row>
    <row r="131405" spans="3:3" x14ac:dyDescent="0.35">
      <c r="C131405" s="8"/>
    </row>
    <row r="131406" spans="3:3" x14ac:dyDescent="0.35">
      <c r="C131406" s="8"/>
    </row>
    <row r="131407" spans="3:3" x14ac:dyDescent="0.35">
      <c r="C131407" s="8"/>
    </row>
    <row r="131408" spans="3:3" x14ac:dyDescent="0.35">
      <c r="C131408" s="8"/>
    </row>
    <row r="131409" spans="3:3" x14ac:dyDescent="0.35">
      <c r="C131409" s="8"/>
    </row>
    <row r="131410" spans="3:3" x14ac:dyDescent="0.35">
      <c r="C131410" s="8"/>
    </row>
    <row r="131411" spans="3:3" x14ac:dyDescent="0.35">
      <c r="C131411" s="8"/>
    </row>
    <row r="131412" spans="3:3" x14ac:dyDescent="0.35">
      <c r="C131412" s="8"/>
    </row>
    <row r="131413" spans="3:3" x14ac:dyDescent="0.35">
      <c r="C131413" s="8"/>
    </row>
    <row r="131414" spans="3:3" x14ac:dyDescent="0.35">
      <c r="C131414" s="8"/>
    </row>
    <row r="131415" spans="3:3" x14ac:dyDescent="0.35">
      <c r="C131415" s="8"/>
    </row>
    <row r="131416" spans="3:3" x14ac:dyDescent="0.35">
      <c r="C131416" s="8"/>
    </row>
    <row r="131417" spans="3:3" x14ac:dyDescent="0.35">
      <c r="C131417" s="8"/>
    </row>
    <row r="131418" spans="3:3" x14ac:dyDescent="0.35">
      <c r="C131418" s="8"/>
    </row>
    <row r="131419" spans="3:3" x14ac:dyDescent="0.35">
      <c r="C131419" s="8"/>
    </row>
    <row r="131420" spans="3:3" x14ac:dyDescent="0.35">
      <c r="C131420" s="8"/>
    </row>
    <row r="131421" spans="3:3" x14ac:dyDescent="0.35">
      <c r="C131421" s="8"/>
    </row>
    <row r="131422" spans="3:3" x14ac:dyDescent="0.35">
      <c r="C131422" s="8"/>
    </row>
    <row r="131423" spans="3:3" x14ac:dyDescent="0.35">
      <c r="C131423" s="8"/>
    </row>
    <row r="131424" spans="3:3" x14ac:dyDescent="0.35">
      <c r="C131424" s="8"/>
    </row>
    <row r="131425" spans="3:3" x14ac:dyDescent="0.35">
      <c r="C131425" s="8"/>
    </row>
    <row r="131426" spans="3:3" x14ac:dyDescent="0.35">
      <c r="C131426" s="8"/>
    </row>
    <row r="131427" spans="3:3" x14ac:dyDescent="0.35">
      <c r="C131427" s="8"/>
    </row>
    <row r="131428" spans="3:3" x14ac:dyDescent="0.35">
      <c r="C131428" s="8"/>
    </row>
    <row r="131429" spans="3:3" x14ac:dyDescent="0.35">
      <c r="C131429" s="8"/>
    </row>
    <row r="131430" spans="3:3" x14ac:dyDescent="0.35">
      <c r="C131430" s="8"/>
    </row>
    <row r="131431" spans="3:3" x14ac:dyDescent="0.35">
      <c r="C131431" s="8"/>
    </row>
    <row r="131432" spans="3:3" x14ac:dyDescent="0.35">
      <c r="C131432" s="8"/>
    </row>
    <row r="131433" spans="3:3" x14ac:dyDescent="0.35">
      <c r="C131433" s="8"/>
    </row>
    <row r="131434" spans="3:3" x14ac:dyDescent="0.35">
      <c r="C131434" s="8"/>
    </row>
    <row r="131435" spans="3:3" x14ac:dyDescent="0.35">
      <c r="C131435" s="8"/>
    </row>
    <row r="131436" spans="3:3" x14ac:dyDescent="0.35">
      <c r="C131436" s="8"/>
    </row>
    <row r="131437" spans="3:3" x14ac:dyDescent="0.35">
      <c r="C131437" s="8"/>
    </row>
    <row r="131438" spans="3:3" x14ac:dyDescent="0.35">
      <c r="C131438" s="8"/>
    </row>
    <row r="131439" spans="3:3" x14ac:dyDescent="0.35">
      <c r="C131439" s="8"/>
    </row>
    <row r="131440" spans="3:3" x14ac:dyDescent="0.35">
      <c r="C131440" s="8"/>
    </row>
    <row r="131441" spans="3:3" x14ac:dyDescent="0.35">
      <c r="C131441" s="8"/>
    </row>
    <row r="131442" spans="3:3" x14ac:dyDescent="0.35">
      <c r="C131442" s="8"/>
    </row>
    <row r="131443" spans="3:3" x14ac:dyDescent="0.35">
      <c r="C131443" s="8"/>
    </row>
    <row r="131444" spans="3:3" x14ac:dyDescent="0.35">
      <c r="C131444" s="8"/>
    </row>
    <row r="131445" spans="3:3" x14ac:dyDescent="0.35">
      <c r="C131445" s="8"/>
    </row>
    <row r="131446" spans="3:3" x14ac:dyDescent="0.35">
      <c r="C131446" s="8"/>
    </row>
    <row r="131447" spans="3:3" x14ac:dyDescent="0.35">
      <c r="C131447" s="8"/>
    </row>
    <row r="131448" spans="3:3" x14ac:dyDescent="0.35">
      <c r="C131448" s="8"/>
    </row>
    <row r="131449" spans="3:3" x14ac:dyDescent="0.35">
      <c r="C131449" s="8"/>
    </row>
    <row r="131450" spans="3:3" x14ac:dyDescent="0.35">
      <c r="C131450" s="8"/>
    </row>
    <row r="131451" spans="3:3" x14ac:dyDescent="0.35">
      <c r="C131451" s="8"/>
    </row>
    <row r="131452" spans="3:3" x14ac:dyDescent="0.35">
      <c r="C131452" s="8"/>
    </row>
    <row r="131453" spans="3:3" x14ac:dyDescent="0.35">
      <c r="C131453" s="8"/>
    </row>
    <row r="131454" spans="3:3" x14ac:dyDescent="0.35">
      <c r="C131454" s="8"/>
    </row>
    <row r="131455" spans="3:3" x14ac:dyDescent="0.35">
      <c r="C131455" s="8"/>
    </row>
    <row r="131456" spans="3:3" x14ac:dyDescent="0.35">
      <c r="C131456" s="8"/>
    </row>
    <row r="131457" spans="3:3" x14ac:dyDescent="0.35">
      <c r="C131457" s="8"/>
    </row>
    <row r="131458" spans="3:3" x14ac:dyDescent="0.35">
      <c r="C131458" s="8"/>
    </row>
    <row r="131459" spans="3:3" x14ac:dyDescent="0.35">
      <c r="C131459" s="8"/>
    </row>
    <row r="131460" spans="3:3" x14ac:dyDescent="0.35">
      <c r="C131460" s="8"/>
    </row>
    <row r="131461" spans="3:3" x14ac:dyDescent="0.35">
      <c r="C131461" s="8"/>
    </row>
    <row r="131462" spans="3:3" x14ac:dyDescent="0.35">
      <c r="C131462" s="8"/>
    </row>
    <row r="131463" spans="3:3" x14ac:dyDescent="0.35">
      <c r="C131463" s="8"/>
    </row>
    <row r="131464" spans="3:3" x14ac:dyDescent="0.35">
      <c r="C131464" s="8"/>
    </row>
    <row r="131465" spans="3:3" x14ac:dyDescent="0.35">
      <c r="C131465" s="8"/>
    </row>
    <row r="131466" spans="3:3" x14ac:dyDescent="0.35">
      <c r="C131466" s="8"/>
    </row>
    <row r="131467" spans="3:3" x14ac:dyDescent="0.35">
      <c r="C131467" s="8"/>
    </row>
    <row r="131468" spans="3:3" x14ac:dyDescent="0.35">
      <c r="C131468" s="8"/>
    </row>
    <row r="131469" spans="3:3" x14ac:dyDescent="0.35">
      <c r="C131469" s="8"/>
    </row>
    <row r="131470" spans="3:3" x14ac:dyDescent="0.35">
      <c r="C131470" s="8"/>
    </row>
    <row r="131471" spans="3:3" x14ac:dyDescent="0.35">
      <c r="C131471" s="8"/>
    </row>
    <row r="131472" spans="3:3" x14ac:dyDescent="0.35">
      <c r="C131472" s="8"/>
    </row>
    <row r="131473" spans="3:3" x14ac:dyDescent="0.35">
      <c r="C131473" s="8"/>
    </row>
    <row r="131474" spans="3:3" x14ac:dyDescent="0.35">
      <c r="C131474" s="8"/>
    </row>
    <row r="131475" spans="3:3" x14ac:dyDescent="0.35">
      <c r="C131475" s="8"/>
    </row>
    <row r="131476" spans="3:3" x14ac:dyDescent="0.35">
      <c r="C131476" s="8"/>
    </row>
    <row r="131477" spans="3:3" x14ac:dyDescent="0.35">
      <c r="C131477" s="8"/>
    </row>
    <row r="131478" spans="3:3" x14ac:dyDescent="0.35">
      <c r="C131478" s="8"/>
    </row>
    <row r="131479" spans="3:3" x14ac:dyDescent="0.35">
      <c r="C131479" s="8"/>
    </row>
    <row r="131480" spans="3:3" x14ac:dyDescent="0.35">
      <c r="C131480" s="8"/>
    </row>
    <row r="131481" spans="3:3" x14ac:dyDescent="0.35">
      <c r="C131481" s="8"/>
    </row>
    <row r="131482" spans="3:3" x14ac:dyDescent="0.35">
      <c r="C131482" s="8"/>
    </row>
    <row r="131483" spans="3:3" x14ac:dyDescent="0.35">
      <c r="C131483" s="8"/>
    </row>
    <row r="131484" spans="3:3" x14ac:dyDescent="0.35">
      <c r="C131484" s="8"/>
    </row>
    <row r="131485" spans="3:3" x14ac:dyDescent="0.35">
      <c r="C131485" s="8"/>
    </row>
    <row r="131486" spans="3:3" x14ac:dyDescent="0.35">
      <c r="C131486" s="8"/>
    </row>
    <row r="131487" spans="3:3" x14ac:dyDescent="0.35">
      <c r="C131487" s="8"/>
    </row>
    <row r="131488" spans="3:3" x14ac:dyDescent="0.35">
      <c r="C131488" s="8"/>
    </row>
    <row r="131489" spans="3:3" x14ac:dyDescent="0.35">
      <c r="C131489" s="8"/>
    </row>
    <row r="131490" spans="3:3" x14ac:dyDescent="0.35">
      <c r="C131490" s="8"/>
    </row>
    <row r="131491" spans="3:3" x14ac:dyDescent="0.35">
      <c r="C131491" s="8"/>
    </row>
    <row r="131492" spans="3:3" x14ac:dyDescent="0.35">
      <c r="C131492" s="8"/>
    </row>
    <row r="131493" spans="3:3" x14ac:dyDescent="0.35">
      <c r="C131493" s="8"/>
    </row>
    <row r="131494" spans="3:3" x14ac:dyDescent="0.35">
      <c r="C131494" s="8"/>
    </row>
    <row r="131495" spans="3:3" x14ac:dyDescent="0.35">
      <c r="C131495" s="8"/>
    </row>
    <row r="131496" spans="3:3" x14ac:dyDescent="0.35">
      <c r="C131496" s="8"/>
    </row>
    <row r="131497" spans="3:3" x14ac:dyDescent="0.35">
      <c r="C131497" s="8"/>
    </row>
    <row r="131498" spans="3:3" x14ac:dyDescent="0.35">
      <c r="C131498" s="8"/>
    </row>
    <row r="131499" spans="3:3" x14ac:dyDescent="0.35">
      <c r="C131499" s="8"/>
    </row>
    <row r="131500" spans="3:3" x14ac:dyDescent="0.35">
      <c r="C131500" s="8"/>
    </row>
    <row r="131501" spans="3:3" x14ac:dyDescent="0.35">
      <c r="C131501" s="8"/>
    </row>
    <row r="131502" spans="3:3" x14ac:dyDescent="0.35">
      <c r="C131502" s="8"/>
    </row>
    <row r="131503" spans="3:3" x14ac:dyDescent="0.35">
      <c r="C131503" s="8"/>
    </row>
    <row r="131504" spans="3:3" x14ac:dyDescent="0.35">
      <c r="C131504" s="8"/>
    </row>
    <row r="131505" spans="3:3" x14ac:dyDescent="0.35">
      <c r="C131505" s="8"/>
    </row>
    <row r="131506" spans="3:3" x14ac:dyDescent="0.35">
      <c r="C131506" s="8"/>
    </row>
    <row r="131507" spans="3:3" x14ac:dyDescent="0.35">
      <c r="C131507" s="8"/>
    </row>
    <row r="131508" spans="3:3" x14ac:dyDescent="0.35">
      <c r="C131508" s="8"/>
    </row>
    <row r="131509" spans="3:3" x14ac:dyDescent="0.35">
      <c r="C131509" s="8"/>
    </row>
    <row r="131510" spans="3:3" x14ac:dyDescent="0.35">
      <c r="C131510" s="8"/>
    </row>
    <row r="131511" spans="3:3" x14ac:dyDescent="0.35">
      <c r="C131511" s="8"/>
    </row>
    <row r="131512" spans="3:3" x14ac:dyDescent="0.35">
      <c r="C131512" s="8"/>
    </row>
    <row r="131513" spans="3:3" x14ac:dyDescent="0.35">
      <c r="C131513" s="8"/>
    </row>
    <row r="131514" spans="3:3" x14ac:dyDescent="0.35">
      <c r="C131514" s="8"/>
    </row>
    <row r="131515" spans="3:3" x14ac:dyDescent="0.35">
      <c r="C131515" s="8"/>
    </row>
    <row r="131516" spans="3:3" x14ac:dyDescent="0.35">
      <c r="C131516" s="8"/>
    </row>
    <row r="131517" spans="3:3" x14ac:dyDescent="0.35">
      <c r="C131517" s="8"/>
    </row>
    <row r="131518" spans="3:3" x14ac:dyDescent="0.35">
      <c r="C131518" s="8"/>
    </row>
    <row r="131519" spans="3:3" x14ac:dyDescent="0.35">
      <c r="C131519" s="8"/>
    </row>
    <row r="131520" spans="3:3" x14ac:dyDescent="0.35">
      <c r="C131520" s="8"/>
    </row>
    <row r="131521" spans="3:3" x14ac:dyDescent="0.35">
      <c r="C131521" s="8"/>
    </row>
    <row r="131522" spans="3:3" x14ac:dyDescent="0.35">
      <c r="C131522" s="8"/>
    </row>
    <row r="131523" spans="3:3" x14ac:dyDescent="0.35">
      <c r="C131523" s="8"/>
    </row>
    <row r="131524" spans="3:3" x14ac:dyDescent="0.35">
      <c r="C131524" s="8"/>
    </row>
    <row r="131525" spans="3:3" x14ac:dyDescent="0.35">
      <c r="C131525" s="8"/>
    </row>
    <row r="131526" spans="3:3" x14ac:dyDescent="0.35">
      <c r="C131526" s="8"/>
    </row>
    <row r="131527" spans="3:3" x14ac:dyDescent="0.35">
      <c r="C131527" s="8"/>
    </row>
    <row r="131528" spans="3:3" x14ac:dyDescent="0.35">
      <c r="C131528" s="8"/>
    </row>
    <row r="131529" spans="3:3" x14ac:dyDescent="0.35">
      <c r="C131529" s="8"/>
    </row>
    <row r="131530" spans="3:3" x14ac:dyDescent="0.35">
      <c r="C131530" s="8"/>
    </row>
    <row r="131531" spans="3:3" x14ac:dyDescent="0.35">
      <c r="C131531" s="8"/>
    </row>
    <row r="131532" spans="3:3" x14ac:dyDescent="0.35">
      <c r="C131532" s="8"/>
    </row>
    <row r="131533" spans="3:3" x14ac:dyDescent="0.35">
      <c r="C131533" s="8"/>
    </row>
    <row r="131534" spans="3:3" x14ac:dyDescent="0.35">
      <c r="C131534" s="8"/>
    </row>
    <row r="131535" spans="3:3" x14ac:dyDescent="0.35">
      <c r="C131535" s="8"/>
    </row>
    <row r="131536" spans="3:3" x14ac:dyDescent="0.35">
      <c r="C131536" s="8"/>
    </row>
    <row r="131537" spans="3:3" x14ac:dyDescent="0.35">
      <c r="C131537" s="8"/>
    </row>
    <row r="131538" spans="3:3" x14ac:dyDescent="0.35">
      <c r="C131538" s="8"/>
    </row>
    <row r="131539" spans="3:3" x14ac:dyDescent="0.35">
      <c r="C131539" s="8"/>
    </row>
    <row r="131540" spans="3:3" x14ac:dyDescent="0.35">
      <c r="C131540" s="8"/>
    </row>
    <row r="131541" spans="3:3" x14ac:dyDescent="0.35">
      <c r="C131541" s="8"/>
    </row>
    <row r="131542" spans="3:3" x14ac:dyDescent="0.35">
      <c r="C131542" s="8"/>
    </row>
    <row r="131543" spans="3:3" x14ac:dyDescent="0.35">
      <c r="C131543" s="8"/>
    </row>
    <row r="131544" spans="3:3" x14ac:dyDescent="0.35">
      <c r="C131544" s="8"/>
    </row>
    <row r="131545" spans="3:3" x14ac:dyDescent="0.35">
      <c r="C131545" s="8"/>
    </row>
    <row r="131546" spans="3:3" x14ac:dyDescent="0.35">
      <c r="C131546" s="8"/>
    </row>
    <row r="131547" spans="3:3" x14ac:dyDescent="0.35">
      <c r="C131547" s="8"/>
    </row>
    <row r="131548" spans="3:3" x14ac:dyDescent="0.35">
      <c r="C131548" s="8"/>
    </row>
    <row r="131549" spans="3:3" x14ac:dyDescent="0.35">
      <c r="C131549" s="8"/>
    </row>
    <row r="131550" spans="3:3" x14ac:dyDescent="0.35">
      <c r="C131550" s="8"/>
    </row>
    <row r="131551" spans="3:3" x14ac:dyDescent="0.35">
      <c r="C131551" s="8"/>
    </row>
    <row r="131552" spans="3:3" x14ac:dyDescent="0.35">
      <c r="C131552" s="8"/>
    </row>
    <row r="131553" spans="3:3" x14ac:dyDescent="0.35">
      <c r="C131553" s="8"/>
    </row>
    <row r="131554" spans="3:3" x14ac:dyDescent="0.35">
      <c r="C131554" s="8"/>
    </row>
    <row r="131555" spans="3:3" x14ac:dyDescent="0.35">
      <c r="C131555" s="8"/>
    </row>
    <row r="131556" spans="3:3" x14ac:dyDescent="0.35">
      <c r="C131556" s="8"/>
    </row>
    <row r="131557" spans="3:3" x14ac:dyDescent="0.35">
      <c r="C131557" s="8"/>
    </row>
    <row r="131558" spans="3:3" x14ac:dyDescent="0.35">
      <c r="C131558" s="8"/>
    </row>
    <row r="131559" spans="3:3" x14ac:dyDescent="0.35">
      <c r="C131559" s="8"/>
    </row>
    <row r="131560" spans="3:3" x14ac:dyDescent="0.35">
      <c r="C131560" s="8"/>
    </row>
    <row r="131561" spans="3:3" x14ac:dyDescent="0.35">
      <c r="C131561" s="8"/>
    </row>
    <row r="131562" spans="3:3" x14ac:dyDescent="0.35">
      <c r="C131562" s="8"/>
    </row>
    <row r="131563" spans="3:3" x14ac:dyDescent="0.35">
      <c r="C131563" s="8"/>
    </row>
    <row r="131564" spans="3:3" x14ac:dyDescent="0.35">
      <c r="C131564" s="8"/>
    </row>
    <row r="131565" spans="3:3" x14ac:dyDescent="0.35">
      <c r="C131565" s="8"/>
    </row>
    <row r="131566" spans="3:3" x14ac:dyDescent="0.35">
      <c r="C131566" s="8"/>
    </row>
    <row r="131567" spans="3:3" x14ac:dyDescent="0.35">
      <c r="C131567" s="8"/>
    </row>
    <row r="131568" spans="3:3" x14ac:dyDescent="0.35">
      <c r="C131568" s="8"/>
    </row>
    <row r="131569" spans="3:3" x14ac:dyDescent="0.35">
      <c r="C131569" s="8"/>
    </row>
    <row r="131570" spans="3:3" x14ac:dyDescent="0.35">
      <c r="C131570" s="8"/>
    </row>
    <row r="131571" spans="3:3" x14ac:dyDescent="0.35">
      <c r="C131571" s="8"/>
    </row>
    <row r="131572" spans="3:3" x14ac:dyDescent="0.35">
      <c r="C131572" s="8"/>
    </row>
    <row r="131573" spans="3:3" x14ac:dyDescent="0.35">
      <c r="C131573" s="8"/>
    </row>
    <row r="131574" spans="3:3" x14ac:dyDescent="0.35">
      <c r="C131574" s="8"/>
    </row>
    <row r="131575" spans="3:3" x14ac:dyDescent="0.35">
      <c r="C131575" s="8"/>
    </row>
    <row r="131576" spans="3:3" x14ac:dyDescent="0.35">
      <c r="C131576" s="8"/>
    </row>
    <row r="131577" spans="3:3" x14ac:dyDescent="0.35">
      <c r="C131577" s="8"/>
    </row>
    <row r="131578" spans="3:3" x14ac:dyDescent="0.35">
      <c r="C131578" s="8"/>
    </row>
    <row r="131579" spans="3:3" x14ac:dyDescent="0.35">
      <c r="C131579" s="8"/>
    </row>
    <row r="131580" spans="3:3" x14ac:dyDescent="0.35">
      <c r="C131580" s="8"/>
    </row>
    <row r="131581" spans="3:3" x14ac:dyDescent="0.35">
      <c r="C131581" s="8"/>
    </row>
    <row r="131582" spans="3:3" x14ac:dyDescent="0.35">
      <c r="C131582" s="8"/>
    </row>
    <row r="131583" spans="3:3" x14ac:dyDescent="0.35">
      <c r="C131583" s="8"/>
    </row>
    <row r="131584" spans="3:3" x14ac:dyDescent="0.35">
      <c r="C131584" s="8"/>
    </row>
    <row r="131585" spans="3:3" x14ac:dyDescent="0.35">
      <c r="C131585" s="8"/>
    </row>
    <row r="131586" spans="3:3" x14ac:dyDescent="0.35">
      <c r="C131586" s="8"/>
    </row>
    <row r="131587" spans="3:3" x14ac:dyDescent="0.35">
      <c r="C131587" s="8"/>
    </row>
    <row r="131588" spans="3:3" x14ac:dyDescent="0.35">
      <c r="C131588" s="8"/>
    </row>
    <row r="131589" spans="3:3" x14ac:dyDescent="0.35">
      <c r="C131589" s="8"/>
    </row>
    <row r="131590" spans="3:3" x14ac:dyDescent="0.35">
      <c r="C131590" s="8"/>
    </row>
    <row r="131591" spans="3:3" x14ac:dyDescent="0.35">
      <c r="C131591" s="8"/>
    </row>
    <row r="131592" spans="3:3" x14ac:dyDescent="0.35">
      <c r="C131592" s="8"/>
    </row>
    <row r="131593" spans="3:3" x14ac:dyDescent="0.35">
      <c r="C131593" s="8"/>
    </row>
    <row r="131594" spans="3:3" x14ac:dyDescent="0.35">
      <c r="C131594" s="8"/>
    </row>
    <row r="131595" spans="3:3" x14ac:dyDescent="0.35">
      <c r="C131595" s="8"/>
    </row>
    <row r="131596" spans="3:3" x14ac:dyDescent="0.35">
      <c r="C131596" s="8"/>
    </row>
    <row r="131597" spans="3:3" x14ac:dyDescent="0.35">
      <c r="C131597" s="8"/>
    </row>
    <row r="131598" spans="3:3" x14ac:dyDescent="0.35">
      <c r="C131598" s="8"/>
    </row>
    <row r="131599" spans="3:3" x14ac:dyDescent="0.35">
      <c r="C131599" s="8"/>
    </row>
    <row r="131600" spans="3:3" x14ac:dyDescent="0.35">
      <c r="C131600" s="8"/>
    </row>
    <row r="131601" spans="3:3" x14ac:dyDescent="0.35">
      <c r="C131601" s="8"/>
    </row>
    <row r="131602" spans="3:3" x14ac:dyDescent="0.35">
      <c r="C131602" s="8"/>
    </row>
    <row r="131603" spans="3:3" x14ac:dyDescent="0.35">
      <c r="C131603" s="8"/>
    </row>
    <row r="131604" spans="3:3" x14ac:dyDescent="0.35">
      <c r="C131604" s="8"/>
    </row>
    <row r="131605" spans="3:3" x14ac:dyDescent="0.35">
      <c r="C131605" s="8"/>
    </row>
    <row r="131606" spans="3:3" x14ac:dyDescent="0.35">
      <c r="C131606" s="8"/>
    </row>
    <row r="131607" spans="3:3" x14ac:dyDescent="0.35">
      <c r="C131607" s="8"/>
    </row>
    <row r="131608" spans="3:3" x14ac:dyDescent="0.35">
      <c r="C131608" s="8"/>
    </row>
    <row r="131609" spans="3:3" x14ac:dyDescent="0.35">
      <c r="C131609" s="8"/>
    </row>
    <row r="131610" spans="3:3" x14ac:dyDescent="0.35">
      <c r="C131610" s="8"/>
    </row>
    <row r="131611" spans="3:3" x14ac:dyDescent="0.35">
      <c r="C131611" s="8"/>
    </row>
    <row r="131612" spans="3:3" x14ac:dyDescent="0.35">
      <c r="C131612" s="8"/>
    </row>
    <row r="131613" spans="3:3" x14ac:dyDescent="0.35">
      <c r="C131613" s="8"/>
    </row>
    <row r="131614" spans="3:3" x14ac:dyDescent="0.35">
      <c r="C131614" s="8"/>
    </row>
    <row r="131615" spans="3:3" x14ac:dyDescent="0.35">
      <c r="C131615" s="8"/>
    </row>
    <row r="131616" spans="3:3" x14ac:dyDescent="0.35">
      <c r="C131616" s="8"/>
    </row>
    <row r="131617" spans="3:3" x14ac:dyDescent="0.35">
      <c r="C131617" s="8"/>
    </row>
    <row r="131618" spans="3:3" x14ac:dyDescent="0.35">
      <c r="C131618" s="8"/>
    </row>
    <row r="131619" spans="3:3" x14ac:dyDescent="0.35">
      <c r="C131619" s="8"/>
    </row>
    <row r="131620" spans="3:3" x14ac:dyDescent="0.35">
      <c r="C131620" s="8"/>
    </row>
    <row r="131621" spans="3:3" x14ac:dyDescent="0.35">
      <c r="C131621" s="8"/>
    </row>
    <row r="131622" spans="3:3" x14ac:dyDescent="0.35">
      <c r="C131622" s="8"/>
    </row>
    <row r="131623" spans="3:3" x14ac:dyDescent="0.35">
      <c r="C131623" s="8"/>
    </row>
    <row r="131624" spans="3:3" x14ac:dyDescent="0.35">
      <c r="C131624" s="8"/>
    </row>
    <row r="131625" spans="3:3" x14ac:dyDescent="0.35">
      <c r="C131625" s="8"/>
    </row>
    <row r="131626" spans="3:3" x14ac:dyDescent="0.35">
      <c r="C131626" s="8"/>
    </row>
    <row r="131627" spans="3:3" x14ac:dyDescent="0.35">
      <c r="C131627" s="8"/>
    </row>
    <row r="131628" spans="3:3" x14ac:dyDescent="0.35">
      <c r="C131628" s="8"/>
    </row>
    <row r="131629" spans="3:3" x14ac:dyDescent="0.35">
      <c r="C131629" s="8"/>
    </row>
    <row r="131630" spans="3:3" x14ac:dyDescent="0.35">
      <c r="C131630" s="8"/>
    </row>
    <row r="131631" spans="3:3" x14ac:dyDescent="0.35">
      <c r="C131631" s="8"/>
    </row>
    <row r="131632" spans="3:3" x14ac:dyDescent="0.35">
      <c r="C131632" s="8"/>
    </row>
    <row r="131633" spans="3:3" x14ac:dyDescent="0.35">
      <c r="C131633" s="8"/>
    </row>
    <row r="131634" spans="3:3" x14ac:dyDescent="0.35">
      <c r="C131634" s="8"/>
    </row>
    <row r="131635" spans="3:3" x14ac:dyDescent="0.35">
      <c r="C131635" s="8"/>
    </row>
    <row r="131636" spans="3:3" x14ac:dyDescent="0.35">
      <c r="C131636" s="8"/>
    </row>
    <row r="131637" spans="3:3" x14ac:dyDescent="0.35">
      <c r="C131637" s="8"/>
    </row>
    <row r="131638" spans="3:3" x14ac:dyDescent="0.35">
      <c r="C131638" s="8"/>
    </row>
    <row r="131639" spans="3:3" x14ac:dyDescent="0.35">
      <c r="C131639" s="8"/>
    </row>
    <row r="131640" spans="3:3" x14ac:dyDescent="0.35">
      <c r="C131640" s="8"/>
    </row>
    <row r="131641" spans="3:3" x14ac:dyDescent="0.35">
      <c r="C131641" s="8"/>
    </row>
    <row r="131642" spans="3:3" x14ac:dyDescent="0.35">
      <c r="C131642" s="8"/>
    </row>
    <row r="131643" spans="3:3" x14ac:dyDescent="0.35">
      <c r="C131643" s="8"/>
    </row>
    <row r="131644" spans="3:3" x14ac:dyDescent="0.35">
      <c r="C131644" s="8"/>
    </row>
    <row r="131645" spans="3:3" x14ac:dyDescent="0.35">
      <c r="C131645" s="8"/>
    </row>
    <row r="131646" spans="3:3" x14ac:dyDescent="0.35">
      <c r="C131646" s="8"/>
    </row>
    <row r="131647" spans="3:3" x14ac:dyDescent="0.35">
      <c r="C131647" s="8"/>
    </row>
    <row r="131648" spans="3:3" x14ac:dyDescent="0.35">
      <c r="C131648" s="8"/>
    </row>
    <row r="131649" spans="3:3" x14ac:dyDescent="0.35">
      <c r="C131649" s="8"/>
    </row>
    <row r="131650" spans="3:3" x14ac:dyDescent="0.35">
      <c r="C131650" s="8"/>
    </row>
    <row r="131651" spans="3:3" x14ac:dyDescent="0.35">
      <c r="C131651" s="8"/>
    </row>
    <row r="131652" spans="3:3" x14ac:dyDescent="0.35">
      <c r="C131652" s="8"/>
    </row>
    <row r="131653" spans="3:3" x14ac:dyDescent="0.35">
      <c r="C131653" s="8"/>
    </row>
    <row r="131654" spans="3:3" x14ac:dyDescent="0.35">
      <c r="C131654" s="8"/>
    </row>
    <row r="131655" spans="3:3" x14ac:dyDescent="0.35">
      <c r="C131655" s="8"/>
    </row>
    <row r="131656" spans="3:3" x14ac:dyDescent="0.35">
      <c r="C131656" s="8"/>
    </row>
    <row r="131657" spans="3:3" x14ac:dyDescent="0.35">
      <c r="C131657" s="8"/>
    </row>
    <row r="131658" spans="3:3" x14ac:dyDescent="0.35">
      <c r="C131658" s="8"/>
    </row>
    <row r="131659" spans="3:3" x14ac:dyDescent="0.35">
      <c r="C131659" s="8"/>
    </row>
    <row r="131660" spans="3:3" x14ac:dyDescent="0.35">
      <c r="C131660" s="8"/>
    </row>
    <row r="131661" spans="3:3" x14ac:dyDescent="0.35">
      <c r="C131661" s="8"/>
    </row>
    <row r="131662" spans="3:3" x14ac:dyDescent="0.35">
      <c r="C131662" s="8"/>
    </row>
    <row r="131663" spans="3:3" x14ac:dyDescent="0.35">
      <c r="C131663" s="8"/>
    </row>
    <row r="131664" spans="3:3" x14ac:dyDescent="0.35">
      <c r="C131664" s="8"/>
    </row>
    <row r="131665" spans="3:3" x14ac:dyDescent="0.35">
      <c r="C131665" s="8"/>
    </row>
    <row r="131666" spans="3:3" x14ac:dyDescent="0.35">
      <c r="C131666" s="8"/>
    </row>
    <row r="131667" spans="3:3" x14ac:dyDescent="0.35">
      <c r="C131667" s="8"/>
    </row>
    <row r="131668" spans="3:3" x14ac:dyDescent="0.35">
      <c r="C131668" s="8"/>
    </row>
    <row r="131669" spans="3:3" x14ac:dyDescent="0.35">
      <c r="C131669" s="8"/>
    </row>
    <row r="131670" spans="3:3" x14ac:dyDescent="0.35">
      <c r="C131670" s="8"/>
    </row>
    <row r="131671" spans="3:3" x14ac:dyDescent="0.35">
      <c r="C131671" s="8"/>
    </row>
    <row r="131672" spans="3:3" x14ac:dyDescent="0.35">
      <c r="C131672" s="8"/>
    </row>
    <row r="131673" spans="3:3" x14ac:dyDescent="0.35">
      <c r="C131673" s="8"/>
    </row>
    <row r="131674" spans="3:3" x14ac:dyDescent="0.35">
      <c r="C131674" s="8"/>
    </row>
    <row r="131675" spans="3:3" x14ac:dyDescent="0.35">
      <c r="C131675" s="8"/>
    </row>
    <row r="131676" spans="3:3" x14ac:dyDescent="0.35">
      <c r="C131676" s="8"/>
    </row>
    <row r="131677" spans="3:3" x14ac:dyDescent="0.35">
      <c r="C131677" s="8"/>
    </row>
    <row r="131678" spans="3:3" x14ac:dyDescent="0.35">
      <c r="C131678" s="8"/>
    </row>
    <row r="131679" spans="3:3" x14ac:dyDescent="0.35">
      <c r="C131679" s="8"/>
    </row>
    <row r="131680" spans="3:3" x14ac:dyDescent="0.35">
      <c r="C131680" s="8"/>
    </row>
    <row r="131681" spans="3:3" x14ac:dyDescent="0.35">
      <c r="C131681" s="8"/>
    </row>
    <row r="131682" spans="3:3" x14ac:dyDescent="0.35">
      <c r="C131682" s="8"/>
    </row>
    <row r="131683" spans="3:3" x14ac:dyDescent="0.35">
      <c r="C131683" s="8"/>
    </row>
    <row r="131684" spans="3:3" x14ac:dyDescent="0.35">
      <c r="C131684" s="8"/>
    </row>
    <row r="131685" spans="3:3" x14ac:dyDescent="0.35">
      <c r="C131685" s="8"/>
    </row>
    <row r="131686" spans="3:3" x14ac:dyDescent="0.35">
      <c r="C131686" s="8"/>
    </row>
    <row r="131687" spans="3:3" x14ac:dyDescent="0.35">
      <c r="C131687" s="8"/>
    </row>
    <row r="131688" spans="3:3" x14ac:dyDescent="0.35">
      <c r="C131688" s="8"/>
    </row>
    <row r="131689" spans="3:3" x14ac:dyDescent="0.35">
      <c r="C131689" s="8"/>
    </row>
    <row r="131690" spans="3:3" x14ac:dyDescent="0.35">
      <c r="C131690" s="8"/>
    </row>
    <row r="131691" spans="3:3" x14ac:dyDescent="0.35">
      <c r="C131691" s="8"/>
    </row>
    <row r="131692" spans="3:3" x14ac:dyDescent="0.35">
      <c r="C131692" s="8"/>
    </row>
    <row r="131693" spans="3:3" x14ac:dyDescent="0.35">
      <c r="C131693" s="8"/>
    </row>
    <row r="131694" spans="3:3" x14ac:dyDescent="0.35">
      <c r="C131694" s="8"/>
    </row>
    <row r="131695" spans="3:3" x14ac:dyDescent="0.35">
      <c r="C131695" s="8"/>
    </row>
    <row r="131696" spans="3:3" x14ac:dyDescent="0.35">
      <c r="C131696" s="8"/>
    </row>
    <row r="131697" spans="3:3" x14ac:dyDescent="0.35">
      <c r="C131697" s="8"/>
    </row>
    <row r="131698" spans="3:3" x14ac:dyDescent="0.35">
      <c r="C131698" s="8"/>
    </row>
    <row r="131699" spans="3:3" x14ac:dyDescent="0.35">
      <c r="C131699" s="8"/>
    </row>
    <row r="131700" spans="3:3" x14ac:dyDescent="0.35">
      <c r="C131700" s="8"/>
    </row>
    <row r="131701" spans="3:3" x14ac:dyDescent="0.35">
      <c r="C131701" s="8"/>
    </row>
    <row r="131702" spans="3:3" x14ac:dyDescent="0.35">
      <c r="C131702" s="8"/>
    </row>
    <row r="131703" spans="3:3" x14ac:dyDescent="0.35">
      <c r="C131703" s="8"/>
    </row>
    <row r="131704" spans="3:3" x14ac:dyDescent="0.35">
      <c r="C131704" s="8"/>
    </row>
    <row r="131705" spans="3:3" x14ac:dyDescent="0.35">
      <c r="C131705" s="8"/>
    </row>
    <row r="131706" spans="3:3" x14ac:dyDescent="0.35">
      <c r="C131706" s="8"/>
    </row>
    <row r="131707" spans="3:3" x14ac:dyDescent="0.35">
      <c r="C131707" s="8"/>
    </row>
    <row r="131708" spans="3:3" x14ac:dyDescent="0.35">
      <c r="C131708" s="8"/>
    </row>
    <row r="131709" spans="3:3" x14ac:dyDescent="0.35">
      <c r="C131709" s="8"/>
    </row>
    <row r="131710" spans="3:3" x14ac:dyDescent="0.35">
      <c r="C131710" s="8"/>
    </row>
    <row r="131711" spans="3:3" x14ac:dyDescent="0.35">
      <c r="C131711" s="8"/>
    </row>
    <row r="131712" spans="3:3" x14ac:dyDescent="0.35">
      <c r="C131712" s="8"/>
    </row>
    <row r="131713" spans="3:3" x14ac:dyDescent="0.35">
      <c r="C131713" s="8"/>
    </row>
    <row r="131714" spans="3:3" x14ac:dyDescent="0.35">
      <c r="C131714" s="8"/>
    </row>
    <row r="131715" spans="3:3" x14ac:dyDescent="0.35">
      <c r="C131715" s="8"/>
    </row>
    <row r="131716" spans="3:3" x14ac:dyDescent="0.35">
      <c r="C131716" s="8"/>
    </row>
    <row r="131717" spans="3:3" x14ac:dyDescent="0.35">
      <c r="C131717" s="8"/>
    </row>
    <row r="131718" spans="3:3" x14ac:dyDescent="0.35">
      <c r="C131718" s="8"/>
    </row>
    <row r="131719" spans="3:3" x14ac:dyDescent="0.35">
      <c r="C131719" s="8"/>
    </row>
    <row r="131720" spans="3:3" x14ac:dyDescent="0.35">
      <c r="C131720" s="8"/>
    </row>
    <row r="131721" spans="3:3" x14ac:dyDescent="0.35">
      <c r="C131721" s="8"/>
    </row>
    <row r="131722" spans="3:3" x14ac:dyDescent="0.35">
      <c r="C131722" s="8"/>
    </row>
    <row r="131723" spans="3:3" x14ac:dyDescent="0.35">
      <c r="C131723" s="8"/>
    </row>
    <row r="131724" spans="3:3" x14ac:dyDescent="0.35">
      <c r="C131724" s="8"/>
    </row>
    <row r="131725" spans="3:3" x14ac:dyDescent="0.35">
      <c r="C131725" s="8"/>
    </row>
    <row r="131726" spans="3:3" x14ac:dyDescent="0.35">
      <c r="C131726" s="8"/>
    </row>
    <row r="131727" spans="3:3" x14ac:dyDescent="0.35">
      <c r="C131727" s="8"/>
    </row>
    <row r="131728" spans="3:3" x14ac:dyDescent="0.35">
      <c r="C131728" s="8"/>
    </row>
    <row r="131729" spans="3:3" x14ac:dyDescent="0.35">
      <c r="C131729" s="8"/>
    </row>
    <row r="131730" spans="3:3" x14ac:dyDescent="0.35">
      <c r="C131730" s="8"/>
    </row>
    <row r="131731" spans="3:3" x14ac:dyDescent="0.35">
      <c r="C131731" s="8"/>
    </row>
    <row r="131732" spans="3:3" x14ac:dyDescent="0.35">
      <c r="C131732" s="8"/>
    </row>
    <row r="131733" spans="3:3" x14ac:dyDescent="0.35">
      <c r="C131733" s="8"/>
    </row>
    <row r="131734" spans="3:3" x14ac:dyDescent="0.35">
      <c r="C131734" s="8"/>
    </row>
    <row r="131735" spans="3:3" x14ac:dyDescent="0.35">
      <c r="C131735" s="8"/>
    </row>
    <row r="131736" spans="3:3" x14ac:dyDescent="0.35">
      <c r="C131736" s="8"/>
    </row>
    <row r="131737" spans="3:3" x14ac:dyDescent="0.35">
      <c r="C131737" s="8"/>
    </row>
    <row r="131738" spans="3:3" x14ac:dyDescent="0.35">
      <c r="C131738" s="8"/>
    </row>
    <row r="131739" spans="3:3" x14ac:dyDescent="0.35">
      <c r="C131739" s="8"/>
    </row>
    <row r="131740" spans="3:3" x14ac:dyDescent="0.35">
      <c r="C131740" s="8"/>
    </row>
    <row r="131741" spans="3:3" x14ac:dyDescent="0.35">
      <c r="C131741" s="8"/>
    </row>
    <row r="131742" spans="3:3" x14ac:dyDescent="0.35">
      <c r="C131742" s="8"/>
    </row>
    <row r="131743" spans="3:3" x14ac:dyDescent="0.35">
      <c r="C131743" s="8"/>
    </row>
    <row r="131744" spans="3:3" x14ac:dyDescent="0.35">
      <c r="C131744" s="8"/>
    </row>
    <row r="131745" spans="3:3" x14ac:dyDescent="0.35">
      <c r="C131745" s="8"/>
    </row>
    <row r="131746" spans="3:3" x14ac:dyDescent="0.35">
      <c r="C131746" s="8"/>
    </row>
    <row r="131747" spans="3:3" x14ac:dyDescent="0.35">
      <c r="C131747" s="8"/>
    </row>
    <row r="131748" spans="3:3" x14ac:dyDescent="0.35">
      <c r="C131748" s="8"/>
    </row>
    <row r="131749" spans="3:3" x14ac:dyDescent="0.35">
      <c r="C131749" s="8"/>
    </row>
    <row r="131750" spans="3:3" x14ac:dyDescent="0.35">
      <c r="C131750" s="8"/>
    </row>
    <row r="131751" spans="3:3" x14ac:dyDescent="0.35">
      <c r="C131751" s="8"/>
    </row>
    <row r="131752" spans="3:3" x14ac:dyDescent="0.35">
      <c r="C131752" s="8"/>
    </row>
    <row r="131753" spans="3:3" x14ac:dyDescent="0.35">
      <c r="C131753" s="8"/>
    </row>
    <row r="131754" spans="3:3" x14ac:dyDescent="0.35">
      <c r="C131754" s="8"/>
    </row>
    <row r="131755" spans="3:3" x14ac:dyDescent="0.35">
      <c r="C131755" s="8"/>
    </row>
    <row r="131756" spans="3:3" x14ac:dyDescent="0.35">
      <c r="C131756" s="8"/>
    </row>
    <row r="131757" spans="3:3" x14ac:dyDescent="0.35">
      <c r="C131757" s="8"/>
    </row>
    <row r="131758" spans="3:3" x14ac:dyDescent="0.35">
      <c r="C131758" s="8"/>
    </row>
    <row r="131759" spans="3:3" x14ac:dyDescent="0.35">
      <c r="C131759" s="8"/>
    </row>
    <row r="131760" spans="3:3" x14ac:dyDescent="0.35">
      <c r="C131760" s="8"/>
    </row>
    <row r="131761" spans="3:3" x14ac:dyDescent="0.35">
      <c r="C131761" s="8"/>
    </row>
    <row r="131762" spans="3:3" x14ac:dyDescent="0.35">
      <c r="C131762" s="8"/>
    </row>
    <row r="131763" spans="3:3" x14ac:dyDescent="0.35">
      <c r="C131763" s="8"/>
    </row>
    <row r="131764" spans="3:3" x14ac:dyDescent="0.35">
      <c r="C131764" s="8"/>
    </row>
    <row r="131765" spans="3:3" x14ac:dyDescent="0.35">
      <c r="C131765" s="8"/>
    </row>
    <row r="131766" spans="3:3" x14ac:dyDescent="0.35">
      <c r="C131766" s="8"/>
    </row>
    <row r="131767" spans="3:3" x14ac:dyDescent="0.35">
      <c r="C131767" s="8"/>
    </row>
    <row r="131768" spans="3:3" x14ac:dyDescent="0.35">
      <c r="C131768" s="8"/>
    </row>
    <row r="131769" spans="3:3" x14ac:dyDescent="0.35">
      <c r="C131769" s="8"/>
    </row>
    <row r="131770" spans="3:3" x14ac:dyDescent="0.35">
      <c r="C131770" s="8"/>
    </row>
    <row r="131771" spans="3:3" x14ac:dyDescent="0.35">
      <c r="C131771" s="8"/>
    </row>
    <row r="131772" spans="3:3" x14ac:dyDescent="0.35">
      <c r="C131772" s="8"/>
    </row>
    <row r="131773" spans="3:3" x14ac:dyDescent="0.35">
      <c r="C131773" s="8"/>
    </row>
    <row r="131774" spans="3:3" x14ac:dyDescent="0.35">
      <c r="C131774" s="8"/>
    </row>
    <row r="131775" spans="3:3" x14ac:dyDescent="0.35">
      <c r="C131775" s="8"/>
    </row>
    <row r="131776" spans="3:3" x14ac:dyDescent="0.35">
      <c r="C131776" s="8"/>
    </row>
    <row r="131777" spans="3:3" x14ac:dyDescent="0.35">
      <c r="C131777" s="8"/>
    </row>
    <row r="131778" spans="3:3" x14ac:dyDescent="0.35">
      <c r="C131778" s="8"/>
    </row>
    <row r="131779" spans="3:3" x14ac:dyDescent="0.35">
      <c r="C131779" s="8"/>
    </row>
    <row r="131780" spans="3:3" x14ac:dyDescent="0.35">
      <c r="C131780" s="8"/>
    </row>
    <row r="131781" spans="3:3" x14ac:dyDescent="0.35">
      <c r="C131781" s="8"/>
    </row>
    <row r="131782" spans="3:3" x14ac:dyDescent="0.35">
      <c r="C131782" s="8"/>
    </row>
    <row r="131783" spans="3:3" x14ac:dyDescent="0.35">
      <c r="C131783" s="8"/>
    </row>
    <row r="131784" spans="3:3" x14ac:dyDescent="0.35">
      <c r="C131784" s="8"/>
    </row>
    <row r="131785" spans="3:3" x14ac:dyDescent="0.35">
      <c r="C131785" s="8"/>
    </row>
    <row r="131786" spans="3:3" x14ac:dyDescent="0.35">
      <c r="C131786" s="8"/>
    </row>
    <row r="131787" spans="3:3" x14ac:dyDescent="0.35">
      <c r="C131787" s="8"/>
    </row>
    <row r="131788" spans="3:3" x14ac:dyDescent="0.35">
      <c r="C131788" s="8"/>
    </row>
    <row r="131789" spans="3:3" x14ac:dyDescent="0.35">
      <c r="C131789" s="8"/>
    </row>
    <row r="131790" spans="3:3" x14ac:dyDescent="0.35">
      <c r="C131790" s="8"/>
    </row>
    <row r="131791" spans="3:3" x14ac:dyDescent="0.35">
      <c r="C131791" s="8"/>
    </row>
    <row r="131792" spans="3:3" x14ac:dyDescent="0.35">
      <c r="C131792" s="8"/>
    </row>
    <row r="131793" spans="3:3" x14ac:dyDescent="0.35">
      <c r="C131793" s="8"/>
    </row>
    <row r="131794" spans="3:3" x14ac:dyDescent="0.35">
      <c r="C131794" s="8"/>
    </row>
    <row r="131795" spans="3:3" x14ac:dyDescent="0.35">
      <c r="C131795" s="8"/>
    </row>
    <row r="131796" spans="3:3" x14ac:dyDescent="0.35">
      <c r="C131796" s="8"/>
    </row>
    <row r="131797" spans="3:3" x14ac:dyDescent="0.35">
      <c r="C131797" s="8"/>
    </row>
    <row r="131798" spans="3:3" x14ac:dyDescent="0.35">
      <c r="C131798" s="8"/>
    </row>
    <row r="131799" spans="3:3" x14ac:dyDescent="0.35">
      <c r="C131799" s="8"/>
    </row>
    <row r="131800" spans="3:3" x14ac:dyDescent="0.35">
      <c r="C131800" s="8"/>
    </row>
    <row r="131801" spans="3:3" x14ac:dyDescent="0.35">
      <c r="C131801" s="8"/>
    </row>
    <row r="131802" spans="3:3" x14ac:dyDescent="0.35">
      <c r="C131802" s="8"/>
    </row>
    <row r="131803" spans="3:3" x14ac:dyDescent="0.35">
      <c r="C131803" s="8"/>
    </row>
    <row r="131804" spans="3:3" x14ac:dyDescent="0.35">
      <c r="C131804" s="8"/>
    </row>
    <row r="131805" spans="3:3" x14ac:dyDescent="0.35">
      <c r="C131805" s="8"/>
    </row>
    <row r="131806" spans="3:3" x14ac:dyDescent="0.35">
      <c r="C131806" s="8"/>
    </row>
    <row r="131807" spans="3:3" x14ac:dyDescent="0.35">
      <c r="C131807" s="8"/>
    </row>
    <row r="131808" spans="3:3" x14ac:dyDescent="0.35">
      <c r="C131808" s="8"/>
    </row>
    <row r="131809" spans="3:3" x14ac:dyDescent="0.35">
      <c r="C131809" s="8"/>
    </row>
    <row r="131810" spans="3:3" x14ac:dyDescent="0.35">
      <c r="C131810" s="8"/>
    </row>
    <row r="131811" spans="3:3" x14ac:dyDescent="0.35">
      <c r="C131811" s="8"/>
    </row>
    <row r="131812" spans="3:3" x14ac:dyDescent="0.35">
      <c r="C131812" s="8"/>
    </row>
    <row r="131813" spans="3:3" x14ac:dyDescent="0.35">
      <c r="C131813" s="8"/>
    </row>
    <row r="131814" spans="3:3" x14ac:dyDescent="0.35">
      <c r="C131814" s="8"/>
    </row>
    <row r="131815" spans="3:3" x14ac:dyDescent="0.35">
      <c r="C131815" s="8"/>
    </row>
    <row r="131816" spans="3:3" x14ac:dyDescent="0.35">
      <c r="C131816" s="8"/>
    </row>
    <row r="131817" spans="3:3" x14ac:dyDescent="0.35">
      <c r="C131817" s="8"/>
    </row>
    <row r="131818" spans="3:3" x14ac:dyDescent="0.35">
      <c r="C131818" s="8"/>
    </row>
    <row r="131819" spans="3:3" x14ac:dyDescent="0.35">
      <c r="C131819" s="8"/>
    </row>
    <row r="131820" spans="3:3" x14ac:dyDescent="0.35">
      <c r="C131820" s="8"/>
    </row>
    <row r="131821" spans="3:3" x14ac:dyDescent="0.35">
      <c r="C131821" s="8"/>
    </row>
    <row r="131822" spans="3:3" x14ac:dyDescent="0.35">
      <c r="C131822" s="8"/>
    </row>
    <row r="131823" spans="3:3" x14ac:dyDescent="0.35">
      <c r="C131823" s="8"/>
    </row>
    <row r="131824" spans="3:3" x14ac:dyDescent="0.35">
      <c r="C131824" s="8"/>
    </row>
    <row r="131825" spans="3:3" x14ac:dyDescent="0.35">
      <c r="C131825" s="8"/>
    </row>
    <row r="131826" spans="3:3" x14ac:dyDescent="0.35">
      <c r="C131826" s="8"/>
    </row>
    <row r="131827" spans="3:3" x14ac:dyDescent="0.35">
      <c r="C131827" s="8"/>
    </row>
    <row r="131828" spans="3:3" x14ac:dyDescent="0.35">
      <c r="C131828" s="8"/>
    </row>
    <row r="131829" spans="3:3" x14ac:dyDescent="0.35">
      <c r="C131829" s="8"/>
    </row>
    <row r="131830" spans="3:3" x14ac:dyDescent="0.35">
      <c r="C131830" s="8"/>
    </row>
    <row r="131831" spans="3:3" x14ac:dyDescent="0.35">
      <c r="C131831" s="8"/>
    </row>
    <row r="131832" spans="3:3" x14ac:dyDescent="0.35">
      <c r="C131832" s="8"/>
    </row>
    <row r="131833" spans="3:3" x14ac:dyDescent="0.35">
      <c r="C131833" s="8"/>
    </row>
    <row r="131834" spans="3:3" x14ac:dyDescent="0.35">
      <c r="C131834" s="8"/>
    </row>
    <row r="131835" spans="3:3" x14ac:dyDescent="0.35">
      <c r="C131835" s="8"/>
    </row>
    <row r="131836" spans="3:3" x14ac:dyDescent="0.35">
      <c r="C131836" s="8"/>
    </row>
    <row r="131837" spans="3:3" x14ac:dyDescent="0.35">
      <c r="C131837" s="8"/>
    </row>
    <row r="131838" spans="3:3" x14ac:dyDescent="0.35">
      <c r="C131838" s="8"/>
    </row>
    <row r="131839" spans="3:3" x14ac:dyDescent="0.35">
      <c r="C131839" s="8"/>
    </row>
    <row r="131840" spans="3:3" x14ac:dyDescent="0.35">
      <c r="C131840" s="8"/>
    </row>
    <row r="131841" spans="3:3" x14ac:dyDescent="0.35">
      <c r="C131841" s="8"/>
    </row>
    <row r="131842" spans="3:3" x14ac:dyDescent="0.35">
      <c r="C131842" s="8"/>
    </row>
    <row r="131843" spans="3:3" x14ac:dyDescent="0.35">
      <c r="C131843" s="8"/>
    </row>
    <row r="131844" spans="3:3" x14ac:dyDescent="0.35">
      <c r="C131844" s="8"/>
    </row>
    <row r="131845" spans="3:3" x14ac:dyDescent="0.35">
      <c r="C131845" s="8"/>
    </row>
    <row r="131846" spans="3:3" x14ac:dyDescent="0.35">
      <c r="C131846" s="8"/>
    </row>
    <row r="131847" spans="3:3" x14ac:dyDescent="0.35">
      <c r="C131847" s="8"/>
    </row>
    <row r="131848" spans="3:3" x14ac:dyDescent="0.35">
      <c r="C131848" s="8"/>
    </row>
    <row r="131849" spans="3:3" x14ac:dyDescent="0.35">
      <c r="C131849" s="8"/>
    </row>
    <row r="131850" spans="3:3" x14ac:dyDescent="0.35">
      <c r="C131850" s="8"/>
    </row>
    <row r="131851" spans="3:3" x14ac:dyDescent="0.35">
      <c r="C131851" s="8"/>
    </row>
    <row r="131852" spans="3:3" x14ac:dyDescent="0.35">
      <c r="C131852" s="8"/>
    </row>
    <row r="131853" spans="3:3" x14ac:dyDescent="0.35">
      <c r="C131853" s="8"/>
    </row>
    <row r="131854" spans="3:3" x14ac:dyDescent="0.35">
      <c r="C131854" s="8"/>
    </row>
    <row r="131855" spans="3:3" x14ac:dyDescent="0.35">
      <c r="C131855" s="8"/>
    </row>
    <row r="131856" spans="3:3" x14ac:dyDescent="0.35">
      <c r="C131856" s="8"/>
    </row>
    <row r="131857" spans="3:3" x14ac:dyDescent="0.35">
      <c r="C131857" s="8"/>
    </row>
    <row r="131858" spans="3:3" x14ac:dyDescent="0.35">
      <c r="C131858" s="8"/>
    </row>
    <row r="131859" spans="3:3" x14ac:dyDescent="0.35">
      <c r="C131859" s="8"/>
    </row>
    <row r="131860" spans="3:3" x14ac:dyDescent="0.35">
      <c r="C131860" s="8"/>
    </row>
    <row r="131861" spans="3:3" x14ac:dyDescent="0.35">
      <c r="C131861" s="8"/>
    </row>
    <row r="131862" spans="3:3" x14ac:dyDescent="0.35">
      <c r="C131862" s="8"/>
    </row>
    <row r="131863" spans="3:3" x14ac:dyDescent="0.35">
      <c r="C131863" s="8"/>
    </row>
    <row r="131864" spans="3:3" x14ac:dyDescent="0.35">
      <c r="C131864" s="8"/>
    </row>
    <row r="131865" spans="3:3" x14ac:dyDescent="0.35">
      <c r="C131865" s="8"/>
    </row>
    <row r="131866" spans="3:3" x14ac:dyDescent="0.35">
      <c r="C131866" s="8"/>
    </row>
    <row r="131867" spans="3:3" x14ac:dyDescent="0.35">
      <c r="C131867" s="8"/>
    </row>
    <row r="131868" spans="3:3" x14ac:dyDescent="0.35">
      <c r="C131868" s="8"/>
    </row>
    <row r="131869" spans="3:3" x14ac:dyDescent="0.35">
      <c r="C131869" s="8"/>
    </row>
    <row r="131870" spans="3:3" x14ac:dyDescent="0.35">
      <c r="C131870" s="8"/>
    </row>
    <row r="131871" spans="3:3" x14ac:dyDescent="0.35">
      <c r="C131871" s="8"/>
    </row>
    <row r="131872" spans="3:3" x14ac:dyDescent="0.35">
      <c r="C131872" s="8"/>
    </row>
    <row r="131873" spans="3:3" x14ac:dyDescent="0.35">
      <c r="C131873" s="8"/>
    </row>
    <row r="131874" spans="3:3" x14ac:dyDescent="0.35">
      <c r="C131874" s="8"/>
    </row>
    <row r="131875" spans="3:3" x14ac:dyDescent="0.35">
      <c r="C131875" s="8"/>
    </row>
    <row r="131876" spans="3:3" x14ac:dyDescent="0.35">
      <c r="C131876" s="8"/>
    </row>
    <row r="131877" spans="3:3" x14ac:dyDescent="0.35">
      <c r="C131877" s="8"/>
    </row>
    <row r="131878" spans="3:3" x14ac:dyDescent="0.35">
      <c r="C131878" s="8"/>
    </row>
    <row r="131879" spans="3:3" x14ac:dyDescent="0.35">
      <c r="C131879" s="8"/>
    </row>
    <row r="131880" spans="3:3" x14ac:dyDescent="0.35">
      <c r="C131880" s="8"/>
    </row>
    <row r="131881" spans="3:3" x14ac:dyDescent="0.35">
      <c r="C131881" s="8"/>
    </row>
    <row r="131882" spans="3:3" x14ac:dyDescent="0.35">
      <c r="C131882" s="8"/>
    </row>
    <row r="131883" spans="3:3" x14ac:dyDescent="0.35">
      <c r="C131883" s="8"/>
    </row>
    <row r="131884" spans="3:3" x14ac:dyDescent="0.35">
      <c r="C131884" s="8"/>
    </row>
    <row r="131885" spans="3:3" x14ac:dyDescent="0.35">
      <c r="C131885" s="8"/>
    </row>
    <row r="131886" spans="3:3" x14ac:dyDescent="0.35">
      <c r="C131886" s="8"/>
    </row>
    <row r="131887" spans="3:3" x14ac:dyDescent="0.35">
      <c r="C131887" s="8"/>
    </row>
    <row r="131888" spans="3:3" x14ac:dyDescent="0.35">
      <c r="C131888" s="8"/>
    </row>
    <row r="131889" spans="3:3" x14ac:dyDescent="0.35">
      <c r="C131889" s="8"/>
    </row>
    <row r="131890" spans="3:3" x14ac:dyDescent="0.35">
      <c r="C131890" s="8"/>
    </row>
    <row r="131891" spans="3:3" x14ac:dyDescent="0.35">
      <c r="C131891" s="8"/>
    </row>
    <row r="131892" spans="3:3" x14ac:dyDescent="0.35">
      <c r="C131892" s="8"/>
    </row>
    <row r="131893" spans="3:3" x14ac:dyDescent="0.35">
      <c r="C131893" s="8"/>
    </row>
    <row r="131894" spans="3:3" x14ac:dyDescent="0.35">
      <c r="C131894" s="8"/>
    </row>
    <row r="131895" spans="3:3" x14ac:dyDescent="0.35">
      <c r="C131895" s="8"/>
    </row>
    <row r="131896" spans="3:3" x14ac:dyDescent="0.35">
      <c r="C131896" s="8"/>
    </row>
    <row r="131897" spans="3:3" x14ac:dyDescent="0.35">
      <c r="C131897" s="8"/>
    </row>
    <row r="131898" spans="3:3" x14ac:dyDescent="0.35">
      <c r="C131898" s="8"/>
    </row>
    <row r="131899" spans="3:3" x14ac:dyDescent="0.35">
      <c r="C131899" s="8"/>
    </row>
    <row r="131900" spans="3:3" x14ac:dyDescent="0.35">
      <c r="C131900" s="8"/>
    </row>
    <row r="131901" spans="3:3" x14ac:dyDescent="0.35">
      <c r="C131901" s="8"/>
    </row>
    <row r="131902" spans="3:3" x14ac:dyDescent="0.35">
      <c r="C131902" s="8"/>
    </row>
    <row r="131903" spans="3:3" x14ac:dyDescent="0.35">
      <c r="C131903" s="8"/>
    </row>
    <row r="131904" spans="3:3" x14ac:dyDescent="0.35">
      <c r="C131904" s="8"/>
    </row>
    <row r="131905" spans="3:3" x14ac:dyDescent="0.35">
      <c r="C131905" s="8"/>
    </row>
    <row r="131906" spans="3:3" x14ac:dyDescent="0.35">
      <c r="C131906" s="8"/>
    </row>
    <row r="131907" spans="3:3" x14ac:dyDescent="0.35">
      <c r="C131907" s="8"/>
    </row>
    <row r="131908" spans="3:3" x14ac:dyDescent="0.35">
      <c r="C131908" s="8"/>
    </row>
    <row r="131909" spans="3:3" x14ac:dyDescent="0.35">
      <c r="C131909" s="8"/>
    </row>
    <row r="131910" spans="3:3" x14ac:dyDescent="0.35">
      <c r="C131910" s="8"/>
    </row>
    <row r="131911" spans="3:3" x14ac:dyDescent="0.35">
      <c r="C131911" s="8"/>
    </row>
    <row r="131912" spans="3:3" x14ac:dyDescent="0.35">
      <c r="C131912" s="8"/>
    </row>
    <row r="131913" spans="3:3" x14ac:dyDescent="0.35">
      <c r="C131913" s="8"/>
    </row>
    <row r="131914" spans="3:3" x14ac:dyDescent="0.35">
      <c r="C131914" s="8"/>
    </row>
    <row r="131915" spans="3:3" x14ac:dyDescent="0.35">
      <c r="C131915" s="8"/>
    </row>
    <row r="131916" spans="3:3" x14ac:dyDescent="0.35">
      <c r="C131916" s="8"/>
    </row>
    <row r="131917" spans="3:3" x14ac:dyDescent="0.35">
      <c r="C131917" s="8"/>
    </row>
    <row r="131918" spans="3:3" x14ac:dyDescent="0.35">
      <c r="C131918" s="8"/>
    </row>
    <row r="131919" spans="3:3" x14ac:dyDescent="0.35">
      <c r="C131919" s="8"/>
    </row>
    <row r="131920" spans="3:3" x14ac:dyDescent="0.35">
      <c r="C131920" s="8"/>
    </row>
    <row r="131921" spans="3:3" x14ac:dyDescent="0.35">
      <c r="C131921" s="8"/>
    </row>
    <row r="131922" spans="3:3" x14ac:dyDescent="0.35">
      <c r="C131922" s="8"/>
    </row>
    <row r="131923" spans="3:3" x14ac:dyDescent="0.35">
      <c r="C131923" s="8"/>
    </row>
    <row r="131924" spans="3:3" x14ac:dyDescent="0.35">
      <c r="C131924" s="8"/>
    </row>
    <row r="131925" spans="3:3" x14ac:dyDescent="0.35">
      <c r="C131925" s="8"/>
    </row>
    <row r="131926" spans="3:3" x14ac:dyDescent="0.35">
      <c r="C131926" s="8"/>
    </row>
    <row r="131927" spans="3:3" x14ac:dyDescent="0.35">
      <c r="C131927" s="8"/>
    </row>
    <row r="131928" spans="3:3" x14ac:dyDescent="0.35">
      <c r="C131928" s="8"/>
    </row>
    <row r="131929" spans="3:3" x14ac:dyDescent="0.35">
      <c r="C131929" s="8"/>
    </row>
    <row r="131930" spans="3:3" x14ac:dyDescent="0.35">
      <c r="C131930" s="8"/>
    </row>
    <row r="131931" spans="3:3" x14ac:dyDescent="0.35">
      <c r="C131931" s="8"/>
    </row>
    <row r="131932" spans="3:3" x14ac:dyDescent="0.35">
      <c r="C131932" s="8"/>
    </row>
    <row r="131933" spans="3:3" x14ac:dyDescent="0.35">
      <c r="C131933" s="8"/>
    </row>
    <row r="131934" spans="3:3" x14ac:dyDescent="0.35">
      <c r="C131934" s="8"/>
    </row>
    <row r="131935" spans="3:3" x14ac:dyDescent="0.35">
      <c r="C131935" s="8"/>
    </row>
    <row r="131936" spans="3:3" x14ac:dyDescent="0.35">
      <c r="C131936" s="8"/>
    </row>
    <row r="131937" spans="3:3" x14ac:dyDescent="0.35">
      <c r="C131937" s="8"/>
    </row>
    <row r="131938" spans="3:3" x14ac:dyDescent="0.35">
      <c r="C131938" s="8"/>
    </row>
    <row r="131939" spans="3:3" x14ac:dyDescent="0.35">
      <c r="C131939" s="8"/>
    </row>
    <row r="131940" spans="3:3" x14ac:dyDescent="0.35">
      <c r="C131940" s="8"/>
    </row>
    <row r="131941" spans="3:3" x14ac:dyDescent="0.35">
      <c r="C131941" s="8"/>
    </row>
    <row r="131942" spans="3:3" x14ac:dyDescent="0.35">
      <c r="C131942" s="8"/>
    </row>
    <row r="131943" spans="3:3" x14ac:dyDescent="0.35">
      <c r="C131943" s="8"/>
    </row>
    <row r="131944" spans="3:3" x14ac:dyDescent="0.35">
      <c r="C131944" s="8"/>
    </row>
    <row r="131945" spans="3:3" x14ac:dyDescent="0.35">
      <c r="C131945" s="8"/>
    </row>
    <row r="131946" spans="3:3" x14ac:dyDescent="0.35">
      <c r="C131946" s="8"/>
    </row>
    <row r="131947" spans="3:3" x14ac:dyDescent="0.35">
      <c r="C131947" s="8"/>
    </row>
    <row r="131948" spans="3:3" x14ac:dyDescent="0.35">
      <c r="C131948" s="8"/>
    </row>
    <row r="131949" spans="3:3" x14ac:dyDescent="0.35">
      <c r="C131949" s="8"/>
    </row>
    <row r="131950" spans="3:3" x14ac:dyDescent="0.35">
      <c r="C131950" s="8"/>
    </row>
    <row r="131951" spans="3:3" x14ac:dyDescent="0.35">
      <c r="C131951" s="8"/>
    </row>
    <row r="131952" spans="3:3" x14ac:dyDescent="0.35">
      <c r="C131952" s="8"/>
    </row>
    <row r="131953" spans="3:3" x14ac:dyDescent="0.35">
      <c r="C131953" s="8"/>
    </row>
    <row r="131954" spans="3:3" x14ac:dyDescent="0.35">
      <c r="C131954" s="8"/>
    </row>
    <row r="131955" spans="3:3" x14ac:dyDescent="0.35">
      <c r="C131955" s="8"/>
    </row>
    <row r="131956" spans="3:3" x14ac:dyDescent="0.35">
      <c r="C131956" s="8"/>
    </row>
    <row r="131957" spans="3:3" x14ac:dyDescent="0.35">
      <c r="C131957" s="8"/>
    </row>
    <row r="131958" spans="3:3" x14ac:dyDescent="0.35">
      <c r="C131958" s="8"/>
    </row>
    <row r="131959" spans="3:3" x14ac:dyDescent="0.35">
      <c r="C131959" s="8"/>
    </row>
    <row r="131960" spans="3:3" x14ac:dyDescent="0.35">
      <c r="C131960" s="8"/>
    </row>
    <row r="131961" spans="3:3" x14ac:dyDescent="0.35">
      <c r="C131961" s="8"/>
    </row>
    <row r="131962" spans="3:3" x14ac:dyDescent="0.35">
      <c r="C131962" s="8"/>
    </row>
    <row r="131963" spans="3:3" x14ac:dyDescent="0.35">
      <c r="C131963" s="8"/>
    </row>
    <row r="131964" spans="3:3" x14ac:dyDescent="0.35">
      <c r="C131964" s="8"/>
    </row>
    <row r="131965" spans="3:3" x14ac:dyDescent="0.35">
      <c r="C131965" s="8"/>
    </row>
    <row r="131966" spans="3:3" x14ac:dyDescent="0.35">
      <c r="C131966" s="8"/>
    </row>
    <row r="131967" spans="3:3" x14ac:dyDescent="0.35">
      <c r="C131967" s="8"/>
    </row>
    <row r="131968" spans="3:3" x14ac:dyDescent="0.35">
      <c r="C131968" s="8"/>
    </row>
    <row r="131969" spans="3:3" x14ac:dyDescent="0.35">
      <c r="C131969" s="8"/>
    </row>
    <row r="131970" spans="3:3" x14ac:dyDescent="0.35">
      <c r="C131970" s="8"/>
    </row>
    <row r="131971" spans="3:3" x14ac:dyDescent="0.35">
      <c r="C131971" s="8"/>
    </row>
    <row r="131972" spans="3:3" x14ac:dyDescent="0.35">
      <c r="C131972" s="8"/>
    </row>
    <row r="131973" spans="3:3" x14ac:dyDescent="0.35">
      <c r="C131973" s="8"/>
    </row>
    <row r="131974" spans="3:3" x14ac:dyDescent="0.35">
      <c r="C131974" s="8"/>
    </row>
    <row r="131975" spans="3:3" x14ac:dyDescent="0.35">
      <c r="C131975" s="8"/>
    </row>
    <row r="131976" spans="3:3" x14ac:dyDescent="0.35">
      <c r="C131976" s="8"/>
    </row>
    <row r="131977" spans="3:3" x14ac:dyDescent="0.35">
      <c r="C131977" s="8"/>
    </row>
    <row r="131978" spans="3:3" x14ac:dyDescent="0.35">
      <c r="C131978" s="8"/>
    </row>
    <row r="131979" spans="3:3" x14ac:dyDescent="0.35">
      <c r="C131979" s="8"/>
    </row>
    <row r="131980" spans="3:3" x14ac:dyDescent="0.35">
      <c r="C131980" s="8"/>
    </row>
    <row r="131981" spans="3:3" x14ac:dyDescent="0.35">
      <c r="C131981" s="8"/>
    </row>
    <row r="131982" spans="3:3" x14ac:dyDescent="0.35">
      <c r="C131982" s="8"/>
    </row>
    <row r="131983" spans="3:3" x14ac:dyDescent="0.35">
      <c r="C131983" s="8"/>
    </row>
    <row r="131984" spans="3:3" x14ac:dyDescent="0.35">
      <c r="C131984" s="8"/>
    </row>
    <row r="131985" spans="3:3" x14ac:dyDescent="0.35">
      <c r="C131985" s="8"/>
    </row>
    <row r="131986" spans="3:3" x14ac:dyDescent="0.35">
      <c r="C131986" s="8"/>
    </row>
    <row r="131987" spans="3:3" x14ac:dyDescent="0.35">
      <c r="C131987" s="8"/>
    </row>
    <row r="131988" spans="3:3" x14ac:dyDescent="0.35">
      <c r="C131988" s="8"/>
    </row>
    <row r="131989" spans="3:3" x14ac:dyDescent="0.35">
      <c r="C131989" s="8"/>
    </row>
    <row r="131990" spans="3:3" x14ac:dyDescent="0.35">
      <c r="C131990" s="8"/>
    </row>
    <row r="131991" spans="3:3" x14ac:dyDescent="0.35">
      <c r="C131991" s="8"/>
    </row>
    <row r="131992" spans="3:3" x14ac:dyDescent="0.35">
      <c r="C131992" s="8"/>
    </row>
    <row r="131993" spans="3:3" x14ac:dyDescent="0.35">
      <c r="C131993" s="8"/>
    </row>
    <row r="131994" spans="3:3" x14ac:dyDescent="0.35">
      <c r="C131994" s="8"/>
    </row>
    <row r="131995" spans="3:3" x14ac:dyDescent="0.35">
      <c r="C131995" s="8"/>
    </row>
    <row r="131996" spans="3:3" x14ac:dyDescent="0.35">
      <c r="C131996" s="8"/>
    </row>
    <row r="131997" spans="3:3" x14ac:dyDescent="0.35">
      <c r="C131997" s="8"/>
    </row>
    <row r="131998" spans="3:3" x14ac:dyDescent="0.35">
      <c r="C131998" s="8"/>
    </row>
    <row r="131999" spans="3:3" x14ac:dyDescent="0.35">
      <c r="C131999" s="8"/>
    </row>
    <row r="132000" spans="3:3" x14ac:dyDescent="0.35">
      <c r="C132000" s="8"/>
    </row>
    <row r="132001" spans="3:3" x14ac:dyDescent="0.35">
      <c r="C132001" s="8"/>
    </row>
    <row r="132002" spans="3:3" x14ac:dyDescent="0.35">
      <c r="C132002" s="8"/>
    </row>
    <row r="132003" spans="3:3" x14ac:dyDescent="0.35">
      <c r="C132003" s="8"/>
    </row>
    <row r="132004" spans="3:3" x14ac:dyDescent="0.35">
      <c r="C132004" s="8"/>
    </row>
    <row r="132005" spans="3:3" x14ac:dyDescent="0.35">
      <c r="C132005" s="8"/>
    </row>
    <row r="132006" spans="3:3" x14ac:dyDescent="0.35">
      <c r="C132006" s="8"/>
    </row>
    <row r="132007" spans="3:3" x14ac:dyDescent="0.35">
      <c r="C132007" s="8"/>
    </row>
    <row r="132008" spans="3:3" x14ac:dyDescent="0.35">
      <c r="C132008" s="8"/>
    </row>
    <row r="132009" spans="3:3" x14ac:dyDescent="0.35">
      <c r="C132009" s="8"/>
    </row>
    <row r="132010" spans="3:3" x14ac:dyDescent="0.35">
      <c r="C132010" s="8"/>
    </row>
    <row r="132011" spans="3:3" x14ac:dyDescent="0.35">
      <c r="C132011" s="8"/>
    </row>
    <row r="132012" spans="3:3" x14ac:dyDescent="0.35">
      <c r="C132012" s="8"/>
    </row>
    <row r="132013" spans="3:3" x14ac:dyDescent="0.35">
      <c r="C132013" s="8"/>
    </row>
    <row r="132014" spans="3:3" x14ac:dyDescent="0.35">
      <c r="C132014" s="8"/>
    </row>
    <row r="132015" spans="3:3" x14ac:dyDescent="0.35">
      <c r="C132015" s="8"/>
    </row>
    <row r="132016" spans="3:3" x14ac:dyDescent="0.35">
      <c r="C132016" s="8"/>
    </row>
    <row r="132017" spans="3:3" x14ac:dyDescent="0.35">
      <c r="C132017" s="8"/>
    </row>
    <row r="132018" spans="3:3" x14ac:dyDescent="0.35">
      <c r="C132018" s="8"/>
    </row>
    <row r="132019" spans="3:3" x14ac:dyDescent="0.35">
      <c r="C132019" s="8"/>
    </row>
    <row r="132020" spans="3:3" x14ac:dyDescent="0.35">
      <c r="C132020" s="8"/>
    </row>
    <row r="132021" spans="3:3" x14ac:dyDescent="0.35">
      <c r="C132021" s="8"/>
    </row>
    <row r="132022" spans="3:3" x14ac:dyDescent="0.35">
      <c r="C132022" s="8"/>
    </row>
    <row r="132023" spans="3:3" x14ac:dyDescent="0.35">
      <c r="C132023" s="8"/>
    </row>
    <row r="132024" spans="3:3" x14ac:dyDescent="0.35">
      <c r="C132024" s="8"/>
    </row>
    <row r="132025" spans="3:3" x14ac:dyDescent="0.35">
      <c r="C132025" s="8"/>
    </row>
    <row r="132026" spans="3:3" x14ac:dyDescent="0.35">
      <c r="C132026" s="8"/>
    </row>
    <row r="132027" spans="3:3" x14ac:dyDescent="0.35">
      <c r="C132027" s="8"/>
    </row>
    <row r="132028" spans="3:3" x14ac:dyDescent="0.35">
      <c r="C132028" s="8"/>
    </row>
    <row r="132029" spans="3:3" x14ac:dyDescent="0.35">
      <c r="C132029" s="8"/>
    </row>
    <row r="132030" spans="3:3" x14ac:dyDescent="0.35">
      <c r="C132030" s="8"/>
    </row>
    <row r="132031" spans="3:3" x14ac:dyDescent="0.35">
      <c r="C132031" s="8"/>
    </row>
    <row r="132032" spans="3:3" x14ac:dyDescent="0.35">
      <c r="C132032" s="8"/>
    </row>
    <row r="132033" spans="3:3" x14ac:dyDescent="0.35">
      <c r="C132033" s="8"/>
    </row>
    <row r="132034" spans="3:3" x14ac:dyDescent="0.35">
      <c r="C132034" s="8"/>
    </row>
    <row r="132035" spans="3:3" x14ac:dyDescent="0.35">
      <c r="C132035" s="8"/>
    </row>
    <row r="132036" spans="3:3" x14ac:dyDescent="0.35">
      <c r="C132036" s="8"/>
    </row>
    <row r="132037" spans="3:3" x14ac:dyDescent="0.35">
      <c r="C132037" s="8"/>
    </row>
    <row r="132038" spans="3:3" x14ac:dyDescent="0.35">
      <c r="C132038" s="8"/>
    </row>
    <row r="132039" spans="3:3" x14ac:dyDescent="0.35">
      <c r="C132039" s="8"/>
    </row>
    <row r="132040" spans="3:3" x14ac:dyDescent="0.35">
      <c r="C132040" s="8"/>
    </row>
    <row r="132041" spans="3:3" x14ac:dyDescent="0.35">
      <c r="C132041" s="8"/>
    </row>
    <row r="132042" spans="3:3" x14ac:dyDescent="0.35">
      <c r="C132042" s="8"/>
    </row>
    <row r="132043" spans="3:3" x14ac:dyDescent="0.35">
      <c r="C132043" s="8"/>
    </row>
    <row r="132044" spans="3:3" x14ac:dyDescent="0.35">
      <c r="C132044" s="8"/>
    </row>
    <row r="132045" spans="3:3" x14ac:dyDescent="0.35">
      <c r="C132045" s="8"/>
    </row>
    <row r="132046" spans="3:3" x14ac:dyDescent="0.35">
      <c r="C132046" s="8"/>
    </row>
    <row r="132047" spans="3:3" x14ac:dyDescent="0.35">
      <c r="C132047" s="8"/>
    </row>
    <row r="132048" spans="3:3" x14ac:dyDescent="0.35">
      <c r="C132048" s="8"/>
    </row>
    <row r="132049" spans="3:3" x14ac:dyDescent="0.35">
      <c r="C132049" s="8"/>
    </row>
    <row r="132050" spans="3:3" x14ac:dyDescent="0.35">
      <c r="C132050" s="8"/>
    </row>
    <row r="132051" spans="3:3" x14ac:dyDescent="0.35">
      <c r="C132051" s="8"/>
    </row>
    <row r="132052" spans="3:3" x14ac:dyDescent="0.35">
      <c r="C132052" s="8"/>
    </row>
    <row r="132053" spans="3:3" x14ac:dyDescent="0.35">
      <c r="C132053" s="8"/>
    </row>
    <row r="132054" spans="3:3" x14ac:dyDescent="0.35">
      <c r="C132054" s="8"/>
    </row>
    <row r="132055" spans="3:3" x14ac:dyDescent="0.35">
      <c r="C132055" s="8"/>
    </row>
    <row r="132056" spans="3:3" x14ac:dyDescent="0.35">
      <c r="C132056" s="8"/>
    </row>
    <row r="132057" spans="3:3" x14ac:dyDescent="0.35">
      <c r="C132057" s="8"/>
    </row>
    <row r="132058" spans="3:3" x14ac:dyDescent="0.35">
      <c r="C132058" s="8"/>
    </row>
    <row r="132059" spans="3:3" x14ac:dyDescent="0.35">
      <c r="C132059" s="8"/>
    </row>
    <row r="132060" spans="3:3" x14ac:dyDescent="0.35">
      <c r="C132060" s="8"/>
    </row>
    <row r="132061" spans="3:3" x14ac:dyDescent="0.35">
      <c r="C132061" s="8"/>
    </row>
    <row r="132062" spans="3:3" x14ac:dyDescent="0.35">
      <c r="C132062" s="8"/>
    </row>
    <row r="132063" spans="3:3" x14ac:dyDescent="0.35">
      <c r="C132063" s="8"/>
    </row>
    <row r="132064" spans="3:3" x14ac:dyDescent="0.35">
      <c r="C132064" s="8"/>
    </row>
    <row r="132065" spans="3:3" x14ac:dyDescent="0.35">
      <c r="C132065" s="8"/>
    </row>
    <row r="132066" spans="3:3" x14ac:dyDescent="0.35">
      <c r="C132066" s="8"/>
    </row>
    <row r="132067" spans="3:3" x14ac:dyDescent="0.35">
      <c r="C132067" s="8"/>
    </row>
    <row r="132068" spans="3:3" x14ac:dyDescent="0.35">
      <c r="C132068" s="8"/>
    </row>
    <row r="132069" spans="3:3" x14ac:dyDescent="0.35">
      <c r="C132069" s="8"/>
    </row>
    <row r="132070" spans="3:3" x14ac:dyDescent="0.35">
      <c r="C132070" s="8"/>
    </row>
    <row r="132071" spans="3:3" x14ac:dyDescent="0.35">
      <c r="C132071" s="8"/>
    </row>
    <row r="132072" spans="3:3" x14ac:dyDescent="0.35">
      <c r="C132072" s="8"/>
    </row>
    <row r="132073" spans="3:3" x14ac:dyDescent="0.35">
      <c r="C132073" s="8"/>
    </row>
    <row r="132074" spans="3:3" x14ac:dyDescent="0.35">
      <c r="C132074" s="8"/>
    </row>
    <row r="132075" spans="3:3" x14ac:dyDescent="0.35">
      <c r="C132075" s="8"/>
    </row>
    <row r="132076" spans="3:3" x14ac:dyDescent="0.35">
      <c r="C132076" s="8"/>
    </row>
    <row r="132077" spans="3:3" x14ac:dyDescent="0.35">
      <c r="C132077" s="8"/>
    </row>
    <row r="132078" spans="3:3" x14ac:dyDescent="0.35">
      <c r="C132078" s="8"/>
    </row>
    <row r="132079" spans="3:3" x14ac:dyDescent="0.35">
      <c r="C132079" s="8"/>
    </row>
    <row r="132080" spans="3:3" x14ac:dyDescent="0.35">
      <c r="C132080" s="8"/>
    </row>
    <row r="132081" spans="3:3" x14ac:dyDescent="0.35">
      <c r="C132081" s="8"/>
    </row>
    <row r="132082" spans="3:3" x14ac:dyDescent="0.35">
      <c r="C132082" s="8"/>
    </row>
    <row r="132083" spans="3:3" x14ac:dyDescent="0.35">
      <c r="C132083" s="8"/>
    </row>
    <row r="132084" spans="3:3" x14ac:dyDescent="0.35">
      <c r="C132084" s="8"/>
    </row>
    <row r="132085" spans="3:3" x14ac:dyDescent="0.35">
      <c r="C132085" s="8"/>
    </row>
    <row r="132086" spans="3:3" x14ac:dyDescent="0.35">
      <c r="C132086" s="8"/>
    </row>
    <row r="132087" spans="3:3" x14ac:dyDescent="0.35">
      <c r="C132087" s="8"/>
    </row>
    <row r="132088" spans="3:3" x14ac:dyDescent="0.35">
      <c r="C132088" s="8"/>
    </row>
    <row r="132089" spans="3:3" x14ac:dyDescent="0.35">
      <c r="C132089" s="8"/>
    </row>
    <row r="132090" spans="3:3" x14ac:dyDescent="0.35">
      <c r="C132090" s="8"/>
    </row>
    <row r="132091" spans="3:3" x14ac:dyDescent="0.35">
      <c r="C132091" s="8"/>
    </row>
    <row r="132092" spans="3:3" x14ac:dyDescent="0.35">
      <c r="C132092" s="8"/>
    </row>
    <row r="132093" spans="3:3" x14ac:dyDescent="0.35">
      <c r="C132093" s="8"/>
    </row>
    <row r="132094" spans="3:3" x14ac:dyDescent="0.35">
      <c r="C132094" s="8"/>
    </row>
    <row r="132095" spans="3:3" x14ac:dyDescent="0.35">
      <c r="C132095" s="8"/>
    </row>
    <row r="132096" spans="3:3" x14ac:dyDescent="0.35">
      <c r="C132096" s="8"/>
    </row>
    <row r="132097" spans="3:3" x14ac:dyDescent="0.35">
      <c r="C132097" s="8"/>
    </row>
    <row r="132098" spans="3:3" x14ac:dyDescent="0.35">
      <c r="C132098" s="8"/>
    </row>
    <row r="132099" spans="3:3" x14ac:dyDescent="0.35">
      <c r="C132099" s="8"/>
    </row>
    <row r="132100" spans="3:3" x14ac:dyDescent="0.35">
      <c r="C132100" s="8"/>
    </row>
    <row r="132101" spans="3:3" x14ac:dyDescent="0.35">
      <c r="C132101" s="8"/>
    </row>
    <row r="132102" spans="3:3" x14ac:dyDescent="0.35">
      <c r="C132102" s="8"/>
    </row>
    <row r="132103" spans="3:3" x14ac:dyDescent="0.35">
      <c r="C132103" s="8"/>
    </row>
    <row r="132104" spans="3:3" x14ac:dyDescent="0.35">
      <c r="C132104" s="8"/>
    </row>
    <row r="132105" spans="3:3" x14ac:dyDescent="0.35">
      <c r="C132105" s="8"/>
    </row>
    <row r="132106" spans="3:3" x14ac:dyDescent="0.35">
      <c r="C132106" s="8"/>
    </row>
    <row r="132107" spans="3:3" x14ac:dyDescent="0.35">
      <c r="C132107" s="8"/>
    </row>
    <row r="132108" spans="3:3" x14ac:dyDescent="0.35">
      <c r="C132108" s="8"/>
    </row>
    <row r="132109" spans="3:3" x14ac:dyDescent="0.35">
      <c r="C132109" s="8"/>
    </row>
    <row r="132110" spans="3:3" x14ac:dyDescent="0.35">
      <c r="C132110" s="8"/>
    </row>
    <row r="132111" spans="3:3" x14ac:dyDescent="0.35">
      <c r="C132111" s="8"/>
    </row>
    <row r="132112" spans="3:3" x14ac:dyDescent="0.35">
      <c r="C132112" s="8"/>
    </row>
    <row r="132113" spans="3:3" x14ac:dyDescent="0.35">
      <c r="C132113" s="8"/>
    </row>
    <row r="132114" spans="3:3" x14ac:dyDescent="0.35">
      <c r="C132114" s="8"/>
    </row>
    <row r="132115" spans="3:3" x14ac:dyDescent="0.35">
      <c r="C132115" s="8"/>
    </row>
    <row r="132116" spans="3:3" x14ac:dyDescent="0.35">
      <c r="C132116" s="8"/>
    </row>
    <row r="132117" spans="3:3" x14ac:dyDescent="0.35">
      <c r="C132117" s="8"/>
    </row>
    <row r="132118" spans="3:3" x14ac:dyDescent="0.35">
      <c r="C132118" s="8"/>
    </row>
    <row r="132119" spans="3:3" x14ac:dyDescent="0.35">
      <c r="C132119" s="8"/>
    </row>
    <row r="132120" spans="3:3" x14ac:dyDescent="0.35">
      <c r="C132120" s="8"/>
    </row>
    <row r="132121" spans="3:3" x14ac:dyDescent="0.35">
      <c r="C132121" s="8"/>
    </row>
    <row r="132122" spans="3:3" x14ac:dyDescent="0.35">
      <c r="C132122" s="8"/>
    </row>
    <row r="132123" spans="3:3" x14ac:dyDescent="0.35">
      <c r="C132123" s="8"/>
    </row>
    <row r="132124" spans="3:3" x14ac:dyDescent="0.35">
      <c r="C132124" s="8"/>
    </row>
    <row r="132125" spans="3:3" x14ac:dyDescent="0.35">
      <c r="C132125" s="8"/>
    </row>
    <row r="132126" spans="3:3" x14ac:dyDescent="0.35">
      <c r="C132126" s="8"/>
    </row>
    <row r="132127" spans="3:3" x14ac:dyDescent="0.35">
      <c r="C132127" s="8"/>
    </row>
    <row r="132128" spans="3:3" x14ac:dyDescent="0.35">
      <c r="C132128" s="8"/>
    </row>
    <row r="132129" spans="3:3" x14ac:dyDescent="0.35">
      <c r="C132129" s="8"/>
    </row>
    <row r="132130" spans="3:3" x14ac:dyDescent="0.35">
      <c r="C132130" s="8"/>
    </row>
    <row r="132131" spans="3:3" x14ac:dyDescent="0.35">
      <c r="C132131" s="8"/>
    </row>
    <row r="132132" spans="3:3" x14ac:dyDescent="0.35">
      <c r="C132132" s="8"/>
    </row>
    <row r="132133" spans="3:3" x14ac:dyDescent="0.35">
      <c r="C132133" s="8"/>
    </row>
    <row r="132134" spans="3:3" x14ac:dyDescent="0.35">
      <c r="C132134" s="8"/>
    </row>
    <row r="132135" spans="3:3" x14ac:dyDescent="0.35">
      <c r="C132135" s="8"/>
    </row>
    <row r="132136" spans="3:3" x14ac:dyDescent="0.35">
      <c r="C132136" s="8"/>
    </row>
    <row r="132137" spans="3:3" x14ac:dyDescent="0.35">
      <c r="C132137" s="8"/>
    </row>
    <row r="132138" spans="3:3" x14ac:dyDescent="0.35">
      <c r="C132138" s="8"/>
    </row>
    <row r="132139" spans="3:3" x14ac:dyDescent="0.35">
      <c r="C132139" s="8"/>
    </row>
    <row r="132140" spans="3:3" x14ac:dyDescent="0.35">
      <c r="C132140" s="8"/>
    </row>
    <row r="132141" spans="3:3" x14ac:dyDescent="0.35">
      <c r="C132141" s="8"/>
    </row>
    <row r="132142" spans="3:3" x14ac:dyDescent="0.35">
      <c r="C132142" s="8"/>
    </row>
    <row r="132143" spans="3:3" x14ac:dyDescent="0.35">
      <c r="C132143" s="8"/>
    </row>
    <row r="132144" spans="3:3" x14ac:dyDescent="0.35">
      <c r="C132144" s="8"/>
    </row>
    <row r="132145" spans="3:3" x14ac:dyDescent="0.35">
      <c r="C132145" s="8"/>
    </row>
    <row r="132146" spans="3:3" x14ac:dyDescent="0.35">
      <c r="C132146" s="8"/>
    </row>
    <row r="132147" spans="3:3" x14ac:dyDescent="0.35">
      <c r="C132147" s="8"/>
    </row>
    <row r="132148" spans="3:3" x14ac:dyDescent="0.35">
      <c r="C132148" s="8"/>
    </row>
    <row r="132149" spans="3:3" x14ac:dyDescent="0.35">
      <c r="C132149" s="8"/>
    </row>
    <row r="132150" spans="3:3" x14ac:dyDescent="0.35">
      <c r="C132150" s="8"/>
    </row>
    <row r="132151" spans="3:3" x14ac:dyDescent="0.35">
      <c r="C132151" s="8"/>
    </row>
    <row r="132152" spans="3:3" x14ac:dyDescent="0.35">
      <c r="C132152" s="8"/>
    </row>
    <row r="132153" spans="3:3" x14ac:dyDescent="0.35">
      <c r="C132153" s="8"/>
    </row>
    <row r="132154" spans="3:3" x14ac:dyDescent="0.35">
      <c r="C132154" s="8"/>
    </row>
    <row r="132155" spans="3:3" x14ac:dyDescent="0.35">
      <c r="C132155" s="8"/>
    </row>
    <row r="132156" spans="3:3" x14ac:dyDescent="0.35">
      <c r="C132156" s="8"/>
    </row>
    <row r="132157" spans="3:3" x14ac:dyDescent="0.35">
      <c r="C132157" s="8"/>
    </row>
    <row r="132158" spans="3:3" x14ac:dyDescent="0.35">
      <c r="C132158" s="8"/>
    </row>
    <row r="132159" spans="3:3" x14ac:dyDescent="0.35">
      <c r="C132159" s="8"/>
    </row>
    <row r="132160" spans="3:3" x14ac:dyDescent="0.35">
      <c r="C132160" s="8"/>
    </row>
    <row r="132161" spans="3:3" x14ac:dyDescent="0.35">
      <c r="C132161" s="8"/>
    </row>
    <row r="132162" spans="3:3" x14ac:dyDescent="0.35">
      <c r="C132162" s="8"/>
    </row>
    <row r="132163" spans="3:3" x14ac:dyDescent="0.35">
      <c r="C132163" s="8"/>
    </row>
    <row r="132164" spans="3:3" x14ac:dyDescent="0.35">
      <c r="C132164" s="8"/>
    </row>
    <row r="132165" spans="3:3" x14ac:dyDescent="0.35">
      <c r="C132165" s="8"/>
    </row>
    <row r="132166" spans="3:3" x14ac:dyDescent="0.35">
      <c r="C132166" s="8"/>
    </row>
    <row r="132167" spans="3:3" x14ac:dyDescent="0.35">
      <c r="C132167" s="8"/>
    </row>
    <row r="132168" spans="3:3" x14ac:dyDescent="0.35">
      <c r="C132168" s="8"/>
    </row>
    <row r="132169" spans="3:3" x14ac:dyDescent="0.35">
      <c r="C132169" s="8"/>
    </row>
    <row r="132170" spans="3:3" x14ac:dyDescent="0.35">
      <c r="C132170" s="8"/>
    </row>
    <row r="132171" spans="3:3" x14ac:dyDescent="0.35">
      <c r="C132171" s="8"/>
    </row>
    <row r="132172" spans="3:3" x14ac:dyDescent="0.35">
      <c r="C132172" s="8"/>
    </row>
    <row r="132173" spans="3:3" x14ac:dyDescent="0.35">
      <c r="C132173" s="8"/>
    </row>
    <row r="132174" spans="3:3" x14ac:dyDescent="0.35">
      <c r="C132174" s="8"/>
    </row>
    <row r="132175" spans="3:3" x14ac:dyDescent="0.35">
      <c r="C132175" s="8"/>
    </row>
    <row r="132176" spans="3:3" x14ac:dyDescent="0.35">
      <c r="C132176" s="8"/>
    </row>
    <row r="132177" spans="3:3" x14ac:dyDescent="0.35">
      <c r="C132177" s="8"/>
    </row>
    <row r="132178" spans="3:3" x14ac:dyDescent="0.35">
      <c r="C132178" s="8"/>
    </row>
    <row r="132179" spans="3:3" x14ac:dyDescent="0.35">
      <c r="C132179" s="8"/>
    </row>
    <row r="132180" spans="3:3" x14ac:dyDescent="0.35">
      <c r="C132180" s="8"/>
    </row>
    <row r="132181" spans="3:3" x14ac:dyDescent="0.35">
      <c r="C132181" s="8"/>
    </row>
    <row r="132182" spans="3:3" x14ac:dyDescent="0.35">
      <c r="C132182" s="8"/>
    </row>
    <row r="132183" spans="3:3" x14ac:dyDescent="0.35">
      <c r="C132183" s="8"/>
    </row>
    <row r="132184" spans="3:3" x14ac:dyDescent="0.35">
      <c r="C132184" s="8"/>
    </row>
    <row r="132185" spans="3:3" x14ac:dyDescent="0.35">
      <c r="C132185" s="8"/>
    </row>
    <row r="132186" spans="3:3" x14ac:dyDescent="0.35">
      <c r="C132186" s="8"/>
    </row>
    <row r="132187" spans="3:3" x14ac:dyDescent="0.35">
      <c r="C132187" s="8"/>
    </row>
    <row r="132188" spans="3:3" x14ac:dyDescent="0.35">
      <c r="C132188" s="8"/>
    </row>
    <row r="132189" spans="3:3" x14ac:dyDescent="0.35">
      <c r="C132189" s="8"/>
    </row>
    <row r="132190" spans="3:3" x14ac:dyDescent="0.35">
      <c r="C132190" s="8"/>
    </row>
    <row r="132191" spans="3:3" x14ac:dyDescent="0.35">
      <c r="C132191" s="8"/>
    </row>
    <row r="132192" spans="3:3" x14ac:dyDescent="0.35">
      <c r="C132192" s="8"/>
    </row>
    <row r="132193" spans="3:3" x14ac:dyDescent="0.35">
      <c r="C132193" s="8"/>
    </row>
    <row r="132194" spans="3:3" x14ac:dyDescent="0.35">
      <c r="C132194" s="8"/>
    </row>
    <row r="132195" spans="3:3" x14ac:dyDescent="0.35">
      <c r="C132195" s="8"/>
    </row>
    <row r="132196" spans="3:3" x14ac:dyDescent="0.35">
      <c r="C132196" s="8"/>
    </row>
    <row r="132197" spans="3:3" x14ac:dyDescent="0.35">
      <c r="C132197" s="8"/>
    </row>
    <row r="132198" spans="3:3" x14ac:dyDescent="0.35">
      <c r="C132198" s="8"/>
    </row>
    <row r="132199" spans="3:3" x14ac:dyDescent="0.35">
      <c r="C132199" s="8"/>
    </row>
    <row r="132200" spans="3:3" x14ac:dyDescent="0.35">
      <c r="C132200" s="8"/>
    </row>
    <row r="132201" spans="3:3" x14ac:dyDescent="0.35">
      <c r="C132201" s="8"/>
    </row>
    <row r="132202" spans="3:3" x14ac:dyDescent="0.35">
      <c r="C132202" s="8"/>
    </row>
    <row r="132203" spans="3:3" x14ac:dyDescent="0.35">
      <c r="C132203" s="8"/>
    </row>
    <row r="132204" spans="3:3" x14ac:dyDescent="0.35">
      <c r="C132204" s="8"/>
    </row>
    <row r="132205" spans="3:3" x14ac:dyDescent="0.35">
      <c r="C132205" s="8"/>
    </row>
    <row r="132206" spans="3:3" x14ac:dyDescent="0.35">
      <c r="C132206" s="8"/>
    </row>
    <row r="132207" spans="3:3" x14ac:dyDescent="0.35">
      <c r="C132207" s="8"/>
    </row>
    <row r="132208" spans="3:3" x14ac:dyDescent="0.35">
      <c r="C132208" s="8"/>
    </row>
    <row r="132209" spans="3:3" x14ac:dyDescent="0.35">
      <c r="C132209" s="8"/>
    </row>
    <row r="132210" spans="3:3" x14ac:dyDescent="0.35">
      <c r="C132210" s="8"/>
    </row>
    <row r="132211" spans="3:3" x14ac:dyDescent="0.35">
      <c r="C132211" s="8"/>
    </row>
    <row r="132212" spans="3:3" x14ac:dyDescent="0.35">
      <c r="C132212" s="8"/>
    </row>
    <row r="132213" spans="3:3" x14ac:dyDescent="0.35">
      <c r="C132213" s="8"/>
    </row>
    <row r="132214" spans="3:3" x14ac:dyDescent="0.35">
      <c r="C132214" s="8"/>
    </row>
    <row r="132215" spans="3:3" x14ac:dyDescent="0.35">
      <c r="C132215" s="8"/>
    </row>
    <row r="132216" spans="3:3" x14ac:dyDescent="0.35">
      <c r="C132216" s="8"/>
    </row>
    <row r="132217" spans="3:3" x14ac:dyDescent="0.35">
      <c r="C132217" s="8"/>
    </row>
    <row r="132218" spans="3:3" x14ac:dyDescent="0.35">
      <c r="C132218" s="8"/>
    </row>
    <row r="132219" spans="3:3" x14ac:dyDescent="0.35">
      <c r="C132219" s="8"/>
    </row>
    <row r="132220" spans="3:3" x14ac:dyDescent="0.35">
      <c r="C132220" s="8"/>
    </row>
    <row r="132221" spans="3:3" x14ac:dyDescent="0.35">
      <c r="C132221" s="8"/>
    </row>
    <row r="132222" spans="3:3" x14ac:dyDescent="0.35">
      <c r="C132222" s="8"/>
    </row>
    <row r="132223" spans="3:3" x14ac:dyDescent="0.35">
      <c r="C132223" s="8"/>
    </row>
    <row r="132224" spans="3:3" x14ac:dyDescent="0.35">
      <c r="C132224" s="8"/>
    </row>
    <row r="132225" spans="3:3" x14ac:dyDescent="0.35">
      <c r="C132225" s="8"/>
    </row>
    <row r="132226" spans="3:3" x14ac:dyDescent="0.35">
      <c r="C132226" s="8"/>
    </row>
    <row r="132227" spans="3:3" x14ac:dyDescent="0.35">
      <c r="C132227" s="8"/>
    </row>
    <row r="132228" spans="3:3" x14ac:dyDescent="0.35">
      <c r="C132228" s="8"/>
    </row>
    <row r="132229" spans="3:3" x14ac:dyDescent="0.35">
      <c r="C132229" s="8"/>
    </row>
    <row r="132230" spans="3:3" x14ac:dyDescent="0.35">
      <c r="C132230" s="8"/>
    </row>
    <row r="132231" spans="3:3" x14ac:dyDescent="0.35">
      <c r="C132231" s="8"/>
    </row>
    <row r="132232" spans="3:3" x14ac:dyDescent="0.35">
      <c r="C132232" s="8"/>
    </row>
    <row r="132233" spans="3:3" x14ac:dyDescent="0.35">
      <c r="C132233" s="8"/>
    </row>
    <row r="132234" spans="3:3" x14ac:dyDescent="0.35">
      <c r="C132234" s="8"/>
    </row>
    <row r="132235" spans="3:3" x14ac:dyDescent="0.35">
      <c r="C132235" s="8"/>
    </row>
    <row r="132236" spans="3:3" x14ac:dyDescent="0.35">
      <c r="C132236" s="8"/>
    </row>
    <row r="132237" spans="3:3" x14ac:dyDescent="0.35">
      <c r="C132237" s="8"/>
    </row>
    <row r="132238" spans="3:3" x14ac:dyDescent="0.35">
      <c r="C132238" s="8"/>
    </row>
    <row r="132239" spans="3:3" x14ac:dyDescent="0.35">
      <c r="C132239" s="8"/>
    </row>
    <row r="132240" spans="3:3" x14ac:dyDescent="0.35">
      <c r="C132240" s="8"/>
    </row>
    <row r="132241" spans="3:3" x14ac:dyDescent="0.35">
      <c r="C132241" s="8"/>
    </row>
    <row r="132242" spans="3:3" x14ac:dyDescent="0.35">
      <c r="C132242" s="8"/>
    </row>
    <row r="132243" spans="3:3" x14ac:dyDescent="0.35">
      <c r="C132243" s="8"/>
    </row>
    <row r="132244" spans="3:3" x14ac:dyDescent="0.35">
      <c r="C132244" s="8"/>
    </row>
    <row r="132245" spans="3:3" x14ac:dyDescent="0.35">
      <c r="C132245" s="8"/>
    </row>
    <row r="132246" spans="3:3" x14ac:dyDescent="0.35">
      <c r="C132246" s="8"/>
    </row>
    <row r="132247" spans="3:3" x14ac:dyDescent="0.35">
      <c r="C132247" s="8"/>
    </row>
    <row r="132248" spans="3:3" x14ac:dyDescent="0.35">
      <c r="C132248" s="8"/>
    </row>
    <row r="132249" spans="3:3" x14ac:dyDescent="0.35">
      <c r="C132249" s="8"/>
    </row>
    <row r="132250" spans="3:3" x14ac:dyDescent="0.35">
      <c r="C132250" s="8"/>
    </row>
    <row r="132251" spans="3:3" x14ac:dyDescent="0.35">
      <c r="C132251" s="8"/>
    </row>
    <row r="132252" spans="3:3" x14ac:dyDescent="0.35">
      <c r="C132252" s="8"/>
    </row>
    <row r="132253" spans="3:3" x14ac:dyDescent="0.35">
      <c r="C132253" s="8"/>
    </row>
    <row r="132254" spans="3:3" x14ac:dyDescent="0.35">
      <c r="C132254" s="8"/>
    </row>
    <row r="132255" spans="3:3" x14ac:dyDescent="0.35">
      <c r="C132255" s="8"/>
    </row>
    <row r="132256" spans="3:3" x14ac:dyDescent="0.35">
      <c r="C132256" s="8"/>
    </row>
    <row r="132257" spans="3:3" x14ac:dyDescent="0.35">
      <c r="C132257" s="8"/>
    </row>
    <row r="132258" spans="3:3" x14ac:dyDescent="0.35">
      <c r="C132258" s="8"/>
    </row>
    <row r="132259" spans="3:3" x14ac:dyDescent="0.35">
      <c r="C132259" s="8"/>
    </row>
    <row r="132260" spans="3:3" x14ac:dyDescent="0.35">
      <c r="C132260" s="8"/>
    </row>
    <row r="132261" spans="3:3" x14ac:dyDescent="0.35">
      <c r="C132261" s="8"/>
    </row>
    <row r="132262" spans="3:3" x14ac:dyDescent="0.35">
      <c r="C132262" s="8"/>
    </row>
    <row r="132263" spans="3:3" x14ac:dyDescent="0.35">
      <c r="C132263" s="8"/>
    </row>
    <row r="132264" spans="3:3" x14ac:dyDescent="0.35">
      <c r="C132264" s="8"/>
    </row>
    <row r="132265" spans="3:3" x14ac:dyDescent="0.35">
      <c r="C132265" s="8"/>
    </row>
    <row r="132266" spans="3:3" x14ac:dyDescent="0.35">
      <c r="C132266" s="8"/>
    </row>
    <row r="132267" spans="3:3" x14ac:dyDescent="0.35">
      <c r="C132267" s="8"/>
    </row>
    <row r="132268" spans="3:3" x14ac:dyDescent="0.35">
      <c r="C132268" s="8"/>
    </row>
    <row r="132269" spans="3:3" x14ac:dyDescent="0.35">
      <c r="C132269" s="8"/>
    </row>
    <row r="132270" spans="3:3" x14ac:dyDescent="0.35">
      <c r="C132270" s="8"/>
    </row>
    <row r="132271" spans="3:3" x14ac:dyDescent="0.35">
      <c r="C132271" s="8"/>
    </row>
    <row r="132272" spans="3:3" x14ac:dyDescent="0.35">
      <c r="C132272" s="8"/>
    </row>
    <row r="132273" spans="3:3" x14ac:dyDescent="0.35">
      <c r="C132273" s="8"/>
    </row>
    <row r="132274" spans="3:3" x14ac:dyDescent="0.35">
      <c r="C132274" s="8"/>
    </row>
    <row r="132275" spans="3:3" x14ac:dyDescent="0.35">
      <c r="C132275" s="8"/>
    </row>
    <row r="132276" spans="3:3" x14ac:dyDescent="0.35">
      <c r="C132276" s="8"/>
    </row>
    <row r="132277" spans="3:3" x14ac:dyDescent="0.35">
      <c r="C132277" s="8"/>
    </row>
    <row r="132278" spans="3:3" x14ac:dyDescent="0.35">
      <c r="C132278" s="8"/>
    </row>
    <row r="132279" spans="3:3" x14ac:dyDescent="0.35">
      <c r="C132279" s="8"/>
    </row>
    <row r="132280" spans="3:3" x14ac:dyDescent="0.35">
      <c r="C132280" s="8"/>
    </row>
    <row r="132281" spans="3:3" x14ac:dyDescent="0.35">
      <c r="C132281" s="8"/>
    </row>
    <row r="132282" spans="3:3" x14ac:dyDescent="0.35">
      <c r="C132282" s="8"/>
    </row>
    <row r="132283" spans="3:3" x14ac:dyDescent="0.35">
      <c r="C132283" s="8"/>
    </row>
    <row r="132284" spans="3:3" x14ac:dyDescent="0.35">
      <c r="C132284" s="8"/>
    </row>
    <row r="132285" spans="3:3" x14ac:dyDescent="0.35">
      <c r="C132285" s="8"/>
    </row>
    <row r="132286" spans="3:3" x14ac:dyDescent="0.35">
      <c r="C132286" s="8"/>
    </row>
    <row r="132287" spans="3:3" x14ac:dyDescent="0.35">
      <c r="C132287" s="8"/>
    </row>
    <row r="132288" spans="3:3" x14ac:dyDescent="0.35">
      <c r="C132288" s="8"/>
    </row>
    <row r="132289" spans="3:3" x14ac:dyDescent="0.35">
      <c r="C132289" s="8"/>
    </row>
    <row r="132290" spans="3:3" x14ac:dyDescent="0.35">
      <c r="C132290" s="8"/>
    </row>
    <row r="132291" spans="3:3" x14ac:dyDescent="0.35">
      <c r="C132291" s="8"/>
    </row>
    <row r="132292" spans="3:3" x14ac:dyDescent="0.35">
      <c r="C132292" s="8"/>
    </row>
    <row r="132293" spans="3:3" x14ac:dyDescent="0.35">
      <c r="C132293" s="8"/>
    </row>
    <row r="132294" spans="3:3" x14ac:dyDescent="0.35">
      <c r="C132294" s="8"/>
    </row>
    <row r="132295" spans="3:3" x14ac:dyDescent="0.35">
      <c r="C132295" s="8"/>
    </row>
    <row r="132296" spans="3:3" x14ac:dyDescent="0.35">
      <c r="C132296" s="8"/>
    </row>
    <row r="132297" spans="3:3" x14ac:dyDescent="0.35">
      <c r="C132297" s="8"/>
    </row>
    <row r="132298" spans="3:3" x14ac:dyDescent="0.35">
      <c r="C132298" s="8"/>
    </row>
    <row r="132299" spans="3:3" x14ac:dyDescent="0.35">
      <c r="C132299" s="8"/>
    </row>
    <row r="132300" spans="3:3" x14ac:dyDescent="0.35">
      <c r="C132300" s="8"/>
    </row>
    <row r="132301" spans="3:3" x14ac:dyDescent="0.35">
      <c r="C132301" s="8"/>
    </row>
    <row r="132302" spans="3:3" x14ac:dyDescent="0.35">
      <c r="C132302" s="8"/>
    </row>
    <row r="132303" spans="3:3" x14ac:dyDescent="0.35">
      <c r="C132303" s="8"/>
    </row>
    <row r="132304" spans="3:3" x14ac:dyDescent="0.35">
      <c r="C132304" s="8"/>
    </row>
    <row r="132305" spans="3:3" x14ac:dyDescent="0.35">
      <c r="C132305" s="8"/>
    </row>
    <row r="132306" spans="3:3" x14ac:dyDescent="0.35">
      <c r="C132306" s="8"/>
    </row>
    <row r="132307" spans="3:3" x14ac:dyDescent="0.35">
      <c r="C132307" s="8"/>
    </row>
    <row r="132308" spans="3:3" x14ac:dyDescent="0.35">
      <c r="C132308" s="8"/>
    </row>
    <row r="132309" spans="3:3" x14ac:dyDescent="0.35">
      <c r="C132309" s="8"/>
    </row>
    <row r="132310" spans="3:3" x14ac:dyDescent="0.35">
      <c r="C132310" s="8"/>
    </row>
    <row r="132311" spans="3:3" x14ac:dyDescent="0.35">
      <c r="C132311" s="8"/>
    </row>
    <row r="132312" spans="3:3" x14ac:dyDescent="0.35">
      <c r="C132312" s="8"/>
    </row>
    <row r="132313" spans="3:3" x14ac:dyDescent="0.35">
      <c r="C132313" s="8"/>
    </row>
    <row r="132314" spans="3:3" x14ac:dyDescent="0.35">
      <c r="C132314" s="8"/>
    </row>
    <row r="132315" spans="3:3" x14ac:dyDescent="0.35">
      <c r="C132315" s="8"/>
    </row>
    <row r="132316" spans="3:3" x14ac:dyDescent="0.35">
      <c r="C132316" s="8"/>
    </row>
    <row r="132317" spans="3:3" x14ac:dyDescent="0.35">
      <c r="C132317" s="8"/>
    </row>
    <row r="132318" spans="3:3" x14ac:dyDescent="0.35">
      <c r="C132318" s="8"/>
    </row>
    <row r="132319" spans="3:3" x14ac:dyDescent="0.35">
      <c r="C132319" s="8"/>
    </row>
    <row r="132320" spans="3:3" x14ac:dyDescent="0.35">
      <c r="C132320" s="8"/>
    </row>
    <row r="132321" spans="3:3" x14ac:dyDescent="0.35">
      <c r="C132321" s="8"/>
    </row>
    <row r="132322" spans="3:3" x14ac:dyDescent="0.35">
      <c r="C132322" s="8"/>
    </row>
    <row r="132323" spans="3:3" x14ac:dyDescent="0.35">
      <c r="C132323" s="8"/>
    </row>
    <row r="132324" spans="3:3" x14ac:dyDescent="0.35">
      <c r="C132324" s="8"/>
    </row>
    <row r="132325" spans="3:3" x14ac:dyDescent="0.35">
      <c r="C132325" s="8"/>
    </row>
    <row r="132326" spans="3:3" x14ac:dyDescent="0.35">
      <c r="C132326" s="8"/>
    </row>
    <row r="132327" spans="3:3" x14ac:dyDescent="0.35">
      <c r="C132327" s="8"/>
    </row>
    <row r="132328" spans="3:3" x14ac:dyDescent="0.35">
      <c r="C132328" s="8"/>
    </row>
    <row r="132329" spans="3:3" x14ac:dyDescent="0.35">
      <c r="C132329" s="8"/>
    </row>
    <row r="132330" spans="3:3" x14ac:dyDescent="0.35">
      <c r="C132330" s="8"/>
    </row>
    <row r="132331" spans="3:3" x14ac:dyDescent="0.35">
      <c r="C132331" s="8"/>
    </row>
    <row r="132332" spans="3:3" x14ac:dyDescent="0.35">
      <c r="C132332" s="8"/>
    </row>
    <row r="132333" spans="3:3" x14ac:dyDescent="0.35">
      <c r="C132333" s="8"/>
    </row>
    <row r="132334" spans="3:3" x14ac:dyDescent="0.35">
      <c r="C132334" s="8"/>
    </row>
    <row r="132335" spans="3:3" x14ac:dyDescent="0.35">
      <c r="C132335" s="8"/>
    </row>
    <row r="132336" spans="3:3" x14ac:dyDescent="0.35">
      <c r="C132336" s="8"/>
    </row>
    <row r="132337" spans="3:3" x14ac:dyDescent="0.35">
      <c r="C132337" s="8"/>
    </row>
    <row r="132338" spans="3:3" x14ac:dyDescent="0.35">
      <c r="C132338" s="8"/>
    </row>
    <row r="132339" spans="3:3" x14ac:dyDescent="0.35">
      <c r="C132339" s="8"/>
    </row>
    <row r="132340" spans="3:3" x14ac:dyDescent="0.35">
      <c r="C132340" s="8"/>
    </row>
    <row r="132341" spans="3:3" x14ac:dyDescent="0.35">
      <c r="C132341" s="8"/>
    </row>
    <row r="132342" spans="3:3" x14ac:dyDescent="0.35">
      <c r="C132342" s="8"/>
    </row>
    <row r="132343" spans="3:3" x14ac:dyDescent="0.35">
      <c r="C132343" s="8"/>
    </row>
    <row r="132344" spans="3:3" x14ac:dyDescent="0.35">
      <c r="C132344" s="8"/>
    </row>
    <row r="132345" spans="3:3" x14ac:dyDescent="0.35">
      <c r="C132345" s="8"/>
    </row>
    <row r="132346" spans="3:3" x14ac:dyDescent="0.35">
      <c r="C132346" s="8"/>
    </row>
    <row r="132347" spans="3:3" x14ac:dyDescent="0.35">
      <c r="C132347" s="8"/>
    </row>
    <row r="132348" spans="3:3" x14ac:dyDescent="0.35">
      <c r="C132348" s="8"/>
    </row>
    <row r="132349" spans="3:3" x14ac:dyDescent="0.35">
      <c r="C132349" s="8"/>
    </row>
    <row r="132350" spans="3:3" x14ac:dyDescent="0.35">
      <c r="C132350" s="8"/>
    </row>
    <row r="132351" spans="3:3" x14ac:dyDescent="0.35">
      <c r="C132351" s="8"/>
    </row>
    <row r="132352" spans="3:3" x14ac:dyDescent="0.35">
      <c r="C132352" s="8"/>
    </row>
    <row r="132353" spans="3:3" x14ac:dyDescent="0.35">
      <c r="C132353" s="8"/>
    </row>
    <row r="132354" spans="3:3" x14ac:dyDescent="0.35">
      <c r="C132354" s="8"/>
    </row>
    <row r="132355" spans="3:3" x14ac:dyDescent="0.35">
      <c r="C132355" s="8"/>
    </row>
    <row r="132356" spans="3:3" x14ac:dyDescent="0.35">
      <c r="C132356" s="8"/>
    </row>
    <row r="132357" spans="3:3" x14ac:dyDescent="0.35">
      <c r="C132357" s="8"/>
    </row>
    <row r="132358" spans="3:3" x14ac:dyDescent="0.35">
      <c r="C132358" s="8"/>
    </row>
    <row r="132359" spans="3:3" x14ac:dyDescent="0.35">
      <c r="C132359" s="8"/>
    </row>
    <row r="132360" spans="3:3" x14ac:dyDescent="0.35">
      <c r="C132360" s="8"/>
    </row>
    <row r="132361" spans="3:3" x14ac:dyDescent="0.35">
      <c r="C132361" s="8"/>
    </row>
    <row r="132362" spans="3:3" x14ac:dyDescent="0.35">
      <c r="C132362" s="8"/>
    </row>
    <row r="132363" spans="3:3" x14ac:dyDescent="0.35">
      <c r="C132363" s="8"/>
    </row>
    <row r="132364" spans="3:3" x14ac:dyDescent="0.35">
      <c r="C132364" s="8"/>
    </row>
    <row r="132365" spans="3:3" x14ac:dyDescent="0.35">
      <c r="C132365" s="8"/>
    </row>
    <row r="132366" spans="3:3" x14ac:dyDescent="0.35">
      <c r="C132366" s="8"/>
    </row>
    <row r="132367" spans="3:3" x14ac:dyDescent="0.35">
      <c r="C132367" s="8"/>
    </row>
    <row r="132368" spans="3:3" x14ac:dyDescent="0.35">
      <c r="C132368" s="8"/>
    </row>
    <row r="132369" spans="3:3" x14ac:dyDescent="0.35">
      <c r="C132369" s="8"/>
    </row>
    <row r="132370" spans="3:3" x14ac:dyDescent="0.35">
      <c r="C132370" s="8"/>
    </row>
    <row r="132371" spans="3:3" x14ac:dyDescent="0.35">
      <c r="C132371" s="8"/>
    </row>
    <row r="132372" spans="3:3" x14ac:dyDescent="0.35">
      <c r="C132372" s="8"/>
    </row>
    <row r="132373" spans="3:3" x14ac:dyDescent="0.35">
      <c r="C132373" s="8"/>
    </row>
    <row r="132374" spans="3:3" x14ac:dyDescent="0.35">
      <c r="C132374" s="8"/>
    </row>
    <row r="132375" spans="3:3" x14ac:dyDescent="0.35">
      <c r="C132375" s="8"/>
    </row>
    <row r="132376" spans="3:3" x14ac:dyDescent="0.35">
      <c r="C132376" s="8"/>
    </row>
    <row r="132377" spans="3:3" x14ac:dyDescent="0.35">
      <c r="C132377" s="8"/>
    </row>
    <row r="132378" spans="3:3" x14ac:dyDescent="0.35">
      <c r="C132378" s="8"/>
    </row>
    <row r="132379" spans="3:3" x14ac:dyDescent="0.35">
      <c r="C132379" s="8"/>
    </row>
    <row r="132380" spans="3:3" x14ac:dyDescent="0.35">
      <c r="C132380" s="8"/>
    </row>
    <row r="132381" spans="3:3" x14ac:dyDescent="0.35">
      <c r="C132381" s="8"/>
    </row>
    <row r="132382" spans="3:3" x14ac:dyDescent="0.35">
      <c r="C132382" s="8"/>
    </row>
    <row r="132383" spans="3:3" x14ac:dyDescent="0.35">
      <c r="C132383" s="8"/>
    </row>
    <row r="132384" spans="3:3" x14ac:dyDescent="0.35">
      <c r="C132384" s="8"/>
    </row>
    <row r="132385" spans="3:3" x14ac:dyDescent="0.35">
      <c r="C132385" s="8"/>
    </row>
    <row r="132386" spans="3:3" x14ac:dyDescent="0.35">
      <c r="C132386" s="8"/>
    </row>
    <row r="132387" spans="3:3" x14ac:dyDescent="0.35">
      <c r="C132387" s="8"/>
    </row>
    <row r="132388" spans="3:3" x14ac:dyDescent="0.35">
      <c r="C132388" s="8"/>
    </row>
    <row r="132389" spans="3:3" x14ac:dyDescent="0.35">
      <c r="C132389" s="8"/>
    </row>
    <row r="132390" spans="3:3" x14ac:dyDescent="0.35">
      <c r="C132390" s="8"/>
    </row>
    <row r="132391" spans="3:3" x14ac:dyDescent="0.35">
      <c r="C132391" s="8"/>
    </row>
    <row r="132392" spans="3:3" x14ac:dyDescent="0.35">
      <c r="C132392" s="8"/>
    </row>
    <row r="132393" spans="3:3" x14ac:dyDescent="0.35">
      <c r="C132393" s="8"/>
    </row>
    <row r="132394" spans="3:3" x14ac:dyDescent="0.35">
      <c r="C132394" s="8"/>
    </row>
    <row r="132395" spans="3:3" x14ac:dyDescent="0.35">
      <c r="C132395" s="8"/>
    </row>
    <row r="132396" spans="3:3" x14ac:dyDescent="0.35">
      <c r="C132396" s="8"/>
    </row>
    <row r="132397" spans="3:3" x14ac:dyDescent="0.35">
      <c r="C132397" s="8"/>
    </row>
    <row r="132398" spans="3:3" x14ac:dyDescent="0.35">
      <c r="C132398" s="8"/>
    </row>
    <row r="132399" spans="3:3" x14ac:dyDescent="0.35">
      <c r="C132399" s="8"/>
    </row>
    <row r="132400" spans="3:3" x14ac:dyDescent="0.35">
      <c r="C132400" s="8"/>
    </row>
    <row r="132401" spans="3:3" x14ac:dyDescent="0.35">
      <c r="C132401" s="8"/>
    </row>
    <row r="132402" spans="3:3" x14ac:dyDescent="0.35">
      <c r="C132402" s="8"/>
    </row>
    <row r="132403" spans="3:3" x14ac:dyDescent="0.35">
      <c r="C132403" s="8"/>
    </row>
    <row r="132404" spans="3:3" x14ac:dyDescent="0.35">
      <c r="C132404" s="8"/>
    </row>
    <row r="132405" spans="3:3" x14ac:dyDescent="0.35">
      <c r="C132405" s="8"/>
    </row>
    <row r="132406" spans="3:3" x14ac:dyDescent="0.35">
      <c r="C132406" s="8"/>
    </row>
    <row r="132407" spans="3:3" x14ac:dyDescent="0.35">
      <c r="C132407" s="8"/>
    </row>
    <row r="132408" spans="3:3" x14ac:dyDescent="0.35">
      <c r="C132408" s="8"/>
    </row>
    <row r="132409" spans="3:3" x14ac:dyDescent="0.35">
      <c r="C132409" s="8"/>
    </row>
    <row r="132410" spans="3:3" x14ac:dyDescent="0.35">
      <c r="C132410" s="8"/>
    </row>
    <row r="132411" spans="3:3" x14ac:dyDescent="0.35">
      <c r="C132411" s="8"/>
    </row>
    <row r="132412" spans="3:3" x14ac:dyDescent="0.35">
      <c r="C132412" s="8"/>
    </row>
    <row r="132413" spans="3:3" x14ac:dyDescent="0.35">
      <c r="C132413" s="8"/>
    </row>
    <row r="132414" spans="3:3" x14ac:dyDescent="0.35">
      <c r="C132414" s="8"/>
    </row>
    <row r="132415" spans="3:3" x14ac:dyDescent="0.35">
      <c r="C132415" s="8"/>
    </row>
    <row r="132416" spans="3:3" x14ac:dyDescent="0.35">
      <c r="C132416" s="8"/>
    </row>
    <row r="132417" spans="3:3" x14ac:dyDescent="0.35">
      <c r="C132417" s="8"/>
    </row>
    <row r="132418" spans="3:3" x14ac:dyDescent="0.35">
      <c r="C132418" s="8"/>
    </row>
    <row r="132419" spans="3:3" x14ac:dyDescent="0.35">
      <c r="C132419" s="8"/>
    </row>
    <row r="132420" spans="3:3" x14ac:dyDescent="0.35">
      <c r="C132420" s="8"/>
    </row>
    <row r="132421" spans="3:3" x14ac:dyDescent="0.35">
      <c r="C132421" s="8"/>
    </row>
    <row r="132422" spans="3:3" x14ac:dyDescent="0.35">
      <c r="C132422" s="8"/>
    </row>
    <row r="132423" spans="3:3" x14ac:dyDescent="0.35">
      <c r="C132423" s="8"/>
    </row>
    <row r="132424" spans="3:3" x14ac:dyDescent="0.35">
      <c r="C132424" s="8"/>
    </row>
    <row r="132425" spans="3:3" x14ac:dyDescent="0.35">
      <c r="C132425" s="8"/>
    </row>
    <row r="132426" spans="3:3" x14ac:dyDescent="0.35">
      <c r="C132426" s="8"/>
    </row>
    <row r="132427" spans="3:3" x14ac:dyDescent="0.35">
      <c r="C132427" s="8"/>
    </row>
    <row r="132428" spans="3:3" x14ac:dyDescent="0.35">
      <c r="C132428" s="8"/>
    </row>
    <row r="132429" spans="3:3" x14ac:dyDescent="0.35">
      <c r="C132429" s="8"/>
    </row>
    <row r="132430" spans="3:3" x14ac:dyDescent="0.35">
      <c r="C132430" s="8"/>
    </row>
    <row r="132431" spans="3:3" x14ac:dyDescent="0.35">
      <c r="C132431" s="8"/>
    </row>
    <row r="132432" spans="3:3" x14ac:dyDescent="0.35">
      <c r="C132432" s="8"/>
    </row>
    <row r="132433" spans="3:3" x14ac:dyDescent="0.35">
      <c r="C132433" s="8"/>
    </row>
    <row r="132434" spans="3:3" x14ac:dyDescent="0.35">
      <c r="C132434" s="8"/>
    </row>
    <row r="132435" spans="3:3" x14ac:dyDescent="0.35">
      <c r="C132435" s="8"/>
    </row>
    <row r="132436" spans="3:3" x14ac:dyDescent="0.35">
      <c r="C132436" s="8"/>
    </row>
    <row r="132437" spans="3:3" x14ac:dyDescent="0.35">
      <c r="C132437" s="8"/>
    </row>
    <row r="132438" spans="3:3" x14ac:dyDescent="0.35">
      <c r="C132438" s="8"/>
    </row>
    <row r="132439" spans="3:3" x14ac:dyDescent="0.35">
      <c r="C132439" s="8"/>
    </row>
    <row r="132440" spans="3:3" x14ac:dyDescent="0.35">
      <c r="C132440" s="8"/>
    </row>
    <row r="132441" spans="3:3" x14ac:dyDescent="0.35">
      <c r="C132441" s="8"/>
    </row>
    <row r="132442" spans="3:3" x14ac:dyDescent="0.35">
      <c r="C132442" s="8"/>
    </row>
    <row r="132443" spans="3:3" x14ac:dyDescent="0.35">
      <c r="C132443" s="8"/>
    </row>
    <row r="132444" spans="3:3" x14ac:dyDescent="0.35">
      <c r="C132444" s="8"/>
    </row>
    <row r="132445" spans="3:3" x14ac:dyDescent="0.35">
      <c r="C132445" s="8"/>
    </row>
    <row r="132446" spans="3:3" x14ac:dyDescent="0.35">
      <c r="C132446" s="8"/>
    </row>
    <row r="132447" spans="3:3" x14ac:dyDescent="0.35">
      <c r="C132447" s="8"/>
    </row>
    <row r="132448" spans="3:3" x14ac:dyDescent="0.35">
      <c r="C132448" s="8"/>
    </row>
    <row r="132449" spans="3:3" x14ac:dyDescent="0.35">
      <c r="C132449" s="8"/>
    </row>
    <row r="132450" spans="3:3" x14ac:dyDescent="0.35">
      <c r="C132450" s="8"/>
    </row>
    <row r="132451" spans="3:3" x14ac:dyDescent="0.35">
      <c r="C132451" s="8"/>
    </row>
    <row r="132452" spans="3:3" x14ac:dyDescent="0.35">
      <c r="C132452" s="8"/>
    </row>
    <row r="132453" spans="3:3" x14ac:dyDescent="0.35">
      <c r="C132453" s="8"/>
    </row>
    <row r="132454" spans="3:3" x14ac:dyDescent="0.35">
      <c r="C132454" s="8"/>
    </row>
    <row r="132455" spans="3:3" x14ac:dyDescent="0.35">
      <c r="C132455" s="8"/>
    </row>
    <row r="132456" spans="3:3" x14ac:dyDescent="0.35">
      <c r="C132456" s="8"/>
    </row>
    <row r="132457" spans="3:3" x14ac:dyDescent="0.35">
      <c r="C132457" s="8"/>
    </row>
    <row r="132458" spans="3:3" x14ac:dyDescent="0.35">
      <c r="C132458" s="8"/>
    </row>
    <row r="132459" spans="3:3" x14ac:dyDescent="0.35">
      <c r="C132459" s="8"/>
    </row>
    <row r="132460" spans="3:3" x14ac:dyDescent="0.35">
      <c r="C132460" s="8"/>
    </row>
    <row r="132461" spans="3:3" x14ac:dyDescent="0.35">
      <c r="C132461" s="8"/>
    </row>
    <row r="132462" spans="3:3" x14ac:dyDescent="0.35">
      <c r="C132462" s="8"/>
    </row>
    <row r="132463" spans="3:3" x14ac:dyDescent="0.35">
      <c r="C132463" s="8"/>
    </row>
    <row r="132464" spans="3:3" x14ac:dyDescent="0.35">
      <c r="C132464" s="8"/>
    </row>
    <row r="132465" spans="3:3" x14ac:dyDescent="0.35">
      <c r="C132465" s="8"/>
    </row>
    <row r="132466" spans="3:3" x14ac:dyDescent="0.35">
      <c r="C132466" s="8"/>
    </row>
    <row r="132467" spans="3:3" x14ac:dyDescent="0.35">
      <c r="C132467" s="8"/>
    </row>
    <row r="132468" spans="3:3" x14ac:dyDescent="0.35">
      <c r="C132468" s="8"/>
    </row>
    <row r="132469" spans="3:3" x14ac:dyDescent="0.35">
      <c r="C132469" s="8"/>
    </row>
    <row r="132470" spans="3:3" x14ac:dyDescent="0.35">
      <c r="C132470" s="8"/>
    </row>
    <row r="132471" spans="3:3" x14ac:dyDescent="0.35">
      <c r="C132471" s="8"/>
    </row>
    <row r="132472" spans="3:3" x14ac:dyDescent="0.35">
      <c r="C132472" s="8"/>
    </row>
    <row r="132473" spans="3:3" x14ac:dyDescent="0.35">
      <c r="C132473" s="8"/>
    </row>
    <row r="132474" spans="3:3" x14ac:dyDescent="0.35">
      <c r="C132474" s="8"/>
    </row>
    <row r="132475" spans="3:3" x14ac:dyDescent="0.35">
      <c r="C132475" s="8"/>
    </row>
    <row r="132476" spans="3:3" x14ac:dyDescent="0.35">
      <c r="C132476" s="8"/>
    </row>
    <row r="132477" spans="3:3" x14ac:dyDescent="0.35">
      <c r="C132477" s="8"/>
    </row>
    <row r="132478" spans="3:3" x14ac:dyDescent="0.35">
      <c r="C132478" s="8"/>
    </row>
    <row r="132479" spans="3:3" x14ac:dyDescent="0.35">
      <c r="C132479" s="8"/>
    </row>
    <row r="132480" spans="3:3" x14ac:dyDescent="0.35">
      <c r="C132480" s="8"/>
    </row>
    <row r="132481" spans="3:3" x14ac:dyDescent="0.35">
      <c r="C132481" s="8"/>
    </row>
    <row r="132482" spans="3:3" x14ac:dyDescent="0.35">
      <c r="C132482" s="8"/>
    </row>
    <row r="132483" spans="3:3" x14ac:dyDescent="0.35">
      <c r="C132483" s="8"/>
    </row>
    <row r="132484" spans="3:3" x14ac:dyDescent="0.35">
      <c r="C132484" s="8"/>
    </row>
    <row r="132485" spans="3:3" x14ac:dyDescent="0.35">
      <c r="C132485" s="8"/>
    </row>
    <row r="132486" spans="3:3" x14ac:dyDescent="0.35">
      <c r="C132486" s="8"/>
    </row>
    <row r="132487" spans="3:3" x14ac:dyDescent="0.35">
      <c r="C132487" s="8"/>
    </row>
    <row r="132488" spans="3:3" x14ac:dyDescent="0.35">
      <c r="C132488" s="8"/>
    </row>
    <row r="132489" spans="3:3" x14ac:dyDescent="0.35">
      <c r="C132489" s="8"/>
    </row>
    <row r="132490" spans="3:3" x14ac:dyDescent="0.35">
      <c r="C132490" s="8"/>
    </row>
    <row r="132491" spans="3:3" x14ac:dyDescent="0.35">
      <c r="C132491" s="8"/>
    </row>
    <row r="132492" spans="3:3" x14ac:dyDescent="0.35">
      <c r="C132492" s="8"/>
    </row>
    <row r="132493" spans="3:3" x14ac:dyDescent="0.35">
      <c r="C132493" s="8"/>
    </row>
    <row r="132494" spans="3:3" x14ac:dyDescent="0.35">
      <c r="C132494" s="8"/>
    </row>
    <row r="132495" spans="3:3" x14ac:dyDescent="0.35">
      <c r="C132495" s="8"/>
    </row>
    <row r="132496" spans="3:3" x14ac:dyDescent="0.35">
      <c r="C132496" s="8"/>
    </row>
    <row r="132497" spans="3:3" x14ac:dyDescent="0.35">
      <c r="C132497" s="8"/>
    </row>
    <row r="132498" spans="3:3" x14ac:dyDescent="0.35">
      <c r="C132498" s="8"/>
    </row>
    <row r="132499" spans="3:3" x14ac:dyDescent="0.35">
      <c r="C132499" s="8"/>
    </row>
    <row r="132500" spans="3:3" x14ac:dyDescent="0.35">
      <c r="C132500" s="8"/>
    </row>
    <row r="132501" spans="3:3" x14ac:dyDescent="0.35">
      <c r="C132501" s="8"/>
    </row>
    <row r="132502" spans="3:3" x14ac:dyDescent="0.35">
      <c r="C132502" s="8"/>
    </row>
    <row r="132503" spans="3:3" x14ac:dyDescent="0.35">
      <c r="C132503" s="8"/>
    </row>
    <row r="132504" spans="3:3" x14ac:dyDescent="0.35">
      <c r="C132504" s="8"/>
    </row>
    <row r="132505" spans="3:3" x14ac:dyDescent="0.35">
      <c r="C132505" s="8"/>
    </row>
    <row r="132506" spans="3:3" x14ac:dyDescent="0.35">
      <c r="C132506" s="8"/>
    </row>
    <row r="132507" spans="3:3" x14ac:dyDescent="0.35">
      <c r="C132507" s="8"/>
    </row>
    <row r="132508" spans="3:3" x14ac:dyDescent="0.35">
      <c r="C132508" s="8"/>
    </row>
    <row r="132509" spans="3:3" x14ac:dyDescent="0.35">
      <c r="C132509" s="8"/>
    </row>
    <row r="132510" spans="3:3" x14ac:dyDescent="0.35">
      <c r="C132510" s="8"/>
    </row>
    <row r="132511" spans="3:3" x14ac:dyDescent="0.35">
      <c r="C132511" s="8"/>
    </row>
    <row r="132512" spans="3:3" x14ac:dyDescent="0.35">
      <c r="C132512" s="8"/>
    </row>
    <row r="132513" spans="3:3" x14ac:dyDescent="0.35">
      <c r="C132513" s="8"/>
    </row>
    <row r="132514" spans="3:3" x14ac:dyDescent="0.35">
      <c r="C132514" s="8"/>
    </row>
    <row r="132515" spans="3:3" x14ac:dyDescent="0.35">
      <c r="C132515" s="8"/>
    </row>
    <row r="132516" spans="3:3" x14ac:dyDescent="0.35">
      <c r="C132516" s="8"/>
    </row>
    <row r="132517" spans="3:3" x14ac:dyDescent="0.35">
      <c r="C132517" s="8"/>
    </row>
    <row r="132518" spans="3:3" x14ac:dyDescent="0.35">
      <c r="C132518" s="8"/>
    </row>
    <row r="132519" spans="3:3" x14ac:dyDescent="0.35">
      <c r="C132519" s="8"/>
    </row>
    <row r="132520" spans="3:3" x14ac:dyDescent="0.35">
      <c r="C132520" s="8"/>
    </row>
    <row r="132521" spans="3:3" x14ac:dyDescent="0.35">
      <c r="C132521" s="8"/>
    </row>
    <row r="132522" spans="3:3" x14ac:dyDescent="0.35">
      <c r="C132522" s="8"/>
    </row>
    <row r="132523" spans="3:3" x14ac:dyDescent="0.35">
      <c r="C132523" s="8"/>
    </row>
    <row r="132524" spans="3:3" x14ac:dyDescent="0.35">
      <c r="C132524" s="8"/>
    </row>
    <row r="132525" spans="3:3" x14ac:dyDescent="0.35">
      <c r="C132525" s="8"/>
    </row>
    <row r="132526" spans="3:3" x14ac:dyDescent="0.35">
      <c r="C132526" s="8"/>
    </row>
    <row r="132527" spans="3:3" x14ac:dyDescent="0.35">
      <c r="C132527" s="8"/>
    </row>
    <row r="132528" spans="3:3" x14ac:dyDescent="0.35">
      <c r="C132528" s="8"/>
    </row>
    <row r="132529" spans="3:3" x14ac:dyDescent="0.35">
      <c r="C132529" s="8"/>
    </row>
    <row r="132530" spans="3:3" x14ac:dyDescent="0.35">
      <c r="C132530" s="8"/>
    </row>
    <row r="132531" spans="3:3" x14ac:dyDescent="0.35">
      <c r="C132531" s="8"/>
    </row>
    <row r="132532" spans="3:3" x14ac:dyDescent="0.35">
      <c r="C132532" s="8"/>
    </row>
    <row r="132533" spans="3:3" x14ac:dyDescent="0.35">
      <c r="C132533" s="8"/>
    </row>
    <row r="132534" spans="3:3" x14ac:dyDescent="0.35">
      <c r="C132534" s="8"/>
    </row>
    <row r="132535" spans="3:3" x14ac:dyDescent="0.35">
      <c r="C132535" s="8"/>
    </row>
    <row r="132536" spans="3:3" x14ac:dyDescent="0.35">
      <c r="C132536" s="8"/>
    </row>
    <row r="132537" spans="3:3" x14ac:dyDescent="0.35">
      <c r="C132537" s="8"/>
    </row>
    <row r="132538" spans="3:3" x14ac:dyDescent="0.35">
      <c r="C132538" s="8"/>
    </row>
    <row r="132539" spans="3:3" x14ac:dyDescent="0.35">
      <c r="C132539" s="8"/>
    </row>
    <row r="132540" spans="3:3" x14ac:dyDescent="0.35">
      <c r="C132540" s="8"/>
    </row>
    <row r="132541" spans="3:3" x14ac:dyDescent="0.35">
      <c r="C132541" s="8"/>
    </row>
    <row r="132542" spans="3:3" x14ac:dyDescent="0.35">
      <c r="C132542" s="8"/>
    </row>
    <row r="132543" spans="3:3" x14ac:dyDescent="0.35">
      <c r="C132543" s="8"/>
    </row>
    <row r="132544" spans="3:3" x14ac:dyDescent="0.35">
      <c r="C132544" s="8"/>
    </row>
    <row r="132545" spans="3:3" x14ac:dyDescent="0.35">
      <c r="C132545" s="8"/>
    </row>
    <row r="132546" spans="3:3" x14ac:dyDescent="0.35">
      <c r="C132546" s="8"/>
    </row>
    <row r="132547" spans="3:3" x14ac:dyDescent="0.35">
      <c r="C132547" s="8"/>
    </row>
    <row r="132548" spans="3:3" x14ac:dyDescent="0.35">
      <c r="C132548" s="8"/>
    </row>
    <row r="132549" spans="3:3" x14ac:dyDescent="0.35">
      <c r="C132549" s="8"/>
    </row>
    <row r="132550" spans="3:3" x14ac:dyDescent="0.35">
      <c r="C132550" s="8"/>
    </row>
    <row r="132551" spans="3:3" x14ac:dyDescent="0.35">
      <c r="C132551" s="8"/>
    </row>
    <row r="132552" spans="3:3" x14ac:dyDescent="0.35">
      <c r="C132552" s="8"/>
    </row>
    <row r="132553" spans="3:3" x14ac:dyDescent="0.35">
      <c r="C132553" s="8"/>
    </row>
    <row r="132554" spans="3:3" x14ac:dyDescent="0.35">
      <c r="C132554" s="8"/>
    </row>
    <row r="132555" spans="3:3" x14ac:dyDescent="0.35">
      <c r="C132555" s="8"/>
    </row>
    <row r="132556" spans="3:3" x14ac:dyDescent="0.35">
      <c r="C132556" s="8"/>
    </row>
    <row r="132557" spans="3:3" x14ac:dyDescent="0.35">
      <c r="C132557" s="8"/>
    </row>
    <row r="132558" spans="3:3" x14ac:dyDescent="0.35">
      <c r="C132558" s="8"/>
    </row>
    <row r="132559" spans="3:3" x14ac:dyDescent="0.35">
      <c r="C132559" s="8"/>
    </row>
    <row r="132560" spans="3:3" x14ac:dyDescent="0.35">
      <c r="C132560" s="8"/>
    </row>
    <row r="132561" spans="3:3" x14ac:dyDescent="0.35">
      <c r="C132561" s="8"/>
    </row>
    <row r="132562" spans="3:3" x14ac:dyDescent="0.35">
      <c r="C132562" s="8"/>
    </row>
    <row r="132563" spans="3:3" x14ac:dyDescent="0.35">
      <c r="C132563" s="8"/>
    </row>
    <row r="132564" spans="3:3" x14ac:dyDescent="0.35">
      <c r="C132564" s="8"/>
    </row>
    <row r="132565" spans="3:3" x14ac:dyDescent="0.35">
      <c r="C132565" s="8"/>
    </row>
    <row r="132566" spans="3:3" x14ac:dyDescent="0.35">
      <c r="C132566" s="8"/>
    </row>
    <row r="132567" spans="3:3" x14ac:dyDescent="0.35">
      <c r="C132567" s="8"/>
    </row>
    <row r="132568" spans="3:3" x14ac:dyDescent="0.35">
      <c r="C132568" s="8"/>
    </row>
    <row r="132569" spans="3:3" x14ac:dyDescent="0.35">
      <c r="C132569" s="8"/>
    </row>
    <row r="132570" spans="3:3" x14ac:dyDescent="0.35">
      <c r="C132570" s="8"/>
    </row>
    <row r="132571" spans="3:3" x14ac:dyDescent="0.35">
      <c r="C132571" s="8"/>
    </row>
    <row r="132572" spans="3:3" x14ac:dyDescent="0.35">
      <c r="C132572" s="8"/>
    </row>
    <row r="132573" spans="3:3" x14ac:dyDescent="0.35">
      <c r="C132573" s="8"/>
    </row>
    <row r="132574" spans="3:3" x14ac:dyDescent="0.35">
      <c r="C132574" s="8"/>
    </row>
    <row r="132575" spans="3:3" x14ac:dyDescent="0.35">
      <c r="C132575" s="8"/>
    </row>
    <row r="132576" spans="3:3" x14ac:dyDescent="0.35">
      <c r="C132576" s="8"/>
    </row>
    <row r="132577" spans="3:3" x14ac:dyDescent="0.35">
      <c r="C132577" s="8"/>
    </row>
    <row r="132578" spans="3:3" x14ac:dyDescent="0.35">
      <c r="C132578" s="8"/>
    </row>
    <row r="132579" spans="3:3" x14ac:dyDescent="0.35">
      <c r="C132579" s="8"/>
    </row>
    <row r="132580" spans="3:3" x14ac:dyDescent="0.35">
      <c r="C132580" s="8"/>
    </row>
    <row r="132581" spans="3:3" x14ac:dyDescent="0.35">
      <c r="C132581" s="8"/>
    </row>
    <row r="132582" spans="3:3" x14ac:dyDescent="0.35">
      <c r="C132582" s="8"/>
    </row>
    <row r="132583" spans="3:3" x14ac:dyDescent="0.35">
      <c r="C132583" s="8"/>
    </row>
    <row r="132584" spans="3:3" x14ac:dyDescent="0.35">
      <c r="C132584" s="8"/>
    </row>
    <row r="132585" spans="3:3" x14ac:dyDescent="0.35">
      <c r="C132585" s="8"/>
    </row>
    <row r="132586" spans="3:3" x14ac:dyDescent="0.35">
      <c r="C132586" s="8"/>
    </row>
    <row r="132587" spans="3:3" x14ac:dyDescent="0.35">
      <c r="C132587" s="8"/>
    </row>
    <row r="132588" spans="3:3" x14ac:dyDescent="0.35">
      <c r="C132588" s="8"/>
    </row>
    <row r="132589" spans="3:3" x14ac:dyDescent="0.35">
      <c r="C132589" s="8"/>
    </row>
    <row r="132590" spans="3:3" x14ac:dyDescent="0.35">
      <c r="C132590" s="8"/>
    </row>
    <row r="132591" spans="3:3" x14ac:dyDescent="0.35">
      <c r="C132591" s="8"/>
    </row>
    <row r="132592" spans="3:3" x14ac:dyDescent="0.35">
      <c r="C132592" s="8"/>
    </row>
    <row r="132593" spans="3:3" x14ac:dyDescent="0.35">
      <c r="C132593" s="8"/>
    </row>
    <row r="132594" spans="3:3" x14ac:dyDescent="0.35">
      <c r="C132594" s="8"/>
    </row>
    <row r="132595" spans="3:3" x14ac:dyDescent="0.35">
      <c r="C132595" s="8"/>
    </row>
    <row r="132596" spans="3:3" x14ac:dyDescent="0.35">
      <c r="C132596" s="8"/>
    </row>
    <row r="132597" spans="3:3" x14ac:dyDescent="0.35">
      <c r="C132597" s="8"/>
    </row>
    <row r="132598" spans="3:3" x14ac:dyDescent="0.35">
      <c r="C132598" s="8"/>
    </row>
    <row r="132599" spans="3:3" x14ac:dyDescent="0.35">
      <c r="C132599" s="8"/>
    </row>
    <row r="132600" spans="3:3" x14ac:dyDescent="0.35">
      <c r="C132600" s="8"/>
    </row>
    <row r="132601" spans="3:3" x14ac:dyDescent="0.35">
      <c r="C132601" s="8"/>
    </row>
    <row r="132602" spans="3:3" x14ac:dyDescent="0.35">
      <c r="C132602" s="8"/>
    </row>
    <row r="132603" spans="3:3" x14ac:dyDescent="0.35">
      <c r="C132603" s="8"/>
    </row>
    <row r="132604" spans="3:3" x14ac:dyDescent="0.35">
      <c r="C132604" s="8"/>
    </row>
    <row r="132605" spans="3:3" x14ac:dyDescent="0.35">
      <c r="C132605" s="8"/>
    </row>
    <row r="132606" spans="3:3" x14ac:dyDescent="0.35">
      <c r="C132606" s="8"/>
    </row>
    <row r="132607" spans="3:3" x14ac:dyDescent="0.35">
      <c r="C132607" s="8"/>
    </row>
    <row r="132608" spans="3:3" x14ac:dyDescent="0.35">
      <c r="C132608" s="8"/>
    </row>
    <row r="132609" spans="3:3" x14ac:dyDescent="0.35">
      <c r="C132609" s="8"/>
    </row>
    <row r="132610" spans="3:3" x14ac:dyDescent="0.35">
      <c r="C132610" s="8"/>
    </row>
    <row r="132611" spans="3:3" x14ac:dyDescent="0.35">
      <c r="C132611" s="8"/>
    </row>
    <row r="132612" spans="3:3" x14ac:dyDescent="0.35">
      <c r="C132612" s="8"/>
    </row>
    <row r="132613" spans="3:3" x14ac:dyDescent="0.35">
      <c r="C132613" s="8"/>
    </row>
    <row r="132614" spans="3:3" x14ac:dyDescent="0.35">
      <c r="C132614" s="8"/>
    </row>
    <row r="132615" spans="3:3" x14ac:dyDescent="0.35">
      <c r="C132615" s="8"/>
    </row>
    <row r="132616" spans="3:3" x14ac:dyDescent="0.35">
      <c r="C132616" s="8"/>
    </row>
    <row r="132617" spans="3:3" x14ac:dyDescent="0.35">
      <c r="C132617" s="8"/>
    </row>
    <row r="132618" spans="3:3" x14ac:dyDescent="0.35">
      <c r="C132618" s="8"/>
    </row>
    <row r="132619" spans="3:3" x14ac:dyDescent="0.35">
      <c r="C132619" s="8"/>
    </row>
    <row r="132620" spans="3:3" x14ac:dyDescent="0.35">
      <c r="C132620" s="8"/>
    </row>
    <row r="132621" spans="3:3" x14ac:dyDescent="0.35">
      <c r="C132621" s="8"/>
    </row>
    <row r="132622" spans="3:3" x14ac:dyDescent="0.35">
      <c r="C132622" s="8"/>
    </row>
    <row r="132623" spans="3:3" x14ac:dyDescent="0.35">
      <c r="C132623" s="8"/>
    </row>
    <row r="132624" spans="3:3" x14ac:dyDescent="0.35">
      <c r="C132624" s="8"/>
    </row>
    <row r="132625" spans="3:3" x14ac:dyDescent="0.35">
      <c r="C132625" s="8"/>
    </row>
    <row r="132626" spans="3:3" x14ac:dyDescent="0.35">
      <c r="C132626" s="8"/>
    </row>
    <row r="132627" spans="3:3" x14ac:dyDescent="0.35">
      <c r="C132627" s="8"/>
    </row>
    <row r="132628" spans="3:3" x14ac:dyDescent="0.35">
      <c r="C132628" s="8"/>
    </row>
    <row r="132629" spans="3:3" x14ac:dyDescent="0.35">
      <c r="C132629" s="8"/>
    </row>
    <row r="132630" spans="3:3" x14ac:dyDescent="0.35">
      <c r="C132630" s="8"/>
    </row>
    <row r="132631" spans="3:3" x14ac:dyDescent="0.35">
      <c r="C132631" s="8"/>
    </row>
    <row r="132632" spans="3:3" x14ac:dyDescent="0.35">
      <c r="C132632" s="8"/>
    </row>
    <row r="132633" spans="3:3" x14ac:dyDescent="0.35">
      <c r="C132633" s="8"/>
    </row>
    <row r="132634" spans="3:3" x14ac:dyDescent="0.35">
      <c r="C132634" s="8"/>
    </row>
    <row r="132635" spans="3:3" x14ac:dyDescent="0.35">
      <c r="C132635" s="8"/>
    </row>
    <row r="132636" spans="3:3" x14ac:dyDescent="0.35">
      <c r="C132636" s="8"/>
    </row>
    <row r="132637" spans="3:3" x14ac:dyDescent="0.35">
      <c r="C132637" s="8"/>
    </row>
    <row r="132638" spans="3:3" x14ac:dyDescent="0.35">
      <c r="C132638" s="8"/>
    </row>
    <row r="132639" spans="3:3" x14ac:dyDescent="0.35">
      <c r="C132639" s="8"/>
    </row>
    <row r="132640" spans="3:3" x14ac:dyDescent="0.35">
      <c r="C132640" s="8"/>
    </row>
    <row r="132641" spans="3:3" x14ac:dyDescent="0.35">
      <c r="C132641" s="8"/>
    </row>
    <row r="132642" spans="3:3" x14ac:dyDescent="0.35">
      <c r="C132642" s="8"/>
    </row>
    <row r="132643" spans="3:3" x14ac:dyDescent="0.35">
      <c r="C132643" s="8"/>
    </row>
    <row r="132644" spans="3:3" x14ac:dyDescent="0.35">
      <c r="C132644" s="8"/>
    </row>
    <row r="132645" spans="3:3" x14ac:dyDescent="0.35">
      <c r="C132645" s="8"/>
    </row>
    <row r="132646" spans="3:3" x14ac:dyDescent="0.35">
      <c r="C132646" s="8"/>
    </row>
    <row r="132647" spans="3:3" x14ac:dyDescent="0.35">
      <c r="C132647" s="8"/>
    </row>
    <row r="132648" spans="3:3" x14ac:dyDescent="0.35">
      <c r="C132648" s="8"/>
    </row>
    <row r="132649" spans="3:3" x14ac:dyDescent="0.35">
      <c r="C132649" s="8"/>
    </row>
    <row r="132650" spans="3:3" x14ac:dyDescent="0.35">
      <c r="C132650" s="8"/>
    </row>
    <row r="132651" spans="3:3" x14ac:dyDescent="0.35">
      <c r="C132651" s="8"/>
    </row>
    <row r="132652" spans="3:3" x14ac:dyDescent="0.35">
      <c r="C132652" s="8"/>
    </row>
    <row r="132653" spans="3:3" x14ac:dyDescent="0.35">
      <c r="C132653" s="8"/>
    </row>
    <row r="132654" spans="3:3" x14ac:dyDescent="0.35">
      <c r="C132654" s="8"/>
    </row>
    <row r="132655" spans="3:3" x14ac:dyDescent="0.35">
      <c r="C132655" s="8"/>
    </row>
    <row r="132656" spans="3:3" x14ac:dyDescent="0.35">
      <c r="C132656" s="8"/>
    </row>
    <row r="132657" spans="3:3" x14ac:dyDescent="0.35">
      <c r="C132657" s="8"/>
    </row>
    <row r="132658" spans="3:3" x14ac:dyDescent="0.35">
      <c r="C132658" s="8"/>
    </row>
    <row r="132659" spans="3:3" x14ac:dyDescent="0.35">
      <c r="C132659" s="8"/>
    </row>
    <row r="132660" spans="3:3" x14ac:dyDescent="0.35">
      <c r="C132660" s="8"/>
    </row>
    <row r="132661" spans="3:3" x14ac:dyDescent="0.35">
      <c r="C132661" s="8"/>
    </row>
    <row r="132662" spans="3:3" x14ac:dyDescent="0.35">
      <c r="C132662" s="8"/>
    </row>
    <row r="132663" spans="3:3" x14ac:dyDescent="0.35">
      <c r="C132663" s="8"/>
    </row>
    <row r="132664" spans="3:3" x14ac:dyDescent="0.35">
      <c r="C132664" s="8"/>
    </row>
    <row r="132665" spans="3:3" x14ac:dyDescent="0.35">
      <c r="C132665" s="8"/>
    </row>
    <row r="132666" spans="3:3" x14ac:dyDescent="0.35">
      <c r="C132666" s="8"/>
    </row>
    <row r="132667" spans="3:3" x14ac:dyDescent="0.35">
      <c r="C132667" s="8"/>
    </row>
    <row r="132668" spans="3:3" x14ac:dyDescent="0.35">
      <c r="C132668" s="8"/>
    </row>
    <row r="132669" spans="3:3" x14ac:dyDescent="0.35">
      <c r="C132669" s="8"/>
    </row>
    <row r="132670" spans="3:3" x14ac:dyDescent="0.35">
      <c r="C132670" s="8"/>
    </row>
    <row r="132671" spans="3:3" x14ac:dyDescent="0.35">
      <c r="C132671" s="8"/>
    </row>
    <row r="132672" spans="3:3" x14ac:dyDescent="0.35">
      <c r="C132672" s="8"/>
    </row>
    <row r="132673" spans="3:3" x14ac:dyDescent="0.35">
      <c r="C132673" s="8"/>
    </row>
    <row r="132674" spans="3:3" x14ac:dyDescent="0.35">
      <c r="C132674" s="8"/>
    </row>
    <row r="132675" spans="3:3" x14ac:dyDescent="0.35">
      <c r="C132675" s="8"/>
    </row>
    <row r="132676" spans="3:3" x14ac:dyDescent="0.35">
      <c r="C132676" s="8"/>
    </row>
    <row r="132677" spans="3:3" x14ac:dyDescent="0.35">
      <c r="C132677" s="8"/>
    </row>
    <row r="132678" spans="3:3" x14ac:dyDescent="0.35">
      <c r="C132678" s="8"/>
    </row>
    <row r="132679" spans="3:3" x14ac:dyDescent="0.35">
      <c r="C132679" s="8"/>
    </row>
    <row r="132680" spans="3:3" x14ac:dyDescent="0.35">
      <c r="C132680" s="8"/>
    </row>
    <row r="132681" spans="3:3" x14ac:dyDescent="0.35">
      <c r="C132681" s="8"/>
    </row>
    <row r="132682" spans="3:3" x14ac:dyDescent="0.35">
      <c r="C132682" s="8"/>
    </row>
    <row r="132683" spans="3:3" x14ac:dyDescent="0.35">
      <c r="C132683" s="8"/>
    </row>
    <row r="132684" spans="3:3" x14ac:dyDescent="0.35">
      <c r="C132684" s="8"/>
    </row>
    <row r="132685" spans="3:3" x14ac:dyDescent="0.35">
      <c r="C132685" s="8"/>
    </row>
    <row r="132686" spans="3:3" x14ac:dyDescent="0.35">
      <c r="C132686" s="8"/>
    </row>
    <row r="132687" spans="3:3" x14ac:dyDescent="0.35">
      <c r="C132687" s="8"/>
    </row>
    <row r="132688" spans="3:3" x14ac:dyDescent="0.35">
      <c r="C132688" s="8"/>
    </row>
    <row r="132689" spans="3:3" x14ac:dyDescent="0.35">
      <c r="C132689" s="8"/>
    </row>
    <row r="132690" spans="3:3" x14ac:dyDescent="0.35">
      <c r="C132690" s="8"/>
    </row>
    <row r="132691" spans="3:3" x14ac:dyDescent="0.35">
      <c r="C132691" s="8"/>
    </row>
    <row r="132692" spans="3:3" x14ac:dyDescent="0.35">
      <c r="C132692" s="8"/>
    </row>
    <row r="132693" spans="3:3" x14ac:dyDescent="0.35">
      <c r="C132693" s="8"/>
    </row>
    <row r="132694" spans="3:3" x14ac:dyDescent="0.35">
      <c r="C132694" s="8"/>
    </row>
    <row r="132695" spans="3:3" x14ac:dyDescent="0.35">
      <c r="C132695" s="8"/>
    </row>
    <row r="132696" spans="3:3" x14ac:dyDescent="0.35">
      <c r="C132696" s="8"/>
    </row>
    <row r="132697" spans="3:3" x14ac:dyDescent="0.35">
      <c r="C132697" s="8"/>
    </row>
    <row r="132698" spans="3:3" x14ac:dyDescent="0.35">
      <c r="C132698" s="8"/>
    </row>
    <row r="132699" spans="3:3" x14ac:dyDescent="0.35">
      <c r="C132699" s="8"/>
    </row>
    <row r="132700" spans="3:3" x14ac:dyDescent="0.35">
      <c r="C132700" s="8"/>
    </row>
    <row r="132701" spans="3:3" x14ac:dyDescent="0.35">
      <c r="C132701" s="8"/>
    </row>
    <row r="132702" spans="3:3" x14ac:dyDescent="0.35">
      <c r="C132702" s="8"/>
    </row>
    <row r="132703" spans="3:3" x14ac:dyDescent="0.35">
      <c r="C132703" s="8"/>
    </row>
    <row r="132704" spans="3:3" x14ac:dyDescent="0.35">
      <c r="C132704" s="8"/>
    </row>
    <row r="132705" spans="3:3" x14ac:dyDescent="0.35">
      <c r="C132705" s="8"/>
    </row>
    <row r="132706" spans="3:3" x14ac:dyDescent="0.35">
      <c r="C132706" s="8"/>
    </row>
    <row r="132707" spans="3:3" x14ac:dyDescent="0.35">
      <c r="C132707" s="8"/>
    </row>
    <row r="132708" spans="3:3" x14ac:dyDescent="0.35">
      <c r="C132708" s="8"/>
    </row>
    <row r="132709" spans="3:3" x14ac:dyDescent="0.35">
      <c r="C132709" s="8"/>
    </row>
    <row r="132710" spans="3:3" x14ac:dyDescent="0.35">
      <c r="C132710" s="8"/>
    </row>
    <row r="132711" spans="3:3" x14ac:dyDescent="0.35">
      <c r="C132711" s="8"/>
    </row>
    <row r="132712" spans="3:3" x14ac:dyDescent="0.35">
      <c r="C132712" s="8"/>
    </row>
    <row r="132713" spans="3:3" x14ac:dyDescent="0.35">
      <c r="C132713" s="8"/>
    </row>
    <row r="132714" spans="3:3" x14ac:dyDescent="0.35">
      <c r="C132714" s="8"/>
    </row>
    <row r="132715" spans="3:3" x14ac:dyDescent="0.35">
      <c r="C132715" s="8"/>
    </row>
    <row r="132716" spans="3:3" x14ac:dyDescent="0.35">
      <c r="C132716" s="8"/>
    </row>
    <row r="132717" spans="3:3" x14ac:dyDescent="0.35">
      <c r="C132717" s="8"/>
    </row>
    <row r="132718" spans="3:3" x14ac:dyDescent="0.35">
      <c r="C132718" s="8"/>
    </row>
    <row r="132719" spans="3:3" x14ac:dyDescent="0.35">
      <c r="C132719" s="8"/>
    </row>
    <row r="132720" spans="3:3" x14ac:dyDescent="0.35">
      <c r="C132720" s="8"/>
    </row>
    <row r="132721" spans="3:3" x14ac:dyDescent="0.35">
      <c r="C132721" s="8"/>
    </row>
    <row r="132722" spans="3:3" x14ac:dyDescent="0.35">
      <c r="C132722" s="8"/>
    </row>
    <row r="132723" spans="3:3" x14ac:dyDescent="0.35">
      <c r="C132723" s="8"/>
    </row>
    <row r="132724" spans="3:3" x14ac:dyDescent="0.35">
      <c r="C132724" s="8"/>
    </row>
    <row r="132725" spans="3:3" x14ac:dyDescent="0.35">
      <c r="C132725" s="8"/>
    </row>
    <row r="132726" spans="3:3" x14ac:dyDescent="0.35">
      <c r="C132726" s="8"/>
    </row>
    <row r="132727" spans="3:3" x14ac:dyDescent="0.35">
      <c r="C132727" s="8"/>
    </row>
    <row r="132728" spans="3:3" x14ac:dyDescent="0.35">
      <c r="C132728" s="8"/>
    </row>
    <row r="132729" spans="3:3" x14ac:dyDescent="0.35">
      <c r="C132729" s="8"/>
    </row>
    <row r="132730" spans="3:3" x14ac:dyDescent="0.35">
      <c r="C132730" s="8"/>
    </row>
    <row r="132731" spans="3:3" x14ac:dyDescent="0.35">
      <c r="C132731" s="8"/>
    </row>
    <row r="132732" spans="3:3" x14ac:dyDescent="0.35">
      <c r="C132732" s="8"/>
    </row>
    <row r="132733" spans="3:3" x14ac:dyDescent="0.35">
      <c r="C132733" s="8"/>
    </row>
    <row r="132734" spans="3:3" x14ac:dyDescent="0.35">
      <c r="C132734" s="8"/>
    </row>
    <row r="132735" spans="3:3" x14ac:dyDescent="0.35">
      <c r="C132735" s="8"/>
    </row>
    <row r="132736" spans="3:3" x14ac:dyDescent="0.35">
      <c r="C132736" s="8"/>
    </row>
    <row r="132737" spans="3:3" x14ac:dyDescent="0.35">
      <c r="C132737" s="8"/>
    </row>
    <row r="132738" spans="3:3" x14ac:dyDescent="0.35">
      <c r="C132738" s="8"/>
    </row>
    <row r="132739" spans="3:3" x14ac:dyDescent="0.35">
      <c r="C132739" s="8"/>
    </row>
    <row r="132740" spans="3:3" x14ac:dyDescent="0.35">
      <c r="C132740" s="8"/>
    </row>
    <row r="132741" spans="3:3" x14ac:dyDescent="0.35">
      <c r="C132741" s="8"/>
    </row>
    <row r="132742" spans="3:3" x14ac:dyDescent="0.35">
      <c r="C132742" s="8"/>
    </row>
    <row r="132743" spans="3:3" x14ac:dyDescent="0.35">
      <c r="C132743" s="8"/>
    </row>
    <row r="132744" spans="3:3" x14ac:dyDescent="0.35">
      <c r="C132744" s="8"/>
    </row>
    <row r="132745" spans="3:3" x14ac:dyDescent="0.35">
      <c r="C132745" s="8"/>
    </row>
    <row r="132746" spans="3:3" x14ac:dyDescent="0.35">
      <c r="C132746" s="8"/>
    </row>
    <row r="132747" spans="3:3" x14ac:dyDescent="0.35">
      <c r="C132747" s="8"/>
    </row>
    <row r="132748" spans="3:3" x14ac:dyDescent="0.35">
      <c r="C132748" s="8"/>
    </row>
    <row r="132749" spans="3:3" x14ac:dyDescent="0.35">
      <c r="C132749" s="8"/>
    </row>
    <row r="132750" spans="3:3" x14ac:dyDescent="0.35">
      <c r="C132750" s="8"/>
    </row>
    <row r="132751" spans="3:3" x14ac:dyDescent="0.35">
      <c r="C132751" s="8"/>
    </row>
    <row r="132752" spans="3:3" x14ac:dyDescent="0.35">
      <c r="C132752" s="8"/>
    </row>
    <row r="132753" spans="3:3" x14ac:dyDescent="0.35">
      <c r="C132753" s="8"/>
    </row>
    <row r="132754" spans="3:3" x14ac:dyDescent="0.35">
      <c r="C132754" s="8"/>
    </row>
    <row r="132755" spans="3:3" x14ac:dyDescent="0.35">
      <c r="C132755" s="8"/>
    </row>
    <row r="132756" spans="3:3" x14ac:dyDescent="0.35">
      <c r="C132756" s="8"/>
    </row>
    <row r="132757" spans="3:3" x14ac:dyDescent="0.35">
      <c r="C132757" s="8"/>
    </row>
    <row r="132758" spans="3:3" x14ac:dyDescent="0.35">
      <c r="C132758" s="8"/>
    </row>
    <row r="132759" spans="3:3" x14ac:dyDescent="0.35">
      <c r="C132759" s="8"/>
    </row>
    <row r="132760" spans="3:3" x14ac:dyDescent="0.35">
      <c r="C132760" s="8"/>
    </row>
    <row r="132761" spans="3:3" x14ac:dyDescent="0.35">
      <c r="C132761" s="8"/>
    </row>
    <row r="132762" spans="3:3" x14ac:dyDescent="0.35">
      <c r="C132762" s="8"/>
    </row>
    <row r="132763" spans="3:3" x14ac:dyDescent="0.35">
      <c r="C132763" s="8"/>
    </row>
    <row r="132764" spans="3:3" x14ac:dyDescent="0.35">
      <c r="C132764" s="8"/>
    </row>
    <row r="132765" spans="3:3" x14ac:dyDescent="0.35">
      <c r="C132765" s="8"/>
    </row>
    <row r="132766" spans="3:3" x14ac:dyDescent="0.35">
      <c r="C132766" s="8"/>
    </row>
    <row r="132767" spans="3:3" x14ac:dyDescent="0.35">
      <c r="C132767" s="8"/>
    </row>
    <row r="132768" spans="3:3" x14ac:dyDescent="0.35">
      <c r="C132768" s="8"/>
    </row>
    <row r="132769" spans="3:3" x14ac:dyDescent="0.35">
      <c r="C132769" s="8"/>
    </row>
    <row r="132770" spans="3:3" x14ac:dyDescent="0.35">
      <c r="C132770" s="8"/>
    </row>
    <row r="132771" spans="3:3" x14ac:dyDescent="0.35">
      <c r="C132771" s="8"/>
    </row>
    <row r="132772" spans="3:3" x14ac:dyDescent="0.35">
      <c r="C132772" s="8"/>
    </row>
    <row r="132773" spans="3:3" x14ac:dyDescent="0.35">
      <c r="C132773" s="8"/>
    </row>
    <row r="132774" spans="3:3" x14ac:dyDescent="0.35">
      <c r="C132774" s="8"/>
    </row>
    <row r="132775" spans="3:3" x14ac:dyDescent="0.35">
      <c r="C132775" s="8"/>
    </row>
    <row r="132776" spans="3:3" x14ac:dyDescent="0.35">
      <c r="C132776" s="8"/>
    </row>
    <row r="132777" spans="3:3" x14ac:dyDescent="0.35">
      <c r="C132777" s="8"/>
    </row>
    <row r="132778" spans="3:3" x14ac:dyDescent="0.35">
      <c r="C132778" s="8"/>
    </row>
    <row r="132779" spans="3:3" x14ac:dyDescent="0.35">
      <c r="C132779" s="8"/>
    </row>
    <row r="132780" spans="3:3" x14ac:dyDescent="0.35">
      <c r="C132780" s="8"/>
    </row>
    <row r="132781" spans="3:3" x14ac:dyDescent="0.35">
      <c r="C132781" s="8"/>
    </row>
    <row r="132782" spans="3:3" x14ac:dyDescent="0.35">
      <c r="C132782" s="8"/>
    </row>
    <row r="132783" spans="3:3" x14ac:dyDescent="0.35">
      <c r="C132783" s="8"/>
    </row>
    <row r="132784" spans="3:3" x14ac:dyDescent="0.35">
      <c r="C132784" s="8"/>
    </row>
    <row r="132785" spans="3:3" x14ac:dyDescent="0.35">
      <c r="C132785" s="8"/>
    </row>
    <row r="132786" spans="3:3" x14ac:dyDescent="0.35">
      <c r="C132786" s="8"/>
    </row>
    <row r="132787" spans="3:3" x14ac:dyDescent="0.35">
      <c r="C132787" s="8"/>
    </row>
    <row r="132788" spans="3:3" x14ac:dyDescent="0.35">
      <c r="C132788" s="8"/>
    </row>
    <row r="132789" spans="3:3" x14ac:dyDescent="0.35">
      <c r="C132789" s="8"/>
    </row>
    <row r="132790" spans="3:3" x14ac:dyDescent="0.35">
      <c r="C132790" s="8"/>
    </row>
    <row r="132791" spans="3:3" x14ac:dyDescent="0.35">
      <c r="C132791" s="8"/>
    </row>
    <row r="132792" spans="3:3" x14ac:dyDescent="0.35">
      <c r="C132792" s="8"/>
    </row>
    <row r="132793" spans="3:3" x14ac:dyDescent="0.35">
      <c r="C132793" s="8"/>
    </row>
    <row r="132794" spans="3:3" x14ac:dyDescent="0.35">
      <c r="C132794" s="8"/>
    </row>
    <row r="132795" spans="3:3" x14ac:dyDescent="0.35">
      <c r="C132795" s="8"/>
    </row>
    <row r="132796" spans="3:3" x14ac:dyDescent="0.35">
      <c r="C132796" s="8"/>
    </row>
    <row r="132797" spans="3:3" x14ac:dyDescent="0.35">
      <c r="C132797" s="8"/>
    </row>
    <row r="132798" spans="3:3" x14ac:dyDescent="0.35">
      <c r="C132798" s="8"/>
    </row>
    <row r="132799" spans="3:3" x14ac:dyDescent="0.35">
      <c r="C132799" s="8"/>
    </row>
    <row r="132800" spans="3:3" x14ac:dyDescent="0.35">
      <c r="C132800" s="8"/>
    </row>
    <row r="132801" spans="3:3" x14ac:dyDescent="0.35">
      <c r="C132801" s="8"/>
    </row>
    <row r="132802" spans="3:3" x14ac:dyDescent="0.35">
      <c r="C132802" s="8"/>
    </row>
    <row r="132803" spans="3:3" x14ac:dyDescent="0.35">
      <c r="C132803" s="8"/>
    </row>
    <row r="132804" spans="3:3" x14ac:dyDescent="0.35">
      <c r="C132804" s="8"/>
    </row>
    <row r="132805" spans="3:3" x14ac:dyDescent="0.35">
      <c r="C132805" s="8"/>
    </row>
    <row r="132806" spans="3:3" x14ac:dyDescent="0.35">
      <c r="C132806" s="8"/>
    </row>
    <row r="132807" spans="3:3" x14ac:dyDescent="0.35">
      <c r="C132807" s="8"/>
    </row>
    <row r="132808" spans="3:3" x14ac:dyDescent="0.35">
      <c r="C132808" s="8"/>
    </row>
    <row r="132809" spans="3:3" x14ac:dyDescent="0.35">
      <c r="C132809" s="8"/>
    </row>
    <row r="132810" spans="3:3" x14ac:dyDescent="0.35">
      <c r="C132810" s="8"/>
    </row>
    <row r="132811" spans="3:3" x14ac:dyDescent="0.35">
      <c r="C132811" s="8"/>
    </row>
    <row r="132812" spans="3:3" x14ac:dyDescent="0.35">
      <c r="C132812" s="8"/>
    </row>
    <row r="132813" spans="3:3" x14ac:dyDescent="0.35">
      <c r="C132813" s="8"/>
    </row>
    <row r="132814" spans="3:3" x14ac:dyDescent="0.35">
      <c r="C132814" s="8"/>
    </row>
    <row r="132815" spans="3:3" x14ac:dyDescent="0.35">
      <c r="C132815" s="8"/>
    </row>
    <row r="132816" spans="3:3" x14ac:dyDescent="0.35">
      <c r="C132816" s="8"/>
    </row>
    <row r="132817" spans="3:3" x14ac:dyDescent="0.35">
      <c r="C132817" s="8"/>
    </row>
    <row r="132818" spans="3:3" x14ac:dyDescent="0.35">
      <c r="C132818" s="8"/>
    </row>
    <row r="132819" spans="3:3" x14ac:dyDescent="0.35">
      <c r="C132819" s="8"/>
    </row>
    <row r="132820" spans="3:3" x14ac:dyDescent="0.35">
      <c r="C132820" s="8"/>
    </row>
    <row r="132821" spans="3:3" x14ac:dyDescent="0.35">
      <c r="C132821" s="8"/>
    </row>
    <row r="132822" spans="3:3" x14ac:dyDescent="0.35">
      <c r="C132822" s="8"/>
    </row>
    <row r="132823" spans="3:3" x14ac:dyDescent="0.35">
      <c r="C132823" s="8"/>
    </row>
    <row r="132824" spans="3:3" x14ac:dyDescent="0.35">
      <c r="C132824" s="8"/>
    </row>
    <row r="132825" spans="3:3" x14ac:dyDescent="0.35">
      <c r="C132825" s="8"/>
    </row>
    <row r="132826" spans="3:3" x14ac:dyDescent="0.35">
      <c r="C132826" s="8"/>
    </row>
    <row r="132827" spans="3:3" x14ac:dyDescent="0.35">
      <c r="C132827" s="8"/>
    </row>
    <row r="132828" spans="3:3" x14ac:dyDescent="0.35">
      <c r="C132828" s="8"/>
    </row>
    <row r="132829" spans="3:3" x14ac:dyDescent="0.35">
      <c r="C132829" s="8"/>
    </row>
    <row r="132830" spans="3:3" x14ac:dyDescent="0.35">
      <c r="C132830" s="8"/>
    </row>
    <row r="132831" spans="3:3" x14ac:dyDescent="0.35">
      <c r="C132831" s="8"/>
    </row>
    <row r="132832" spans="3:3" x14ac:dyDescent="0.35">
      <c r="C132832" s="8"/>
    </row>
    <row r="132833" spans="3:3" x14ac:dyDescent="0.35">
      <c r="C132833" s="8"/>
    </row>
    <row r="132834" spans="3:3" x14ac:dyDescent="0.35">
      <c r="C132834" s="8"/>
    </row>
    <row r="132835" spans="3:3" x14ac:dyDescent="0.35">
      <c r="C132835" s="8"/>
    </row>
    <row r="132836" spans="3:3" x14ac:dyDescent="0.35">
      <c r="C132836" s="8"/>
    </row>
    <row r="132837" spans="3:3" x14ac:dyDescent="0.35">
      <c r="C132837" s="8"/>
    </row>
    <row r="132838" spans="3:3" x14ac:dyDescent="0.35">
      <c r="C132838" s="8"/>
    </row>
    <row r="132839" spans="3:3" x14ac:dyDescent="0.35">
      <c r="C132839" s="8"/>
    </row>
    <row r="132840" spans="3:3" x14ac:dyDescent="0.35">
      <c r="C132840" s="8"/>
    </row>
    <row r="132841" spans="3:3" x14ac:dyDescent="0.35">
      <c r="C132841" s="8"/>
    </row>
    <row r="132842" spans="3:3" x14ac:dyDescent="0.35">
      <c r="C132842" s="8"/>
    </row>
    <row r="132843" spans="3:3" x14ac:dyDescent="0.35">
      <c r="C132843" s="8"/>
    </row>
    <row r="132844" spans="3:3" x14ac:dyDescent="0.35">
      <c r="C132844" s="8"/>
    </row>
    <row r="132845" spans="3:3" x14ac:dyDescent="0.35">
      <c r="C132845" s="8"/>
    </row>
    <row r="132846" spans="3:3" x14ac:dyDescent="0.35">
      <c r="C132846" s="8"/>
    </row>
    <row r="132847" spans="3:3" x14ac:dyDescent="0.35">
      <c r="C132847" s="8"/>
    </row>
    <row r="132848" spans="3:3" x14ac:dyDescent="0.35">
      <c r="C132848" s="8"/>
    </row>
    <row r="132849" spans="3:3" x14ac:dyDescent="0.35">
      <c r="C132849" s="8"/>
    </row>
    <row r="132850" spans="3:3" x14ac:dyDescent="0.35">
      <c r="C132850" s="8"/>
    </row>
    <row r="132851" spans="3:3" x14ac:dyDescent="0.35">
      <c r="C132851" s="8"/>
    </row>
    <row r="132852" spans="3:3" x14ac:dyDescent="0.35">
      <c r="C132852" s="8"/>
    </row>
    <row r="132853" spans="3:3" x14ac:dyDescent="0.35">
      <c r="C132853" s="8"/>
    </row>
    <row r="132854" spans="3:3" x14ac:dyDescent="0.35">
      <c r="C132854" s="8"/>
    </row>
    <row r="132855" spans="3:3" x14ac:dyDescent="0.35">
      <c r="C132855" s="8"/>
    </row>
    <row r="132856" spans="3:3" x14ac:dyDescent="0.35">
      <c r="C132856" s="8"/>
    </row>
    <row r="132857" spans="3:3" x14ac:dyDescent="0.35">
      <c r="C132857" s="8"/>
    </row>
    <row r="132858" spans="3:3" x14ac:dyDescent="0.35">
      <c r="C132858" s="8"/>
    </row>
    <row r="132859" spans="3:3" x14ac:dyDescent="0.35">
      <c r="C132859" s="8"/>
    </row>
    <row r="132860" spans="3:3" x14ac:dyDescent="0.35">
      <c r="C132860" s="8"/>
    </row>
    <row r="132861" spans="3:3" x14ac:dyDescent="0.35">
      <c r="C132861" s="8"/>
    </row>
    <row r="132862" spans="3:3" x14ac:dyDescent="0.35">
      <c r="C132862" s="8"/>
    </row>
    <row r="132863" spans="3:3" x14ac:dyDescent="0.35">
      <c r="C132863" s="8"/>
    </row>
    <row r="132864" spans="3:3" x14ac:dyDescent="0.35">
      <c r="C132864" s="8"/>
    </row>
    <row r="132865" spans="3:3" x14ac:dyDescent="0.35">
      <c r="C132865" s="8"/>
    </row>
    <row r="132866" spans="3:3" x14ac:dyDescent="0.35">
      <c r="C132866" s="8"/>
    </row>
    <row r="132867" spans="3:3" x14ac:dyDescent="0.35">
      <c r="C132867" s="8"/>
    </row>
    <row r="132868" spans="3:3" x14ac:dyDescent="0.35">
      <c r="C132868" s="8"/>
    </row>
    <row r="132869" spans="3:3" x14ac:dyDescent="0.35">
      <c r="C132869" s="8"/>
    </row>
    <row r="132870" spans="3:3" x14ac:dyDescent="0.35">
      <c r="C132870" s="8"/>
    </row>
    <row r="132871" spans="3:3" x14ac:dyDescent="0.35">
      <c r="C132871" s="8"/>
    </row>
    <row r="132872" spans="3:3" x14ac:dyDescent="0.35">
      <c r="C132872" s="8"/>
    </row>
    <row r="132873" spans="3:3" x14ac:dyDescent="0.35">
      <c r="C132873" s="8"/>
    </row>
    <row r="132874" spans="3:3" x14ac:dyDescent="0.35">
      <c r="C132874" s="8"/>
    </row>
    <row r="132875" spans="3:3" x14ac:dyDescent="0.35">
      <c r="C132875" s="8"/>
    </row>
    <row r="132876" spans="3:3" x14ac:dyDescent="0.35">
      <c r="C132876" s="8"/>
    </row>
    <row r="132877" spans="3:3" x14ac:dyDescent="0.35">
      <c r="C132877" s="8"/>
    </row>
    <row r="132878" spans="3:3" x14ac:dyDescent="0.35">
      <c r="C132878" s="8"/>
    </row>
    <row r="132879" spans="3:3" x14ac:dyDescent="0.35">
      <c r="C132879" s="8"/>
    </row>
    <row r="132880" spans="3:3" x14ac:dyDescent="0.35">
      <c r="C132880" s="8"/>
    </row>
    <row r="132881" spans="3:3" x14ac:dyDescent="0.35">
      <c r="C132881" s="8"/>
    </row>
    <row r="132882" spans="3:3" x14ac:dyDescent="0.35">
      <c r="C132882" s="8"/>
    </row>
    <row r="132883" spans="3:3" x14ac:dyDescent="0.35">
      <c r="C132883" s="8"/>
    </row>
    <row r="132884" spans="3:3" x14ac:dyDescent="0.35">
      <c r="C132884" s="8"/>
    </row>
    <row r="132885" spans="3:3" x14ac:dyDescent="0.35">
      <c r="C132885" s="8"/>
    </row>
    <row r="132886" spans="3:3" x14ac:dyDescent="0.35">
      <c r="C132886" s="8"/>
    </row>
    <row r="132887" spans="3:3" x14ac:dyDescent="0.35">
      <c r="C132887" s="8"/>
    </row>
    <row r="132888" spans="3:3" x14ac:dyDescent="0.35">
      <c r="C132888" s="8"/>
    </row>
    <row r="132889" spans="3:3" x14ac:dyDescent="0.35">
      <c r="C132889" s="8"/>
    </row>
    <row r="132890" spans="3:3" x14ac:dyDescent="0.35">
      <c r="C132890" s="8"/>
    </row>
    <row r="132891" spans="3:3" x14ac:dyDescent="0.35">
      <c r="C132891" s="8"/>
    </row>
    <row r="132892" spans="3:3" x14ac:dyDescent="0.35">
      <c r="C132892" s="8"/>
    </row>
    <row r="132893" spans="3:3" x14ac:dyDescent="0.35">
      <c r="C132893" s="8"/>
    </row>
    <row r="132894" spans="3:3" x14ac:dyDescent="0.35">
      <c r="C132894" s="8"/>
    </row>
    <row r="132895" spans="3:3" x14ac:dyDescent="0.35">
      <c r="C132895" s="8"/>
    </row>
    <row r="132896" spans="3:3" x14ac:dyDescent="0.35">
      <c r="C132896" s="8"/>
    </row>
    <row r="132897" spans="3:3" x14ac:dyDescent="0.35">
      <c r="C132897" s="8"/>
    </row>
    <row r="132898" spans="3:3" x14ac:dyDescent="0.35">
      <c r="C132898" s="8"/>
    </row>
    <row r="132899" spans="3:3" x14ac:dyDescent="0.35">
      <c r="C132899" s="8"/>
    </row>
    <row r="132900" spans="3:3" x14ac:dyDescent="0.35">
      <c r="C132900" s="8"/>
    </row>
    <row r="132901" spans="3:3" x14ac:dyDescent="0.35">
      <c r="C132901" s="8"/>
    </row>
    <row r="132902" spans="3:3" x14ac:dyDescent="0.35">
      <c r="C132902" s="8"/>
    </row>
    <row r="132903" spans="3:3" x14ac:dyDescent="0.35">
      <c r="C132903" s="8"/>
    </row>
    <row r="132904" spans="3:3" x14ac:dyDescent="0.35">
      <c r="C132904" s="8"/>
    </row>
    <row r="132905" spans="3:3" x14ac:dyDescent="0.35">
      <c r="C132905" s="8"/>
    </row>
    <row r="132906" spans="3:3" x14ac:dyDescent="0.35">
      <c r="C132906" s="8"/>
    </row>
    <row r="132907" spans="3:3" x14ac:dyDescent="0.35">
      <c r="C132907" s="8"/>
    </row>
    <row r="132908" spans="3:3" x14ac:dyDescent="0.35">
      <c r="C132908" s="8"/>
    </row>
    <row r="132909" spans="3:3" x14ac:dyDescent="0.35">
      <c r="C132909" s="8"/>
    </row>
    <row r="132910" spans="3:3" x14ac:dyDescent="0.35">
      <c r="C132910" s="8"/>
    </row>
    <row r="132911" spans="3:3" x14ac:dyDescent="0.35">
      <c r="C132911" s="8"/>
    </row>
    <row r="132912" spans="3:3" x14ac:dyDescent="0.35">
      <c r="C132912" s="8"/>
    </row>
    <row r="132913" spans="3:3" x14ac:dyDescent="0.35">
      <c r="C132913" s="8"/>
    </row>
    <row r="132914" spans="3:3" x14ac:dyDescent="0.35">
      <c r="C132914" s="8"/>
    </row>
    <row r="132915" spans="3:3" x14ac:dyDescent="0.35">
      <c r="C132915" s="8"/>
    </row>
    <row r="132916" spans="3:3" x14ac:dyDescent="0.35">
      <c r="C132916" s="8"/>
    </row>
    <row r="132917" spans="3:3" x14ac:dyDescent="0.35">
      <c r="C132917" s="8"/>
    </row>
    <row r="132918" spans="3:3" x14ac:dyDescent="0.35">
      <c r="C132918" s="8"/>
    </row>
    <row r="132919" spans="3:3" x14ac:dyDescent="0.35">
      <c r="C132919" s="8"/>
    </row>
    <row r="132920" spans="3:3" x14ac:dyDescent="0.35">
      <c r="C132920" s="8"/>
    </row>
    <row r="132921" spans="3:3" x14ac:dyDescent="0.35">
      <c r="C132921" s="8"/>
    </row>
    <row r="132922" spans="3:3" x14ac:dyDescent="0.35">
      <c r="C132922" s="8"/>
    </row>
    <row r="132923" spans="3:3" x14ac:dyDescent="0.35">
      <c r="C132923" s="8"/>
    </row>
    <row r="132924" spans="3:3" x14ac:dyDescent="0.35">
      <c r="C132924" s="8"/>
    </row>
    <row r="132925" spans="3:3" x14ac:dyDescent="0.35">
      <c r="C132925" s="8"/>
    </row>
    <row r="132926" spans="3:3" x14ac:dyDescent="0.35">
      <c r="C132926" s="8"/>
    </row>
    <row r="132927" spans="3:3" x14ac:dyDescent="0.35">
      <c r="C132927" s="8"/>
    </row>
    <row r="132928" spans="3:3" x14ac:dyDescent="0.35">
      <c r="C132928" s="8"/>
    </row>
    <row r="132929" spans="3:3" x14ac:dyDescent="0.35">
      <c r="C132929" s="8"/>
    </row>
    <row r="132930" spans="3:3" x14ac:dyDescent="0.35">
      <c r="C132930" s="8"/>
    </row>
    <row r="132931" spans="3:3" x14ac:dyDescent="0.35">
      <c r="C132931" s="8"/>
    </row>
    <row r="132932" spans="3:3" x14ac:dyDescent="0.35">
      <c r="C132932" s="8"/>
    </row>
    <row r="132933" spans="3:3" x14ac:dyDescent="0.35">
      <c r="C132933" s="8"/>
    </row>
    <row r="132934" spans="3:3" x14ac:dyDescent="0.35">
      <c r="C132934" s="8"/>
    </row>
    <row r="132935" spans="3:3" x14ac:dyDescent="0.35">
      <c r="C132935" s="8"/>
    </row>
    <row r="132936" spans="3:3" x14ac:dyDescent="0.35">
      <c r="C132936" s="8"/>
    </row>
    <row r="132937" spans="3:3" x14ac:dyDescent="0.35">
      <c r="C132937" s="8"/>
    </row>
    <row r="132938" spans="3:3" x14ac:dyDescent="0.35">
      <c r="C132938" s="8"/>
    </row>
    <row r="132939" spans="3:3" x14ac:dyDescent="0.35">
      <c r="C132939" s="8"/>
    </row>
    <row r="132940" spans="3:3" x14ac:dyDescent="0.35">
      <c r="C132940" s="8"/>
    </row>
    <row r="132941" spans="3:3" x14ac:dyDescent="0.35">
      <c r="C132941" s="8"/>
    </row>
    <row r="132942" spans="3:3" x14ac:dyDescent="0.35">
      <c r="C132942" s="8"/>
    </row>
    <row r="132943" spans="3:3" x14ac:dyDescent="0.35">
      <c r="C132943" s="8"/>
    </row>
    <row r="132944" spans="3:3" x14ac:dyDescent="0.35">
      <c r="C132944" s="8"/>
    </row>
    <row r="132945" spans="3:3" x14ac:dyDescent="0.35">
      <c r="C132945" s="8"/>
    </row>
    <row r="132946" spans="3:3" x14ac:dyDescent="0.35">
      <c r="C132946" s="8"/>
    </row>
    <row r="132947" spans="3:3" x14ac:dyDescent="0.35">
      <c r="C132947" s="8"/>
    </row>
    <row r="132948" spans="3:3" x14ac:dyDescent="0.35">
      <c r="C132948" s="8"/>
    </row>
    <row r="132949" spans="3:3" x14ac:dyDescent="0.35">
      <c r="C132949" s="8"/>
    </row>
    <row r="132950" spans="3:3" x14ac:dyDescent="0.35">
      <c r="C132950" s="8"/>
    </row>
    <row r="132951" spans="3:3" x14ac:dyDescent="0.35">
      <c r="C132951" s="8"/>
    </row>
    <row r="132952" spans="3:3" x14ac:dyDescent="0.35">
      <c r="C132952" s="8"/>
    </row>
    <row r="132953" spans="3:3" x14ac:dyDescent="0.35">
      <c r="C132953" s="8"/>
    </row>
    <row r="132954" spans="3:3" x14ac:dyDescent="0.35">
      <c r="C132954" s="8"/>
    </row>
    <row r="132955" spans="3:3" x14ac:dyDescent="0.35">
      <c r="C132955" s="8"/>
    </row>
    <row r="132956" spans="3:3" x14ac:dyDescent="0.35">
      <c r="C132956" s="8"/>
    </row>
    <row r="132957" spans="3:3" x14ac:dyDescent="0.35">
      <c r="C132957" s="8"/>
    </row>
    <row r="132958" spans="3:3" x14ac:dyDescent="0.35">
      <c r="C132958" s="8"/>
    </row>
    <row r="132959" spans="3:3" x14ac:dyDescent="0.35">
      <c r="C132959" s="8"/>
    </row>
    <row r="132960" spans="3:3" x14ac:dyDescent="0.35">
      <c r="C132960" s="8"/>
    </row>
    <row r="132961" spans="3:3" x14ac:dyDescent="0.35">
      <c r="C132961" s="8"/>
    </row>
    <row r="132962" spans="3:3" x14ac:dyDescent="0.35">
      <c r="C132962" s="8"/>
    </row>
    <row r="132963" spans="3:3" x14ac:dyDescent="0.35">
      <c r="C132963" s="8"/>
    </row>
    <row r="132964" spans="3:3" x14ac:dyDescent="0.35">
      <c r="C132964" s="8"/>
    </row>
    <row r="132965" spans="3:3" x14ac:dyDescent="0.35">
      <c r="C132965" s="8"/>
    </row>
    <row r="132966" spans="3:3" x14ac:dyDescent="0.35">
      <c r="C132966" s="8"/>
    </row>
    <row r="132967" spans="3:3" x14ac:dyDescent="0.35">
      <c r="C132967" s="8"/>
    </row>
    <row r="132968" spans="3:3" x14ac:dyDescent="0.35">
      <c r="C132968" s="8"/>
    </row>
    <row r="132969" spans="3:3" x14ac:dyDescent="0.35">
      <c r="C132969" s="8"/>
    </row>
    <row r="132970" spans="3:3" x14ac:dyDescent="0.35">
      <c r="C132970" s="8"/>
    </row>
    <row r="132971" spans="3:3" x14ac:dyDescent="0.35">
      <c r="C132971" s="8"/>
    </row>
    <row r="132972" spans="3:3" x14ac:dyDescent="0.35">
      <c r="C132972" s="8"/>
    </row>
    <row r="132973" spans="3:3" x14ac:dyDescent="0.35">
      <c r="C132973" s="8"/>
    </row>
    <row r="132974" spans="3:3" x14ac:dyDescent="0.35">
      <c r="C132974" s="8"/>
    </row>
    <row r="132975" spans="3:3" x14ac:dyDescent="0.35">
      <c r="C132975" s="8"/>
    </row>
    <row r="132976" spans="3:3" x14ac:dyDescent="0.35">
      <c r="C132976" s="8"/>
    </row>
    <row r="132977" spans="3:3" x14ac:dyDescent="0.35">
      <c r="C132977" s="8"/>
    </row>
    <row r="132978" spans="3:3" x14ac:dyDescent="0.35">
      <c r="C132978" s="8"/>
    </row>
    <row r="132979" spans="3:3" x14ac:dyDescent="0.35">
      <c r="C132979" s="8"/>
    </row>
    <row r="132980" spans="3:3" x14ac:dyDescent="0.35">
      <c r="C132980" s="8"/>
    </row>
    <row r="132981" spans="3:3" x14ac:dyDescent="0.35">
      <c r="C132981" s="8"/>
    </row>
    <row r="132982" spans="3:3" x14ac:dyDescent="0.35">
      <c r="C132982" s="8"/>
    </row>
    <row r="132983" spans="3:3" x14ac:dyDescent="0.35">
      <c r="C132983" s="8"/>
    </row>
    <row r="132984" spans="3:3" x14ac:dyDescent="0.35">
      <c r="C132984" s="8"/>
    </row>
    <row r="132985" spans="3:3" x14ac:dyDescent="0.35">
      <c r="C132985" s="8"/>
    </row>
    <row r="132986" spans="3:3" x14ac:dyDescent="0.35">
      <c r="C132986" s="8"/>
    </row>
    <row r="132987" spans="3:3" x14ac:dyDescent="0.35">
      <c r="C132987" s="8"/>
    </row>
    <row r="132988" spans="3:3" x14ac:dyDescent="0.35">
      <c r="C132988" s="8"/>
    </row>
    <row r="132989" spans="3:3" x14ac:dyDescent="0.35">
      <c r="C132989" s="8"/>
    </row>
    <row r="132990" spans="3:3" x14ac:dyDescent="0.35">
      <c r="C132990" s="8"/>
    </row>
    <row r="132991" spans="3:3" x14ac:dyDescent="0.35">
      <c r="C132991" s="8"/>
    </row>
    <row r="132992" spans="3:3" x14ac:dyDescent="0.35">
      <c r="C132992" s="8"/>
    </row>
    <row r="132993" spans="3:3" x14ac:dyDescent="0.35">
      <c r="C132993" s="8"/>
    </row>
    <row r="132994" spans="3:3" x14ac:dyDescent="0.35">
      <c r="C132994" s="8"/>
    </row>
    <row r="132995" spans="3:3" x14ac:dyDescent="0.35">
      <c r="C132995" s="8"/>
    </row>
    <row r="132996" spans="3:3" x14ac:dyDescent="0.35">
      <c r="C132996" s="8"/>
    </row>
    <row r="132997" spans="3:3" x14ac:dyDescent="0.35">
      <c r="C132997" s="8"/>
    </row>
    <row r="132998" spans="3:3" x14ac:dyDescent="0.35">
      <c r="C132998" s="8"/>
    </row>
    <row r="132999" spans="3:3" x14ac:dyDescent="0.35">
      <c r="C132999" s="8"/>
    </row>
    <row r="133000" spans="3:3" x14ac:dyDescent="0.35">
      <c r="C133000" s="8"/>
    </row>
    <row r="133001" spans="3:3" x14ac:dyDescent="0.35">
      <c r="C133001" s="8"/>
    </row>
    <row r="133002" spans="3:3" x14ac:dyDescent="0.35">
      <c r="C133002" s="8"/>
    </row>
    <row r="133003" spans="3:3" x14ac:dyDescent="0.35">
      <c r="C133003" s="8"/>
    </row>
    <row r="133004" spans="3:3" x14ac:dyDescent="0.35">
      <c r="C133004" s="8"/>
    </row>
    <row r="133005" spans="3:3" x14ac:dyDescent="0.35">
      <c r="C133005" s="8"/>
    </row>
    <row r="133006" spans="3:3" x14ac:dyDescent="0.35">
      <c r="C133006" s="8"/>
    </row>
    <row r="133007" spans="3:3" x14ac:dyDescent="0.35">
      <c r="C133007" s="8"/>
    </row>
    <row r="133008" spans="3:3" x14ac:dyDescent="0.35">
      <c r="C133008" s="8"/>
    </row>
    <row r="133009" spans="3:3" x14ac:dyDescent="0.35">
      <c r="C133009" s="8"/>
    </row>
    <row r="133010" spans="3:3" x14ac:dyDescent="0.35">
      <c r="C133010" s="8"/>
    </row>
    <row r="133011" spans="3:3" x14ac:dyDescent="0.35">
      <c r="C133011" s="8"/>
    </row>
    <row r="133012" spans="3:3" x14ac:dyDescent="0.35">
      <c r="C133012" s="8"/>
    </row>
    <row r="133013" spans="3:3" x14ac:dyDescent="0.35">
      <c r="C133013" s="8"/>
    </row>
    <row r="133014" spans="3:3" x14ac:dyDescent="0.35">
      <c r="C133014" s="8"/>
    </row>
    <row r="133015" spans="3:3" x14ac:dyDescent="0.35">
      <c r="C133015" s="8"/>
    </row>
    <row r="133016" spans="3:3" x14ac:dyDescent="0.35">
      <c r="C133016" s="8"/>
    </row>
    <row r="133017" spans="3:3" x14ac:dyDescent="0.35">
      <c r="C133017" s="8"/>
    </row>
    <row r="133018" spans="3:3" x14ac:dyDescent="0.35">
      <c r="C133018" s="8"/>
    </row>
    <row r="133019" spans="3:3" x14ac:dyDescent="0.35">
      <c r="C133019" s="8"/>
    </row>
    <row r="133020" spans="3:3" x14ac:dyDescent="0.35">
      <c r="C133020" s="8"/>
    </row>
    <row r="133021" spans="3:3" x14ac:dyDescent="0.35">
      <c r="C133021" s="8"/>
    </row>
    <row r="133022" spans="3:3" x14ac:dyDescent="0.35">
      <c r="C133022" s="8"/>
    </row>
    <row r="133023" spans="3:3" x14ac:dyDescent="0.35">
      <c r="C133023" s="8"/>
    </row>
    <row r="133024" spans="3:3" x14ac:dyDescent="0.35">
      <c r="C133024" s="8"/>
    </row>
    <row r="133025" spans="3:3" x14ac:dyDescent="0.35">
      <c r="C133025" s="8"/>
    </row>
    <row r="133026" spans="3:3" x14ac:dyDescent="0.35">
      <c r="C133026" s="8"/>
    </row>
    <row r="133027" spans="3:3" x14ac:dyDescent="0.35">
      <c r="C133027" s="8"/>
    </row>
    <row r="133028" spans="3:3" x14ac:dyDescent="0.35">
      <c r="C133028" s="8"/>
    </row>
    <row r="133029" spans="3:3" x14ac:dyDescent="0.35">
      <c r="C133029" s="8"/>
    </row>
    <row r="133030" spans="3:3" x14ac:dyDescent="0.35">
      <c r="C133030" s="8"/>
    </row>
    <row r="133031" spans="3:3" x14ac:dyDescent="0.35">
      <c r="C133031" s="8"/>
    </row>
    <row r="133032" spans="3:3" x14ac:dyDescent="0.35">
      <c r="C133032" s="8"/>
    </row>
    <row r="133033" spans="3:3" x14ac:dyDescent="0.35">
      <c r="C133033" s="8"/>
    </row>
    <row r="133034" spans="3:3" x14ac:dyDescent="0.35">
      <c r="C133034" s="8"/>
    </row>
    <row r="133035" spans="3:3" x14ac:dyDescent="0.35">
      <c r="C133035" s="8"/>
    </row>
    <row r="133036" spans="3:3" x14ac:dyDescent="0.35">
      <c r="C133036" s="8"/>
    </row>
    <row r="133037" spans="3:3" x14ac:dyDescent="0.35">
      <c r="C133037" s="8"/>
    </row>
    <row r="133038" spans="3:3" x14ac:dyDescent="0.35">
      <c r="C133038" s="8"/>
    </row>
    <row r="133039" spans="3:3" x14ac:dyDescent="0.35">
      <c r="C133039" s="8"/>
    </row>
    <row r="133040" spans="3:3" x14ac:dyDescent="0.35">
      <c r="C133040" s="8"/>
    </row>
    <row r="133041" spans="3:3" x14ac:dyDescent="0.35">
      <c r="C133041" s="8"/>
    </row>
    <row r="133042" spans="3:3" x14ac:dyDescent="0.35">
      <c r="C133042" s="8"/>
    </row>
    <row r="133043" spans="3:3" x14ac:dyDescent="0.35">
      <c r="C133043" s="8"/>
    </row>
    <row r="133044" spans="3:3" x14ac:dyDescent="0.35">
      <c r="C133044" s="8"/>
    </row>
    <row r="133045" spans="3:3" x14ac:dyDescent="0.35">
      <c r="C133045" s="8"/>
    </row>
    <row r="133046" spans="3:3" x14ac:dyDescent="0.35">
      <c r="C133046" s="8"/>
    </row>
    <row r="133047" spans="3:3" x14ac:dyDescent="0.35">
      <c r="C133047" s="8"/>
    </row>
    <row r="133048" spans="3:3" x14ac:dyDescent="0.35">
      <c r="C133048" s="8"/>
    </row>
    <row r="133049" spans="3:3" x14ac:dyDescent="0.35">
      <c r="C133049" s="8"/>
    </row>
    <row r="133050" spans="3:3" x14ac:dyDescent="0.35">
      <c r="C133050" s="8"/>
    </row>
    <row r="133051" spans="3:3" x14ac:dyDescent="0.35">
      <c r="C133051" s="8"/>
    </row>
    <row r="133052" spans="3:3" x14ac:dyDescent="0.35">
      <c r="C133052" s="8"/>
    </row>
    <row r="133053" spans="3:3" x14ac:dyDescent="0.35">
      <c r="C133053" s="8"/>
    </row>
    <row r="133054" spans="3:3" x14ac:dyDescent="0.35">
      <c r="C133054" s="8"/>
    </row>
    <row r="133055" spans="3:3" x14ac:dyDescent="0.35">
      <c r="C133055" s="8"/>
    </row>
    <row r="133056" spans="3:3" x14ac:dyDescent="0.35">
      <c r="C133056" s="8"/>
    </row>
    <row r="133057" spans="3:3" x14ac:dyDescent="0.35">
      <c r="C133057" s="8"/>
    </row>
    <row r="133058" spans="3:3" x14ac:dyDescent="0.35">
      <c r="C133058" s="8"/>
    </row>
    <row r="133059" spans="3:3" x14ac:dyDescent="0.35">
      <c r="C133059" s="8"/>
    </row>
    <row r="133060" spans="3:3" x14ac:dyDescent="0.35">
      <c r="C133060" s="8"/>
    </row>
    <row r="133061" spans="3:3" x14ac:dyDescent="0.35">
      <c r="C133061" s="8"/>
    </row>
    <row r="133062" spans="3:3" x14ac:dyDescent="0.35">
      <c r="C133062" s="8"/>
    </row>
    <row r="133063" spans="3:3" x14ac:dyDescent="0.35">
      <c r="C133063" s="8"/>
    </row>
    <row r="133064" spans="3:3" x14ac:dyDescent="0.35">
      <c r="C133064" s="8"/>
    </row>
    <row r="133065" spans="3:3" x14ac:dyDescent="0.35">
      <c r="C133065" s="8"/>
    </row>
    <row r="133066" spans="3:3" x14ac:dyDescent="0.35">
      <c r="C133066" s="8"/>
    </row>
    <row r="133067" spans="3:3" x14ac:dyDescent="0.35">
      <c r="C133067" s="8"/>
    </row>
    <row r="133068" spans="3:3" x14ac:dyDescent="0.35">
      <c r="C133068" s="8"/>
    </row>
    <row r="133069" spans="3:3" x14ac:dyDescent="0.35">
      <c r="C133069" s="8"/>
    </row>
    <row r="133070" spans="3:3" x14ac:dyDescent="0.35">
      <c r="C133070" s="8"/>
    </row>
    <row r="133071" spans="3:3" x14ac:dyDescent="0.35">
      <c r="C133071" s="8"/>
    </row>
    <row r="133072" spans="3:3" x14ac:dyDescent="0.35">
      <c r="C133072" s="8"/>
    </row>
    <row r="133073" spans="3:3" x14ac:dyDescent="0.35">
      <c r="C133073" s="8"/>
    </row>
    <row r="133074" spans="3:3" x14ac:dyDescent="0.35">
      <c r="C133074" s="8"/>
    </row>
    <row r="133075" spans="3:3" x14ac:dyDescent="0.35">
      <c r="C133075" s="8"/>
    </row>
    <row r="133076" spans="3:3" x14ac:dyDescent="0.35">
      <c r="C133076" s="8"/>
    </row>
    <row r="133077" spans="3:3" x14ac:dyDescent="0.35">
      <c r="C133077" s="8"/>
    </row>
    <row r="133078" spans="3:3" x14ac:dyDescent="0.35">
      <c r="C133078" s="8"/>
    </row>
    <row r="133079" spans="3:3" x14ac:dyDescent="0.35">
      <c r="C133079" s="8"/>
    </row>
    <row r="133080" spans="3:3" x14ac:dyDescent="0.35">
      <c r="C133080" s="8"/>
    </row>
    <row r="133081" spans="3:3" x14ac:dyDescent="0.35">
      <c r="C133081" s="8"/>
    </row>
    <row r="133082" spans="3:3" x14ac:dyDescent="0.35">
      <c r="C133082" s="8"/>
    </row>
    <row r="133083" spans="3:3" x14ac:dyDescent="0.35">
      <c r="C133083" s="8"/>
    </row>
    <row r="133084" spans="3:3" x14ac:dyDescent="0.35">
      <c r="C133084" s="8"/>
    </row>
    <row r="133085" spans="3:3" x14ac:dyDescent="0.35">
      <c r="C133085" s="8"/>
    </row>
    <row r="133086" spans="3:3" x14ac:dyDescent="0.35">
      <c r="C133086" s="8"/>
    </row>
    <row r="133087" spans="3:3" x14ac:dyDescent="0.35">
      <c r="C133087" s="8"/>
    </row>
    <row r="133088" spans="3:3" x14ac:dyDescent="0.35">
      <c r="C133088" s="8"/>
    </row>
    <row r="133089" spans="3:3" x14ac:dyDescent="0.35">
      <c r="C133089" s="8"/>
    </row>
    <row r="133090" spans="3:3" x14ac:dyDescent="0.35">
      <c r="C133090" s="8"/>
    </row>
    <row r="133091" spans="3:3" x14ac:dyDescent="0.35">
      <c r="C133091" s="8"/>
    </row>
    <row r="133092" spans="3:3" x14ac:dyDescent="0.35">
      <c r="C133092" s="8"/>
    </row>
    <row r="133093" spans="3:3" x14ac:dyDescent="0.35">
      <c r="C133093" s="8"/>
    </row>
    <row r="133094" spans="3:3" x14ac:dyDescent="0.35">
      <c r="C133094" s="8"/>
    </row>
    <row r="133095" spans="3:3" x14ac:dyDescent="0.35">
      <c r="C133095" s="8"/>
    </row>
    <row r="133096" spans="3:3" x14ac:dyDescent="0.35">
      <c r="C133096" s="8"/>
    </row>
    <row r="133097" spans="3:3" x14ac:dyDescent="0.35">
      <c r="C133097" s="8"/>
    </row>
    <row r="133098" spans="3:3" x14ac:dyDescent="0.35">
      <c r="C133098" s="8"/>
    </row>
    <row r="133099" spans="3:3" x14ac:dyDescent="0.35">
      <c r="C133099" s="8"/>
    </row>
    <row r="133100" spans="3:3" x14ac:dyDescent="0.35">
      <c r="C133100" s="8"/>
    </row>
    <row r="133101" spans="3:3" x14ac:dyDescent="0.35">
      <c r="C133101" s="8"/>
    </row>
    <row r="133102" spans="3:3" x14ac:dyDescent="0.35">
      <c r="C133102" s="8"/>
    </row>
    <row r="133103" spans="3:3" x14ac:dyDescent="0.35">
      <c r="C133103" s="8"/>
    </row>
    <row r="133104" spans="3:3" x14ac:dyDescent="0.35">
      <c r="C133104" s="8"/>
    </row>
    <row r="133105" spans="3:3" x14ac:dyDescent="0.35">
      <c r="C133105" s="8"/>
    </row>
    <row r="133106" spans="3:3" x14ac:dyDescent="0.35">
      <c r="C133106" s="8"/>
    </row>
    <row r="133107" spans="3:3" x14ac:dyDescent="0.35">
      <c r="C133107" s="8"/>
    </row>
    <row r="133108" spans="3:3" x14ac:dyDescent="0.35">
      <c r="C133108" s="8"/>
    </row>
    <row r="133109" spans="3:3" x14ac:dyDescent="0.35">
      <c r="C133109" s="8"/>
    </row>
    <row r="133110" spans="3:3" x14ac:dyDescent="0.35">
      <c r="C133110" s="8"/>
    </row>
    <row r="133111" spans="3:3" x14ac:dyDescent="0.35">
      <c r="C133111" s="8"/>
    </row>
    <row r="133112" spans="3:3" x14ac:dyDescent="0.35">
      <c r="C133112" s="8"/>
    </row>
    <row r="133113" spans="3:3" x14ac:dyDescent="0.35">
      <c r="C133113" s="8"/>
    </row>
    <row r="133114" spans="3:3" x14ac:dyDescent="0.35">
      <c r="C133114" s="8"/>
    </row>
    <row r="133115" spans="3:3" x14ac:dyDescent="0.35">
      <c r="C133115" s="8"/>
    </row>
    <row r="133116" spans="3:3" x14ac:dyDescent="0.35">
      <c r="C133116" s="8"/>
    </row>
    <row r="133117" spans="3:3" x14ac:dyDescent="0.35">
      <c r="C133117" s="8"/>
    </row>
    <row r="133118" spans="3:3" x14ac:dyDescent="0.35">
      <c r="C133118" s="8"/>
    </row>
    <row r="133119" spans="3:3" x14ac:dyDescent="0.35">
      <c r="C133119" s="8"/>
    </row>
    <row r="133120" spans="3:3" x14ac:dyDescent="0.35">
      <c r="C133120" s="8"/>
    </row>
    <row r="133121" spans="3:3" x14ac:dyDescent="0.35">
      <c r="C133121" s="8"/>
    </row>
    <row r="133122" spans="3:3" x14ac:dyDescent="0.35">
      <c r="C133122" s="8"/>
    </row>
    <row r="133123" spans="3:3" x14ac:dyDescent="0.35">
      <c r="C133123" s="8"/>
    </row>
    <row r="133124" spans="3:3" x14ac:dyDescent="0.35">
      <c r="C133124" s="8"/>
    </row>
    <row r="133125" spans="3:3" x14ac:dyDescent="0.35">
      <c r="C133125" s="8"/>
    </row>
    <row r="133126" spans="3:3" x14ac:dyDescent="0.35">
      <c r="C133126" s="8"/>
    </row>
    <row r="133127" spans="3:3" x14ac:dyDescent="0.35">
      <c r="C133127" s="8"/>
    </row>
    <row r="133128" spans="3:3" x14ac:dyDescent="0.35">
      <c r="C133128" s="8"/>
    </row>
    <row r="133129" spans="3:3" x14ac:dyDescent="0.35">
      <c r="C133129" s="8"/>
    </row>
    <row r="133130" spans="3:3" x14ac:dyDescent="0.35">
      <c r="C133130" s="8"/>
    </row>
    <row r="133131" spans="3:3" x14ac:dyDescent="0.35">
      <c r="C133131" s="8"/>
    </row>
    <row r="133132" spans="3:3" x14ac:dyDescent="0.35">
      <c r="C133132" s="8"/>
    </row>
    <row r="133133" spans="3:3" x14ac:dyDescent="0.35">
      <c r="C133133" s="8"/>
    </row>
    <row r="133134" spans="3:3" x14ac:dyDescent="0.35">
      <c r="C133134" s="8"/>
    </row>
    <row r="133135" spans="3:3" x14ac:dyDescent="0.35">
      <c r="C133135" s="8"/>
    </row>
    <row r="133136" spans="3:3" x14ac:dyDescent="0.35">
      <c r="C133136" s="8"/>
    </row>
    <row r="133137" spans="3:3" x14ac:dyDescent="0.35">
      <c r="C133137" s="8"/>
    </row>
    <row r="133138" spans="3:3" x14ac:dyDescent="0.35">
      <c r="C133138" s="8"/>
    </row>
    <row r="133139" spans="3:3" x14ac:dyDescent="0.35">
      <c r="C133139" s="8"/>
    </row>
    <row r="133140" spans="3:3" x14ac:dyDescent="0.35">
      <c r="C133140" s="8"/>
    </row>
    <row r="133141" spans="3:3" x14ac:dyDescent="0.35">
      <c r="C133141" s="8"/>
    </row>
    <row r="133142" spans="3:3" x14ac:dyDescent="0.35">
      <c r="C133142" s="8"/>
    </row>
    <row r="133143" spans="3:3" x14ac:dyDescent="0.35">
      <c r="C133143" s="8"/>
    </row>
    <row r="133144" spans="3:3" x14ac:dyDescent="0.35">
      <c r="C133144" s="8"/>
    </row>
    <row r="133145" spans="3:3" x14ac:dyDescent="0.35">
      <c r="C133145" s="8"/>
    </row>
    <row r="133146" spans="3:3" x14ac:dyDescent="0.35">
      <c r="C133146" s="8"/>
    </row>
    <row r="133147" spans="3:3" x14ac:dyDescent="0.35">
      <c r="C133147" s="8"/>
    </row>
    <row r="133148" spans="3:3" x14ac:dyDescent="0.35">
      <c r="C133148" s="8"/>
    </row>
    <row r="133149" spans="3:3" x14ac:dyDescent="0.35">
      <c r="C133149" s="8"/>
    </row>
    <row r="133150" spans="3:3" x14ac:dyDescent="0.35">
      <c r="C133150" s="8"/>
    </row>
    <row r="133151" spans="3:3" x14ac:dyDescent="0.35">
      <c r="C133151" s="8"/>
    </row>
    <row r="133152" spans="3:3" x14ac:dyDescent="0.35">
      <c r="C133152" s="8"/>
    </row>
    <row r="133153" spans="3:3" x14ac:dyDescent="0.35">
      <c r="C133153" s="8"/>
    </row>
    <row r="133154" spans="3:3" x14ac:dyDescent="0.35">
      <c r="C133154" s="8"/>
    </row>
    <row r="133155" spans="3:3" x14ac:dyDescent="0.35">
      <c r="C133155" s="8"/>
    </row>
    <row r="133156" spans="3:3" x14ac:dyDescent="0.35">
      <c r="C133156" s="8"/>
    </row>
    <row r="133157" spans="3:3" x14ac:dyDescent="0.35">
      <c r="C133157" s="8"/>
    </row>
    <row r="133158" spans="3:3" x14ac:dyDescent="0.35">
      <c r="C133158" s="8"/>
    </row>
    <row r="133159" spans="3:3" x14ac:dyDescent="0.35">
      <c r="C133159" s="8"/>
    </row>
    <row r="133160" spans="3:3" x14ac:dyDescent="0.35">
      <c r="C133160" s="8"/>
    </row>
    <row r="133161" spans="3:3" x14ac:dyDescent="0.35">
      <c r="C133161" s="8"/>
    </row>
    <row r="133162" spans="3:3" x14ac:dyDescent="0.35">
      <c r="C133162" s="8"/>
    </row>
    <row r="133163" spans="3:3" x14ac:dyDescent="0.35">
      <c r="C133163" s="8"/>
    </row>
    <row r="133164" spans="3:3" x14ac:dyDescent="0.35">
      <c r="C133164" s="8"/>
    </row>
    <row r="133165" spans="3:3" x14ac:dyDescent="0.35">
      <c r="C133165" s="8"/>
    </row>
    <row r="133166" spans="3:3" x14ac:dyDescent="0.35">
      <c r="C133166" s="8"/>
    </row>
    <row r="133167" spans="3:3" x14ac:dyDescent="0.35">
      <c r="C133167" s="8"/>
    </row>
    <row r="133168" spans="3:3" x14ac:dyDescent="0.35">
      <c r="C133168" s="8"/>
    </row>
    <row r="133169" spans="3:3" x14ac:dyDescent="0.35">
      <c r="C133169" s="8"/>
    </row>
    <row r="133170" spans="3:3" x14ac:dyDescent="0.35">
      <c r="C133170" s="8"/>
    </row>
    <row r="133171" spans="3:3" x14ac:dyDescent="0.35">
      <c r="C133171" s="8"/>
    </row>
    <row r="133172" spans="3:3" x14ac:dyDescent="0.35">
      <c r="C133172" s="8"/>
    </row>
    <row r="133173" spans="3:3" x14ac:dyDescent="0.35">
      <c r="C133173" s="8"/>
    </row>
    <row r="133174" spans="3:3" x14ac:dyDescent="0.35">
      <c r="C133174" s="8"/>
    </row>
    <row r="133175" spans="3:3" x14ac:dyDescent="0.35">
      <c r="C133175" s="8"/>
    </row>
    <row r="133176" spans="3:3" x14ac:dyDescent="0.35">
      <c r="C133176" s="8"/>
    </row>
    <row r="133177" spans="3:3" x14ac:dyDescent="0.35">
      <c r="C133177" s="8"/>
    </row>
    <row r="133178" spans="3:3" x14ac:dyDescent="0.35">
      <c r="C133178" s="8"/>
    </row>
    <row r="133179" spans="3:3" x14ac:dyDescent="0.35">
      <c r="C133179" s="8"/>
    </row>
    <row r="133180" spans="3:3" x14ac:dyDescent="0.35">
      <c r="C133180" s="8"/>
    </row>
    <row r="133181" spans="3:3" x14ac:dyDescent="0.35">
      <c r="C133181" s="8"/>
    </row>
    <row r="133182" spans="3:3" x14ac:dyDescent="0.35">
      <c r="C133182" s="8"/>
    </row>
    <row r="133183" spans="3:3" x14ac:dyDescent="0.35">
      <c r="C133183" s="8"/>
    </row>
    <row r="133184" spans="3:3" x14ac:dyDescent="0.35">
      <c r="C133184" s="8"/>
    </row>
    <row r="133185" spans="3:3" x14ac:dyDescent="0.35">
      <c r="C133185" s="8"/>
    </row>
    <row r="133186" spans="3:3" x14ac:dyDescent="0.35">
      <c r="C133186" s="8"/>
    </row>
    <row r="133187" spans="3:3" x14ac:dyDescent="0.35">
      <c r="C133187" s="8"/>
    </row>
    <row r="133188" spans="3:3" x14ac:dyDescent="0.35">
      <c r="C133188" s="8"/>
    </row>
    <row r="133189" spans="3:3" x14ac:dyDescent="0.35">
      <c r="C133189" s="8"/>
    </row>
    <row r="133190" spans="3:3" x14ac:dyDescent="0.35">
      <c r="C133190" s="8"/>
    </row>
    <row r="133191" spans="3:3" x14ac:dyDescent="0.35">
      <c r="C133191" s="8"/>
    </row>
    <row r="133192" spans="3:3" x14ac:dyDescent="0.35">
      <c r="C133192" s="8"/>
    </row>
    <row r="133193" spans="3:3" x14ac:dyDescent="0.35">
      <c r="C133193" s="8"/>
    </row>
    <row r="133194" spans="3:3" x14ac:dyDescent="0.35">
      <c r="C133194" s="8"/>
    </row>
    <row r="133195" spans="3:3" x14ac:dyDescent="0.35">
      <c r="C133195" s="8"/>
    </row>
    <row r="133196" spans="3:3" x14ac:dyDescent="0.35">
      <c r="C133196" s="8"/>
    </row>
    <row r="133197" spans="3:3" x14ac:dyDescent="0.35">
      <c r="C133197" s="8"/>
    </row>
    <row r="133198" spans="3:3" x14ac:dyDescent="0.35">
      <c r="C133198" s="8"/>
    </row>
    <row r="133199" spans="3:3" x14ac:dyDescent="0.35">
      <c r="C133199" s="8"/>
    </row>
    <row r="133200" spans="3:3" x14ac:dyDescent="0.35">
      <c r="C133200" s="8"/>
    </row>
    <row r="133201" spans="3:3" x14ac:dyDescent="0.35">
      <c r="C133201" s="8"/>
    </row>
    <row r="133202" spans="3:3" x14ac:dyDescent="0.35">
      <c r="C133202" s="8"/>
    </row>
    <row r="133203" spans="3:3" x14ac:dyDescent="0.35">
      <c r="C133203" s="8"/>
    </row>
    <row r="133204" spans="3:3" x14ac:dyDescent="0.35">
      <c r="C133204" s="8"/>
    </row>
    <row r="133205" spans="3:3" x14ac:dyDescent="0.35">
      <c r="C133205" s="8"/>
    </row>
    <row r="133206" spans="3:3" x14ac:dyDescent="0.35">
      <c r="C133206" s="8"/>
    </row>
    <row r="133207" spans="3:3" x14ac:dyDescent="0.35">
      <c r="C133207" s="8"/>
    </row>
    <row r="133208" spans="3:3" x14ac:dyDescent="0.35">
      <c r="C133208" s="8"/>
    </row>
    <row r="133209" spans="3:3" x14ac:dyDescent="0.35">
      <c r="C133209" s="8"/>
    </row>
    <row r="133210" spans="3:3" x14ac:dyDescent="0.35">
      <c r="C133210" s="8"/>
    </row>
    <row r="133211" spans="3:3" x14ac:dyDescent="0.35">
      <c r="C133211" s="8"/>
    </row>
    <row r="133212" spans="3:3" x14ac:dyDescent="0.35">
      <c r="C133212" s="8"/>
    </row>
    <row r="133213" spans="3:3" x14ac:dyDescent="0.35">
      <c r="C133213" s="8"/>
    </row>
    <row r="133214" spans="3:3" x14ac:dyDescent="0.35">
      <c r="C133214" s="8"/>
    </row>
    <row r="133215" spans="3:3" x14ac:dyDescent="0.35">
      <c r="C133215" s="8"/>
    </row>
    <row r="133216" spans="3:3" x14ac:dyDescent="0.35">
      <c r="C133216" s="8"/>
    </row>
    <row r="133217" spans="3:3" x14ac:dyDescent="0.35">
      <c r="C133217" s="8"/>
    </row>
    <row r="133218" spans="3:3" x14ac:dyDescent="0.35">
      <c r="C133218" s="8"/>
    </row>
    <row r="133219" spans="3:3" x14ac:dyDescent="0.35">
      <c r="C133219" s="8"/>
    </row>
    <row r="133220" spans="3:3" x14ac:dyDescent="0.35">
      <c r="C133220" s="8"/>
    </row>
    <row r="133221" spans="3:3" x14ac:dyDescent="0.35">
      <c r="C133221" s="8"/>
    </row>
    <row r="133222" spans="3:3" x14ac:dyDescent="0.35">
      <c r="C133222" s="8"/>
    </row>
    <row r="133223" spans="3:3" x14ac:dyDescent="0.35">
      <c r="C133223" s="8"/>
    </row>
    <row r="133224" spans="3:3" x14ac:dyDescent="0.35">
      <c r="C133224" s="8"/>
    </row>
    <row r="133225" spans="3:3" x14ac:dyDescent="0.35">
      <c r="C133225" s="8"/>
    </row>
    <row r="133226" spans="3:3" x14ac:dyDescent="0.35">
      <c r="C133226" s="8"/>
    </row>
    <row r="133227" spans="3:3" x14ac:dyDescent="0.35">
      <c r="C133227" s="8"/>
    </row>
    <row r="133228" spans="3:3" x14ac:dyDescent="0.35">
      <c r="C133228" s="8"/>
    </row>
    <row r="133229" spans="3:3" x14ac:dyDescent="0.35">
      <c r="C133229" s="8"/>
    </row>
    <row r="133230" spans="3:3" x14ac:dyDescent="0.35">
      <c r="C133230" s="8"/>
    </row>
    <row r="133231" spans="3:3" x14ac:dyDescent="0.35">
      <c r="C133231" s="8"/>
    </row>
    <row r="133232" spans="3:3" x14ac:dyDescent="0.35">
      <c r="C133232" s="8"/>
    </row>
    <row r="133233" spans="3:3" x14ac:dyDescent="0.35">
      <c r="C133233" s="8"/>
    </row>
    <row r="133234" spans="3:3" x14ac:dyDescent="0.35">
      <c r="C133234" s="8"/>
    </row>
    <row r="133235" spans="3:3" x14ac:dyDescent="0.35">
      <c r="C133235" s="8"/>
    </row>
    <row r="133236" spans="3:3" x14ac:dyDescent="0.35">
      <c r="C133236" s="8"/>
    </row>
    <row r="133237" spans="3:3" x14ac:dyDescent="0.35">
      <c r="C133237" s="8"/>
    </row>
    <row r="133238" spans="3:3" x14ac:dyDescent="0.35">
      <c r="C133238" s="8"/>
    </row>
    <row r="133239" spans="3:3" x14ac:dyDescent="0.35">
      <c r="C133239" s="8"/>
    </row>
    <row r="133240" spans="3:3" x14ac:dyDescent="0.35">
      <c r="C133240" s="8"/>
    </row>
    <row r="133241" spans="3:3" x14ac:dyDescent="0.35">
      <c r="C133241" s="8"/>
    </row>
    <row r="133242" spans="3:3" x14ac:dyDescent="0.35">
      <c r="C133242" s="8"/>
    </row>
    <row r="133243" spans="3:3" x14ac:dyDescent="0.35">
      <c r="C133243" s="8"/>
    </row>
    <row r="133244" spans="3:3" x14ac:dyDescent="0.35">
      <c r="C133244" s="8"/>
    </row>
    <row r="133245" spans="3:3" x14ac:dyDescent="0.35">
      <c r="C133245" s="8"/>
    </row>
    <row r="133246" spans="3:3" x14ac:dyDescent="0.35">
      <c r="C133246" s="8"/>
    </row>
    <row r="133247" spans="3:3" x14ac:dyDescent="0.35">
      <c r="C133247" s="8"/>
    </row>
    <row r="133248" spans="3:3" x14ac:dyDescent="0.35">
      <c r="C133248" s="8"/>
    </row>
    <row r="133249" spans="3:3" x14ac:dyDescent="0.35">
      <c r="C133249" s="8"/>
    </row>
    <row r="133250" spans="3:3" x14ac:dyDescent="0.35">
      <c r="C133250" s="8"/>
    </row>
    <row r="133251" spans="3:3" x14ac:dyDescent="0.35">
      <c r="C133251" s="8"/>
    </row>
    <row r="133252" spans="3:3" x14ac:dyDescent="0.35">
      <c r="C133252" s="8"/>
    </row>
    <row r="133253" spans="3:3" x14ac:dyDescent="0.35">
      <c r="C133253" s="8"/>
    </row>
    <row r="133254" spans="3:3" x14ac:dyDescent="0.35">
      <c r="C133254" s="8"/>
    </row>
    <row r="133255" spans="3:3" x14ac:dyDescent="0.35">
      <c r="C133255" s="8"/>
    </row>
    <row r="133256" spans="3:3" x14ac:dyDescent="0.35">
      <c r="C133256" s="8"/>
    </row>
    <row r="133257" spans="3:3" x14ac:dyDescent="0.35">
      <c r="C133257" s="8"/>
    </row>
    <row r="133258" spans="3:3" x14ac:dyDescent="0.35">
      <c r="C133258" s="8"/>
    </row>
    <row r="133259" spans="3:3" x14ac:dyDescent="0.35">
      <c r="C133259" s="8"/>
    </row>
    <row r="133260" spans="3:3" x14ac:dyDescent="0.35">
      <c r="C133260" s="8"/>
    </row>
    <row r="133261" spans="3:3" x14ac:dyDescent="0.35">
      <c r="C133261" s="8"/>
    </row>
    <row r="133262" spans="3:3" x14ac:dyDescent="0.35">
      <c r="C133262" s="8"/>
    </row>
    <row r="133263" spans="3:3" x14ac:dyDescent="0.35">
      <c r="C133263" s="8"/>
    </row>
    <row r="133264" spans="3:3" x14ac:dyDescent="0.35">
      <c r="C133264" s="8"/>
    </row>
    <row r="133265" spans="3:3" x14ac:dyDescent="0.35">
      <c r="C133265" s="8"/>
    </row>
    <row r="133266" spans="3:3" x14ac:dyDescent="0.35">
      <c r="C133266" s="8"/>
    </row>
    <row r="133267" spans="3:3" x14ac:dyDescent="0.35">
      <c r="C133267" s="8"/>
    </row>
    <row r="133268" spans="3:3" x14ac:dyDescent="0.35">
      <c r="C133268" s="8"/>
    </row>
    <row r="133269" spans="3:3" x14ac:dyDescent="0.35">
      <c r="C133269" s="8"/>
    </row>
    <row r="133270" spans="3:3" x14ac:dyDescent="0.35">
      <c r="C133270" s="8"/>
    </row>
    <row r="133271" spans="3:3" x14ac:dyDescent="0.35">
      <c r="C133271" s="8"/>
    </row>
    <row r="133272" spans="3:3" x14ac:dyDescent="0.35">
      <c r="C133272" s="8"/>
    </row>
    <row r="133273" spans="3:3" x14ac:dyDescent="0.35">
      <c r="C133273" s="8"/>
    </row>
    <row r="133274" spans="3:3" x14ac:dyDescent="0.35">
      <c r="C133274" s="8"/>
    </row>
    <row r="133275" spans="3:3" x14ac:dyDescent="0.35">
      <c r="C133275" s="8"/>
    </row>
    <row r="133276" spans="3:3" x14ac:dyDescent="0.35">
      <c r="C133276" s="8"/>
    </row>
    <row r="133277" spans="3:3" x14ac:dyDescent="0.35">
      <c r="C133277" s="8"/>
    </row>
    <row r="133278" spans="3:3" x14ac:dyDescent="0.35">
      <c r="C133278" s="8"/>
    </row>
    <row r="133279" spans="3:3" x14ac:dyDescent="0.35">
      <c r="C133279" s="8"/>
    </row>
    <row r="133280" spans="3:3" x14ac:dyDescent="0.35">
      <c r="C133280" s="8"/>
    </row>
    <row r="133281" spans="3:3" x14ac:dyDescent="0.35">
      <c r="C133281" s="8"/>
    </row>
    <row r="133282" spans="3:3" x14ac:dyDescent="0.35">
      <c r="C133282" s="8"/>
    </row>
    <row r="133283" spans="3:3" x14ac:dyDescent="0.35">
      <c r="C133283" s="8"/>
    </row>
    <row r="133284" spans="3:3" x14ac:dyDescent="0.35">
      <c r="C133284" s="8"/>
    </row>
    <row r="133285" spans="3:3" x14ac:dyDescent="0.35">
      <c r="C133285" s="8"/>
    </row>
    <row r="133286" spans="3:3" x14ac:dyDescent="0.35">
      <c r="C133286" s="8"/>
    </row>
    <row r="133287" spans="3:3" x14ac:dyDescent="0.35">
      <c r="C133287" s="8"/>
    </row>
    <row r="133288" spans="3:3" x14ac:dyDescent="0.35">
      <c r="C133288" s="8"/>
    </row>
    <row r="133289" spans="3:3" x14ac:dyDescent="0.35">
      <c r="C133289" s="8"/>
    </row>
    <row r="133290" spans="3:3" x14ac:dyDescent="0.35">
      <c r="C133290" s="8"/>
    </row>
    <row r="133291" spans="3:3" x14ac:dyDescent="0.35">
      <c r="C133291" s="8"/>
    </row>
    <row r="133292" spans="3:3" x14ac:dyDescent="0.35">
      <c r="C133292" s="8"/>
    </row>
    <row r="133293" spans="3:3" x14ac:dyDescent="0.35">
      <c r="C133293" s="8"/>
    </row>
    <row r="133294" spans="3:3" x14ac:dyDescent="0.35">
      <c r="C133294" s="8"/>
    </row>
    <row r="133295" spans="3:3" x14ac:dyDescent="0.35">
      <c r="C133295" s="8"/>
    </row>
    <row r="133296" spans="3:3" x14ac:dyDescent="0.35">
      <c r="C133296" s="8"/>
    </row>
    <row r="133297" spans="3:3" x14ac:dyDescent="0.35">
      <c r="C133297" s="8"/>
    </row>
    <row r="133298" spans="3:3" x14ac:dyDescent="0.35">
      <c r="C133298" s="8"/>
    </row>
    <row r="133299" spans="3:3" x14ac:dyDescent="0.35">
      <c r="C133299" s="8"/>
    </row>
    <row r="133300" spans="3:3" x14ac:dyDescent="0.35">
      <c r="C133300" s="8"/>
    </row>
    <row r="133301" spans="3:3" x14ac:dyDescent="0.35">
      <c r="C133301" s="8"/>
    </row>
    <row r="133302" spans="3:3" x14ac:dyDescent="0.35">
      <c r="C133302" s="8"/>
    </row>
    <row r="133303" spans="3:3" x14ac:dyDescent="0.35">
      <c r="C133303" s="8"/>
    </row>
    <row r="133304" spans="3:3" x14ac:dyDescent="0.35">
      <c r="C133304" s="8"/>
    </row>
    <row r="133305" spans="3:3" x14ac:dyDescent="0.35">
      <c r="C133305" s="8"/>
    </row>
    <row r="133306" spans="3:3" x14ac:dyDescent="0.35">
      <c r="C133306" s="8"/>
    </row>
    <row r="133307" spans="3:3" x14ac:dyDescent="0.35">
      <c r="C133307" s="8"/>
    </row>
    <row r="133308" spans="3:3" x14ac:dyDescent="0.35">
      <c r="C133308" s="8"/>
    </row>
    <row r="133309" spans="3:3" x14ac:dyDescent="0.35">
      <c r="C133309" s="8"/>
    </row>
    <row r="133310" spans="3:3" x14ac:dyDescent="0.35">
      <c r="C133310" s="8"/>
    </row>
    <row r="133311" spans="3:3" x14ac:dyDescent="0.35">
      <c r="C133311" s="8"/>
    </row>
    <row r="133312" spans="3:3" x14ac:dyDescent="0.35">
      <c r="C133312" s="8"/>
    </row>
    <row r="133313" spans="3:3" x14ac:dyDescent="0.35">
      <c r="C133313" s="8"/>
    </row>
    <row r="133314" spans="3:3" x14ac:dyDescent="0.35">
      <c r="C133314" s="8"/>
    </row>
    <row r="133315" spans="3:3" x14ac:dyDescent="0.35">
      <c r="C133315" s="8"/>
    </row>
    <row r="133316" spans="3:3" x14ac:dyDescent="0.35">
      <c r="C133316" s="8"/>
    </row>
    <row r="133317" spans="3:3" x14ac:dyDescent="0.35">
      <c r="C133317" s="8"/>
    </row>
    <row r="133318" spans="3:3" x14ac:dyDescent="0.35">
      <c r="C133318" s="8"/>
    </row>
    <row r="133319" spans="3:3" x14ac:dyDescent="0.35">
      <c r="C133319" s="8"/>
    </row>
    <row r="133320" spans="3:3" x14ac:dyDescent="0.35">
      <c r="C133320" s="8"/>
    </row>
    <row r="133321" spans="3:3" x14ac:dyDescent="0.35">
      <c r="C133321" s="8"/>
    </row>
    <row r="133322" spans="3:3" x14ac:dyDescent="0.35">
      <c r="C133322" s="8"/>
    </row>
    <row r="133323" spans="3:3" x14ac:dyDescent="0.35">
      <c r="C133323" s="8"/>
    </row>
    <row r="133324" spans="3:3" x14ac:dyDescent="0.35">
      <c r="C133324" s="8"/>
    </row>
    <row r="133325" spans="3:3" x14ac:dyDescent="0.35">
      <c r="C133325" s="8"/>
    </row>
    <row r="133326" spans="3:3" x14ac:dyDescent="0.35">
      <c r="C133326" s="8"/>
    </row>
    <row r="133327" spans="3:3" x14ac:dyDescent="0.35">
      <c r="C133327" s="8"/>
    </row>
    <row r="133328" spans="3:3" x14ac:dyDescent="0.35">
      <c r="C133328" s="8"/>
    </row>
    <row r="133329" spans="3:3" x14ac:dyDescent="0.35">
      <c r="C133329" s="8"/>
    </row>
    <row r="133330" spans="3:3" x14ac:dyDescent="0.35">
      <c r="C133330" s="8"/>
    </row>
    <row r="133331" spans="3:3" x14ac:dyDescent="0.35">
      <c r="C133331" s="8"/>
    </row>
    <row r="133332" spans="3:3" x14ac:dyDescent="0.35">
      <c r="C133332" s="8"/>
    </row>
    <row r="133333" spans="3:3" x14ac:dyDescent="0.35">
      <c r="C133333" s="8"/>
    </row>
    <row r="133334" spans="3:3" x14ac:dyDescent="0.35">
      <c r="C133334" s="8"/>
    </row>
    <row r="133335" spans="3:3" x14ac:dyDescent="0.35">
      <c r="C133335" s="8"/>
    </row>
    <row r="133336" spans="3:3" x14ac:dyDescent="0.35">
      <c r="C133336" s="8"/>
    </row>
    <row r="133337" spans="3:3" x14ac:dyDescent="0.35">
      <c r="C133337" s="8"/>
    </row>
    <row r="133338" spans="3:3" x14ac:dyDescent="0.35">
      <c r="C133338" s="8"/>
    </row>
    <row r="133339" spans="3:3" x14ac:dyDescent="0.35">
      <c r="C133339" s="8"/>
    </row>
    <row r="133340" spans="3:3" x14ac:dyDescent="0.35">
      <c r="C133340" s="8"/>
    </row>
    <row r="133341" spans="3:3" x14ac:dyDescent="0.35">
      <c r="C133341" s="8"/>
    </row>
    <row r="133342" spans="3:3" x14ac:dyDescent="0.35">
      <c r="C133342" s="8"/>
    </row>
    <row r="133343" spans="3:3" x14ac:dyDescent="0.35">
      <c r="C133343" s="8"/>
    </row>
    <row r="133344" spans="3:3" x14ac:dyDescent="0.35">
      <c r="C133344" s="8"/>
    </row>
    <row r="133345" spans="3:3" x14ac:dyDescent="0.35">
      <c r="C133345" s="8"/>
    </row>
    <row r="133346" spans="3:3" x14ac:dyDescent="0.35">
      <c r="C133346" s="8"/>
    </row>
    <row r="133347" spans="3:3" x14ac:dyDescent="0.35">
      <c r="C133347" s="8"/>
    </row>
    <row r="133348" spans="3:3" x14ac:dyDescent="0.35">
      <c r="C133348" s="8"/>
    </row>
    <row r="133349" spans="3:3" x14ac:dyDescent="0.35">
      <c r="C133349" s="8"/>
    </row>
    <row r="133350" spans="3:3" x14ac:dyDescent="0.35">
      <c r="C133350" s="8"/>
    </row>
    <row r="133351" spans="3:3" x14ac:dyDescent="0.35">
      <c r="C133351" s="8"/>
    </row>
    <row r="133352" spans="3:3" x14ac:dyDescent="0.35">
      <c r="C133352" s="8"/>
    </row>
    <row r="133353" spans="3:3" x14ac:dyDescent="0.35">
      <c r="C133353" s="8"/>
    </row>
    <row r="133354" spans="3:3" x14ac:dyDescent="0.35">
      <c r="C133354" s="8"/>
    </row>
    <row r="133355" spans="3:3" x14ac:dyDescent="0.35">
      <c r="C133355" s="8"/>
    </row>
    <row r="133356" spans="3:3" x14ac:dyDescent="0.35">
      <c r="C133356" s="8"/>
    </row>
    <row r="133357" spans="3:3" x14ac:dyDescent="0.35">
      <c r="C133357" s="8"/>
    </row>
    <row r="133358" spans="3:3" x14ac:dyDescent="0.35">
      <c r="C133358" s="8"/>
    </row>
    <row r="133359" spans="3:3" x14ac:dyDescent="0.35">
      <c r="C133359" s="8"/>
    </row>
    <row r="133360" spans="3:3" x14ac:dyDescent="0.35">
      <c r="C133360" s="8"/>
    </row>
    <row r="133361" spans="3:3" x14ac:dyDescent="0.35">
      <c r="C133361" s="8"/>
    </row>
    <row r="133362" spans="3:3" x14ac:dyDescent="0.35">
      <c r="C133362" s="8"/>
    </row>
    <row r="133363" spans="3:3" x14ac:dyDescent="0.35">
      <c r="C133363" s="8"/>
    </row>
    <row r="133364" spans="3:3" x14ac:dyDescent="0.35">
      <c r="C133364" s="8"/>
    </row>
    <row r="133365" spans="3:3" x14ac:dyDescent="0.35">
      <c r="C133365" s="8"/>
    </row>
    <row r="133366" spans="3:3" x14ac:dyDescent="0.35">
      <c r="C133366" s="8"/>
    </row>
    <row r="133367" spans="3:3" x14ac:dyDescent="0.35">
      <c r="C133367" s="8"/>
    </row>
    <row r="133368" spans="3:3" x14ac:dyDescent="0.35">
      <c r="C133368" s="8"/>
    </row>
    <row r="133369" spans="3:3" x14ac:dyDescent="0.35">
      <c r="C133369" s="8"/>
    </row>
    <row r="133370" spans="3:3" x14ac:dyDescent="0.35">
      <c r="C133370" s="8"/>
    </row>
    <row r="133371" spans="3:3" x14ac:dyDescent="0.35">
      <c r="C133371" s="8"/>
    </row>
    <row r="133372" spans="3:3" x14ac:dyDescent="0.35">
      <c r="C133372" s="8"/>
    </row>
    <row r="133373" spans="3:3" x14ac:dyDescent="0.35">
      <c r="C133373" s="8"/>
    </row>
    <row r="133374" spans="3:3" x14ac:dyDescent="0.35">
      <c r="C133374" s="8"/>
    </row>
    <row r="133375" spans="3:3" x14ac:dyDescent="0.35">
      <c r="C133375" s="8"/>
    </row>
    <row r="133376" spans="3:3" x14ac:dyDescent="0.35">
      <c r="C133376" s="8"/>
    </row>
    <row r="133377" spans="3:3" x14ac:dyDescent="0.35">
      <c r="C133377" s="8"/>
    </row>
    <row r="133378" spans="3:3" x14ac:dyDescent="0.35">
      <c r="C133378" s="8"/>
    </row>
    <row r="133379" spans="3:3" x14ac:dyDescent="0.35">
      <c r="C133379" s="8"/>
    </row>
    <row r="133380" spans="3:3" x14ac:dyDescent="0.35">
      <c r="C133380" s="8"/>
    </row>
    <row r="133381" spans="3:3" x14ac:dyDescent="0.35">
      <c r="C133381" s="8"/>
    </row>
    <row r="133382" spans="3:3" x14ac:dyDescent="0.35">
      <c r="C133382" s="8"/>
    </row>
    <row r="133383" spans="3:3" x14ac:dyDescent="0.35">
      <c r="C133383" s="8"/>
    </row>
    <row r="133384" spans="3:3" x14ac:dyDescent="0.35">
      <c r="C133384" s="8"/>
    </row>
    <row r="133385" spans="3:3" x14ac:dyDescent="0.35">
      <c r="C133385" s="8"/>
    </row>
    <row r="133386" spans="3:3" x14ac:dyDescent="0.35">
      <c r="C133386" s="8"/>
    </row>
    <row r="133387" spans="3:3" x14ac:dyDescent="0.35">
      <c r="C133387" s="8"/>
    </row>
    <row r="133388" spans="3:3" x14ac:dyDescent="0.35">
      <c r="C133388" s="8"/>
    </row>
    <row r="133389" spans="3:3" x14ac:dyDescent="0.35">
      <c r="C133389" s="8"/>
    </row>
    <row r="133390" spans="3:3" x14ac:dyDescent="0.35">
      <c r="C133390" s="8"/>
    </row>
    <row r="133391" spans="3:3" x14ac:dyDescent="0.35">
      <c r="C133391" s="8"/>
    </row>
    <row r="133392" spans="3:3" x14ac:dyDescent="0.35">
      <c r="C133392" s="8"/>
    </row>
    <row r="133393" spans="3:3" x14ac:dyDescent="0.35">
      <c r="C133393" s="8"/>
    </row>
    <row r="133394" spans="3:3" x14ac:dyDescent="0.35">
      <c r="C133394" s="8"/>
    </row>
    <row r="133395" spans="3:3" x14ac:dyDescent="0.35">
      <c r="C133395" s="8"/>
    </row>
    <row r="133396" spans="3:3" x14ac:dyDescent="0.35">
      <c r="C133396" s="8"/>
    </row>
    <row r="133397" spans="3:3" x14ac:dyDescent="0.35">
      <c r="C133397" s="8"/>
    </row>
    <row r="133398" spans="3:3" x14ac:dyDescent="0.35">
      <c r="C133398" s="8"/>
    </row>
    <row r="133399" spans="3:3" x14ac:dyDescent="0.35">
      <c r="C133399" s="8"/>
    </row>
    <row r="133400" spans="3:3" x14ac:dyDescent="0.35">
      <c r="C133400" s="8"/>
    </row>
    <row r="133401" spans="3:3" x14ac:dyDescent="0.35">
      <c r="C133401" s="8"/>
    </row>
    <row r="133402" spans="3:3" x14ac:dyDescent="0.35">
      <c r="C133402" s="8"/>
    </row>
    <row r="133403" spans="3:3" x14ac:dyDescent="0.35">
      <c r="C133403" s="8"/>
    </row>
    <row r="133404" spans="3:3" x14ac:dyDescent="0.35">
      <c r="C133404" s="8"/>
    </row>
    <row r="133405" spans="3:3" x14ac:dyDescent="0.35">
      <c r="C133405" s="8"/>
    </row>
    <row r="133406" spans="3:3" x14ac:dyDescent="0.35">
      <c r="C133406" s="8"/>
    </row>
    <row r="133407" spans="3:3" x14ac:dyDescent="0.35">
      <c r="C133407" s="8"/>
    </row>
    <row r="133408" spans="3:3" x14ac:dyDescent="0.35">
      <c r="C133408" s="8"/>
    </row>
    <row r="133409" spans="3:3" x14ac:dyDescent="0.35">
      <c r="C133409" s="8"/>
    </row>
    <row r="133410" spans="3:3" x14ac:dyDescent="0.35">
      <c r="C133410" s="8"/>
    </row>
    <row r="133411" spans="3:3" x14ac:dyDescent="0.35">
      <c r="C133411" s="8"/>
    </row>
    <row r="133412" spans="3:3" x14ac:dyDescent="0.35">
      <c r="C133412" s="8"/>
    </row>
    <row r="133413" spans="3:3" x14ac:dyDescent="0.35">
      <c r="C133413" s="8"/>
    </row>
    <row r="133414" spans="3:3" x14ac:dyDescent="0.35">
      <c r="C133414" s="8"/>
    </row>
    <row r="133415" spans="3:3" x14ac:dyDescent="0.35">
      <c r="C133415" s="8"/>
    </row>
    <row r="133416" spans="3:3" x14ac:dyDescent="0.35">
      <c r="C133416" s="8"/>
    </row>
    <row r="133417" spans="3:3" x14ac:dyDescent="0.35">
      <c r="C133417" s="8"/>
    </row>
    <row r="133418" spans="3:3" x14ac:dyDescent="0.35">
      <c r="C133418" s="8"/>
    </row>
    <row r="133419" spans="3:3" x14ac:dyDescent="0.35">
      <c r="C133419" s="8"/>
    </row>
    <row r="133420" spans="3:3" x14ac:dyDescent="0.35">
      <c r="C133420" s="8"/>
    </row>
    <row r="133421" spans="3:3" x14ac:dyDescent="0.35">
      <c r="C133421" s="8"/>
    </row>
    <row r="133422" spans="3:3" x14ac:dyDescent="0.35">
      <c r="C133422" s="8"/>
    </row>
    <row r="133423" spans="3:3" x14ac:dyDescent="0.35">
      <c r="C133423" s="8"/>
    </row>
    <row r="133424" spans="3:3" x14ac:dyDescent="0.35">
      <c r="C133424" s="8"/>
    </row>
    <row r="133425" spans="3:3" x14ac:dyDescent="0.35">
      <c r="C133425" s="8"/>
    </row>
    <row r="133426" spans="3:3" x14ac:dyDescent="0.35">
      <c r="C133426" s="8"/>
    </row>
    <row r="133427" spans="3:3" x14ac:dyDescent="0.35">
      <c r="C133427" s="8"/>
    </row>
    <row r="133428" spans="3:3" x14ac:dyDescent="0.35">
      <c r="C133428" s="8"/>
    </row>
    <row r="133429" spans="3:3" x14ac:dyDescent="0.35">
      <c r="C133429" s="8"/>
    </row>
    <row r="133430" spans="3:3" x14ac:dyDescent="0.35">
      <c r="C133430" s="8"/>
    </row>
    <row r="133431" spans="3:3" x14ac:dyDescent="0.35">
      <c r="C133431" s="8"/>
    </row>
    <row r="133432" spans="3:3" x14ac:dyDescent="0.35">
      <c r="C133432" s="8"/>
    </row>
    <row r="133433" spans="3:3" x14ac:dyDescent="0.35">
      <c r="C133433" s="8"/>
    </row>
    <row r="133434" spans="3:3" x14ac:dyDescent="0.35">
      <c r="C133434" s="8"/>
    </row>
    <row r="133435" spans="3:3" x14ac:dyDescent="0.35">
      <c r="C133435" s="8"/>
    </row>
    <row r="133436" spans="3:3" x14ac:dyDescent="0.35">
      <c r="C133436" s="8"/>
    </row>
    <row r="133437" spans="3:3" x14ac:dyDescent="0.35">
      <c r="C133437" s="8"/>
    </row>
    <row r="133438" spans="3:3" x14ac:dyDescent="0.35">
      <c r="C133438" s="8"/>
    </row>
    <row r="133439" spans="3:3" x14ac:dyDescent="0.35">
      <c r="C133439" s="8"/>
    </row>
    <row r="133440" spans="3:3" x14ac:dyDescent="0.35">
      <c r="C133440" s="8"/>
    </row>
    <row r="133441" spans="3:3" x14ac:dyDescent="0.35">
      <c r="C133441" s="8"/>
    </row>
    <row r="133442" spans="3:3" x14ac:dyDescent="0.35">
      <c r="C133442" s="8"/>
    </row>
    <row r="133443" spans="3:3" x14ac:dyDescent="0.35">
      <c r="C133443" s="8"/>
    </row>
    <row r="133444" spans="3:3" x14ac:dyDescent="0.35">
      <c r="C133444" s="8"/>
    </row>
    <row r="133445" spans="3:3" x14ac:dyDescent="0.35">
      <c r="C133445" s="8"/>
    </row>
    <row r="133446" spans="3:3" x14ac:dyDescent="0.35">
      <c r="C133446" s="8"/>
    </row>
    <row r="133447" spans="3:3" x14ac:dyDescent="0.35">
      <c r="C133447" s="8"/>
    </row>
    <row r="133448" spans="3:3" x14ac:dyDescent="0.35">
      <c r="C133448" s="8"/>
    </row>
    <row r="133449" spans="3:3" x14ac:dyDescent="0.35">
      <c r="C133449" s="8"/>
    </row>
    <row r="133450" spans="3:3" x14ac:dyDescent="0.35">
      <c r="C133450" s="8"/>
    </row>
    <row r="133451" spans="3:3" x14ac:dyDescent="0.35">
      <c r="C133451" s="8"/>
    </row>
    <row r="133452" spans="3:3" x14ac:dyDescent="0.35">
      <c r="C133452" s="8"/>
    </row>
    <row r="133453" spans="3:3" x14ac:dyDescent="0.35">
      <c r="C133453" s="8"/>
    </row>
    <row r="133454" spans="3:3" x14ac:dyDescent="0.35">
      <c r="C133454" s="8"/>
    </row>
    <row r="133455" spans="3:3" x14ac:dyDescent="0.35">
      <c r="C133455" s="8"/>
    </row>
    <row r="133456" spans="3:3" x14ac:dyDescent="0.35">
      <c r="C133456" s="8"/>
    </row>
    <row r="133457" spans="3:3" x14ac:dyDescent="0.35">
      <c r="C133457" s="8"/>
    </row>
    <row r="133458" spans="3:3" x14ac:dyDescent="0.35">
      <c r="C133458" s="8"/>
    </row>
    <row r="133459" spans="3:3" x14ac:dyDescent="0.35">
      <c r="C133459" s="8"/>
    </row>
    <row r="133460" spans="3:3" x14ac:dyDescent="0.35">
      <c r="C133460" s="8"/>
    </row>
    <row r="133461" spans="3:3" x14ac:dyDescent="0.35">
      <c r="C133461" s="8"/>
    </row>
    <row r="133462" spans="3:3" x14ac:dyDescent="0.35">
      <c r="C133462" s="8"/>
    </row>
    <row r="133463" spans="3:3" x14ac:dyDescent="0.35">
      <c r="C133463" s="8"/>
    </row>
    <row r="133464" spans="3:3" x14ac:dyDescent="0.35">
      <c r="C133464" s="8"/>
    </row>
    <row r="133465" spans="3:3" x14ac:dyDescent="0.35">
      <c r="C133465" s="8"/>
    </row>
    <row r="133466" spans="3:3" x14ac:dyDescent="0.35">
      <c r="C133466" s="8"/>
    </row>
    <row r="133467" spans="3:3" x14ac:dyDescent="0.35">
      <c r="C133467" s="8"/>
    </row>
    <row r="133468" spans="3:3" x14ac:dyDescent="0.35">
      <c r="C133468" s="8"/>
    </row>
    <row r="133469" spans="3:3" x14ac:dyDescent="0.35">
      <c r="C133469" s="8"/>
    </row>
    <row r="133470" spans="3:3" x14ac:dyDescent="0.35">
      <c r="C133470" s="8"/>
    </row>
    <row r="133471" spans="3:3" x14ac:dyDescent="0.35">
      <c r="C133471" s="8"/>
    </row>
    <row r="133472" spans="3:3" x14ac:dyDescent="0.35">
      <c r="C133472" s="8"/>
    </row>
    <row r="133473" spans="3:3" x14ac:dyDescent="0.35">
      <c r="C133473" s="8"/>
    </row>
    <row r="133474" spans="3:3" x14ac:dyDescent="0.35">
      <c r="C133474" s="8"/>
    </row>
    <row r="133475" spans="3:3" x14ac:dyDescent="0.35">
      <c r="C133475" s="8"/>
    </row>
    <row r="133476" spans="3:3" x14ac:dyDescent="0.35">
      <c r="C133476" s="8"/>
    </row>
    <row r="133477" spans="3:3" x14ac:dyDescent="0.35">
      <c r="C133477" s="8"/>
    </row>
    <row r="133478" spans="3:3" x14ac:dyDescent="0.35">
      <c r="C133478" s="8"/>
    </row>
    <row r="133479" spans="3:3" x14ac:dyDescent="0.35">
      <c r="C133479" s="8"/>
    </row>
    <row r="133480" spans="3:3" x14ac:dyDescent="0.35">
      <c r="C133480" s="8"/>
    </row>
    <row r="133481" spans="3:3" x14ac:dyDescent="0.35">
      <c r="C133481" s="8"/>
    </row>
    <row r="133482" spans="3:3" x14ac:dyDescent="0.35">
      <c r="C133482" s="8"/>
    </row>
    <row r="133483" spans="3:3" x14ac:dyDescent="0.35">
      <c r="C133483" s="8"/>
    </row>
    <row r="133484" spans="3:3" x14ac:dyDescent="0.35">
      <c r="C133484" s="8"/>
    </row>
    <row r="133485" spans="3:3" x14ac:dyDescent="0.35">
      <c r="C133485" s="8"/>
    </row>
    <row r="133486" spans="3:3" x14ac:dyDescent="0.35">
      <c r="C133486" s="8"/>
    </row>
    <row r="133487" spans="3:3" x14ac:dyDescent="0.35">
      <c r="C133487" s="8"/>
    </row>
    <row r="133488" spans="3:3" x14ac:dyDescent="0.35">
      <c r="C133488" s="8"/>
    </row>
    <row r="133489" spans="3:3" x14ac:dyDescent="0.35">
      <c r="C133489" s="8"/>
    </row>
    <row r="133490" spans="3:3" x14ac:dyDescent="0.35">
      <c r="C133490" s="8"/>
    </row>
    <row r="133491" spans="3:3" x14ac:dyDescent="0.35">
      <c r="C133491" s="8"/>
    </row>
    <row r="133492" spans="3:3" x14ac:dyDescent="0.35">
      <c r="C133492" s="8"/>
    </row>
    <row r="133493" spans="3:3" x14ac:dyDescent="0.35">
      <c r="C133493" s="8"/>
    </row>
    <row r="133494" spans="3:3" x14ac:dyDescent="0.35">
      <c r="C133494" s="8"/>
    </row>
    <row r="133495" spans="3:3" x14ac:dyDescent="0.35">
      <c r="C133495" s="8"/>
    </row>
    <row r="133496" spans="3:3" x14ac:dyDescent="0.35">
      <c r="C133496" s="8"/>
    </row>
    <row r="133497" spans="3:3" x14ac:dyDescent="0.35">
      <c r="C133497" s="8"/>
    </row>
    <row r="133498" spans="3:3" x14ac:dyDescent="0.35">
      <c r="C133498" s="8"/>
    </row>
    <row r="133499" spans="3:3" x14ac:dyDescent="0.35">
      <c r="C133499" s="8"/>
    </row>
    <row r="133500" spans="3:3" x14ac:dyDescent="0.35">
      <c r="C133500" s="8"/>
    </row>
    <row r="133501" spans="3:3" x14ac:dyDescent="0.35">
      <c r="C133501" s="8"/>
    </row>
    <row r="133502" spans="3:3" x14ac:dyDescent="0.35">
      <c r="C133502" s="8"/>
    </row>
    <row r="133503" spans="3:3" x14ac:dyDescent="0.35">
      <c r="C133503" s="8"/>
    </row>
    <row r="133504" spans="3:3" x14ac:dyDescent="0.35">
      <c r="C133504" s="8"/>
    </row>
    <row r="133505" spans="3:3" x14ac:dyDescent="0.35">
      <c r="C133505" s="8"/>
    </row>
    <row r="133506" spans="3:3" x14ac:dyDescent="0.35">
      <c r="C133506" s="8"/>
    </row>
    <row r="133507" spans="3:3" x14ac:dyDescent="0.35">
      <c r="C133507" s="8"/>
    </row>
    <row r="133508" spans="3:3" x14ac:dyDescent="0.35">
      <c r="C133508" s="8"/>
    </row>
    <row r="133509" spans="3:3" x14ac:dyDescent="0.35">
      <c r="C133509" s="8"/>
    </row>
    <row r="133510" spans="3:3" x14ac:dyDescent="0.35">
      <c r="C133510" s="8"/>
    </row>
    <row r="133511" spans="3:3" x14ac:dyDescent="0.35">
      <c r="C133511" s="8"/>
    </row>
    <row r="133512" spans="3:3" x14ac:dyDescent="0.35">
      <c r="C133512" s="8"/>
    </row>
    <row r="133513" spans="3:3" x14ac:dyDescent="0.35">
      <c r="C133513" s="8"/>
    </row>
    <row r="133514" spans="3:3" x14ac:dyDescent="0.35">
      <c r="C133514" s="8"/>
    </row>
    <row r="133515" spans="3:3" x14ac:dyDescent="0.35">
      <c r="C133515" s="8"/>
    </row>
    <row r="133516" spans="3:3" x14ac:dyDescent="0.35">
      <c r="C133516" s="8"/>
    </row>
    <row r="133517" spans="3:3" x14ac:dyDescent="0.35">
      <c r="C133517" s="8"/>
    </row>
    <row r="133518" spans="3:3" x14ac:dyDescent="0.35">
      <c r="C133518" s="8"/>
    </row>
    <row r="133519" spans="3:3" x14ac:dyDescent="0.35">
      <c r="C133519" s="8"/>
    </row>
    <row r="133520" spans="3:3" x14ac:dyDescent="0.35">
      <c r="C133520" s="8"/>
    </row>
    <row r="133521" spans="3:3" x14ac:dyDescent="0.35">
      <c r="C133521" s="8"/>
    </row>
    <row r="133522" spans="3:3" x14ac:dyDescent="0.35">
      <c r="C133522" s="8"/>
    </row>
    <row r="133523" spans="3:3" x14ac:dyDescent="0.35">
      <c r="C133523" s="8"/>
    </row>
    <row r="133524" spans="3:3" x14ac:dyDescent="0.35">
      <c r="C133524" s="8"/>
    </row>
    <row r="133525" spans="3:3" x14ac:dyDescent="0.35">
      <c r="C133525" s="8"/>
    </row>
    <row r="133526" spans="3:3" x14ac:dyDescent="0.35">
      <c r="C133526" s="8"/>
    </row>
    <row r="133527" spans="3:3" x14ac:dyDescent="0.35">
      <c r="C133527" s="8"/>
    </row>
    <row r="133528" spans="3:3" x14ac:dyDescent="0.35">
      <c r="C133528" s="8"/>
    </row>
    <row r="133529" spans="3:3" x14ac:dyDescent="0.35">
      <c r="C133529" s="8"/>
    </row>
    <row r="133530" spans="3:3" x14ac:dyDescent="0.35">
      <c r="C133530" s="8"/>
    </row>
    <row r="133531" spans="3:3" x14ac:dyDescent="0.35">
      <c r="C133531" s="8"/>
    </row>
    <row r="133532" spans="3:3" x14ac:dyDescent="0.35">
      <c r="C133532" s="8"/>
    </row>
    <row r="133533" spans="3:3" x14ac:dyDescent="0.35">
      <c r="C133533" s="8"/>
    </row>
    <row r="133534" spans="3:3" x14ac:dyDescent="0.35">
      <c r="C133534" s="8"/>
    </row>
    <row r="133535" spans="3:3" x14ac:dyDescent="0.35">
      <c r="C133535" s="8"/>
    </row>
    <row r="133536" spans="3:3" x14ac:dyDescent="0.35">
      <c r="C133536" s="8"/>
    </row>
    <row r="133537" spans="3:3" x14ac:dyDescent="0.35">
      <c r="C133537" s="8"/>
    </row>
    <row r="133538" spans="3:3" x14ac:dyDescent="0.35">
      <c r="C133538" s="8"/>
    </row>
    <row r="133539" spans="3:3" x14ac:dyDescent="0.35">
      <c r="C133539" s="8"/>
    </row>
    <row r="133540" spans="3:3" x14ac:dyDescent="0.35">
      <c r="C133540" s="8"/>
    </row>
    <row r="133541" spans="3:3" x14ac:dyDescent="0.35">
      <c r="C133541" s="8"/>
    </row>
    <row r="133542" spans="3:3" x14ac:dyDescent="0.35">
      <c r="C133542" s="8"/>
    </row>
    <row r="133543" spans="3:3" x14ac:dyDescent="0.35">
      <c r="C133543" s="8"/>
    </row>
    <row r="133544" spans="3:3" x14ac:dyDescent="0.35">
      <c r="C133544" s="8"/>
    </row>
    <row r="133545" spans="3:3" x14ac:dyDescent="0.35">
      <c r="C133545" s="8"/>
    </row>
    <row r="133546" spans="3:3" x14ac:dyDescent="0.35">
      <c r="C133546" s="8"/>
    </row>
    <row r="133547" spans="3:3" x14ac:dyDescent="0.35">
      <c r="C133547" s="8"/>
    </row>
    <row r="133548" spans="3:3" x14ac:dyDescent="0.35">
      <c r="C133548" s="8"/>
    </row>
    <row r="133549" spans="3:3" x14ac:dyDescent="0.35">
      <c r="C133549" s="8"/>
    </row>
    <row r="133550" spans="3:3" x14ac:dyDescent="0.35">
      <c r="C133550" s="8"/>
    </row>
    <row r="133551" spans="3:3" x14ac:dyDescent="0.35">
      <c r="C133551" s="8"/>
    </row>
    <row r="133552" spans="3:3" x14ac:dyDescent="0.35">
      <c r="C133552" s="8"/>
    </row>
    <row r="133553" spans="3:3" x14ac:dyDescent="0.35">
      <c r="C133553" s="8"/>
    </row>
    <row r="133554" spans="3:3" x14ac:dyDescent="0.35">
      <c r="C133554" s="8"/>
    </row>
    <row r="133555" spans="3:3" x14ac:dyDescent="0.35">
      <c r="C133555" s="8"/>
    </row>
    <row r="133556" spans="3:3" x14ac:dyDescent="0.35">
      <c r="C133556" s="8"/>
    </row>
    <row r="133557" spans="3:3" x14ac:dyDescent="0.35">
      <c r="C133557" s="8"/>
    </row>
    <row r="133558" spans="3:3" x14ac:dyDescent="0.35">
      <c r="C133558" s="8"/>
    </row>
    <row r="133559" spans="3:3" x14ac:dyDescent="0.35">
      <c r="C133559" s="8"/>
    </row>
    <row r="133560" spans="3:3" x14ac:dyDescent="0.35">
      <c r="C133560" s="8"/>
    </row>
    <row r="133561" spans="3:3" x14ac:dyDescent="0.35">
      <c r="C133561" s="8"/>
    </row>
    <row r="133562" spans="3:3" x14ac:dyDescent="0.35">
      <c r="C133562" s="8"/>
    </row>
    <row r="133563" spans="3:3" x14ac:dyDescent="0.35">
      <c r="C133563" s="8"/>
    </row>
    <row r="133564" spans="3:3" x14ac:dyDescent="0.35">
      <c r="C133564" s="8"/>
    </row>
    <row r="133565" spans="3:3" x14ac:dyDescent="0.35">
      <c r="C133565" s="8"/>
    </row>
    <row r="133566" spans="3:3" x14ac:dyDescent="0.35">
      <c r="C133566" s="8"/>
    </row>
    <row r="133567" spans="3:3" x14ac:dyDescent="0.35">
      <c r="C133567" s="8"/>
    </row>
    <row r="133568" spans="3:3" x14ac:dyDescent="0.35">
      <c r="C133568" s="8"/>
    </row>
    <row r="133569" spans="3:3" x14ac:dyDescent="0.35">
      <c r="C133569" s="8"/>
    </row>
    <row r="133570" spans="3:3" x14ac:dyDescent="0.35">
      <c r="C133570" s="8"/>
    </row>
    <row r="133571" spans="3:3" x14ac:dyDescent="0.35">
      <c r="C133571" s="8"/>
    </row>
    <row r="133572" spans="3:3" x14ac:dyDescent="0.35">
      <c r="C133572" s="8"/>
    </row>
    <row r="133573" spans="3:3" x14ac:dyDescent="0.35">
      <c r="C133573" s="8"/>
    </row>
    <row r="133574" spans="3:3" x14ac:dyDescent="0.35">
      <c r="C133574" s="8"/>
    </row>
    <row r="133575" spans="3:3" x14ac:dyDescent="0.35">
      <c r="C133575" s="8"/>
    </row>
    <row r="133576" spans="3:3" x14ac:dyDescent="0.35">
      <c r="C133576" s="8"/>
    </row>
    <row r="133577" spans="3:3" x14ac:dyDescent="0.35">
      <c r="C133577" s="8"/>
    </row>
    <row r="133578" spans="3:3" x14ac:dyDescent="0.35">
      <c r="C133578" s="8"/>
    </row>
    <row r="133579" spans="3:3" x14ac:dyDescent="0.35">
      <c r="C133579" s="8"/>
    </row>
    <row r="133580" spans="3:3" x14ac:dyDescent="0.35">
      <c r="C133580" s="8"/>
    </row>
    <row r="133581" spans="3:3" x14ac:dyDescent="0.35">
      <c r="C133581" s="8"/>
    </row>
    <row r="133582" spans="3:3" x14ac:dyDescent="0.35">
      <c r="C133582" s="8"/>
    </row>
    <row r="133583" spans="3:3" x14ac:dyDescent="0.35">
      <c r="C133583" s="8"/>
    </row>
    <row r="133584" spans="3:3" x14ac:dyDescent="0.35">
      <c r="C133584" s="8"/>
    </row>
    <row r="133585" spans="3:3" x14ac:dyDescent="0.35">
      <c r="C133585" s="8"/>
    </row>
    <row r="133586" spans="3:3" x14ac:dyDescent="0.35">
      <c r="C133586" s="8"/>
    </row>
    <row r="133587" spans="3:3" x14ac:dyDescent="0.35">
      <c r="C133587" s="8"/>
    </row>
    <row r="133588" spans="3:3" x14ac:dyDescent="0.35">
      <c r="C133588" s="8"/>
    </row>
    <row r="133589" spans="3:3" x14ac:dyDescent="0.35">
      <c r="C133589" s="8"/>
    </row>
    <row r="133590" spans="3:3" x14ac:dyDescent="0.35">
      <c r="C133590" s="8"/>
    </row>
    <row r="133591" spans="3:3" x14ac:dyDescent="0.35">
      <c r="C133591" s="8"/>
    </row>
    <row r="133592" spans="3:3" x14ac:dyDescent="0.35">
      <c r="C133592" s="8"/>
    </row>
    <row r="133593" spans="3:3" x14ac:dyDescent="0.35">
      <c r="C133593" s="8"/>
    </row>
    <row r="133594" spans="3:3" x14ac:dyDescent="0.35">
      <c r="C133594" s="8"/>
    </row>
    <row r="133595" spans="3:3" x14ac:dyDescent="0.35">
      <c r="C133595" s="8"/>
    </row>
    <row r="133596" spans="3:3" x14ac:dyDescent="0.35">
      <c r="C133596" s="8"/>
    </row>
    <row r="133597" spans="3:3" x14ac:dyDescent="0.35">
      <c r="C133597" s="8"/>
    </row>
    <row r="133598" spans="3:3" x14ac:dyDescent="0.35">
      <c r="C133598" s="8"/>
    </row>
    <row r="133599" spans="3:3" x14ac:dyDescent="0.35">
      <c r="C133599" s="8"/>
    </row>
    <row r="133600" spans="3:3" x14ac:dyDescent="0.35">
      <c r="C133600" s="8"/>
    </row>
    <row r="133601" spans="3:3" x14ac:dyDescent="0.35">
      <c r="C133601" s="8"/>
    </row>
    <row r="133602" spans="3:3" x14ac:dyDescent="0.35">
      <c r="C133602" s="8"/>
    </row>
    <row r="133603" spans="3:3" x14ac:dyDescent="0.35">
      <c r="C133603" s="8"/>
    </row>
    <row r="133604" spans="3:3" x14ac:dyDescent="0.35">
      <c r="C133604" s="8"/>
    </row>
    <row r="133605" spans="3:3" x14ac:dyDescent="0.35">
      <c r="C133605" s="8"/>
    </row>
    <row r="133606" spans="3:3" x14ac:dyDescent="0.35">
      <c r="C133606" s="8"/>
    </row>
    <row r="133607" spans="3:3" x14ac:dyDescent="0.35">
      <c r="C133607" s="8"/>
    </row>
    <row r="133608" spans="3:3" x14ac:dyDescent="0.35">
      <c r="C133608" s="8"/>
    </row>
    <row r="133609" spans="3:3" x14ac:dyDescent="0.35">
      <c r="C133609" s="8"/>
    </row>
    <row r="133610" spans="3:3" x14ac:dyDescent="0.35">
      <c r="C133610" s="8"/>
    </row>
    <row r="133611" spans="3:3" x14ac:dyDescent="0.35">
      <c r="C133611" s="8"/>
    </row>
    <row r="133612" spans="3:3" x14ac:dyDescent="0.35">
      <c r="C133612" s="8"/>
    </row>
    <row r="133613" spans="3:3" x14ac:dyDescent="0.35">
      <c r="C133613" s="8"/>
    </row>
    <row r="133614" spans="3:3" x14ac:dyDescent="0.35">
      <c r="C133614" s="8"/>
    </row>
    <row r="133615" spans="3:3" x14ac:dyDescent="0.35">
      <c r="C133615" s="8"/>
    </row>
    <row r="133616" spans="3:3" x14ac:dyDescent="0.35">
      <c r="C133616" s="8"/>
    </row>
    <row r="133617" spans="3:3" x14ac:dyDescent="0.35">
      <c r="C133617" s="8"/>
    </row>
    <row r="133618" spans="3:3" x14ac:dyDescent="0.35">
      <c r="C133618" s="8"/>
    </row>
    <row r="133619" spans="3:3" x14ac:dyDescent="0.35">
      <c r="C133619" s="8"/>
    </row>
    <row r="133620" spans="3:3" x14ac:dyDescent="0.35">
      <c r="C133620" s="8"/>
    </row>
    <row r="133621" spans="3:3" x14ac:dyDescent="0.35">
      <c r="C133621" s="8"/>
    </row>
    <row r="133622" spans="3:3" x14ac:dyDescent="0.35">
      <c r="C133622" s="8"/>
    </row>
    <row r="133623" spans="3:3" x14ac:dyDescent="0.35">
      <c r="C133623" s="8"/>
    </row>
    <row r="133624" spans="3:3" x14ac:dyDescent="0.35">
      <c r="C133624" s="8"/>
    </row>
    <row r="133625" spans="3:3" x14ac:dyDescent="0.35">
      <c r="C133625" s="8"/>
    </row>
    <row r="133626" spans="3:3" x14ac:dyDescent="0.35">
      <c r="C133626" s="8"/>
    </row>
    <row r="133627" spans="3:3" x14ac:dyDescent="0.35">
      <c r="C133627" s="8"/>
    </row>
    <row r="133628" spans="3:3" x14ac:dyDescent="0.35">
      <c r="C133628" s="8"/>
    </row>
    <row r="133629" spans="3:3" x14ac:dyDescent="0.35">
      <c r="C133629" s="8"/>
    </row>
    <row r="133630" spans="3:3" x14ac:dyDescent="0.35">
      <c r="C133630" s="8"/>
    </row>
    <row r="133631" spans="3:3" x14ac:dyDescent="0.35">
      <c r="C133631" s="8"/>
    </row>
    <row r="133632" spans="3:3" x14ac:dyDescent="0.35">
      <c r="C133632" s="8"/>
    </row>
    <row r="133633" spans="3:3" x14ac:dyDescent="0.35">
      <c r="C133633" s="8"/>
    </row>
    <row r="133634" spans="3:3" x14ac:dyDescent="0.35">
      <c r="C133634" s="8"/>
    </row>
    <row r="133635" spans="3:3" x14ac:dyDescent="0.35">
      <c r="C133635" s="8"/>
    </row>
    <row r="133636" spans="3:3" x14ac:dyDescent="0.35">
      <c r="C133636" s="8"/>
    </row>
    <row r="133637" spans="3:3" x14ac:dyDescent="0.35">
      <c r="C133637" s="8"/>
    </row>
    <row r="133638" spans="3:3" x14ac:dyDescent="0.35">
      <c r="C133638" s="8"/>
    </row>
    <row r="133639" spans="3:3" x14ac:dyDescent="0.35">
      <c r="C133639" s="8"/>
    </row>
    <row r="133640" spans="3:3" x14ac:dyDescent="0.35">
      <c r="C133640" s="8"/>
    </row>
    <row r="133641" spans="3:3" x14ac:dyDescent="0.35">
      <c r="C133641" s="8"/>
    </row>
    <row r="133642" spans="3:3" x14ac:dyDescent="0.35">
      <c r="C133642" s="8"/>
    </row>
    <row r="133643" spans="3:3" x14ac:dyDescent="0.35">
      <c r="C133643" s="8"/>
    </row>
    <row r="133644" spans="3:3" x14ac:dyDescent="0.35">
      <c r="C133644" s="8"/>
    </row>
    <row r="133645" spans="3:3" x14ac:dyDescent="0.35">
      <c r="C133645" s="8"/>
    </row>
    <row r="133646" spans="3:3" x14ac:dyDescent="0.35">
      <c r="C133646" s="8"/>
    </row>
    <row r="133647" spans="3:3" x14ac:dyDescent="0.35">
      <c r="C133647" s="8"/>
    </row>
    <row r="133648" spans="3:3" x14ac:dyDescent="0.35">
      <c r="C133648" s="8"/>
    </row>
    <row r="133649" spans="3:3" x14ac:dyDescent="0.35">
      <c r="C133649" s="8"/>
    </row>
    <row r="133650" spans="3:3" x14ac:dyDescent="0.35">
      <c r="C133650" s="8"/>
    </row>
    <row r="133651" spans="3:3" x14ac:dyDescent="0.35">
      <c r="C133651" s="8"/>
    </row>
    <row r="133652" spans="3:3" x14ac:dyDescent="0.35">
      <c r="C133652" s="8"/>
    </row>
    <row r="133653" spans="3:3" x14ac:dyDescent="0.35">
      <c r="C133653" s="8"/>
    </row>
    <row r="133654" spans="3:3" x14ac:dyDescent="0.35">
      <c r="C133654" s="8"/>
    </row>
    <row r="133655" spans="3:3" x14ac:dyDescent="0.35">
      <c r="C133655" s="8"/>
    </row>
    <row r="133656" spans="3:3" x14ac:dyDescent="0.35">
      <c r="C133656" s="8"/>
    </row>
    <row r="133657" spans="3:3" x14ac:dyDescent="0.35">
      <c r="C133657" s="8"/>
    </row>
    <row r="133658" spans="3:3" x14ac:dyDescent="0.35">
      <c r="C133658" s="8"/>
    </row>
    <row r="133659" spans="3:3" x14ac:dyDescent="0.35">
      <c r="C133659" s="8"/>
    </row>
    <row r="133660" spans="3:3" x14ac:dyDescent="0.35">
      <c r="C133660" s="8"/>
    </row>
    <row r="133661" spans="3:3" x14ac:dyDescent="0.35">
      <c r="C133661" s="8"/>
    </row>
    <row r="133662" spans="3:3" x14ac:dyDescent="0.35">
      <c r="C133662" s="8"/>
    </row>
    <row r="133663" spans="3:3" x14ac:dyDescent="0.35">
      <c r="C133663" s="8"/>
    </row>
    <row r="133664" spans="3:3" x14ac:dyDescent="0.35">
      <c r="C133664" s="8"/>
    </row>
    <row r="133665" spans="3:3" x14ac:dyDescent="0.35">
      <c r="C133665" s="8"/>
    </row>
    <row r="133666" spans="3:3" x14ac:dyDescent="0.35">
      <c r="C133666" s="8"/>
    </row>
    <row r="133667" spans="3:3" x14ac:dyDescent="0.35">
      <c r="C133667" s="8"/>
    </row>
    <row r="133668" spans="3:3" x14ac:dyDescent="0.35">
      <c r="C133668" s="8"/>
    </row>
    <row r="133669" spans="3:3" x14ac:dyDescent="0.35">
      <c r="C133669" s="8"/>
    </row>
    <row r="133670" spans="3:3" x14ac:dyDescent="0.35">
      <c r="C133670" s="8"/>
    </row>
    <row r="133671" spans="3:3" x14ac:dyDescent="0.35">
      <c r="C133671" s="8"/>
    </row>
    <row r="133672" spans="3:3" x14ac:dyDescent="0.35">
      <c r="C133672" s="8"/>
    </row>
    <row r="133673" spans="3:3" x14ac:dyDescent="0.35">
      <c r="C133673" s="8"/>
    </row>
    <row r="133674" spans="3:3" x14ac:dyDescent="0.35">
      <c r="C133674" s="8"/>
    </row>
    <row r="133675" spans="3:3" x14ac:dyDescent="0.35">
      <c r="C133675" s="8"/>
    </row>
    <row r="133676" spans="3:3" x14ac:dyDescent="0.35">
      <c r="C133676" s="8"/>
    </row>
    <row r="133677" spans="3:3" x14ac:dyDescent="0.35">
      <c r="C133677" s="8"/>
    </row>
    <row r="133678" spans="3:3" x14ac:dyDescent="0.35">
      <c r="C133678" s="8"/>
    </row>
    <row r="133679" spans="3:3" x14ac:dyDescent="0.35">
      <c r="C133679" s="8"/>
    </row>
    <row r="133680" spans="3:3" x14ac:dyDescent="0.35">
      <c r="C133680" s="8"/>
    </row>
    <row r="133681" spans="3:3" x14ac:dyDescent="0.35">
      <c r="C133681" s="8"/>
    </row>
    <row r="133682" spans="3:3" x14ac:dyDescent="0.35">
      <c r="C133682" s="8"/>
    </row>
    <row r="133683" spans="3:3" x14ac:dyDescent="0.35">
      <c r="C133683" s="8"/>
    </row>
    <row r="133684" spans="3:3" x14ac:dyDescent="0.35">
      <c r="C133684" s="8"/>
    </row>
    <row r="133685" spans="3:3" x14ac:dyDescent="0.35">
      <c r="C133685" s="8"/>
    </row>
    <row r="133686" spans="3:3" x14ac:dyDescent="0.35">
      <c r="C133686" s="8"/>
    </row>
    <row r="133687" spans="3:3" x14ac:dyDescent="0.35">
      <c r="C133687" s="8"/>
    </row>
    <row r="133688" spans="3:3" x14ac:dyDescent="0.35">
      <c r="C133688" s="8"/>
    </row>
    <row r="133689" spans="3:3" x14ac:dyDescent="0.35">
      <c r="C133689" s="8"/>
    </row>
    <row r="133690" spans="3:3" x14ac:dyDescent="0.35">
      <c r="C133690" s="8"/>
    </row>
    <row r="133691" spans="3:3" x14ac:dyDescent="0.35">
      <c r="C133691" s="8"/>
    </row>
    <row r="133692" spans="3:3" x14ac:dyDescent="0.35">
      <c r="C133692" s="8"/>
    </row>
    <row r="133693" spans="3:3" x14ac:dyDescent="0.35">
      <c r="C133693" s="8"/>
    </row>
    <row r="133694" spans="3:3" x14ac:dyDescent="0.35">
      <c r="C133694" s="8"/>
    </row>
    <row r="133695" spans="3:3" x14ac:dyDescent="0.35">
      <c r="C133695" s="8"/>
    </row>
    <row r="133696" spans="3:3" x14ac:dyDescent="0.35">
      <c r="C133696" s="8"/>
    </row>
    <row r="133697" spans="3:3" x14ac:dyDescent="0.35">
      <c r="C133697" s="8"/>
    </row>
    <row r="133698" spans="3:3" x14ac:dyDescent="0.35">
      <c r="C133698" s="8"/>
    </row>
    <row r="133699" spans="3:3" x14ac:dyDescent="0.35">
      <c r="C133699" s="8"/>
    </row>
    <row r="133700" spans="3:3" x14ac:dyDescent="0.35">
      <c r="C133700" s="8"/>
    </row>
    <row r="133701" spans="3:3" x14ac:dyDescent="0.35">
      <c r="C133701" s="8"/>
    </row>
    <row r="133702" spans="3:3" x14ac:dyDescent="0.35">
      <c r="C133702" s="8"/>
    </row>
    <row r="133703" spans="3:3" x14ac:dyDescent="0.35">
      <c r="C133703" s="8"/>
    </row>
    <row r="133704" spans="3:3" x14ac:dyDescent="0.35">
      <c r="C133704" s="8"/>
    </row>
    <row r="133705" spans="3:3" x14ac:dyDescent="0.35">
      <c r="C133705" s="8"/>
    </row>
    <row r="133706" spans="3:3" x14ac:dyDescent="0.35">
      <c r="C133706" s="8"/>
    </row>
    <row r="133707" spans="3:3" x14ac:dyDescent="0.35">
      <c r="C133707" s="8"/>
    </row>
    <row r="133708" spans="3:3" x14ac:dyDescent="0.35">
      <c r="C133708" s="8"/>
    </row>
    <row r="133709" spans="3:3" x14ac:dyDescent="0.35">
      <c r="C133709" s="8"/>
    </row>
    <row r="133710" spans="3:3" x14ac:dyDescent="0.35">
      <c r="C133710" s="8"/>
    </row>
    <row r="133711" spans="3:3" x14ac:dyDescent="0.35">
      <c r="C133711" s="8"/>
    </row>
    <row r="133712" spans="3:3" x14ac:dyDescent="0.35">
      <c r="C133712" s="8"/>
    </row>
    <row r="133713" spans="3:3" x14ac:dyDescent="0.35">
      <c r="C133713" s="8"/>
    </row>
    <row r="133714" spans="3:3" x14ac:dyDescent="0.35">
      <c r="C133714" s="8"/>
    </row>
    <row r="133715" spans="3:3" x14ac:dyDescent="0.35">
      <c r="C133715" s="8"/>
    </row>
    <row r="133716" spans="3:3" x14ac:dyDescent="0.35">
      <c r="C133716" s="8"/>
    </row>
    <row r="133717" spans="3:3" x14ac:dyDescent="0.35">
      <c r="C133717" s="8"/>
    </row>
    <row r="133718" spans="3:3" x14ac:dyDescent="0.35">
      <c r="C133718" s="8"/>
    </row>
    <row r="133719" spans="3:3" x14ac:dyDescent="0.35">
      <c r="C133719" s="8"/>
    </row>
    <row r="133720" spans="3:3" x14ac:dyDescent="0.35">
      <c r="C133720" s="8"/>
    </row>
    <row r="133721" spans="3:3" x14ac:dyDescent="0.35">
      <c r="C133721" s="8"/>
    </row>
    <row r="133722" spans="3:3" x14ac:dyDescent="0.35">
      <c r="C133722" s="8"/>
    </row>
    <row r="133723" spans="3:3" x14ac:dyDescent="0.35">
      <c r="C133723" s="8"/>
    </row>
    <row r="133724" spans="3:3" x14ac:dyDescent="0.35">
      <c r="C133724" s="8"/>
    </row>
    <row r="133725" spans="3:3" x14ac:dyDescent="0.35">
      <c r="C133725" s="8"/>
    </row>
    <row r="133726" spans="3:3" x14ac:dyDescent="0.35">
      <c r="C133726" s="8"/>
    </row>
    <row r="133727" spans="3:3" x14ac:dyDescent="0.35">
      <c r="C133727" s="8"/>
    </row>
    <row r="133728" spans="3:3" x14ac:dyDescent="0.35">
      <c r="C133728" s="8"/>
    </row>
    <row r="133729" spans="3:3" x14ac:dyDescent="0.35">
      <c r="C133729" s="8"/>
    </row>
    <row r="133730" spans="3:3" x14ac:dyDescent="0.35">
      <c r="C133730" s="8"/>
    </row>
    <row r="133731" spans="3:3" x14ac:dyDescent="0.35">
      <c r="C133731" s="8"/>
    </row>
    <row r="133732" spans="3:3" x14ac:dyDescent="0.35">
      <c r="C133732" s="8"/>
    </row>
    <row r="133733" spans="3:3" x14ac:dyDescent="0.35">
      <c r="C133733" s="8"/>
    </row>
    <row r="133734" spans="3:3" x14ac:dyDescent="0.35">
      <c r="C133734" s="8"/>
    </row>
    <row r="133735" spans="3:3" x14ac:dyDescent="0.35">
      <c r="C133735" s="8"/>
    </row>
    <row r="133736" spans="3:3" x14ac:dyDescent="0.35">
      <c r="C133736" s="8"/>
    </row>
    <row r="133737" spans="3:3" x14ac:dyDescent="0.35">
      <c r="C133737" s="8"/>
    </row>
    <row r="133738" spans="3:3" x14ac:dyDescent="0.35">
      <c r="C133738" s="8"/>
    </row>
    <row r="133739" spans="3:3" x14ac:dyDescent="0.35">
      <c r="C133739" s="8"/>
    </row>
    <row r="133740" spans="3:3" x14ac:dyDescent="0.35">
      <c r="C133740" s="8"/>
    </row>
    <row r="133741" spans="3:3" x14ac:dyDescent="0.35">
      <c r="C133741" s="8"/>
    </row>
    <row r="133742" spans="3:3" x14ac:dyDescent="0.35">
      <c r="C133742" s="8"/>
    </row>
    <row r="133743" spans="3:3" x14ac:dyDescent="0.35">
      <c r="C133743" s="8"/>
    </row>
    <row r="133744" spans="3:3" x14ac:dyDescent="0.35">
      <c r="C133744" s="8"/>
    </row>
    <row r="133745" spans="3:3" x14ac:dyDescent="0.35">
      <c r="C133745" s="8"/>
    </row>
    <row r="133746" spans="3:3" x14ac:dyDescent="0.35">
      <c r="C133746" s="8"/>
    </row>
    <row r="133747" spans="3:3" x14ac:dyDescent="0.35">
      <c r="C133747" s="8"/>
    </row>
    <row r="133748" spans="3:3" x14ac:dyDescent="0.35">
      <c r="C133748" s="8"/>
    </row>
    <row r="133749" spans="3:3" x14ac:dyDescent="0.35">
      <c r="C133749" s="8"/>
    </row>
    <row r="133750" spans="3:3" x14ac:dyDescent="0.35">
      <c r="C133750" s="8"/>
    </row>
    <row r="133751" spans="3:3" x14ac:dyDescent="0.35">
      <c r="C133751" s="8"/>
    </row>
    <row r="133752" spans="3:3" x14ac:dyDescent="0.35">
      <c r="C133752" s="8"/>
    </row>
    <row r="133753" spans="3:3" x14ac:dyDescent="0.35">
      <c r="C133753" s="8"/>
    </row>
    <row r="133754" spans="3:3" x14ac:dyDescent="0.35">
      <c r="C133754" s="8"/>
    </row>
    <row r="133755" spans="3:3" x14ac:dyDescent="0.35">
      <c r="C133755" s="8"/>
    </row>
    <row r="133756" spans="3:3" x14ac:dyDescent="0.35">
      <c r="C133756" s="8"/>
    </row>
    <row r="133757" spans="3:3" x14ac:dyDescent="0.35">
      <c r="C133757" s="8"/>
    </row>
    <row r="133758" spans="3:3" x14ac:dyDescent="0.35">
      <c r="C133758" s="8"/>
    </row>
    <row r="133759" spans="3:3" x14ac:dyDescent="0.35">
      <c r="C133759" s="8"/>
    </row>
    <row r="133760" spans="3:3" x14ac:dyDescent="0.35">
      <c r="C133760" s="8"/>
    </row>
    <row r="133761" spans="3:3" x14ac:dyDescent="0.35">
      <c r="C133761" s="8"/>
    </row>
    <row r="133762" spans="3:3" x14ac:dyDescent="0.35">
      <c r="C133762" s="8"/>
    </row>
    <row r="133763" spans="3:3" x14ac:dyDescent="0.35">
      <c r="C133763" s="8"/>
    </row>
    <row r="133764" spans="3:3" x14ac:dyDescent="0.35">
      <c r="C133764" s="8"/>
    </row>
    <row r="133765" spans="3:3" x14ac:dyDescent="0.35">
      <c r="C133765" s="8"/>
    </row>
    <row r="133766" spans="3:3" x14ac:dyDescent="0.35">
      <c r="C133766" s="8"/>
    </row>
    <row r="133767" spans="3:3" x14ac:dyDescent="0.35">
      <c r="C133767" s="8"/>
    </row>
    <row r="133768" spans="3:3" x14ac:dyDescent="0.35">
      <c r="C133768" s="8"/>
    </row>
    <row r="133769" spans="3:3" x14ac:dyDescent="0.35">
      <c r="C133769" s="8"/>
    </row>
    <row r="133770" spans="3:3" x14ac:dyDescent="0.35">
      <c r="C133770" s="8"/>
    </row>
    <row r="133771" spans="3:3" x14ac:dyDescent="0.35">
      <c r="C133771" s="8"/>
    </row>
    <row r="133772" spans="3:3" x14ac:dyDescent="0.35">
      <c r="C133772" s="8"/>
    </row>
    <row r="133773" spans="3:3" x14ac:dyDescent="0.35">
      <c r="C133773" s="8"/>
    </row>
    <row r="133774" spans="3:3" x14ac:dyDescent="0.35">
      <c r="C133774" s="8"/>
    </row>
    <row r="133775" spans="3:3" x14ac:dyDescent="0.35">
      <c r="C133775" s="8"/>
    </row>
    <row r="133776" spans="3:3" x14ac:dyDescent="0.35">
      <c r="C133776" s="8"/>
    </row>
    <row r="133777" spans="3:3" x14ac:dyDescent="0.35">
      <c r="C133777" s="8"/>
    </row>
    <row r="133778" spans="3:3" x14ac:dyDescent="0.35">
      <c r="C133778" s="8"/>
    </row>
    <row r="133779" spans="3:3" x14ac:dyDescent="0.35">
      <c r="C133779" s="8"/>
    </row>
    <row r="133780" spans="3:3" x14ac:dyDescent="0.35">
      <c r="C133780" s="8"/>
    </row>
    <row r="133781" spans="3:3" x14ac:dyDescent="0.35">
      <c r="C133781" s="8"/>
    </row>
    <row r="133782" spans="3:3" x14ac:dyDescent="0.35">
      <c r="C133782" s="8"/>
    </row>
    <row r="133783" spans="3:3" x14ac:dyDescent="0.35">
      <c r="C133783" s="8"/>
    </row>
    <row r="133784" spans="3:3" x14ac:dyDescent="0.35">
      <c r="C133784" s="8"/>
    </row>
    <row r="133785" spans="3:3" x14ac:dyDescent="0.35">
      <c r="C133785" s="8"/>
    </row>
    <row r="133786" spans="3:3" x14ac:dyDescent="0.35">
      <c r="C133786" s="8"/>
    </row>
    <row r="133787" spans="3:3" x14ac:dyDescent="0.35">
      <c r="C133787" s="8"/>
    </row>
    <row r="133788" spans="3:3" x14ac:dyDescent="0.35">
      <c r="C133788" s="8"/>
    </row>
    <row r="133789" spans="3:3" x14ac:dyDescent="0.35">
      <c r="C133789" s="8"/>
    </row>
    <row r="133790" spans="3:3" x14ac:dyDescent="0.35">
      <c r="C133790" s="8"/>
    </row>
    <row r="133791" spans="3:3" x14ac:dyDescent="0.35">
      <c r="C133791" s="8"/>
    </row>
    <row r="133792" spans="3:3" x14ac:dyDescent="0.35">
      <c r="C133792" s="8"/>
    </row>
    <row r="133793" spans="3:3" x14ac:dyDescent="0.35">
      <c r="C133793" s="8"/>
    </row>
    <row r="133794" spans="3:3" x14ac:dyDescent="0.35">
      <c r="C133794" s="8"/>
    </row>
    <row r="133795" spans="3:3" x14ac:dyDescent="0.35">
      <c r="C133795" s="8"/>
    </row>
    <row r="133796" spans="3:3" x14ac:dyDescent="0.35">
      <c r="C133796" s="8"/>
    </row>
    <row r="133797" spans="3:3" x14ac:dyDescent="0.35">
      <c r="C133797" s="8"/>
    </row>
    <row r="133798" spans="3:3" x14ac:dyDescent="0.35">
      <c r="C133798" s="8"/>
    </row>
    <row r="133799" spans="3:3" x14ac:dyDescent="0.35">
      <c r="C133799" s="8"/>
    </row>
    <row r="133800" spans="3:3" x14ac:dyDescent="0.35">
      <c r="C133800" s="8"/>
    </row>
    <row r="133801" spans="3:3" x14ac:dyDescent="0.35">
      <c r="C133801" s="8"/>
    </row>
    <row r="133802" spans="3:3" x14ac:dyDescent="0.35">
      <c r="C133802" s="8"/>
    </row>
    <row r="133803" spans="3:3" x14ac:dyDescent="0.35">
      <c r="C133803" s="8"/>
    </row>
    <row r="133804" spans="3:3" x14ac:dyDescent="0.35">
      <c r="C133804" s="8"/>
    </row>
    <row r="133805" spans="3:3" x14ac:dyDescent="0.35">
      <c r="C133805" s="8"/>
    </row>
    <row r="133806" spans="3:3" x14ac:dyDescent="0.35">
      <c r="C133806" s="8"/>
    </row>
    <row r="133807" spans="3:3" x14ac:dyDescent="0.35">
      <c r="C133807" s="8"/>
    </row>
    <row r="133808" spans="3:3" x14ac:dyDescent="0.35">
      <c r="C133808" s="8"/>
    </row>
    <row r="133809" spans="3:3" x14ac:dyDescent="0.35">
      <c r="C133809" s="8"/>
    </row>
    <row r="133810" spans="3:3" x14ac:dyDescent="0.35">
      <c r="C133810" s="8"/>
    </row>
    <row r="133811" spans="3:3" x14ac:dyDescent="0.35">
      <c r="C133811" s="8"/>
    </row>
    <row r="133812" spans="3:3" x14ac:dyDescent="0.35">
      <c r="C133812" s="8"/>
    </row>
    <row r="133813" spans="3:3" x14ac:dyDescent="0.35">
      <c r="C133813" s="8"/>
    </row>
    <row r="133814" spans="3:3" x14ac:dyDescent="0.35">
      <c r="C133814" s="8"/>
    </row>
    <row r="133815" spans="3:3" x14ac:dyDescent="0.35">
      <c r="C133815" s="8"/>
    </row>
    <row r="133816" spans="3:3" x14ac:dyDescent="0.35">
      <c r="C133816" s="8"/>
    </row>
    <row r="133817" spans="3:3" x14ac:dyDescent="0.35">
      <c r="C133817" s="8"/>
    </row>
    <row r="133818" spans="3:3" x14ac:dyDescent="0.35">
      <c r="C133818" s="8"/>
    </row>
    <row r="133819" spans="3:3" x14ac:dyDescent="0.35">
      <c r="C133819" s="8"/>
    </row>
    <row r="133820" spans="3:3" x14ac:dyDescent="0.35">
      <c r="C133820" s="8"/>
    </row>
    <row r="133821" spans="3:3" x14ac:dyDescent="0.35">
      <c r="C133821" s="8"/>
    </row>
    <row r="133822" spans="3:3" x14ac:dyDescent="0.35">
      <c r="C133822" s="8"/>
    </row>
    <row r="133823" spans="3:3" x14ac:dyDescent="0.35">
      <c r="C133823" s="8"/>
    </row>
    <row r="133824" spans="3:3" x14ac:dyDescent="0.35">
      <c r="C133824" s="8"/>
    </row>
    <row r="133825" spans="3:3" x14ac:dyDescent="0.35">
      <c r="C133825" s="8"/>
    </row>
    <row r="133826" spans="3:3" x14ac:dyDescent="0.35">
      <c r="C133826" s="8"/>
    </row>
    <row r="133827" spans="3:3" x14ac:dyDescent="0.35">
      <c r="C133827" s="8"/>
    </row>
    <row r="133828" spans="3:3" x14ac:dyDescent="0.35">
      <c r="C133828" s="8"/>
    </row>
    <row r="133829" spans="3:3" x14ac:dyDescent="0.35">
      <c r="C133829" s="8"/>
    </row>
    <row r="133830" spans="3:3" x14ac:dyDescent="0.35">
      <c r="C133830" s="8"/>
    </row>
    <row r="133831" spans="3:3" x14ac:dyDescent="0.35">
      <c r="C133831" s="8"/>
    </row>
    <row r="133832" spans="3:3" x14ac:dyDescent="0.35">
      <c r="C133832" s="8"/>
    </row>
    <row r="133833" spans="3:3" x14ac:dyDescent="0.35">
      <c r="C133833" s="8"/>
    </row>
    <row r="133834" spans="3:3" x14ac:dyDescent="0.35">
      <c r="C133834" s="8"/>
    </row>
    <row r="133835" spans="3:3" x14ac:dyDescent="0.35">
      <c r="C133835" s="8"/>
    </row>
    <row r="133836" spans="3:3" x14ac:dyDescent="0.35">
      <c r="C133836" s="8"/>
    </row>
    <row r="133837" spans="3:3" x14ac:dyDescent="0.35">
      <c r="C133837" s="8"/>
    </row>
    <row r="133838" spans="3:3" x14ac:dyDescent="0.35">
      <c r="C133838" s="8"/>
    </row>
    <row r="133839" spans="3:3" x14ac:dyDescent="0.35">
      <c r="C133839" s="8"/>
    </row>
    <row r="133840" spans="3:3" x14ac:dyDescent="0.35">
      <c r="C133840" s="8"/>
    </row>
    <row r="133841" spans="3:3" x14ac:dyDescent="0.35">
      <c r="C133841" s="8"/>
    </row>
    <row r="133842" spans="3:3" x14ac:dyDescent="0.35">
      <c r="C133842" s="8"/>
    </row>
    <row r="133843" spans="3:3" x14ac:dyDescent="0.35">
      <c r="C133843" s="8"/>
    </row>
    <row r="133844" spans="3:3" x14ac:dyDescent="0.35">
      <c r="C133844" s="8"/>
    </row>
    <row r="133845" spans="3:3" x14ac:dyDescent="0.35">
      <c r="C133845" s="8"/>
    </row>
    <row r="133846" spans="3:3" x14ac:dyDescent="0.35">
      <c r="C133846" s="8"/>
    </row>
    <row r="133847" spans="3:3" x14ac:dyDescent="0.35">
      <c r="C133847" s="8"/>
    </row>
    <row r="133848" spans="3:3" x14ac:dyDescent="0.35">
      <c r="C133848" s="8"/>
    </row>
    <row r="133849" spans="3:3" x14ac:dyDescent="0.35">
      <c r="C133849" s="8"/>
    </row>
    <row r="133850" spans="3:3" x14ac:dyDescent="0.35">
      <c r="C133850" s="8"/>
    </row>
    <row r="133851" spans="3:3" x14ac:dyDescent="0.35">
      <c r="C133851" s="8"/>
    </row>
    <row r="133852" spans="3:3" x14ac:dyDescent="0.35">
      <c r="C133852" s="8"/>
    </row>
    <row r="133853" spans="3:3" x14ac:dyDescent="0.35">
      <c r="C133853" s="8"/>
    </row>
    <row r="133854" spans="3:3" x14ac:dyDescent="0.35">
      <c r="C133854" s="8"/>
    </row>
    <row r="133855" spans="3:3" x14ac:dyDescent="0.35">
      <c r="C133855" s="8"/>
    </row>
    <row r="133856" spans="3:3" x14ac:dyDescent="0.35">
      <c r="C133856" s="8"/>
    </row>
    <row r="133857" spans="3:3" x14ac:dyDescent="0.35">
      <c r="C133857" s="8"/>
    </row>
    <row r="133858" spans="3:3" x14ac:dyDescent="0.35">
      <c r="C133858" s="8"/>
    </row>
    <row r="133859" spans="3:3" x14ac:dyDescent="0.35">
      <c r="C133859" s="8"/>
    </row>
    <row r="133860" spans="3:3" x14ac:dyDescent="0.35">
      <c r="C133860" s="8"/>
    </row>
    <row r="133861" spans="3:3" x14ac:dyDescent="0.35">
      <c r="C133861" s="8"/>
    </row>
    <row r="133862" spans="3:3" x14ac:dyDescent="0.35">
      <c r="C133862" s="8"/>
    </row>
    <row r="133863" spans="3:3" x14ac:dyDescent="0.35">
      <c r="C133863" s="8"/>
    </row>
    <row r="133864" spans="3:3" x14ac:dyDescent="0.35">
      <c r="C133864" s="8"/>
    </row>
    <row r="133865" spans="3:3" x14ac:dyDescent="0.35">
      <c r="C133865" s="8"/>
    </row>
    <row r="133866" spans="3:3" x14ac:dyDescent="0.35">
      <c r="C133866" s="8"/>
    </row>
    <row r="133867" spans="3:3" x14ac:dyDescent="0.35">
      <c r="C133867" s="8"/>
    </row>
    <row r="133868" spans="3:3" x14ac:dyDescent="0.35">
      <c r="C133868" s="8"/>
    </row>
    <row r="133869" spans="3:3" x14ac:dyDescent="0.35">
      <c r="C133869" s="8"/>
    </row>
    <row r="133870" spans="3:3" x14ac:dyDescent="0.35">
      <c r="C133870" s="8"/>
    </row>
    <row r="133871" spans="3:3" x14ac:dyDescent="0.35">
      <c r="C133871" s="8"/>
    </row>
    <row r="133872" spans="3:3" x14ac:dyDescent="0.35">
      <c r="C133872" s="8"/>
    </row>
    <row r="133873" spans="3:3" x14ac:dyDescent="0.35">
      <c r="C133873" s="8"/>
    </row>
    <row r="133874" spans="3:3" x14ac:dyDescent="0.35">
      <c r="C133874" s="8"/>
    </row>
    <row r="133875" spans="3:3" x14ac:dyDescent="0.35">
      <c r="C133875" s="8"/>
    </row>
    <row r="133876" spans="3:3" x14ac:dyDescent="0.35">
      <c r="C133876" s="8"/>
    </row>
    <row r="133877" spans="3:3" x14ac:dyDescent="0.35">
      <c r="C133877" s="8"/>
    </row>
    <row r="133878" spans="3:3" x14ac:dyDescent="0.35">
      <c r="C133878" s="8"/>
    </row>
    <row r="133879" spans="3:3" x14ac:dyDescent="0.35">
      <c r="C133879" s="8"/>
    </row>
    <row r="133880" spans="3:3" x14ac:dyDescent="0.35">
      <c r="C133880" s="8"/>
    </row>
    <row r="133881" spans="3:3" x14ac:dyDescent="0.35">
      <c r="C133881" s="8"/>
    </row>
    <row r="133882" spans="3:3" x14ac:dyDescent="0.35">
      <c r="C133882" s="8"/>
    </row>
    <row r="133883" spans="3:3" x14ac:dyDescent="0.35">
      <c r="C133883" s="8"/>
    </row>
    <row r="133884" spans="3:3" x14ac:dyDescent="0.35">
      <c r="C133884" s="8"/>
    </row>
    <row r="133885" spans="3:3" x14ac:dyDescent="0.35">
      <c r="C133885" s="8"/>
    </row>
    <row r="133886" spans="3:3" x14ac:dyDescent="0.35">
      <c r="C133886" s="8"/>
    </row>
    <row r="133887" spans="3:3" x14ac:dyDescent="0.35">
      <c r="C133887" s="8"/>
    </row>
    <row r="133888" spans="3:3" x14ac:dyDescent="0.35">
      <c r="C133888" s="8"/>
    </row>
    <row r="133889" spans="3:3" x14ac:dyDescent="0.35">
      <c r="C133889" s="8"/>
    </row>
    <row r="133890" spans="3:3" x14ac:dyDescent="0.35">
      <c r="C133890" s="8"/>
    </row>
    <row r="133891" spans="3:3" x14ac:dyDescent="0.35">
      <c r="C133891" s="8"/>
    </row>
    <row r="133892" spans="3:3" x14ac:dyDescent="0.35">
      <c r="C133892" s="8"/>
    </row>
    <row r="133893" spans="3:3" x14ac:dyDescent="0.35">
      <c r="C133893" s="8"/>
    </row>
    <row r="133894" spans="3:3" x14ac:dyDescent="0.35">
      <c r="C133894" s="8"/>
    </row>
    <row r="133895" spans="3:3" x14ac:dyDescent="0.35">
      <c r="C133895" s="8"/>
    </row>
    <row r="133896" spans="3:3" x14ac:dyDescent="0.35">
      <c r="C133896" s="8"/>
    </row>
    <row r="133897" spans="3:3" x14ac:dyDescent="0.35">
      <c r="C133897" s="8"/>
    </row>
    <row r="133898" spans="3:3" x14ac:dyDescent="0.35">
      <c r="C133898" s="8"/>
    </row>
    <row r="133899" spans="3:3" x14ac:dyDescent="0.35">
      <c r="C133899" s="8"/>
    </row>
    <row r="133900" spans="3:3" x14ac:dyDescent="0.35">
      <c r="C133900" s="8"/>
    </row>
    <row r="133901" spans="3:3" x14ac:dyDescent="0.35">
      <c r="C133901" s="8"/>
    </row>
    <row r="133902" spans="3:3" x14ac:dyDescent="0.35">
      <c r="C133902" s="8"/>
    </row>
    <row r="133903" spans="3:3" x14ac:dyDescent="0.35">
      <c r="C133903" s="8"/>
    </row>
    <row r="133904" spans="3:3" x14ac:dyDescent="0.35">
      <c r="C133904" s="8"/>
    </row>
    <row r="133905" spans="3:3" x14ac:dyDescent="0.35">
      <c r="C133905" s="8"/>
    </row>
    <row r="133906" spans="3:3" x14ac:dyDescent="0.35">
      <c r="C133906" s="8"/>
    </row>
    <row r="133907" spans="3:3" x14ac:dyDescent="0.35">
      <c r="C133907" s="8"/>
    </row>
    <row r="133908" spans="3:3" x14ac:dyDescent="0.35">
      <c r="C133908" s="8"/>
    </row>
    <row r="133909" spans="3:3" x14ac:dyDescent="0.35">
      <c r="C133909" s="8"/>
    </row>
    <row r="133910" spans="3:3" x14ac:dyDescent="0.35">
      <c r="C133910" s="8"/>
    </row>
    <row r="133911" spans="3:3" x14ac:dyDescent="0.35">
      <c r="C133911" s="8"/>
    </row>
    <row r="133912" spans="3:3" x14ac:dyDescent="0.35">
      <c r="C133912" s="8"/>
    </row>
    <row r="133913" spans="3:3" x14ac:dyDescent="0.35">
      <c r="C133913" s="8"/>
    </row>
    <row r="133914" spans="3:3" x14ac:dyDescent="0.35">
      <c r="C133914" s="8"/>
    </row>
    <row r="133915" spans="3:3" x14ac:dyDescent="0.35">
      <c r="C133915" s="8"/>
    </row>
    <row r="133916" spans="3:3" x14ac:dyDescent="0.35">
      <c r="C133916" s="8"/>
    </row>
    <row r="133917" spans="3:3" x14ac:dyDescent="0.35">
      <c r="C133917" s="8"/>
    </row>
    <row r="133918" spans="3:3" x14ac:dyDescent="0.35">
      <c r="C133918" s="8"/>
    </row>
    <row r="133919" spans="3:3" x14ac:dyDescent="0.35">
      <c r="C133919" s="8"/>
    </row>
    <row r="133920" spans="3:3" x14ac:dyDescent="0.35">
      <c r="C133920" s="8"/>
    </row>
    <row r="133921" spans="3:3" x14ac:dyDescent="0.35">
      <c r="C133921" s="8"/>
    </row>
    <row r="133922" spans="3:3" x14ac:dyDescent="0.35">
      <c r="C133922" s="8"/>
    </row>
    <row r="133923" spans="3:3" x14ac:dyDescent="0.35">
      <c r="C133923" s="8"/>
    </row>
    <row r="133924" spans="3:3" x14ac:dyDescent="0.35">
      <c r="C133924" s="8"/>
    </row>
    <row r="133925" spans="3:3" x14ac:dyDescent="0.35">
      <c r="C133925" s="8"/>
    </row>
    <row r="133926" spans="3:3" x14ac:dyDescent="0.35">
      <c r="C133926" s="8"/>
    </row>
    <row r="133927" spans="3:3" x14ac:dyDescent="0.35">
      <c r="C133927" s="8"/>
    </row>
    <row r="133928" spans="3:3" x14ac:dyDescent="0.35">
      <c r="C133928" s="8"/>
    </row>
    <row r="133929" spans="3:3" x14ac:dyDescent="0.35">
      <c r="C133929" s="8"/>
    </row>
    <row r="133930" spans="3:3" x14ac:dyDescent="0.35">
      <c r="C133930" s="8"/>
    </row>
    <row r="133931" spans="3:3" x14ac:dyDescent="0.35">
      <c r="C133931" s="8"/>
    </row>
    <row r="133932" spans="3:3" x14ac:dyDescent="0.35">
      <c r="C133932" s="8"/>
    </row>
    <row r="133933" spans="3:3" x14ac:dyDescent="0.35">
      <c r="C133933" s="8"/>
    </row>
    <row r="133934" spans="3:3" x14ac:dyDescent="0.35">
      <c r="C133934" s="8"/>
    </row>
    <row r="133935" spans="3:3" x14ac:dyDescent="0.35">
      <c r="C133935" s="8"/>
    </row>
    <row r="133936" spans="3:3" x14ac:dyDescent="0.35">
      <c r="C133936" s="8"/>
    </row>
    <row r="133937" spans="3:3" x14ac:dyDescent="0.35">
      <c r="C133937" s="8"/>
    </row>
    <row r="133938" spans="3:3" x14ac:dyDescent="0.35">
      <c r="C133938" s="8"/>
    </row>
    <row r="133939" spans="3:3" x14ac:dyDescent="0.35">
      <c r="C133939" s="8"/>
    </row>
    <row r="133940" spans="3:3" x14ac:dyDescent="0.35">
      <c r="C133940" s="8"/>
    </row>
    <row r="133941" spans="3:3" x14ac:dyDescent="0.35">
      <c r="C133941" s="8"/>
    </row>
    <row r="133942" spans="3:3" x14ac:dyDescent="0.35">
      <c r="C133942" s="8"/>
    </row>
    <row r="133943" spans="3:3" x14ac:dyDescent="0.35">
      <c r="C133943" s="8"/>
    </row>
    <row r="133944" spans="3:3" x14ac:dyDescent="0.35">
      <c r="C133944" s="8"/>
    </row>
    <row r="133945" spans="3:3" x14ac:dyDescent="0.35">
      <c r="C133945" s="8"/>
    </row>
    <row r="133946" spans="3:3" x14ac:dyDescent="0.35">
      <c r="C133946" s="8"/>
    </row>
    <row r="133947" spans="3:3" x14ac:dyDescent="0.35">
      <c r="C133947" s="8"/>
    </row>
    <row r="133948" spans="3:3" x14ac:dyDescent="0.35">
      <c r="C133948" s="8"/>
    </row>
    <row r="133949" spans="3:3" x14ac:dyDescent="0.35">
      <c r="C133949" s="8"/>
    </row>
    <row r="133950" spans="3:3" x14ac:dyDescent="0.35">
      <c r="C133950" s="8"/>
    </row>
    <row r="133951" spans="3:3" x14ac:dyDescent="0.35">
      <c r="C133951" s="8"/>
    </row>
    <row r="133952" spans="3:3" x14ac:dyDescent="0.35">
      <c r="C133952" s="8"/>
    </row>
    <row r="133953" spans="3:3" x14ac:dyDescent="0.35">
      <c r="C133953" s="8"/>
    </row>
    <row r="133954" spans="3:3" x14ac:dyDescent="0.35">
      <c r="C133954" s="8"/>
    </row>
    <row r="133955" spans="3:3" x14ac:dyDescent="0.35">
      <c r="C133955" s="8"/>
    </row>
    <row r="133956" spans="3:3" x14ac:dyDescent="0.35">
      <c r="C133956" s="8"/>
    </row>
    <row r="133957" spans="3:3" x14ac:dyDescent="0.35">
      <c r="C133957" s="8"/>
    </row>
    <row r="133958" spans="3:3" x14ac:dyDescent="0.35">
      <c r="C133958" s="8"/>
    </row>
    <row r="133959" spans="3:3" x14ac:dyDescent="0.35">
      <c r="C133959" s="8"/>
    </row>
    <row r="133960" spans="3:3" x14ac:dyDescent="0.35">
      <c r="C133960" s="8"/>
    </row>
    <row r="133961" spans="3:3" x14ac:dyDescent="0.35">
      <c r="C133961" s="8"/>
    </row>
    <row r="133962" spans="3:3" x14ac:dyDescent="0.35">
      <c r="C133962" s="8"/>
    </row>
    <row r="133963" spans="3:3" x14ac:dyDescent="0.35">
      <c r="C133963" s="8"/>
    </row>
    <row r="133964" spans="3:3" x14ac:dyDescent="0.35">
      <c r="C133964" s="8"/>
    </row>
    <row r="133965" spans="3:3" x14ac:dyDescent="0.35">
      <c r="C133965" s="8"/>
    </row>
    <row r="133966" spans="3:3" x14ac:dyDescent="0.35">
      <c r="C133966" s="8"/>
    </row>
    <row r="133967" spans="3:3" x14ac:dyDescent="0.35">
      <c r="C133967" s="8"/>
    </row>
    <row r="133968" spans="3:3" x14ac:dyDescent="0.35">
      <c r="C133968" s="8"/>
    </row>
    <row r="133969" spans="3:3" x14ac:dyDescent="0.35">
      <c r="C133969" s="8"/>
    </row>
    <row r="133970" spans="3:3" x14ac:dyDescent="0.35">
      <c r="C133970" s="8"/>
    </row>
    <row r="133971" spans="3:3" x14ac:dyDescent="0.35">
      <c r="C133971" s="8"/>
    </row>
    <row r="133972" spans="3:3" x14ac:dyDescent="0.35">
      <c r="C133972" s="8"/>
    </row>
    <row r="133973" spans="3:3" x14ac:dyDescent="0.35">
      <c r="C133973" s="8"/>
    </row>
    <row r="133974" spans="3:3" x14ac:dyDescent="0.35">
      <c r="C133974" s="8"/>
    </row>
    <row r="133975" spans="3:3" x14ac:dyDescent="0.35">
      <c r="C133975" s="8"/>
    </row>
    <row r="133976" spans="3:3" x14ac:dyDescent="0.35">
      <c r="C133976" s="8"/>
    </row>
    <row r="133977" spans="3:3" x14ac:dyDescent="0.35">
      <c r="C133977" s="8"/>
    </row>
    <row r="133978" spans="3:3" x14ac:dyDescent="0.35">
      <c r="C133978" s="8"/>
    </row>
    <row r="133979" spans="3:3" x14ac:dyDescent="0.35">
      <c r="C133979" s="8"/>
    </row>
    <row r="133980" spans="3:3" x14ac:dyDescent="0.35">
      <c r="C133980" s="8"/>
    </row>
    <row r="133981" spans="3:3" x14ac:dyDescent="0.35">
      <c r="C133981" s="8"/>
    </row>
    <row r="133982" spans="3:3" x14ac:dyDescent="0.35">
      <c r="C133982" s="8"/>
    </row>
    <row r="133983" spans="3:3" x14ac:dyDescent="0.35">
      <c r="C133983" s="8"/>
    </row>
    <row r="133984" spans="3:3" x14ac:dyDescent="0.35">
      <c r="C133984" s="8"/>
    </row>
    <row r="133985" spans="3:3" x14ac:dyDescent="0.35">
      <c r="C133985" s="8"/>
    </row>
    <row r="133986" spans="3:3" x14ac:dyDescent="0.35">
      <c r="C133986" s="8"/>
    </row>
    <row r="133987" spans="3:3" x14ac:dyDescent="0.35">
      <c r="C133987" s="8"/>
    </row>
    <row r="133988" spans="3:3" x14ac:dyDescent="0.35">
      <c r="C133988" s="8"/>
    </row>
    <row r="133989" spans="3:3" x14ac:dyDescent="0.35">
      <c r="C133989" s="8"/>
    </row>
    <row r="133990" spans="3:3" x14ac:dyDescent="0.35">
      <c r="C133990" s="8"/>
    </row>
    <row r="133991" spans="3:3" x14ac:dyDescent="0.35">
      <c r="C133991" s="8"/>
    </row>
    <row r="133992" spans="3:3" x14ac:dyDescent="0.35">
      <c r="C133992" s="8"/>
    </row>
    <row r="133993" spans="3:3" x14ac:dyDescent="0.35">
      <c r="C133993" s="8"/>
    </row>
    <row r="133994" spans="3:3" x14ac:dyDescent="0.35">
      <c r="C133994" s="8"/>
    </row>
    <row r="133995" spans="3:3" x14ac:dyDescent="0.35">
      <c r="C133995" s="8"/>
    </row>
    <row r="133996" spans="3:3" x14ac:dyDescent="0.35">
      <c r="C133996" s="8"/>
    </row>
    <row r="133997" spans="3:3" x14ac:dyDescent="0.35">
      <c r="C133997" s="8"/>
    </row>
    <row r="133998" spans="3:3" x14ac:dyDescent="0.35">
      <c r="C133998" s="8"/>
    </row>
    <row r="133999" spans="3:3" x14ac:dyDescent="0.35">
      <c r="C133999" s="8"/>
    </row>
    <row r="134000" spans="3:3" x14ac:dyDescent="0.35">
      <c r="C134000" s="8"/>
    </row>
    <row r="134001" spans="3:3" x14ac:dyDescent="0.35">
      <c r="C134001" s="8"/>
    </row>
    <row r="134002" spans="3:3" x14ac:dyDescent="0.35">
      <c r="C134002" s="8"/>
    </row>
    <row r="134003" spans="3:3" x14ac:dyDescent="0.35">
      <c r="C134003" s="8"/>
    </row>
    <row r="134004" spans="3:3" x14ac:dyDescent="0.35">
      <c r="C134004" s="8"/>
    </row>
    <row r="134005" spans="3:3" x14ac:dyDescent="0.35">
      <c r="C134005" s="8"/>
    </row>
    <row r="134006" spans="3:3" x14ac:dyDescent="0.35">
      <c r="C134006" s="8"/>
    </row>
    <row r="134007" spans="3:3" x14ac:dyDescent="0.35">
      <c r="C134007" s="8"/>
    </row>
    <row r="134008" spans="3:3" x14ac:dyDescent="0.35">
      <c r="C134008" s="8"/>
    </row>
    <row r="134009" spans="3:3" x14ac:dyDescent="0.35">
      <c r="C134009" s="8"/>
    </row>
    <row r="134010" spans="3:3" x14ac:dyDescent="0.35">
      <c r="C134010" s="8"/>
    </row>
    <row r="134011" spans="3:3" x14ac:dyDescent="0.35">
      <c r="C134011" s="8"/>
    </row>
    <row r="134012" spans="3:3" x14ac:dyDescent="0.35">
      <c r="C134012" s="8"/>
    </row>
    <row r="134013" spans="3:3" x14ac:dyDescent="0.35">
      <c r="C134013" s="8"/>
    </row>
    <row r="134014" spans="3:3" x14ac:dyDescent="0.35">
      <c r="C134014" s="8"/>
    </row>
    <row r="134015" spans="3:3" x14ac:dyDescent="0.35">
      <c r="C134015" s="8"/>
    </row>
    <row r="134016" spans="3:3" x14ac:dyDescent="0.35">
      <c r="C134016" s="8"/>
    </row>
    <row r="134017" spans="3:3" x14ac:dyDescent="0.35">
      <c r="C134017" s="8"/>
    </row>
    <row r="134018" spans="3:3" x14ac:dyDescent="0.35">
      <c r="C134018" s="8"/>
    </row>
    <row r="134019" spans="3:3" x14ac:dyDescent="0.35">
      <c r="C134019" s="8"/>
    </row>
    <row r="134020" spans="3:3" x14ac:dyDescent="0.35">
      <c r="C134020" s="8"/>
    </row>
    <row r="134021" spans="3:3" x14ac:dyDescent="0.35">
      <c r="C134021" s="8"/>
    </row>
    <row r="134022" spans="3:3" x14ac:dyDescent="0.35">
      <c r="C134022" s="8"/>
    </row>
    <row r="134023" spans="3:3" x14ac:dyDescent="0.35">
      <c r="C134023" s="8"/>
    </row>
    <row r="134024" spans="3:3" x14ac:dyDescent="0.35">
      <c r="C134024" s="8"/>
    </row>
    <row r="134025" spans="3:3" x14ac:dyDescent="0.35">
      <c r="C134025" s="8"/>
    </row>
    <row r="134026" spans="3:3" x14ac:dyDescent="0.35">
      <c r="C134026" s="8"/>
    </row>
    <row r="134027" spans="3:3" x14ac:dyDescent="0.35">
      <c r="C134027" s="8"/>
    </row>
    <row r="134028" spans="3:3" x14ac:dyDescent="0.35">
      <c r="C134028" s="8"/>
    </row>
    <row r="134029" spans="3:3" x14ac:dyDescent="0.35">
      <c r="C134029" s="8"/>
    </row>
    <row r="134030" spans="3:3" x14ac:dyDescent="0.35">
      <c r="C134030" s="8"/>
    </row>
    <row r="134031" spans="3:3" x14ac:dyDescent="0.35">
      <c r="C134031" s="8"/>
    </row>
    <row r="134032" spans="3:3" x14ac:dyDescent="0.35">
      <c r="C134032" s="8"/>
    </row>
    <row r="134033" spans="3:3" x14ac:dyDescent="0.35">
      <c r="C134033" s="8"/>
    </row>
    <row r="134034" spans="3:3" x14ac:dyDescent="0.35">
      <c r="C134034" s="8"/>
    </row>
    <row r="134035" spans="3:3" x14ac:dyDescent="0.35">
      <c r="C134035" s="8"/>
    </row>
    <row r="134036" spans="3:3" x14ac:dyDescent="0.35">
      <c r="C134036" s="8"/>
    </row>
    <row r="134037" spans="3:3" x14ac:dyDescent="0.35">
      <c r="C134037" s="8"/>
    </row>
    <row r="134038" spans="3:3" x14ac:dyDescent="0.35">
      <c r="C134038" s="8"/>
    </row>
    <row r="134039" spans="3:3" x14ac:dyDescent="0.35">
      <c r="C134039" s="8"/>
    </row>
    <row r="134040" spans="3:3" x14ac:dyDescent="0.35">
      <c r="C134040" s="8"/>
    </row>
    <row r="134041" spans="3:3" x14ac:dyDescent="0.35">
      <c r="C134041" s="8"/>
    </row>
    <row r="134042" spans="3:3" x14ac:dyDescent="0.35">
      <c r="C134042" s="8"/>
    </row>
    <row r="134043" spans="3:3" x14ac:dyDescent="0.35">
      <c r="C134043" s="8"/>
    </row>
    <row r="134044" spans="3:3" x14ac:dyDescent="0.35">
      <c r="C134044" s="8"/>
    </row>
    <row r="134045" spans="3:3" x14ac:dyDescent="0.35">
      <c r="C134045" s="8"/>
    </row>
    <row r="134046" spans="3:3" x14ac:dyDescent="0.35">
      <c r="C134046" s="8"/>
    </row>
    <row r="134047" spans="3:3" x14ac:dyDescent="0.35">
      <c r="C134047" s="8"/>
    </row>
    <row r="134048" spans="3:3" x14ac:dyDescent="0.35">
      <c r="C134048" s="8"/>
    </row>
    <row r="134049" spans="3:3" x14ac:dyDescent="0.35">
      <c r="C134049" s="8"/>
    </row>
    <row r="134050" spans="3:3" x14ac:dyDescent="0.35">
      <c r="C134050" s="8"/>
    </row>
    <row r="134051" spans="3:3" x14ac:dyDescent="0.35">
      <c r="C134051" s="8"/>
    </row>
    <row r="134052" spans="3:3" x14ac:dyDescent="0.35">
      <c r="C134052" s="8"/>
    </row>
    <row r="134053" spans="3:3" x14ac:dyDescent="0.35">
      <c r="C134053" s="8"/>
    </row>
    <row r="134054" spans="3:3" x14ac:dyDescent="0.35">
      <c r="C134054" s="8"/>
    </row>
    <row r="134055" spans="3:3" x14ac:dyDescent="0.35">
      <c r="C134055" s="8"/>
    </row>
    <row r="134056" spans="3:3" x14ac:dyDescent="0.35">
      <c r="C134056" s="8"/>
    </row>
    <row r="134057" spans="3:3" x14ac:dyDescent="0.35">
      <c r="C134057" s="8"/>
    </row>
    <row r="134058" spans="3:3" x14ac:dyDescent="0.35">
      <c r="C134058" s="8"/>
    </row>
    <row r="134059" spans="3:3" x14ac:dyDescent="0.35">
      <c r="C134059" s="8"/>
    </row>
    <row r="134060" spans="3:3" x14ac:dyDescent="0.35">
      <c r="C134060" s="8"/>
    </row>
    <row r="134061" spans="3:3" x14ac:dyDescent="0.35">
      <c r="C134061" s="8"/>
    </row>
    <row r="134062" spans="3:3" x14ac:dyDescent="0.35">
      <c r="C134062" s="8"/>
    </row>
    <row r="134063" spans="3:3" x14ac:dyDescent="0.35">
      <c r="C134063" s="8"/>
    </row>
    <row r="134064" spans="3:3" x14ac:dyDescent="0.35">
      <c r="C134064" s="8"/>
    </row>
    <row r="134065" spans="3:3" x14ac:dyDescent="0.35">
      <c r="C134065" s="8"/>
    </row>
    <row r="134066" spans="3:3" x14ac:dyDescent="0.35">
      <c r="C134066" s="8"/>
    </row>
    <row r="134067" spans="3:3" x14ac:dyDescent="0.35">
      <c r="C134067" s="8"/>
    </row>
    <row r="134068" spans="3:3" x14ac:dyDescent="0.35">
      <c r="C134068" s="8"/>
    </row>
    <row r="134069" spans="3:3" x14ac:dyDescent="0.35">
      <c r="C134069" s="8"/>
    </row>
    <row r="134070" spans="3:3" x14ac:dyDescent="0.35">
      <c r="C134070" s="8"/>
    </row>
    <row r="134071" spans="3:3" x14ac:dyDescent="0.35">
      <c r="C134071" s="8"/>
    </row>
    <row r="134072" spans="3:3" x14ac:dyDescent="0.35">
      <c r="C134072" s="8"/>
    </row>
    <row r="134073" spans="3:3" x14ac:dyDescent="0.35">
      <c r="C134073" s="8"/>
    </row>
    <row r="134074" spans="3:3" x14ac:dyDescent="0.35">
      <c r="C134074" s="8"/>
    </row>
    <row r="134075" spans="3:3" x14ac:dyDescent="0.35">
      <c r="C134075" s="8"/>
    </row>
    <row r="134076" spans="3:3" x14ac:dyDescent="0.35">
      <c r="C134076" s="8"/>
    </row>
    <row r="134077" spans="3:3" x14ac:dyDescent="0.35">
      <c r="C134077" s="8"/>
    </row>
    <row r="134078" spans="3:3" x14ac:dyDescent="0.35">
      <c r="C134078" s="8"/>
    </row>
    <row r="134079" spans="3:3" x14ac:dyDescent="0.35">
      <c r="C134079" s="8"/>
    </row>
    <row r="134080" spans="3:3" x14ac:dyDescent="0.35">
      <c r="C134080" s="8"/>
    </row>
    <row r="134081" spans="3:3" x14ac:dyDescent="0.35">
      <c r="C134081" s="8"/>
    </row>
    <row r="134082" spans="3:3" x14ac:dyDescent="0.35">
      <c r="C134082" s="8"/>
    </row>
    <row r="134083" spans="3:3" x14ac:dyDescent="0.35">
      <c r="C134083" s="8"/>
    </row>
    <row r="134084" spans="3:3" x14ac:dyDescent="0.35">
      <c r="C134084" s="8"/>
    </row>
    <row r="134085" spans="3:3" x14ac:dyDescent="0.35">
      <c r="C134085" s="8"/>
    </row>
    <row r="134086" spans="3:3" x14ac:dyDescent="0.35">
      <c r="C134086" s="8"/>
    </row>
    <row r="134087" spans="3:3" x14ac:dyDescent="0.35">
      <c r="C134087" s="8"/>
    </row>
    <row r="134088" spans="3:3" x14ac:dyDescent="0.35">
      <c r="C134088" s="8"/>
    </row>
    <row r="134089" spans="3:3" x14ac:dyDescent="0.35">
      <c r="C134089" s="8"/>
    </row>
    <row r="134090" spans="3:3" x14ac:dyDescent="0.35">
      <c r="C134090" s="8"/>
    </row>
    <row r="134091" spans="3:3" x14ac:dyDescent="0.35">
      <c r="C134091" s="8"/>
    </row>
    <row r="134092" spans="3:3" x14ac:dyDescent="0.35">
      <c r="C134092" s="8"/>
    </row>
    <row r="134093" spans="3:3" x14ac:dyDescent="0.35">
      <c r="C134093" s="8"/>
    </row>
    <row r="134094" spans="3:3" x14ac:dyDescent="0.35">
      <c r="C134094" s="8"/>
    </row>
    <row r="134095" spans="3:3" x14ac:dyDescent="0.35">
      <c r="C134095" s="8"/>
    </row>
    <row r="134096" spans="3:3" x14ac:dyDescent="0.35">
      <c r="C134096" s="8"/>
    </row>
    <row r="134097" spans="3:3" x14ac:dyDescent="0.35">
      <c r="C134097" s="8"/>
    </row>
    <row r="134098" spans="3:3" x14ac:dyDescent="0.35">
      <c r="C134098" s="8"/>
    </row>
    <row r="134099" spans="3:3" x14ac:dyDescent="0.35">
      <c r="C134099" s="8"/>
    </row>
    <row r="134100" spans="3:3" x14ac:dyDescent="0.35">
      <c r="C134100" s="8"/>
    </row>
    <row r="134101" spans="3:3" x14ac:dyDescent="0.35">
      <c r="C134101" s="8"/>
    </row>
    <row r="134102" spans="3:3" x14ac:dyDescent="0.35">
      <c r="C134102" s="8"/>
    </row>
    <row r="134103" spans="3:3" x14ac:dyDescent="0.35">
      <c r="C134103" s="8"/>
    </row>
    <row r="134104" spans="3:3" x14ac:dyDescent="0.35">
      <c r="C134104" s="8"/>
    </row>
    <row r="134105" spans="3:3" x14ac:dyDescent="0.35">
      <c r="C134105" s="8"/>
    </row>
    <row r="134106" spans="3:3" x14ac:dyDescent="0.35">
      <c r="C134106" s="8"/>
    </row>
    <row r="134107" spans="3:3" x14ac:dyDescent="0.35">
      <c r="C134107" s="8"/>
    </row>
    <row r="134108" spans="3:3" x14ac:dyDescent="0.35">
      <c r="C134108" s="8"/>
    </row>
    <row r="134109" spans="3:3" x14ac:dyDescent="0.35">
      <c r="C134109" s="8"/>
    </row>
    <row r="134110" spans="3:3" x14ac:dyDescent="0.35">
      <c r="C134110" s="8"/>
    </row>
    <row r="134111" spans="3:3" x14ac:dyDescent="0.35">
      <c r="C134111" s="8"/>
    </row>
    <row r="134112" spans="3:3" x14ac:dyDescent="0.35">
      <c r="C134112" s="8"/>
    </row>
    <row r="134113" spans="3:3" x14ac:dyDescent="0.35">
      <c r="C134113" s="8"/>
    </row>
    <row r="134114" spans="3:3" x14ac:dyDescent="0.35">
      <c r="C134114" s="8"/>
    </row>
    <row r="134115" spans="3:3" x14ac:dyDescent="0.35">
      <c r="C134115" s="8"/>
    </row>
    <row r="134116" spans="3:3" x14ac:dyDescent="0.35">
      <c r="C134116" s="8"/>
    </row>
    <row r="134117" spans="3:3" x14ac:dyDescent="0.35">
      <c r="C134117" s="8"/>
    </row>
    <row r="134118" spans="3:3" x14ac:dyDescent="0.35">
      <c r="C134118" s="8"/>
    </row>
    <row r="134119" spans="3:3" x14ac:dyDescent="0.35">
      <c r="C134119" s="8"/>
    </row>
    <row r="134120" spans="3:3" x14ac:dyDescent="0.35">
      <c r="C134120" s="8"/>
    </row>
    <row r="134121" spans="3:3" x14ac:dyDescent="0.35">
      <c r="C134121" s="8"/>
    </row>
    <row r="134122" spans="3:3" x14ac:dyDescent="0.35">
      <c r="C134122" s="8"/>
    </row>
    <row r="134123" spans="3:3" x14ac:dyDescent="0.35">
      <c r="C134123" s="8"/>
    </row>
    <row r="134124" spans="3:3" x14ac:dyDescent="0.35">
      <c r="C134124" s="8"/>
    </row>
    <row r="134125" spans="3:3" x14ac:dyDescent="0.35">
      <c r="C134125" s="8"/>
    </row>
    <row r="134126" spans="3:3" x14ac:dyDescent="0.35">
      <c r="C134126" s="8"/>
    </row>
    <row r="134127" spans="3:3" x14ac:dyDescent="0.35">
      <c r="C134127" s="8"/>
    </row>
    <row r="134128" spans="3:3" x14ac:dyDescent="0.35">
      <c r="C134128" s="8"/>
    </row>
    <row r="134129" spans="3:3" x14ac:dyDescent="0.35">
      <c r="C134129" s="8"/>
    </row>
    <row r="134130" spans="3:3" x14ac:dyDescent="0.35">
      <c r="C134130" s="8"/>
    </row>
    <row r="134131" spans="3:3" x14ac:dyDescent="0.35">
      <c r="C134131" s="8"/>
    </row>
    <row r="134132" spans="3:3" x14ac:dyDescent="0.35">
      <c r="C134132" s="8"/>
    </row>
    <row r="134133" spans="3:3" x14ac:dyDescent="0.35">
      <c r="C134133" s="8"/>
    </row>
    <row r="134134" spans="3:3" x14ac:dyDescent="0.35">
      <c r="C134134" s="8"/>
    </row>
    <row r="134135" spans="3:3" x14ac:dyDescent="0.35">
      <c r="C134135" s="8"/>
    </row>
    <row r="134136" spans="3:3" x14ac:dyDescent="0.35">
      <c r="C134136" s="8"/>
    </row>
    <row r="134137" spans="3:3" x14ac:dyDescent="0.35">
      <c r="C134137" s="8"/>
    </row>
    <row r="134138" spans="3:3" x14ac:dyDescent="0.35">
      <c r="C134138" s="8"/>
    </row>
    <row r="134139" spans="3:3" x14ac:dyDescent="0.35">
      <c r="C134139" s="8"/>
    </row>
    <row r="134140" spans="3:3" x14ac:dyDescent="0.35">
      <c r="C134140" s="8"/>
    </row>
    <row r="134141" spans="3:3" x14ac:dyDescent="0.35">
      <c r="C134141" s="8"/>
    </row>
    <row r="134142" spans="3:3" x14ac:dyDescent="0.35">
      <c r="C134142" s="8"/>
    </row>
    <row r="134143" spans="3:3" x14ac:dyDescent="0.35">
      <c r="C134143" s="8"/>
    </row>
    <row r="134144" spans="3:3" x14ac:dyDescent="0.35">
      <c r="C134144" s="8"/>
    </row>
    <row r="134145" spans="3:3" x14ac:dyDescent="0.35">
      <c r="C134145" s="8"/>
    </row>
    <row r="134146" spans="3:3" x14ac:dyDescent="0.35">
      <c r="C134146" s="8"/>
    </row>
    <row r="134147" spans="3:3" x14ac:dyDescent="0.35">
      <c r="C134147" s="8"/>
    </row>
    <row r="134148" spans="3:3" x14ac:dyDescent="0.35">
      <c r="C134148" s="8"/>
    </row>
    <row r="134149" spans="3:3" x14ac:dyDescent="0.35">
      <c r="C134149" s="8"/>
    </row>
    <row r="134150" spans="3:3" x14ac:dyDescent="0.35">
      <c r="C134150" s="8"/>
    </row>
    <row r="134151" spans="3:3" x14ac:dyDescent="0.35">
      <c r="C134151" s="8"/>
    </row>
    <row r="134152" spans="3:3" x14ac:dyDescent="0.35">
      <c r="C134152" s="8"/>
    </row>
    <row r="134153" spans="3:3" x14ac:dyDescent="0.35">
      <c r="C134153" s="8"/>
    </row>
    <row r="134154" spans="3:3" x14ac:dyDescent="0.35">
      <c r="C134154" s="8"/>
    </row>
    <row r="134155" spans="3:3" x14ac:dyDescent="0.35">
      <c r="C134155" s="8"/>
    </row>
    <row r="134156" spans="3:3" x14ac:dyDescent="0.35">
      <c r="C134156" s="8"/>
    </row>
    <row r="134157" spans="3:3" x14ac:dyDescent="0.35">
      <c r="C134157" s="8"/>
    </row>
    <row r="134158" spans="3:3" x14ac:dyDescent="0.35">
      <c r="C134158" s="8"/>
    </row>
    <row r="134159" spans="3:3" x14ac:dyDescent="0.35">
      <c r="C134159" s="8"/>
    </row>
    <row r="134160" spans="3:3" x14ac:dyDescent="0.35">
      <c r="C134160" s="8"/>
    </row>
    <row r="134161" spans="3:3" x14ac:dyDescent="0.35">
      <c r="C134161" s="8"/>
    </row>
    <row r="134162" spans="3:3" x14ac:dyDescent="0.35">
      <c r="C134162" s="8"/>
    </row>
    <row r="134163" spans="3:3" x14ac:dyDescent="0.35">
      <c r="C134163" s="8"/>
    </row>
    <row r="134164" spans="3:3" x14ac:dyDescent="0.35">
      <c r="C134164" s="8"/>
    </row>
    <row r="134165" spans="3:3" x14ac:dyDescent="0.35">
      <c r="C134165" s="8"/>
    </row>
    <row r="134166" spans="3:3" x14ac:dyDescent="0.35">
      <c r="C134166" s="8"/>
    </row>
    <row r="134167" spans="3:3" x14ac:dyDescent="0.35">
      <c r="C134167" s="8"/>
    </row>
    <row r="134168" spans="3:3" x14ac:dyDescent="0.35">
      <c r="C134168" s="8"/>
    </row>
    <row r="134169" spans="3:3" x14ac:dyDescent="0.35">
      <c r="C134169" s="8"/>
    </row>
    <row r="134170" spans="3:3" x14ac:dyDescent="0.35">
      <c r="C134170" s="8"/>
    </row>
    <row r="134171" spans="3:3" x14ac:dyDescent="0.35">
      <c r="C134171" s="8"/>
    </row>
    <row r="134172" spans="3:3" x14ac:dyDescent="0.35">
      <c r="C134172" s="8"/>
    </row>
    <row r="134173" spans="3:3" x14ac:dyDescent="0.35">
      <c r="C134173" s="8"/>
    </row>
    <row r="134174" spans="3:3" x14ac:dyDescent="0.35">
      <c r="C134174" s="8"/>
    </row>
    <row r="134175" spans="3:3" x14ac:dyDescent="0.35">
      <c r="C134175" s="8"/>
    </row>
    <row r="134176" spans="3:3" x14ac:dyDescent="0.35">
      <c r="C134176" s="8"/>
    </row>
    <row r="134177" spans="3:3" x14ac:dyDescent="0.35">
      <c r="C134177" s="8"/>
    </row>
    <row r="134178" spans="3:3" x14ac:dyDescent="0.35">
      <c r="C134178" s="8"/>
    </row>
    <row r="134179" spans="3:3" x14ac:dyDescent="0.35">
      <c r="C134179" s="8"/>
    </row>
    <row r="134180" spans="3:3" x14ac:dyDescent="0.35">
      <c r="C134180" s="8"/>
    </row>
    <row r="134181" spans="3:3" x14ac:dyDescent="0.35">
      <c r="C134181" s="8"/>
    </row>
    <row r="134182" spans="3:3" x14ac:dyDescent="0.35">
      <c r="C134182" s="8"/>
    </row>
    <row r="134183" spans="3:3" x14ac:dyDescent="0.35">
      <c r="C134183" s="8"/>
    </row>
    <row r="134184" spans="3:3" x14ac:dyDescent="0.35">
      <c r="C134184" s="8"/>
    </row>
    <row r="134185" spans="3:3" x14ac:dyDescent="0.35">
      <c r="C134185" s="8"/>
    </row>
    <row r="134186" spans="3:3" x14ac:dyDescent="0.35">
      <c r="C134186" s="8"/>
    </row>
    <row r="134187" spans="3:3" x14ac:dyDescent="0.35">
      <c r="C134187" s="8"/>
    </row>
    <row r="134188" spans="3:3" x14ac:dyDescent="0.35">
      <c r="C134188" s="8"/>
    </row>
    <row r="134189" spans="3:3" x14ac:dyDescent="0.35">
      <c r="C134189" s="8"/>
    </row>
    <row r="134190" spans="3:3" x14ac:dyDescent="0.35">
      <c r="C134190" s="8"/>
    </row>
    <row r="134191" spans="3:3" x14ac:dyDescent="0.35">
      <c r="C134191" s="8"/>
    </row>
    <row r="134192" spans="3:3" x14ac:dyDescent="0.35">
      <c r="C134192" s="8"/>
    </row>
    <row r="134193" spans="3:3" x14ac:dyDescent="0.35">
      <c r="C134193" s="8"/>
    </row>
    <row r="134194" spans="3:3" x14ac:dyDescent="0.35">
      <c r="C134194" s="8"/>
    </row>
    <row r="134195" spans="3:3" x14ac:dyDescent="0.35">
      <c r="C134195" s="8"/>
    </row>
    <row r="134196" spans="3:3" x14ac:dyDescent="0.35">
      <c r="C134196" s="8"/>
    </row>
    <row r="134197" spans="3:3" x14ac:dyDescent="0.35">
      <c r="C134197" s="8"/>
    </row>
    <row r="134198" spans="3:3" x14ac:dyDescent="0.35">
      <c r="C134198" s="8"/>
    </row>
    <row r="134199" spans="3:3" x14ac:dyDescent="0.35">
      <c r="C134199" s="8"/>
    </row>
    <row r="134200" spans="3:3" x14ac:dyDescent="0.35">
      <c r="C134200" s="8"/>
    </row>
    <row r="134201" spans="3:3" x14ac:dyDescent="0.35">
      <c r="C134201" s="8"/>
    </row>
    <row r="134202" spans="3:3" x14ac:dyDescent="0.35">
      <c r="C134202" s="8"/>
    </row>
    <row r="134203" spans="3:3" x14ac:dyDescent="0.35">
      <c r="C134203" s="8"/>
    </row>
    <row r="134204" spans="3:3" x14ac:dyDescent="0.35">
      <c r="C134204" s="8"/>
    </row>
    <row r="134205" spans="3:3" x14ac:dyDescent="0.35">
      <c r="C134205" s="8"/>
    </row>
    <row r="134206" spans="3:3" x14ac:dyDescent="0.35">
      <c r="C134206" s="8"/>
    </row>
    <row r="134207" spans="3:3" x14ac:dyDescent="0.35">
      <c r="C134207" s="8"/>
    </row>
    <row r="134208" spans="3:3" x14ac:dyDescent="0.35">
      <c r="C134208" s="8"/>
    </row>
    <row r="134209" spans="3:3" x14ac:dyDescent="0.35">
      <c r="C134209" s="8"/>
    </row>
    <row r="134210" spans="3:3" x14ac:dyDescent="0.35">
      <c r="C134210" s="8"/>
    </row>
    <row r="134211" spans="3:3" x14ac:dyDescent="0.35">
      <c r="C134211" s="8"/>
    </row>
    <row r="134212" spans="3:3" x14ac:dyDescent="0.35">
      <c r="C134212" s="8"/>
    </row>
    <row r="134213" spans="3:3" x14ac:dyDescent="0.35">
      <c r="C134213" s="8"/>
    </row>
    <row r="134214" spans="3:3" x14ac:dyDescent="0.35">
      <c r="C134214" s="8"/>
    </row>
    <row r="134215" spans="3:3" x14ac:dyDescent="0.35">
      <c r="C134215" s="8"/>
    </row>
    <row r="134216" spans="3:3" x14ac:dyDescent="0.35">
      <c r="C134216" s="8"/>
    </row>
    <row r="134217" spans="3:3" x14ac:dyDescent="0.35">
      <c r="C134217" s="8"/>
    </row>
    <row r="134218" spans="3:3" x14ac:dyDescent="0.35">
      <c r="C134218" s="8"/>
    </row>
    <row r="134219" spans="3:3" x14ac:dyDescent="0.35">
      <c r="C134219" s="8"/>
    </row>
    <row r="134220" spans="3:3" x14ac:dyDescent="0.35">
      <c r="C134220" s="8"/>
    </row>
    <row r="134221" spans="3:3" x14ac:dyDescent="0.35">
      <c r="C134221" s="8"/>
    </row>
    <row r="134222" spans="3:3" x14ac:dyDescent="0.35">
      <c r="C134222" s="8"/>
    </row>
    <row r="134223" spans="3:3" x14ac:dyDescent="0.35">
      <c r="C134223" s="8"/>
    </row>
    <row r="134224" spans="3:3" x14ac:dyDescent="0.35">
      <c r="C134224" s="8"/>
    </row>
    <row r="134225" spans="3:3" x14ac:dyDescent="0.35">
      <c r="C134225" s="8"/>
    </row>
    <row r="134226" spans="3:3" x14ac:dyDescent="0.35">
      <c r="C134226" s="8"/>
    </row>
    <row r="134227" spans="3:3" x14ac:dyDescent="0.35">
      <c r="C134227" s="8"/>
    </row>
    <row r="134228" spans="3:3" x14ac:dyDescent="0.35">
      <c r="C134228" s="8"/>
    </row>
    <row r="134229" spans="3:3" x14ac:dyDescent="0.35">
      <c r="C134229" s="8"/>
    </row>
    <row r="134230" spans="3:3" x14ac:dyDescent="0.35">
      <c r="C134230" s="8"/>
    </row>
    <row r="134231" spans="3:3" x14ac:dyDescent="0.35">
      <c r="C134231" s="8"/>
    </row>
    <row r="134232" spans="3:3" x14ac:dyDescent="0.35">
      <c r="C134232" s="8"/>
    </row>
    <row r="134233" spans="3:3" x14ac:dyDescent="0.35">
      <c r="C134233" s="8"/>
    </row>
    <row r="134234" spans="3:3" x14ac:dyDescent="0.35">
      <c r="C134234" s="8"/>
    </row>
    <row r="134235" spans="3:3" x14ac:dyDescent="0.35">
      <c r="C134235" s="8"/>
    </row>
    <row r="134236" spans="3:3" x14ac:dyDescent="0.35">
      <c r="C134236" s="8"/>
    </row>
    <row r="134237" spans="3:3" x14ac:dyDescent="0.35">
      <c r="C134237" s="8"/>
    </row>
    <row r="134238" spans="3:3" x14ac:dyDescent="0.35">
      <c r="C134238" s="8"/>
    </row>
    <row r="134239" spans="3:3" x14ac:dyDescent="0.35">
      <c r="C134239" s="8"/>
    </row>
    <row r="134240" spans="3:3" x14ac:dyDescent="0.35">
      <c r="C134240" s="8"/>
    </row>
    <row r="134241" spans="3:3" x14ac:dyDescent="0.35">
      <c r="C134241" s="8"/>
    </row>
    <row r="134242" spans="3:3" x14ac:dyDescent="0.35">
      <c r="C134242" s="8"/>
    </row>
    <row r="134243" spans="3:3" x14ac:dyDescent="0.35">
      <c r="C134243" s="8"/>
    </row>
    <row r="134244" spans="3:3" x14ac:dyDescent="0.35">
      <c r="C134244" s="8"/>
    </row>
    <row r="134245" spans="3:3" x14ac:dyDescent="0.35">
      <c r="C134245" s="8"/>
    </row>
    <row r="134246" spans="3:3" x14ac:dyDescent="0.35">
      <c r="C134246" s="8"/>
    </row>
    <row r="134247" spans="3:3" x14ac:dyDescent="0.35">
      <c r="C134247" s="8"/>
    </row>
    <row r="134248" spans="3:3" x14ac:dyDescent="0.35">
      <c r="C134248" s="8"/>
    </row>
    <row r="134249" spans="3:3" x14ac:dyDescent="0.35">
      <c r="C134249" s="8"/>
    </row>
    <row r="134250" spans="3:3" x14ac:dyDescent="0.35">
      <c r="C134250" s="8"/>
    </row>
    <row r="134251" spans="3:3" x14ac:dyDescent="0.35">
      <c r="C134251" s="8"/>
    </row>
    <row r="134252" spans="3:3" x14ac:dyDescent="0.35">
      <c r="C134252" s="8"/>
    </row>
    <row r="134253" spans="3:3" x14ac:dyDescent="0.35">
      <c r="C134253" s="8"/>
    </row>
    <row r="134254" spans="3:3" x14ac:dyDescent="0.35">
      <c r="C134254" s="8"/>
    </row>
    <row r="134255" spans="3:3" x14ac:dyDescent="0.35">
      <c r="C134255" s="8"/>
    </row>
    <row r="134256" spans="3:3" x14ac:dyDescent="0.35">
      <c r="C134256" s="8"/>
    </row>
    <row r="134257" spans="3:3" x14ac:dyDescent="0.35">
      <c r="C134257" s="8"/>
    </row>
    <row r="134258" spans="3:3" x14ac:dyDescent="0.35">
      <c r="C134258" s="8"/>
    </row>
    <row r="134259" spans="3:3" x14ac:dyDescent="0.35">
      <c r="C134259" s="8"/>
    </row>
    <row r="134260" spans="3:3" x14ac:dyDescent="0.35">
      <c r="C134260" s="8"/>
    </row>
    <row r="134261" spans="3:3" x14ac:dyDescent="0.35">
      <c r="C134261" s="8"/>
    </row>
    <row r="134262" spans="3:3" x14ac:dyDescent="0.35">
      <c r="C134262" s="8"/>
    </row>
    <row r="134263" spans="3:3" x14ac:dyDescent="0.35">
      <c r="C134263" s="8"/>
    </row>
    <row r="134264" spans="3:3" x14ac:dyDescent="0.35">
      <c r="C134264" s="8"/>
    </row>
    <row r="134265" spans="3:3" x14ac:dyDescent="0.35">
      <c r="C134265" s="8"/>
    </row>
    <row r="134266" spans="3:3" x14ac:dyDescent="0.35">
      <c r="C134266" s="8"/>
    </row>
    <row r="134267" spans="3:3" x14ac:dyDescent="0.35">
      <c r="C134267" s="8"/>
    </row>
    <row r="134268" spans="3:3" x14ac:dyDescent="0.35">
      <c r="C134268" s="8"/>
    </row>
    <row r="134269" spans="3:3" x14ac:dyDescent="0.35">
      <c r="C134269" s="8"/>
    </row>
    <row r="134270" spans="3:3" x14ac:dyDescent="0.35">
      <c r="C134270" s="8"/>
    </row>
    <row r="134271" spans="3:3" x14ac:dyDescent="0.35">
      <c r="C134271" s="8"/>
    </row>
    <row r="134272" spans="3:3" x14ac:dyDescent="0.35">
      <c r="C134272" s="8"/>
    </row>
    <row r="134273" spans="3:3" x14ac:dyDescent="0.35">
      <c r="C134273" s="8"/>
    </row>
    <row r="134274" spans="3:3" x14ac:dyDescent="0.35">
      <c r="C134274" s="8"/>
    </row>
    <row r="134275" spans="3:3" x14ac:dyDescent="0.35">
      <c r="C134275" s="8"/>
    </row>
    <row r="134276" spans="3:3" x14ac:dyDescent="0.35">
      <c r="C134276" s="8"/>
    </row>
    <row r="134277" spans="3:3" x14ac:dyDescent="0.35">
      <c r="C134277" s="8"/>
    </row>
    <row r="134278" spans="3:3" x14ac:dyDescent="0.35">
      <c r="C134278" s="8"/>
    </row>
    <row r="134279" spans="3:3" x14ac:dyDescent="0.35">
      <c r="C134279" s="8"/>
    </row>
    <row r="134280" spans="3:3" x14ac:dyDescent="0.35">
      <c r="C134280" s="8"/>
    </row>
    <row r="134281" spans="3:3" x14ac:dyDescent="0.35">
      <c r="C134281" s="8"/>
    </row>
    <row r="134282" spans="3:3" x14ac:dyDescent="0.35">
      <c r="C134282" s="8"/>
    </row>
    <row r="134283" spans="3:3" x14ac:dyDescent="0.35">
      <c r="C134283" s="8"/>
    </row>
    <row r="134284" spans="3:3" x14ac:dyDescent="0.35">
      <c r="C134284" s="8"/>
    </row>
    <row r="134285" spans="3:3" x14ac:dyDescent="0.35">
      <c r="C134285" s="8"/>
    </row>
    <row r="134286" spans="3:3" x14ac:dyDescent="0.35">
      <c r="C134286" s="8"/>
    </row>
    <row r="134287" spans="3:3" x14ac:dyDescent="0.35">
      <c r="C134287" s="8"/>
    </row>
    <row r="134288" spans="3:3" x14ac:dyDescent="0.35">
      <c r="C134288" s="8"/>
    </row>
    <row r="134289" spans="3:3" x14ac:dyDescent="0.35">
      <c r="C134289" s="8"/>
    </row>
    <row r="134290" spans="3:3" x14ac:dyDescent="0.35">
      <c r="C134290" s="8"/>
    </row>
    <row r="134291" spans="3:3" x14ac:dyDescent="0.35">
      <c r="C134291" s="8"/>
    </row>
    <row r="134292" spans="3:3" x14ac:dyDescent="0.35">
      <c r="C134292" s="8"/>
    </row>
    <row r="134293" spans="3:3" x14ac:dyDescent="0.35">
      <c r="C134293" s="8"/>
    </row>
    <row r="134294" spans="3:3" x14ac:dyDescent="0.35">
      <c r="C134294" s="8"/>
    </row>
    <row r="134295" spans="3:3" x14ac:dyDescent="0.35">
      <c r="C134295" s="8"/>
    </row>
    <row r="134296" spans="3:3" x14ac:dyDescent="0.35">
      <c r="C134296" s="8"/>
    </row>
    <row r="134297" spans="3:3" x14ac:dyDescent="0.35">
      <c r="C134297" s="8"/>
    </row>
    <row r="134298" spans="3:3" x14ac:dyDescent="0.35">
      <c r="C134298" s="8"/>
    </row>
    <row r="134299" spans="3:3" x14ac:dyDescent="0.35">
      <c r="C134299" s="8"/>
    </row>
    <row r="134300" spans="3:3" x14ac:dyDescent="0.35">
      <c r="C134300" s="8"/>
    </row>
    <row r="134301" spans="3:3" x14ac:dyDescent="0.35">
      <c r="C134301" s="8"/>
    </row>
    <row r="134302" spans="3:3" x14ac:dyDescent="0.35">
      <c r="C134302" s="8"/>
    </row>
    <row r="134303" spans="3:3" x14ac:dyDescent="0.35">
      <c r="C134303" s="8"/>
    </row>
    <row r="134304" spans="3:3" x14ac:dyDescent="0.35">
      <c r="C134304" s="8"/>
    </row>
    <row r="134305" spans="3:3" x14ac:dyDescent="0.35">
      <c r="C134305" s="8"/>
    </row>
    <row r="134306" spans="3:3" x14ac:dyDescent="0.35">
      <c r="C134306" s="8"/>
    </row>
    <row r="134307" spans="3:3" x14ac:dyDescent="0.35">
      <c r="C134307" s="8"/>
    </row>
    <row r="134308" spans="3:3" x14ac:dyDescent="0.35">
      <c r="C134308" s="8"/>
    </row>
    <row r="134309" spans="3:3" x14ac:dyDescent="0.35">
      <c r="C134309" s="8"/>
    </row>
    <row r="134310" spans="3:3" x14ac:dyDescent="0.35">
      <c r="C134310" s="8"/>
    </row>
    <row r="134311" spans="3:3" x14ac:dyDescent="0.35">
      <c r="C134311" s="8"/>
    </row>
    <row r="134312" spans="3:3" x14ac:dyDescent="0.35">
      <c r="C134312" s="8"/>
    </row>
    <row r="134313" spans="3:3" x14ac:dyDescent="0.35">
      <c r="C134313" s="8"/>
    </row>
    <row r="134314" spans="3:3" x14ac:dyDescent="0.35">
      <c r="C134314" s="8"/>
    </row>
    <row r="134315" spans="3:3" x14ac:dyDescent="0.35">
      <c r="C134315" s="8"/>
    </row>
    <row r="134316" spans="3:3" x14ac:dyDescent="0.35">
      <c r="C134316" s="8"/>
    </row>
    <row r="134317" spans="3:3" x14ac:dyDescent="0.35">
      <c r="C134317" s="8"/>
    </row>
    <row r="134318" spans="3:3" x14ac:dyDescent="0.35">
      <c r="C134318" s="8"/>
    </row>
    <row r="134319" spans="3:3" x14ac:dyDescent="0.35">
      <c r="C134319" s="8"/>
    </row>
    <row r="134320" spans="3:3" x14ac:dyDescent="0.35">
      <c r="C134320" s="8"/>
    </row>
    <row r="134321" spans="3:3" x14ac:dyDescent="0.35">
      <c r="C134321" s="8"/>
    </row>
    <row r="134322" spans="3:3" x14ac:dyDescent="0.35">
      <c r="C134322" s="8"/>
    </row>
    <row r="134323" spans="3:3" x14ac:dyDescent="0.35">
      <c r="C134323" s="8"/>
    </row>
    <row r="134324" spans="3:3" x14ac:dyDescent="0.35">
      <c r="C134324" s="8"/>
    </row>
    <row r="134325" spans="3:3" x14ac:dyDescent="0.35">
      <c r="C134325" s="8"/>
    </row>
    <row r="134326" spans="3:3" x14ac:dyDescent="0.35">
      <c r="C134326" s="8"/>
    </row>
    <row r="134327" spans="3:3" x14ac:dyDescent="0.35">
      <c r="C134327" s="8"/>
    </row>
    <row r="134328" spans="3:3" x14ac:dyDescent="0.35">
      <c r="C134328" s="8"/>
    </row>
    <row r="134329" spans="3:3" x14ac:dyDescent="0.35">
      <c r="C134329" s="8"/>
    </row>
    <row r="134330" spans="3:3" x14ac:dyDescent="0.35">
      <c r="C134330" s="8"/>
    </row>
    <row r="134331" spans="3:3" x14ac:dyDescent="0.35">
      <c r="C134331" s="8"/>
    </row>
    <row r="134332" spans="3:3" x14ac:dyDescent="0.35">
      <c r="C134332" s="8"/>
    </row>
    <row r="134333" spans="3:3" x14ac:dyDescent="0.35">
      <c r="C134333" s="8"/>
    </row>
    <row r="134334" spans="3:3" x14ac:dyDescent="0.35">
      <c r="C134334" s="8"/>
    </row>
    <row r="134335" spans="3:3" x14ac:dyDescent="0.35">
      <c r="C134335" s="8"/>
    </row>
    <row r="134336" spans="3:3" x14ac:dyDescent="0.35">
      <c r="C134336" s="8"/>
    </row>
    <row r="134337" spans="3:3" x14ac:dyDescent="0.35">
      <c r="C134337" s="8"/>
    </row>
    <row r="134338" spans="3:3" x14ac:dyDescent="0.35">
      <c r="C134338" s="8"/>
    </row>
    <row r="134339" spans="3:3" x14ac:dyDescent="0.35">
      <c r="C134339" s="8"/>
    </row>
    <row r="134340" spans="3:3" x14ac:dyDescent="0.35">
      <c r="C134340" s="8"/>
    </row>
    <row r="134341" spans="3:3" x14ac:dyDescent="0.35">
      <c r="C134341" s="8"/>
    </row>
    <row r="134342" spans="3:3" x14ac:dyDescent="0.35">
      <c r="C134342" s="8"/>
    </row>
    <row r="134343" spans="3:3" x14ac:dyDescent="0.35">
      <c r="C134343" s="8"/>
    </row>
    <row r="134344" spans="3:3" x14ac:dyDescent="0.35">
      <c r="C134344" s="8"/>
    </row>
    <row r="134345" spans="3:3" x14ac:dyDescent="0.35">
      <c r="C134345" s="8"/>
    </row>
    <row r="134346" spans="3:3" x14ac:dyDescent="0.35">
      <c r="C134346" s="8"/>
    </row>
    <row r="134347" spans="3:3" x14ac:dyDescent="0.35">
      <c r="C134347" s="8"/>
    </row>
    <row r="134348" spans="3:3" x14ac:dyDescent="0.35">
      <c r="C134348" s="8"/>
    </row>
    <row r="134349" spans="3:3" x14ac:dyDescent="0.35">
      <c r="C134349" s="8"/>
    </row>
    <row r="134350" spans="3:3" x14ac:dyDescent="0.35">
      <c r="C134350" s="8"/>
    </row>
    <row r="134351" spans="3:3" x14ac:dyDescent="0.35">
      <c r="C134351" s="8"/>
    </row>
    <row r="134352" spans="3:3" x14ac:dyDescent="0.35">
      <c r="C134352" s="8"/>
    </row>
    <row r="134353" spans="3:3" x14ac:dyDescent="0.35">
      <c r="C134353" s="8"/>
    </row>
    <row r="134354" spans="3:3" x14ac:dyDescent="0.35">
      <c r="C134354" s="8"/>
    </row>
    <row r="134355" spans="3:3" x14ac:dyDescent="0.35">
      <c r="C134355" s="8"/>
    </row>
    <row r="134356" spans="3:3" x14ac:dyDescent="0.35">
      <c r="C134356" s="8"/>
    </row>
    <row r="134357" spans="3:3" x14ac:dyDescent="0.35">
      <c r="C134357" s="8"/>
    </row>
    <row r="134358" spans="3:3" x14ac:dyDescent="0.35">
      <c r="C134358" s="8"/>
    </row>
    <row r="134359" spans="3:3" x14ac:dyDescent="0.35">
      <c r="C134359" s="8"/>
    </row>
    <row r="134360" spans="3:3" x14ac:dyDescent="0.35">
      <c r="C134360" s="8"/>
    </row>
    <row r="134361" spans="3:3" x14ac:dyDescent="0.35">
      <c r="C134361" s="8"/>
    </row>
    <row r="134362" spans="3:3" x14ac:dyDescent="0.35">
      <c r="C134362" s="8"/>
    </row>
    <row r="134363" spans="3:3" x14ac:dyDescent="0.35">
      <c r="C134363" s="8"/>
    </row>
    <row r="134364" spans="3:3" x14ac:dyDescent="0.35">
      <c r="C134364" s="8"/>
    </row>
    <row r="134365" spans="3:3" x14ac:dyDescent="0.35">
      <c r="C134365" s="8"/>
    </row>
    <row r="134366" spans="3:3" x14ac:dyDescent="0.35">
      <c r="C134366" s="8"/>
    </row>
    <row r="134367" spans="3:3" x14ac:dyDescent="0.35">
      <c r="C134367" s="8"/>
    </row>
    <row r="134368" spans="3:3" x14ac:dyDescent="0.35">
      <c r="C134368" s="8"/>
    </row>
    <row r="134369" spans="3:3" x14ac:dyDescent="0.35">
      <c r="C134369" s="8"/>
    </row>
    <row r="134370" spans="3:3" x14ac:dyDescent="0.35">
      <c r="C134370" s="8"/>
    </row>
    <row r="134371" spans="3:3" x14ac:dyDescent="0.35">
      <c r="C134371" s="8"/>
    </row>
    <row r="134372" spans="3:3" x14ac:dyDescent="0.35">
      <c r="C134372" s="8"/>
    </row>
    <row r="134373" spans="3:3" x14ac:dyDescent="0.35">
      <c r="C134373" s="8"/>
    </row>
    <row r="134374" spans="3:3" x14ac:dyDescent="0.35">
      <c r="C134374" s="8"/>
    </row>
    <row r="134375" spans="3:3" x14ac:dyDescent="0.35">
      <c r="C134375" s="8"/>
    </row>
    <row r="134376" spans="3:3" x14ac:dyDescent="0.35">
      <c r="C134376" s="8"/>
    </row>
    <row r="134377" spans="3:3" x14ac:dyDescent="0.35">
      <c r="C134377" s="8"/>
    </row>
    <row r="134378" spans="3:3" x14ac:dyDescent="0.35">
      <c r="C134378" s="8"/>
    </row>
    <row r="134379" spans="3:3" x14ac:dyDescent="0.35">
      <c r="C134379" s="8"/>
    </row>
    <row r="134380" spans="3:3" x14ac:dyDescent="0.35">
      <c r="C134380" s="8"/>
    </row>
    <row r="134381" spans="3:3" x14ac:dyDescent="0.35">
      <c r="C134381" s="8"/>
    </row>
    <row r="134382" spans="3:3" x14ac:dyDescent="0.35">
      <c r="C134382" s="8"/>
    </row>
    <row r="134383" spans="3:3" x14ac:dyDescent="0.35">
      <c r="C134383" s="8"/>
    </row>
    <row r="134384" spans="3:3" x14ac:dyDescent="0.35">
      <c r="C134384" s="8"/>
    </row>
    <row r="134385" spans="3:3" x14ac:dyDescent="0.35">
      <c r="C134385" s="8"/>
    </row>
    <row r="134386" spans="3:3" x14ac:dyDescent="0.35">
      <c r="C134386" s="8"/>
    </row>
    <row r="134387" spans="3:3" x14ac:dyDescent="0.35">
      <c r="C134387" s="8"/>
    </row>
    <row r="134388" spans="3:3" x14ac:dyDescent="0.35">
      <c r="C134388" s="8"/>
    </row>
    <row r="134389" spans="3:3" x14ac:dyDescent="0.35">
      <c r="C134389" s="8"/>
    </row>
    <row r="134390" spans="3:3" x14ac:dyDescent="0.35">
      <c r="C134390" s="8"/>
    </row>
    <row r="134391" spans="3:3" x14ac:dyDescent="0.35">
      <c r="C134391" s="8"/>
    </row>
    <row r="134392" spans="3:3" x14ac:dyDescent="0.35">
      <c r="C134392" s="8"/>
    </row>
    <row r="134393" spans="3:3" x14ac:dyDescent="0.35">
      <c r="C134393" s="8"/>
    </row>
    <row r="134394" spans="3:3" x14ac:dyDescent="0.35">
      <c r="C134394" s="8"/>
    </row>
    <row r="134395" spans="3:3" x14ac:dyDescent="0.35">
      <c r="C134395" s="8"/>
    </row>
    <row r="134396" spans="3:3" x14ac:dyDescent="0.35">
      <c r="C134396" s="8"/>
    </row>
    <row r="134397" spans="3:3" x14ac:dyDescent="0.35">
      <c r="C134397" s="8"/>
    </row>
    <row r="134398" spans="3:3" x14ac:dyDescent="0.35">
      <c r="C134398" s="8"/>
    </row>
    <row r="134399" spans="3:3" x14ac:dyDescent="0.35">
      <c r="C134399" s="8"/>
    </row>
    <row r="134400" spans="3:3" x14ac:dyDescent="0.35">
      <c r="C134400" s="8"/>
    </row>
    <row r="134401" spans="3:3" x14ac:dyDescent="0.35">
      <c r="C134401" s="8"/>
    </row>
    <row r="134402" spans="3:3" x14ac:dyDescent="0.35">
      <c r="C134402" s="8"/>
    </row>
    <row r="134403" spans="3:3" x14ac:dyDescent="0.35">
      <c r="C134403" s="8"/>
    </row>
    <row r="134404" spans="3:3" x14ac:dyDescent="0.35">
      <c r="C134404" s="8"/>
    </row>
    <row r="134405" spans="3:3" x14ac:dyDescent="0.35">
      <c r="C134405" s="8"/>
    </row>
    <row r="134406" spans="3:3" x14ac:dyDescent="0.35">
      <c r="C134406" s="8"/>
    </row>
    <row r="134407" spans="3:3" x14ac:dyDescent="0.35">
      <c r="C134407" s="8"/>
    </row>
    <row r="134408" spans="3:3" x14ac:dyDescent="0.35">
      <c r="C134408" s="8"/>
    </row>
    <row r="134409" spans="3:3" x14ac:dyDescent="0.35">
      <c r="C134409" s="8"/>
    </row>
    <row r="134410" spans="3:3" x14ac:dyDescent="0.35">
      <c r="C134410" s="8"/>
    </row>
    <row r="134411" spans="3:3" x14ac:dyDescent="0.35">
      <c r="C134411" s="8"/>
    </row>
    <row r="134412" spans="3:3" x14ac:dyDescent="0.35">
      <c r="C134412" s="8"/>
    </row>
    <row r="134413" spans="3:3" x14ac:dyDescent="0.35">
      <c r="C134413" s="8"/>
    </row>
    <row r="134414" spans="3:3" x14ac:dyDescent="0.35">
      <c r="C134414" s="8"/>
    </row>
    <row r="134415" spans="3:3" x14ac:dyDescent="0.35">
      <c r="C134415" s="8"/>
    </row>
    <row r="134416" spans="3:3" x14ac:dyDescent="0.35">
      <c r="C134416" s="8"/>
    </row>
    <row r="134417" spans="3:3" x14ac:dyDescent="0.35">
      <c r="C134417" s="8"/>
    </row>
    <row r="134418" spans="3:3" x14ac:dyDescent="0.35">
      <c r="C134418" s="8"/>
    </row>
    <row r="134419" spans="3:3" x14ac:dyDescent="0.35">
      <c r="C134419" s="8"/>
    </row>
    <row r="134420" spans="3:3" x14ac:dyDescent="0.35">
      <c r="C134420" s="8"/>
    </row>
    <row r="134421" spans="3:3" x14ac:dyDescent="0.35">
      <c r="C134421" s="8"/>
    </row>
    <row r="134422" spans="3:3" x14ac:dyDescent="0.35">
      <c r="C134422" s="8"/>
    </row>
    <row r="134423" spans="3:3" x14ac:dyDescent="0.35">
      <c r="C134423" s="8"/>
    </row>
    <row r="134424" spans="3:3" x14ac:dyDescent="0.35">
      <c r="C134424" s="8"/>
    </row>
    <row r="134425" spans="3:3" x14ac:dyDescent="0.35">
      <c r="C134425" s="8"/>
    </row>
    <row r="134426" spans="3:3" x14ac:dyDescent="0.35">
      <c r="C134426" s="8"/>
    </row>
    <row r="134427" spans="3:3" x14ac:dyDescent="0.35">
      <c r="C134427" s="8"/>
    </row>
    <row r="134428" spans="3:3" x14ac:dyDescent="0.35">
      <c r="C134428" s="8"/>
    </row>
    <row r="134429" spans="3:3" x14ac:dyDescent="0.35">
      <c r="C134429" s="8"/>
    </row>
    <row r="134430" spans="3:3" x14ac:dyDescent="0.35">
      <c r="C134430" s="8"/>
    </row>
    <row r="134431" spans="3:3" x14ac:dyDescent="0.35">
      <c r="C134431" s="8"/>
    </row>
    <row r="134432" spans="3:3" x14ac:dyDescent="0.35">
      <c r="C134432" s="8"/>
    </row>
    <row r="134433" spans="3:3" x14ac:dyDescent="0.35">
      <c r="C134433" s="8"/>
    </row>
    <row r="134434" spans="3:3" x14ac:dyDescent="0.35">
      <c r="C134434" s="8"/>
    </row>
    <row r="134435" spans="3:3" x14ac:dyDescent="0.35">
      <c r="C134435" s="8"/>
    </row>
    <row r="134436" spans="3:3" x14ac:dyDescent="0.35">
      <c r="C134436" s="8"/>
    </row>
    <row r="134437" spans="3:3" x14ac:dyDescent="0.35">
      <c r="C134437" s="8"/>
    </row>
    <row r="134438" spans="3:3" x14ac:dyDescent="0.35">
      <c r="C134438" s="8"/>
    </row>
    <row r="134439" spans="3:3" x14ac:dyDescent="0.35">
      <c r="C134439" s="8"/>
    </row>
    <row r="134440" spans="3:3" x14ac:dyDescent="0.35">
      <c r="C134440" s="8"/>
    </row>
    <row r="134441" spans="3:3" x14ac:dyDescent="0.35">
      <c r="C134441" s="8"/>
    </row>
    <row r="134442" spans="3:3" x14ac:dyDescent="0.35">
      <c r="C134442" s="8"/>
    </row>
    <row r="134443" spans="3:3" x14ac:dyDescent="0.35">
      <c r="C134443" s="8"/>
    </row>
    <row r="134444" spans="3:3" x14ac:dyDescent="0.35">
      <c r="C134444" s="8"/>
    </row>
    <row r="134445" spans="3:3" x14ac:dyDescent="0.35">
      <c r="C134445" s="8"/>
    </row>
    <row r="134446" spans="3:3" x14ac:dyDescent="0.35">
      <c r="C134446" s="8"/>
    </row>
    <row r="134447" spans="3:3" x14ac:dyDescent="0.35">
      <c r="C134447" s="8"/>
    </row>
    <row r="134448" spans="3:3" x14ac:dyDescent="0.35">
      <c r="C134448" s="8"/>
    </row>
    <row r="134449" spans="3:3" x14ac:dyDescent="0.35">
      <c r="C134449" s="8"/>
    </row>
    <row r="134450" spans="3:3" x14ac:dyDescent="0.35">
      <c r="C134450" s="8"/>
    </row>
    <row r="134451" spans="3:3" x14ac:dyDescent="0.35">
      <c r="C134451" s="8"/>
    </row>
    <row r="134452" spans="3:3" x14ac:dyDescent="0.35">
      <c r="C134452" s="8"/>
    </row>
    <row r="134453" spans="3:3" x14ac:dyDescent="0.35">
      <c r="C134453" s="8"/>
    </row>
    <row r="134454" spans="3:3" x14ac:dyDescent="0.35">
      <c r="C134454" s="8"/>
    </row>
    <row r="134455" spans="3:3" x14ac:dyDescent="0.35">
      <c r="C134455" s="8"/>
    </row>
    <row r="134456" spans="3:3" x14ac:dyDescent="0.35">
      <c r="C134456" s="8"/>
    </row>
    <row r="134457" spans="3:3" x14ac:dyDescent="0.35">
      <c r="C134457" s="8"/>
    </row>
    <row r="134458" spans="3:3" x14ac:dyDescent="0.35">
      <c r="C134458" s="8"/>
    </row>
    <row r="134459" spans="3:3" x14ac:dyDescent="0.35">
      <c r="C134459" s="8"/>
    </row>
    <row r="134460" spans="3:3" x14ac:dyDescent="0.35">
      <c r="C134460" s="8"/>
    </row>
    <row r="134461" spans="3:3" x14ac:dyDescent="0.35">
      <c r="C134461" s="8"/>
    </row>
    <row r="134462" spans="3:3" x14ac:dyDescent="0.35">
      <c r="C134462" s="8"/>
    </row>
    <row r="134463" spans="3:3" x14ac:dyDescent="0.35">
      <c r="C134463" s="8"/>
    </row>
    <row r="134464" spans="3:3" x14ac:dyDescent="0.35">
      <c r="C134464" s="8"/>
    </row>
    <row r="134465" spans="3:3" x14ac:dyDescent="0.35">
      <c r="C134465" s="8"/>
    </row>
    <row r="134466" spans="3:3" x14ac:dyDescent="0.35">
      <c r="C134466" s="8"/>
    </row>
    <row r="134467" spans="3:3" x14ac:dyDescent="0.35">
      <c r="C134467" s="8"/>
    </row>
    <row r="134468" spans="3:3" x14ac:dyDescent="0.35">
      <c r="C134468" s="8"/>
    </row>
    <row r="134469" spans="3:3" x14ac:dyDescent="0.35">
      <c r="C134469" s="8"/>
    </row>
    <row r="134470" spans="3:3" x14ac:dyDescent="0.35">
      <c r="C134470" s="8"/>
    </row>
    <row r="134471" spans="3:3" x14ac:dyDescent="0.35">
      <c r="C134471" s="8"/>
    </row>
    <row r="134472" spans="3:3" x14ac:dyDescent="0.35">
      <c r="C134472" s="8"/>
    </row>
    <row r="134473" spans="3:3" x14ac:dyDescent="0.35">
      <c r="C134473" s="8"/>
    </row>
    <row r="134474" spans="3:3" x14ac:dyDescent="0.35">
      <c r="C134474" s="8"/>
    </row>
    <row r="134475" spans="3:3" x14ac:dyDescent="0.35">
      <c r="C134475" s="8"/>
    </row>
    <row r="134476" spans="3:3" x14ac:dyDescent="0.35">
      <c r="C134476" s="8"/>
    </row>
    <row r="134477" spans="3:3" x14ac:dyDescent="0.35">
      <c r="C134477" s="8"/>
    </row>
    <row r="134478" spans="3:3" x14ac:dyDescent="0.35">
      <c r="C134478" s="8"/>
    </row>
    <row r="134479" spans="3:3" x14ac:dyDescent="0.35">
      <c r="C134479" s="8"/>
    </row>
    <row r="134480" spans="3:3" x14ac:dyDescent="0.35">
      <c r="C134480" s="8"/>
    </row>
    <row r="134481" spans="3:3" x14ac:dyDescent="0.35">
      <c r="C134481" s="8"/>
    </row>
    <row r="134482" spans="3:3" x14ac:dyDescent="0.35">
      <c r="C134482" s="8"/>
    </row>
    <row r="134483" spans="3:3" x14ac:dyDescent="0.35">
      <c r="C134483" s="8"/>
    </row>
    <row r="134484" spans="3:3" x14ac:dyDescent="0.35">
      <c r="C134484" s="8"/>
    </row>
    <row r="134485" spans="3:3" x14ac:dyDescent="0.35">
      <c r="C134485" s="8"/>
    </row>
    <row r="134486" spans="3:3" x14ac:dyDescent="0.35">
      <c r="C134486" s="8"/>
    </row>
    <row r="134487" spans="3:3" x14ac:dyDescent="0.35">
      <c r="C134487" s="8"/>
    </row>
    <row r="134488" spans="3:3" x14ac:dyDescent="0.35">
      <c r="C134488" s="8"/>
    </row>
    <row r="134489" spans="3:3" x14ac:dyDescent="0.35">
      <c r="C134489" s="8"/>
    </row>
    <row r="134490" spans="3:3" x14ac:dyDescent="0.35">
      <c r="C134490" s="8"/>
    </row>
    <row r="134491" spans="3:3" x14ac:dyDescent="0.35">
      <c r="C134491" s="8"/>
    </row>
    <row r="134492" spans="3:3" x14ac:dyDescent="0.35">
      <c r="C134492" s="8"/>
    </row>
    <row r="134493" spans="3:3" x14ac:dyDescent="0.35">
      <c r="C134493" s="8"/>
    </row>
    <row r="134494" spans="3:3" x14ac:dyDescent="0.35">
      <c r="C134494" s="8"/>
    </row>
    <row r="134495" spans="3:3" x14ac:dyDescent="0.35">
      <c r="C134495" s="8"/>
    </row>
    <row r="134496" spans="3:3" x14ac:dyDescent="0.35">
      <c r="C134496" s="8"/>
    </row>
    <row r="134497" spans="3:3" x14ac:dyDescent="0.35">
      <c r="C134497" s="8"/>
    </row>
    <row r="134498" spans="3:3" x14ac:dyDescent="0.35">
      <c r="C134498" s="8"/>
    </row>
    <row r="134499" spans="3:3" x14ac:dyDescent="0.35">
      <c r="C134499" s="8"/>
    </row>
    <row r="134500" spans="3:3" x14ac:dyDescent="0.35">
      <c r="C134500" s="8"/>
    </row>
    <row r="134501" spans="3:3" x14ac:dyDescent="0.35">
      <c r="C134501" s="8"/>
    </row>
    <row r="134502" spans="3:3" x14ac:dyDescent="0.35">
      <c r="C134502" s="8"/>
    </row>
    <row r="134503" spans="3:3" x14ac:dyDescent="0.35">
      <c r="C134503" s="8"/>
    </row>
    <row r="134504" spans="3:3" x14ac:dyDescent="0.35">
      <c r="C134504" s="8"/>
    </row>
    <row r="134505" spans="3:3" x14ac:dyDescent="0.35">
      <c r="C134505" s="8"/>
    </row>
    <row r="134506" spans="3:3" x14ac:dyDescent="0.35">
      <c r="C134506" s="8"/>
    </row>
    <row r="134507" spans="3:3" x14ac:dyDescent="0.35">
      <c r="C134507" s="8"/>
    </row>
    <row r="134508" spans="3:3" x14ac:dyDescent="0.35">
      <c r="C134508" s="8"/>
    </row>
    <row r="134509" spans="3:3" x14ac:dyDescent="0.35">
      <c r="C134509" s="8"/>
    </row>
    <row r="134510" spans="3:3" x14ac:dyDescent="0.35">
      <c r="C134510" s="8"/>
    </row>
    <row r="134511" spans="3:3" x14ac:dyDescent="0.35">
      <c r="C134511" s="8"/>
    </row>
    <row r="134512" spans="3:3" x14ac:dyDescent="0.35">
      <c r="C134512" s="8"/>
    </row>
    <row r="134513" spans="3:3" x14ac:dyDescent="0.35">
      <c r="C134513" s="8"/>
    </row>
    <row r="134514" spans="3:3" x14ac:dyDescent="0.35">
      <c r="C134514" s="8"/>
    </row>
    <row r="134515" spans="3:3" x14ac:dyDescent="0.35">
      <c r="C134515" s="8"/>
    </row>
    <row r="134516" spans="3:3" x14ac:dyDescent="0.35">
      <c r="C134516" s="8"/>
    </row>
    <row r="134517" spans="3:3" x14ac:dyDescent="0.35">
      <c r="C134517" s="8"/>
    </row>
    <row r="134518" spans="3:3" x14ac:dyDescent="0.35">
      <c r="C134518" s="8"/>
    </row>
    <row r="134519" spans="3:3" x14ac:dyDescent="0.35">
      <c r="C134519" s="8"/>
    </row>
    <row r="134520" spans="3:3" x14ac:dyDescent="0.35">
      <c r="C134520" s="8"/>
    </row>
    <row r="134521" spans="3:3" x14ac:dyDescent="0.35">
      <c r="C134521" s="8"/>
    </row>
    <row r="134522" spans="3:3" x14ac:dyDescent="0.35">
      <c r="C134522" s="8"/>
    </row>
    <row r="134523" spans="3:3" x14ac:dyDescent="0.35">
      <c r="C134523" s="8"/>
    </row>
    <row r="134524" spans="3:3" x14ac:dyDescent="0.35">
      <c r="C134524" s="8"/>
    </row>
    <row r="134525" spans="3:3" x14ac:dyDescent="0.35">
      <c r="C134525" s="8"/>
    </row>
    <row r="134526" spans="3:3" x14ac:dyDescent="0.35">
      <c r="C134526" s="8"/>
    </row>
    <row r="134527" spans="3:3" x14ac:dyDescent="0.35">
      <c r="C134527" s="8"/>
    </row>
    <row r="134528" spans="3:3" x14ac:dyDescent="0.35">
      <c r="C134528" s="8"/>
    </row>
    <row r="134529" spans="3:3" x14ac:dyDescent="0.35">
      <c r="C134529" s="8"/>
    </row>
    <row r="134530" spans="3:3" x14ac:dyDescent="0.35">
      <c r="C134530" s="8"/>
    </row>
    <row r="134531" spans="3:3" x14ac:dyDescent="0.35">
      <c r="C134531" s="8"/>
    </row>
    <row r="134532" spans="3:3" x14ac:dyDescent="0.35">
      <c r="C134532" s="8"/>
    </row>
    <row r="134533" spans="3:3" x14ac:dyDescent="0.35">
      <c r="C134533" s="8"/>
    </row>
    <row r="134534" spans="3:3" x14ac:dyDescent="0.35">
      <c r="C134534" s="8"/>
    </row>
    <row r="134535" spans="3:3" x14ac:dyDescent="0.35">
      <c r="C134535" s="8"/>
    </row>
    <row r="134536" spans="3:3" x14ac:dyDescent="0.35">
      <c r="C134536" s="8"/>
    </row>
    <row r="134537" spans="3:3" x14ac:dyDescent="0.35">
      <c r="C134537" s="8"/>
    </row>
    <row r="134538" spans="3:3" x14ac:dyDescent="0.35">
      <c r="C134538" s="8"/>
    </row>
    <row r="134539" spans="3:3" x14ac:dyDescent="0.35">
      <c r="C134539" s="8"/>
    </row>
    <row r="134540" spans="3:3" x14ac:dyDescent="0.35">
      <c r="C134540" s="8"/>
    </row>
    <row r="134541" spans="3:3" x14ac:dyDescent="0.35">
      <c r="C134541" s="8"/>
    </row>
    <row r="134542" spans="3:3" x14ac:dyDescent="0.35">
      <c r="C134542" s="8"/>
    </row>
    <row r="134543" spans="3:3" x14ac:dyDescent="0.35">
      <c r="C134543" s="8"/>
    </row>
    <row r="134544" spans="3:3" x14ac:dyDescent="0.35">
      <c r="C134544" s="8"/>
    </row>
    <row r="134545" spans="3:3" x14ac:dyDescent="0.35">
      <c r="C134545" s="8"/>
    </row>
    <row r="134546" spans="3:3" x14ac:dyDescent="0.35">
      <c r="C134546" s="8"/>
    </row>
    <row r="134547" spans="3:3" x14ac:dyDescent="0.35">
      <c r="C134547" s="8"/>
    </row>
    <row r="134548" spans="3:3" x14ac:dyDescent="0.35">
      <c r="C134548" s="8"/>
    </row>
    <row r="134549" spans="3:3" x14ac:dyDescent="0.35">
      <c r="C134549" s="8"/>
    </row>
    <row r="134550" spans="3:3" x14ac:dyDescent="0.35">
      <c r="C134550" s="8"/>
    </row>
    <row r="134551" spans="3:3" x14ac:dyDescent="0.35">
      <c r="C134551" s="8"/>
    </row>
    <row r="134552" spans="3:3" x14ac:dyDescent="0.35">
      <c r="C134552" s="8"/>
    </row>
    <row r="134553" spans="3:3" x14ac:dyDescent="0.35">
      <c r="C134553" s="8"/>
    </row>
    <row r="134554" spans="3:3" x14ac:dyDescent="0.35">
      <c r="C134554" s="8"/>
    </row>
    <row r="134555" spans="3:3" x14ac:dyDescent="0.35">
      <c r="C134555" s="8"/>
    </row>
    <row r="134556" spans="3:3" x14ac:dyDescent="0.35">
      <c r="C134556" s="8"/>
    </row>
    <row r="134557" spans="3:3" x14ac:dyDescent="0.35">
      <c r="C134557" s="8"/>
    </row>
    <row r="134558" spans="3:3" x14ac:dyDescent="0.35">
      <c r="C134558" s="8"/>
    </row>
    <row r="134559" spans="3:3" x14ac:dyDescent="0.35">
      <c r="C134559" s="8"/>
    </row>
    <row r="134560" spans="3:3" x14ac:dyDescent="0.35">
      <c r="C134560" s="8"/>
    </row>
    <row r="134561" spans="3:3" x14ac:dyDescent="0.35">
      <c r="C134561" s="8"/>
    </row>
    <row r="134562" spans="3:3" x14ac:dyDescent="0.35">
      <c r="C134562" s="8"/>
    </row>
    <row r="134563" spans="3:3" x14ac:dyDescent="0.35">
      <c r="C134563" s="8"/>
    </row>
    <row r="134564" spans="3:3" x14ac:dyDescent="0.35">
      <c r="C134564" s="8"/>
    </row>
    <row r="134565" spans="3:3" x14ac:dyDescent="0.35">
      <c r="C134565" s="8"/>
    </row>
    <row r="134566" spans="3:3" x14ac:dyDescent="0.35">
      <c r="C134566" s="8"/>
    </row>
    <row r="134567" spans="3:3" x14ac:dyDescent="0.35">
      <c r="C134567" s="8"/>
    </row>
    <row r="134568" spans="3:3" x14ac:dyDescent="0.35">
      <c r="C134568" s="8"/>
    </row>
    <row r="134569" spans="3:3" x14ac:dyDescent="0.35">
      <c r="C134569" s="8"/>
    </row>
    <row r="134570" spans="3:3" x14ac:dyDescent="0.35">
      <c r="C134570" s="8"/>
    </row>
    <row r="134571" spans="3:3" x14ac:dyDescent="0.35">
      <c r="C134571" s="8"/>
    </row>
    <row r="134572" spans="3:3" x14ac:dyDescent="0.35">
      <c r="C134572" s="8"/>
    </row>
    <row r="134573" spans="3:3" x14ac:dyDescent="0.35">
      <c r="C134573" s="8"/>
    </row>
    <row r="134574" spans="3:3" x14ac:dyDescent="0.35">
      <c r="C134574" s="8"/>
    </row>
    <row r="134575" spans="3:3" x14ac:dyDescent="0.35">
      <c r="C134575" s="8"/>
    </row>
    <row r="134576" spans="3:3" x14ac:dyDescent="0.35">
      <c r="C134576" s="8"/>
    </row>
    <row r="134577" spans="3:3" x14ac:dyDescent="0.35">
      <c r="C134577" s="8"/>
    </row>
    <row r="134578" spans="3:3" x14ac:dyDescent="0.35">
      <c r="C134578" s="8"/>
    </row>
    <row r="134579" spans="3:3" x14ac:dyDescent="0.35">
      <c r="C134579" s="8"/>
    </row>
    <row r="134580" spans="3:3" x14ac:dyDescent="0.35">
      <c r="C134580" s="8"/>
    </row>
    <row r="134581" spans="3:3" x14ac:dyDescent="0.35">
      <c r="C134581" s="8"/>
    </row>
    <row r="134582" spans="3:3" x14ac:dyDescent="0.35">
      <c r="C134582" s="8"/>
    </row>
    <row r="134583" spans="3:3" x14ac:dyDescent="0.35">
      <c r="C134583" s="8"/>
    </row>
    <row r="134584" spans="3:3" x14ac:dyDescent="0.35">
      <c r="C134584" s="8"/>
    </row>
    <row r="134585" spans="3:3" x14ac:dyDescent="0.35">
      <c r="C134585" s="8"/>
    </row>
    <row r="134586" spans="3:3" x14ac:dyDescent="0.35">
      <c r="C134586" s="8"/>
    </row>
    <row r="134587" spans="3:3" x14ac:dyDescent="0.35">
      <c r="C134587" s="8"/>
    </row>
    <row r="134588" spans="3:3" x14ac:dyDescent="0.35">
      <c r="C134588" s="8"/>
    </row>
    <row r="134589" spans="3:3" x14ac:dyDescent="0.35">
      <c r="C134589" s="8"/>
    </row>
    <row r="134590" spans="3:3" x14ac:dyDescent="0.35">
      <c r="C134590" s="8"/>
    </row>
    <row r="134591" spans="3:3" x14ac:dyDescent="0.35">
      <c r="C134591" s="8"/>
    </row>
    <row r="134592" spans="3:3" x14ac:dyDescent="0.35">
      <c r="C134592" s="8"/>
    </row>
    <row r="134593" spans="3:3" x14ac:dyDescent="0.35">
      <c r="C134593" s="8"/>
    </row>
    <row r="134594" spans="3:3" x14ac:dyDescent="0.35">
      <c r="C134594" s="8"/>
    </row>
    <row r="134595" spans="3:3" x14ac:dyDescent="0.35">
      <c r="C134595" s="8"/>
    </row>
    <row r="134596" spans="3:3" x14ac:dyDescent="0.35">
      <c r="C134596" s="8"/>
    </row>
    <row r="134597" spans="3:3" x14ac:dyDescent="0.35">
      <c r="C134597" s="8"/>
    </row>
    <row r="134598" spans="3:3" x14ac:dyDescent="0.35">
      <c r="C134598" s="8"/>
    </row>
    <row r="134599" spans="3:3" x14ac:dyDescent="0.35">
      <c r="C134599" s="8"/>
    </row>
    <row r="134600" spans="3:3" x14ac:dyDescent="0.35">
      <c r="C134600" s="8"/>
    </row>
    <row r="134601" spans="3:3" x14ac:dyDescent="0.35">
      <c r="C134601" s="8"/>
    </row>
    <row r="134602" spans="3:3" x14ac:dyDescent="0.35">
      <c r="C134602" s="8"/>
    </row>
    <row r="134603" spans="3:3" x14ac:dyDescent="0.35">
      <c r="C134603" s="8"/>
    </row>
    <row r="134604" spans="3:3" x14ac:dyDescent="0.35">
      <c r="C134604" s="8"/>
    </row>
    <row r="134605" spans="3:3" x14ac:dyDescent="0.35">
      <c r="C134605" s="8"/>
    </row>
    <row r="134606" spans="3:3" x14ac:dyDescent="0.35">
      <c r="C134606" s="8"/>
    </row>
    <row r="134607" spans="3:3" x14ac:dyDescent="0.35">
      <c r="C134607" s="8"/>
    </row>
    <row r="134608" spans="3:3" x14ac:dyDescent="0.35">
      <c r="C134608" s="8"/>
    </row>
    <row r="134609" spans="3:3" x14ac:dyDescent="0.35">
      <c r="C134609" s="8"/>
    </row>
    <row r="134610" spans="3:3" x14ac:dyDescent="0.35">
      <c r="C134610" s="8"/>
    </row>
    <row r="134611" spans="3:3" x14ac:dyDescent="0.35">
      <c r="C134611" s="8"/>
    </row>
    <row r="134612" spans="3:3" x14ac:dyDescent="0.35">
      <c r="C134612" s="8"/>
    </row>
    <row r="134613" spans="3:3" x14ac:dyDescent="0.35">
      <c r="C134613" s="8"/>
    </row>
    <row r="134614" spans="3:3" x14ac:dyDescent="0.35">
      <c r="C134614" s="8"/>
    </row>
    <row r="134615" spans="3:3" x14ac:dyDescent="0.35">
      <c r="C134615" s="8"/>
    </row>
    <row r="134616" spans="3:3" x14ac:dyDescent="0.35">
      <c r="C134616" s="8"/>
    </row>
    <row r="134617" spans="3:3" x14ac:dyDescent="0.35">
      <c r="C134617" s="8"/>
    </row>
    <row r="134618" spans="3:3" x14ac:dyDescent="0.35">
      <c r="C134618" s="8"/>
    </row>
    <row r="134619" spans="3:3" x14ac:dyDescent="0.35">
      <c r="C134619" s="8"/>
    </row>
    <row r="134620" spans="3:3" x14ac:dyDescent="0.35">
      <c r="C134620" s="8"/>
    </row>
    <row r="134621" spans="3:3" x14ac:dyDescent="0.35">
      <c r="C134621" s="8"/>
    </row>
    <row r="134622" spans="3:3" x14ac:dyDescent="0.35">
      <c r="C134622" s="8"/>
    </row>
    <row r="134623" spans="3:3" x14ac:dyDescent="0.35">
      <c r="C134623" s="8"/>
    </row>
    <row r="134624" spans="3:3" x14ac:dyDescent="0.35">
      <c r="C134624" s="8"/>
    </row>
    <row r="134625" spans="3:3" x14ac:dyDescent="0.35">
      <c r="C134625" s="8"/>
    </row>
    <row r="134626" spans="3:3" x14ac:dyDescent="0.35">
      <c r="C134626" s="8"/>
    </row>
    <row r="134627" spans="3:3" x14ac:dyDescent="0.35">
      <c r="C134627" s="8"/>
    </row>
    <row r="134628" spans="3:3" x14ac:dyDescent="0.35">
      <c r="C134628" s="8"/>
    </row>
    <row r="134629" spans="3:3" x14ac:dyDescent="0.35">
      <c r="C134629" s="8"/>
    </row>
    <row r="134630" spans="3:3" x14ac:dyDescent="0.35">
      <c r="C134630" s="8"/>
    </row>
    <row r="134631" spans="3:3" x14ac:dyDescent="0.35">
      <c r="C134631" s="8"/>
    </row>
    <row r="134632" spans="3:3" x14ac:dyDescent="0.35">
      <c r="C134632" s="8"/>
    </row>
    <row r="134633" spans="3:3" x14ac:dyDescent="0.35">
      <c r="C134633" s="8"/>
    </row>
    <row r="134634" spans="3:3" x14ac:dyDescent="0.35">
      <c r="C134634" s="8"/>
    </row>
    <row r="134635" spans="3:3" x14ac:dyDescent="0.35">
      <c r="C134635" s="8"/>
    </row>
    <row r="134636" spans="3:3" x14ac:dyDescent="0.35">
      <c r="C134636" s="8"/>
    </row>
    <row r="134637" spans="3:3" x14ac:dyDescent="0.35">
      <c r="C134637" s="8"/>
    </row>
    <row r="134638" spans="3:3" x14ac:dyDescent="0.35">
      <c r="C134638" s="8"/>
    </row>
    <row r="134639" spans="3:3" x14ac:dyDescent="0.35">
      <c r="C134639" s="8"/>
    </row>
    <row r="134640" spans="3:3" x14ac:dyDescent="0.35">
      <c r="C134640" s="8"/>
    </row>
    <row r="134641" spans="3:3" x14ac:dyDescent="0.35">
      <c r="C134641" s="8"/>
    </row>
    <row r="134642" spans="3:3" x14ac:dyDescent="0.35">
      <c r="C134642" s="8"/>
    </row>
    <row r="134643" spans="3:3" x14ac:dyDescent="0.35">
      <c r="C134643" s="8"/>
    </row>
    <row r="134644" spans="3:3" x14ac:dyDescent="0.35">
      <c r="C134644" s="8"/>
    </row>
    <row r="134645" spans="3:3" x14ac:dyDescent="0.35">
      <c r="C134645" s="8"/>
    </row>
    <row r="134646" spans="3:3" x14ac:dyDescent="0.35">
      <c r="C134646" s="8"/>
    </row>
    <row r="134647" spans="3:3" x14ac:dyDescent="0.35">
      <c r="C134647" s="8"/>
    </row>
    <row r="134648" spans="3:3" x14ac:dyDescent="0.35">
      <c r="C134648" s="8"/>
    </row>
    <row r="134649" spans="3:3" x14ac:dyDescent="0.35">
      <c r="C134649" s="8"/>
    </row>
    <row r="134650" spans="3:3" x14ac:dyDescent="0.35">
      <c r="C134650" s="8"/>
    </row>
    <row r="134651" spans="3:3" x14ac:dyDescent="0.35">
      <c r="C134651" s="8"/>
    </row>
    <row r="134652" spans="3:3" x14ac:dyDescent="0.35">
      <c r="C134652" s="8"/>
    </row>
    <row r="134653" spans="3:3" x14ac:dyDescent="0.35">
      <c r="C134653" s="8"/>
    </row>
    <row r="134654" spans="3:3" x14ac:dyDescent="0.35">
      <c r="C134654" s="8"/>
    </row>
    <row r="134655" spans="3:3" x14ac:dyDescent="0.35">
      <c r="C134655" s="8"/>
    </row>
    <row r="134656" spans="3:3" x14ac:dyDescent="0.35">
      <c r="C134656" s="8"/>
    </row>
    <row r="134657" spans="3:3" x14ac:dyDescent="0.35">
      <c r="C134657" s="8"/>
    </row>
    <row r="134658" spans="3:3" x14ac:dyDescent="0.35">
      <c r="C134658" s="8"/>
    </row>
    <row r="134659" spans="3:3" x14ac:dyDescent="0.35">
      <c r="C134659" s="8"/>
    </row>
    <row r="134660" spans="3:3" x14ac:dyDescent="0.35">
      <c r="C134660" s="8"/>
    </row>
    <row r="134661" spans="3:3" x14ac:dyDescent="0.35">
      <c r="C134661" s="8"/>
    </row>
    <row r="134662" spans="3:3" x14ac:dyDescent="0.35">
      <c r="C134662" s="8"/>
    </row>
    <row r="134663" spans="3:3" x14ac:dyDescent="0.35">
      <c r="C134663" s="8"/>
    </row>
    <row r="134664" spans="3:3" x14ac:dyDescent="0.35">
      <c r="C134664" s="8"/>
    </row>
    <row r="134665" spans="3:3" x14ac:dyDescent="0.35">
      <c r="C134665" s="8"/>
    </row>
    <row r="134666" spans="3:3" x14ac:dyDescent="0.35">
      <c r="C134666" s="8"/>
    </row>
    <row r="134667" spans="3:3" x14ac:dyDescent="0.35">
      <c r="C134667" s="8"/>
    </row>
    <row r="134668" spans="3:3" x14ac:dyDescent="0.35">
      <c r="C134668" s="8"/>
    </row>
    <row r="134669" spans="3:3" x14ac:dyDescent="0.35">
      <c r="C134669" s="8"/>
    </row>
    <row r="134670" spans="3:3" x14ac:dyDescent="0.35">
      <c r="C134670" s="8"/>
    </row>
    <row r="134671" spans="3:3" x14ac:dyDescent="0.35">
      <c r="C134671" s="8"/>
    </row>
    <row r="134672" spans="3:3" x14ac:dyDescent="0.35">
      <c r="C134672" s="8"/>
    </row>
    <row r="134673" spans="3:3" x14ac:dyDescent="0.35">
      <c r="C134673" s="8"/>
    </row>
    <row r="134674" spans="3:3" x14ac:dyDescent="0.35">
      <c r="C134674" s="8"/>
    </row>
    <row r="134675" spans="3:3" x14ac:dyDescent="0.35">
      <c r="C134675" s="8"/>
    </row>
    <row r="134676" spans="3:3" x14ac:dyDescent="0.35">
      <c r="C134676" s="8"/>
    </row>
    <row r="134677" spans="3:3" x14ac:dyDescent="0.35">
      <c r="C134677" s="8"/>
    </row>
    <row r="134678" spans="3:3" x14ac:dyDescent="0.35">
      <c r="C134678" s="8"/>
    </row>
    <row r="134679" spans="3:3" x14ac:dyDescent="0.35">
      <c r="C134679" s="8"/>
    </row>
    <row r="134680" spans="3:3" x14ac:dyDescent="0.35">
      <c r="C134680" s="8"/>
    </row>
    <row r="134681" spans="3:3" x14ac:dyDescent="0.35">
      <c r="C134681" s="8"/>
    </row>
    <row r="134682" spans="3:3" x14ac:dyDescent="0.35">
      <c r="C134682" s="8"/>
    </row>
    <row r="134683" spans="3:3" x14ac:dyDescent="0.35">
      <c r="C134683" s="8"/>
    </row>
    <row r="134684" spans="3:3" x14ac:dyDescent="0.35">
      <c r="C134684" s="8"/>
    </row>
    <row r="134685" spans="3:3" x14ac:dyDescent="0.35">
      <c r="C134685" s="8"/>
    </row>
    <row r="134686" spans="3:3" x14ac:dyDescent="0.35">
      <c r="C134686" s="8"/>
    </row>
    <row r="134687" spans="3:3" x14ac:dyDescent="0.35">
      <c r="C134687" s="8"/>
    </row>
    <row r="134688" spans="3:3" x14ac:dyDescent="0.35">
      <c r="C134688" s="8"/>
    </row>
    <row r="134689" spans="3:3" x14ac:dyDescent="0.35">
      <c r="C134689" s="8"/>
    </row>
    <row r="134690" spans="3:3" x14ac:dyDescent="0.35">
      <c r="C134690" s="8"/>
    </row>
    <row r="134691" spans="3:3" x14ac:dyDescent="0.35">
      <c r="C134691" s="8"/>
    </row>
    <row r="134692" spans="3:3" x14ac:dyDescent="0.35">
      <c r="C134692" s="8"/>
    </row>
    <row r="134693" spans="3:3" x14ac:dyDescent="0.35">
      <c r="C134693" s="8"/>
    </row>
    <row r="134694" spans="3:3" x14ac:dyDescent="0.35">
      <c r="C134694" s="8"/>
    </row>
    <row r="134695" spans="3:3" x14ac:dyDescent="0.35">
      <c r="C134695" s="8"/>
    </row>
    <row r="134696" spans="3:3" x14ac:dyDescent="0.35">
      <c r="C134696" s="8"/>
    </row>
    <row r="134697" spans="3:3" x14ac:dyDescent="0.35">
      <c r="C134697" s="8"/>
    </row>
    <row r="134698" spans="3:3" x14ac:dyDescent="0.35">
      <c r="C134698" s="8"/>
    </row>
    <row r="134699" spans="3:3" x14ac:dyDescent="0.35">
      <c r="C134699" s="8"/>
    </row>
    <row r="134700" spans="3:3" x14ac:dyDescent="0.35">
      <c r="C134700" s="8"/>
    </row>
    <row r="134701" spans="3:3" x14ac:dyDescent="0.35">
      <c r="C134701" s="8"/>
    </row>
    <row r="134702" spans="3:3" x14ac:dyDescent="0.35">
      <c r="C134702" s="8"/>
    </row>
    <row r="134703" spans="3:3" x14ac:dyDescent="0.35">
      <c r="C134703" s="8"/>
    </row>
    <row r="134704" spans="3:3" x14ac:dyDescent="0.35">
      <c r="C134704" s="8"/>
    </row>
    <row r="134705" spans="3:3" x14ac:dyDescent="0.35">
      <c r="C134705" s="8"/>
    </row>
    <row r="134706" spans="3:3" x14ac:dyDescent="0.35">
      <c r="C134706" s="8"/>
    </row>
    <row r="134707" spans="3:3" x14ac:dyDescent="0.35">
      <c r="C134707" s="8"/>
    </row>
    <row r="134708" spans="3:3" x14ac:dyDescent="0.35">
      <c r="C134708" s="8"/>
    </row>
    <row r="134709" spans="3:3" x14ac:dyDescent="0.35">
      <c r="C134709" s="8"/>
    </row>
    <row r="134710" spans="3:3" x14ac:dyDescent="0.35">
      <c r="C134710" s="8"/>
    </row>
    <row r="134711" spans="3:3" x14ac:dyDescent="0.35">
      <c r="C134711" s="8"/>
    </row>
    <row r="134712" spans="3:3" x14ac:dyDescent="0.35">
      <c r="C134712" s="8"/>
    </row>
    <row r="134713" spans="3:3" x14ac:dyDescent="0.35">
      <c r="C134713" s="8"/>
    </row>
    <row r="134714" spans="3:3" x14ac:dyDescent="0.35">
      <c r="C134714" s="8"/>
    </row>
    <row r="134715" spans="3:3" x14ac:dyDescent="0.35">
      <c r="C134715" s="8"/>
    </row>
    <row r="134716" spans="3:3" x14ac:dyDescent="0.35">
      <c r="C134716" s="8"/>
    </row>
    <row r="134717" spans="3:3" x14ac:dyDescent="0.35">
      <c r="C134717" s="8"/>
    </row>
    <row r="134718" spans="3:3" x14ac:dyDescent="0.35">
      <c r="C134718" s="8"/>
    </row>
    <row r="134719" spans="3:3" x14ac:dyDescent="0.35">
      <c r="C134719" s="8"/>
    </row>
    <row r="134720" spans="3:3" x14ac:dyDescent="0.35">
      <c r="C134720" s="8"/>
    </row>
    <row r="134721" spans="3:3" x14ac:dyDescent="0.35">
      <c r="C134721" s="8"/>
    </row>
    <row r="134722" spans="3:3" x14ac:dyDescent="0.35">
      <c r="C134722" s="8"/>
    </row>
    <row r="134723" spans="3:3" x14ac:dyDescent="0.35">
      <c r="C134723" s="8"/>
    </row>
    <row r="134724" spans="3:3" x14ac:dyDescent="0.35">
      <c r="C134724" s="8"/>
    </row>
    <row r="134725" spans="3:3" x14ac:dyDescent="0.35">
      <c r="C134725" s="8"/>
    </row>
    <row r="134726" spans="3:3" x14ac:dyDescent="0.35">
      <c r="C134726" s="8"/>
    </row>
    <row r="134727" spans="3:3" x14ac:dyDescent="0.35">
      <c r="C134727" s="8"/>
    </row>
    <row r="134728" spans="3:3" x14ac:dyDescent="0.35">
      <c r="C134728" s="8"/>
    </row>
    <row r="134729" spans="3:3" x14ac:dyDescent="0.35">
      <c r="C134729" s="8"/>
    </row>
    <row r="134730" spans="3:3" x14ac:dyDescent="0.35">
      <c r="C134730" s="8"/>
    </row>
    <row r="134731" spans="3:3" x14ac:dyDescent="0.35">
      <c r="C134731" s="8"/>
    </row>
    <row r="134732" spans="3:3" x14ac:dyDescent="0.35">
      <c r="C134732" s="8"/>
    </row>
    <row r="134733" spans="3:3" x14ac:dyDescent="0.35">
      <c r="C134733" s="8"/>
    </row>
    <row r="134734" spans="3:3" x14ac:dyDescent="0.35">
      <c r="C134734" s="8"/>
    </row>
    <row r="134735" spans="3:3" x14ac:dyDescent="0.35">
      <c r="C134735" s="8"/>
    </row>
    <row r="134736" spans="3:3" x14ac:dyDescent="0.35">
      <c r="C134736" s="8"/>
    </row>
    <row r="134737" spans="3:3" x14ac:dyDescent="0.35">
      <c r="C134737" s="8"/>
    </row>
    <row r="134738" spans="3:3" x14ac:dyDescent="0.35">
      <c r="C134738" s="8"/>
    </row>
    <row r="134739" spans="3:3" x14ac:dyDescent="0.35">
      <c r="C134739" s="8"/>
    </row>
    <row r="134740" spans="3:3" x14ac:dyDescent="0.35">
      <c r="C134740" s="8"/>
    </row>
    <row r="134741" spans="3:3" x14ac:dyDescent="0.35">
      <c r="C134741" s="8"/>
    </row>
    <row r="134742" spans="3:3" x14ac:dyDescent="0.35">
      <c r="C134742" s="8"/>
    </row>
    <row r="134743" spans="3:3" x14ac:dyDescent="0.35">
      <c r="C134743" s="8"/>
    </row>
    <row r="134744" spans="3:3" x14ac:dyDescent="0.35">
      <c r="C134744" s="8"/>
    </row>
    <row r="134745" spans="3:3" x14ac:dyDescent="0.35">
      <c r="C134745" s="8"/>
    </row>
    <row r="134746" spans="3:3" x14ac:dyDescent="0.35">
      <c r="C134746" s="8"/>
    </row>
    <row r="134747" spans="3:3" x14ac:dyDescent="0.35">
      <c r="C134747" s="8"/>
    </row>
    <row r="134748" spans="3:3" x14ac:dyDescent="0.35">
      <c r="C134748" s="8"/>
    </row>
    <row r="134749" spans="3:3" x14ac:dyDescent="0.35">
      <c r="C134749" s="8"/>
    </row>
    <row r="134750" spans="3:3" x14ac:dyDescent="0.35">
      <c r="C134750" s="8"/>
    </row>
    <row r="134751" spans="3:3" x14ac:dyDescent="0.35">
      <c r="C134751" s="8"/>
    </row>
    <row r="134752" spans="3:3" x14ac:dyDescent="0.35">
      <c r="C134752" s="8"/>
    </row>
    <row r="134753" spans="3:3" x14ac:dyDescent="0.35">
      <c r="C134753" s="8"/>
    </row>
    <row r="134754" spans="3:3" x14ac:dyDescent="0.35">
      <c r="C134754" s="8"/>
    </row>
    <row r="134755" spans="3:3" x14ac:dyDescent="0.35">
      <c r="C134755" s="8"/>
    </row>
    <row r="134756" spans="3:3" x14ac:dyDescent="0.35">
      <c r="C134756" s="8"/>
    </row>
    <row r="134757" spans="3:3" x14ac:dyDescent="0.35">
      <c r="C134757" s="8"/>
    </row>
    <row r="134758" spans="3:3" x14ac:dyDescent="0.35">
      <c r="C134758" s="8"/>
    </row>
    <row r="134759" spans="3:3" x14ac:dyDescent="0.35">
      <c r="C134759" s="8"/>
    </row>
    <row r="134760" spans="3:3" x14ac:dyDescent="0.35">
      <c r="C134760" s="8"/>
    </row>
    <row r="134761" spans="3:3" x14ac:dyDescent="0.35">
      <c r="C134761" s="8"/>
    </row>
    <row r="134762" spans="3:3" x14ac:dyDescent="0.35">
      <c r="C134762" s="8"/>
    </row>
    <row r="134763" spans="3:3" x14ac:dyDescent="0.35">
      <c r="C134763" s="8"/>
    </row>
    <row r="134764" spans="3:3" x14ac:dyDescent="0.35">
      <c r="C134764" s="8"/>
    </row>
    <row r="134765" spans="3:3" x14ac:dyDescent="0.35">
      <c r="C134765" s="8"/>
    </row>
    <row r="134766" spans="3:3" x14ac:dyDescent="0.35">
      <c r="C134766" s="8"/>
    </row>
    <row r="134767" spans="3:3" x14ac:dyDescent="0.35">
      <c r="C134767" s="8"/>
    </row>
    <row r="134768" spans="3:3" x14ac:dyDescent="0.35">
      <c r="C134768" s="8"/>
    </row>
    <row r="134769" spans="3:3" x14ac:dyDescent="0.35">
      <c r="C134769" s="8"/>
    </row>
    <row r="134770" spans="3:3" x14ac:dyDescent="0.35">
      <c r="C134770" s="8"/>
    </row>
    <row r="134771" spans="3:3" x14ac:dyDescent="0.35">
      <c r="C134771" s="8"/>
    </row>
    <row r="134772" spans="3:3" x14ac:dyDescent="0.35">
      <c r="C134772" s="8"/>
    </row>
    <row r="134773" spans="3:3" x14ac:dyDescent="0.35">
      <c r="C134773" s="8"/>
    </row>
    <row r="134774" spans="3:3" x14ac:dyDescent="0.35">
      <c r="C134774" s="8"/>
    </row>
    <row r="134775" spans="3:3" x14ac:dyDescent="0.35">
      <c r="C134775" s="8"/>
    </row>
    <row r="134776" spans="3:3" x14ac:dyDescent="0.35">
      <c r="C134776" s="8"/>
    </row>
    <row r="134777" spans="3:3" x14ac:dyDescent="0.35">
      <c r="C134777" s="8"/>
    </row>
    <row r="134778" spans="3:3" x14ac:dyDescent="0.35">
      <c r="C134778" s="8"/>
    </row>
    <row r="134779" spans="3:3" x14ac:dyDescent="0.35">
      <c r="C134779" s="8"/>
    </row>
    <row r="134780" spans="3:3" x14ac:dyDescent="0.35">
      <c r="C134780" s="8"/>
    </row>
    <row r="134781" spans="3:3" x14ac:dyDescent="0.35">
      <c r="C134781" s="8"/>
    </row>
    <row r="134782" spans="3:3" x14ac:dyDescent="0.35">
      <c r="C134782" s="8"/>
    </row>
    <row r="134783" spans="3:3" x14ac:dyDescent="0.35">
      <c r="C134783" s="8"/>
    </row>
    <row r="134784" spans="3:3" x14ac:dyDescent="0.35">
      <c r="C134784" s="8"/>
    </row>
    <row r="134785" spans="3:3" x14ac:dyDescent="0.35">
      <c r="C134785" s="8"/>
    </row>
    <row r="134786" spans="3:3" x14ac:dyDescent="0.35">
      <c r="C134786" s="8"/>
    </row>
    <row r="134787" spans="3:3" x14ac:dyDescent="0.35">
      <c r="C134787" s="8"/>
    </row>
    <row r="134788" spans="3:3" x14ac:dyDescent="0.35">
      <c r="C134788" s="8"/>
    </row>
    <row r="134789" spans="3:3" x14ac:dyDescent="0.35">
      <c r="C134789" s="8"/>
    </row>
    <row r="134790" spans="3:3" x14ac:dyDescent="0.35">
      <c r="C134790" s="8"/>
    </row>
    <row r="134791" spans="3:3" x14ac:dyDescent="0.35">
      <c r="C134791" s="8"/>
    </row>
    <row r="134792" spans="3:3" x14ac:dyDescent="0.35">
      <c r="C134792" s="8"/>
    </row>
    <row r="134793" spans="3:3" x14ac:dyDescent="0.35">
      <c r="C134793" s="8"/>
    </row>
    <row r="134794" spans="3:3" x14ac:dyDescent="0.35">
      <c r="C134794" s="8"/>
    </row>
    <row r="134795" spans="3:3" x14ac:dyDescent="0.35">
      <c r="C134795" s="8"/>
    </row>
    <row r="134796" spans="3:3" x14ac:dyDescent="0.35">
      <c r="C134796" s="8"/>
    </row>
    <row r="134797" spans="3:3" x14ac:dyDescent="0.35">
      <c r="C134797" s="8"/>
    </row>
    <row r="134798" spans="3:3" x14ac:dyDescent="0.35">
      <c r="C134798" s="8"/>
    </row>
    <row r="134799" spans="3:3" x14ac:dyDescent="0.35">
      <c r="C134799" s="8"/>
    </row>
    <row r="134800" spans="3:3" x14ac:dyDescent="0.35">
      <c r="C134800" s="8"/>
    </row>
    <row r="134801" spans="3:3" x14ac:dyDescent="0.35">
      <c r="C134801" s="8"/>
    </row>
    <row r="134802" spans="3:3" x14ac:dyDescent="0.35">
      <c r="C134802" s="8"/>
    </row>
    <row r="134803" spans="3:3" x14ac:dyDescent="0.35">
      <c r="C134803" s="8"/>
    </row>
    <row r="134804" spans="3:3" x14ac:dyDescent="0.35">
      <c r="C134804" s="8"/>
    </row>
    <row r="134805" spans="3:3" x14ac:dyDescent="0.35">
      <c r="C134805" s="8"/>
    </row>
    <row r="134806" spans="3:3" x14ac:dyDescent="0.35">
      <c r="C134806" s="8"/>
    </row>
    <row r="134807" spans="3:3" x14ac:dyDescent="0.35">
      <c r="C134807" s="8"/>
    </row>
    <row r="134808" spans="3:3" x14ac:dyDescent="0.35">
      <c r="C134808" s="8"/>
    </row>
    <row r="134809" spans="3:3" x14ac:dyDescent="0.35">
      <c r="C134809" s="8"/>
    </row>
    <row r="134810" spans="3:3" x14ac:dyDescent="0.35">
      <c r="C134810" s="8"/>
    </row>
    <row r="134811" spans="3:3" x14ac:dyDescent="0.35">
      <c r="C134811" s="8"/>
    </row>
    <row r="134812" spans="3:3" x14ac:dyDescent="0.35">
      <c r="C134812" s="8"/>
    </row>
    <row r="134813" spans="3:3" x14ac:dyDescent="0.35">
      <c r="C134813" s="8"/>
    </row>
    <row r="134814" spans="3:3" x14ac:dyDescent="0.35">
      <c r="C134814" s="8"/>
    </row>
    <row r="134815" spans="3:3" x14ac:dyDescent="0.35">
      <c r="C134815" s="8"/>
    </row>
    <row r="134816" spans="3:3" x14ac:dyDescent="0.35">
      <c r="C134816" s="8"/>
    </row>
    <row r="134817" spans="3:3" x14ac:dyDescent="0.35">
      <c r="C134817" s="8"/>
    </row>
    <row r="134818" spans="3:3" x14ac:dyDescent="0.35">
      <c r="C134818" s="8"/>
    </row>
    <row r="134819" spans="3:3" x14ac:dyDescent="0.35">
      <c r="C134819" s="8"/>
    </row>
    <row r="134820" spans="3:3" x14ac:dyDescent="0.35">
      <c r="C134820" s="8"/>
    </row>
    <row r="134821" spans="3:3" x14ac:dyDescent="0.35">
      <c r="C134821" s="8"/>
    </row>
    <row r="134822" spans="3:3" x14ac:dyDescent="0.35">
      <c r="C134822" s="8"/>
    </row>
    <row r="134823" spans="3:3" x14ac:dyDescent="0.35">
      <c r="C134823" s="8"/>
    </row>
    <row r="134824" spans="3:3" x14ac:dyDescent="0.35">
      <c r="C134824" s="8"/>
    </row>
    <row r="134825" spans="3:3" x14ac:dyDescent="0.35">
      <c r="C134825" s="8"/>
    </row>
    <row r="134826" spans="3:3" x14ac:dyDescent="0.35">
      <c r="C134826" s="8"/>
    </row>
    <row r="134827" spans="3:3" x14ac:dyDescent="0.35">
      <c r="C134827" s="8"/>
    </row>
    <row r="134828" spans="3:3" x14ac:dyDescent="0.35">
      <c r="C134828" s="8"/>
    </row>
    <row r="134829" spans="3:3" x14ac:dyDescent="0.35">
      <c r="C134829" s="8"/>
    </row>
    <row r="134830" spans="3:3" x14ac:dyDescent="0.35">
      <c r="C134830" s="8"/>
    </row>
    <row r="134831" spans="3:3" x14ac:dyDescent="0.35">
      <c r="C134831" s="8"/>
    </row>
    <row r="134832" spans="3:3" x14ac:dyDescent="0.35">
      <c r="C134832" s="8"/>
    </row>
    <row r="134833" spans="3:3" x14ac:dyDescent="0.35">
      <c r="C134833" s="8"/>
    </row>
    <row r="134834" spans="3:3" x14ac:dyDescent="0.35">
      <c r="C134834" s="8"/>
    </row>
    <row r="134835" spans="3:3" x14ac:dyDescent="0.35">
      <c r="C134835" s="8"/>
    </row>
    <row r="134836" spans="3:3" x14ac:dyDescent="0.35">
      <c r="C134836" s="8"/>
    </row>
    <row r="134837" spans="3:3" x14ac:dyDescent="0.35">
      <c r="C134837" s="8"/>
    </row>
    <row r="134838" spans="3:3" x14ac:dyDescent="0.35">
      <c r="C134838" s="8"/>
    </row>
    <row r="134839" spans="3:3" x14ac:dyDescent="0.35">
      <c r="C134839" s="8"/>
    </row>
    <row r="134840" spans="3:3" x14ac:dyDescent="0.35">
      <c r="C134840" s="8"/>
    </row>
    <row r="134841" spans="3:3" x14ac:dyDescent="0.35">
      <c r="C134841" s="8"/>
    </row>
    <row r="134842" spans="3:3" x14ac:dyDescent="0.35">
      <c r="C134842" s="8"/>
    </row>
    <row r="134843" spans="3:3" x14ac:dyDescent="0.35">
      <c r="C134843" s="8"/>
    </row>
    <row r="134844" spans="3:3" x14ac:dyDescent="0.35">
      <c r="C134844" s="8"/>
    </row>
    <row r="134845" spans="3:3" x14ac:dyDescent="0.35">
      <c r="C134845" s="8"/>
    </row>
    <row r="134846" spans="3:3" x14ac:dyDescent="0.35">
      <c r="C134846" s="8"/>
    </row>
    <row r="134847" spans="3:3" x14ac:dyDescent="0.35">
      <c r="C134847" s="8"/>
    </row>
    <row r="134848" spans="3:3" x14ac:dyDescent="0.35">
      <c r="C134848" s="8"/>
    </row>
    <row r="134849" spans="3:3" x14ac:dyDescent="0.35">
      <c r="C134849" s="8"/>
    </row>
    <row r="134850" spans="3:3" x14ac:dyDescent="0.35">
      <c r="C134850" s="8"/>
    </row>
    <row r="134851" spans="3:3" x14ac:dyDescent="0.35">
      <c r="C134851" s="8"/>
    </row>
    <row r="134852" spans="3:3" x14ac:dyDescent="0.35">
      <c r="C134852" s="8"/>
    </row>
    <row r="134853" spans="3:3" x14ac:dyDescent="0.35">
      <c r="C134853" s="8"/>
    </row>
    <row r="134854" spans="3:3" x14ac:dyDescent="0.35">
      <c r="C134854" s="8"/>
    </row>
    <row r="134855" spans="3:3" x14ac:dyDescent="0.35">
      <c r="C134855" s="8"/>
    </row>
    <row r="134856" spans="3:3" x14ac:dyDescent="0.35">
      <c r="C134856" s="8"/>
    </row>
    <row r="134857" spans="3:3" x14ac:dyDescent="0.35">
      <c r="C134857" s="8"/>
    </row>
    <row r="134858" spans="3:3" x14ac:dyDescent="0.35">
      <c r="C134858" s="8"/>
    </row>
    <row r="134859" spans="3:3" x14ac:dyDescent="0.35">
      <c r="C134859" s="8"/>
    </row>
    <row r="134860" spans="3:3" x14ac:dyDescent="0.35">
      <c r="C134860" s="8"/>
    </row>
    <row r="134861" spans="3:3" x14ac:dyDescent="0.35">
      <c r="C134861" s="8"/>
    </row>
    <row r="134862" spans="3:3" x14ac:dyDescent="0.35">
      <c r="C134862" s="8"/>
    </row>
    <row r="134863" spans="3:3" x14ac:dyDescent="0.35">
      <c r="C134863" s="8"/>
    </row>
    <row r="134864" spans="3:3" x14ac:dyDescent="0.35">
      <c r="C134864" s="8"/>
    </row>
    <row r="134865" spans="3:3" x14ac:dyDescent="0.35">
      <c r="C134865" s="8"/>
    </row>
    <row r="134866" spans="3:3" x14ac:dyDescent="0.35">
      <c r="C134866" s="8"/>
    </row>
    <row r="134867" spans="3:3" x14ac:dyDescent="0.35">
      <c r="C134867" s="8"/>
    </row>
    <row r="134868" spans="3:3" x14ac:dyDescent="0.35">
      <c r="C134868" s="8"/>
    </row>
    <row r="134869" spans="3:3" x14ac:dyDescent="0.35">
      <c r="C134869" s="8"/>
    </row>
    <row r="134870" spans="3:3" x14ac:dyDescent="0.35">
      <c r="C134870" s="8"/>
    </row>
    <row r="134871" spans="3:3" x14ac:dyDescent="0.35">
      <c r="C134871" s="8"/>
    </row>
    <row r="134872" spans="3:3" x14ac:dyDescent="0.35">
      <c r="C134872" s="8"/>
    </row>
    <row r="134873" spans="3:3" x14ac:dyDescent="0.35">
      <c r="C134873" s="8"/>
    </row>
    <row r="134874" spans="3:3" x14ac:dyDescent="0.35">
      <c r="C134874" s="8"/>
    </row>
    <row r="134875" spans="3:3" x14ac:dyDescent="0.35">
      <c r="C134875" s="8"/>
    </row>
    <row r="134876" spans="3:3" x14ac:dyDescent="0.35">
      <c r="C134876" s="8"/>
    </row>
    <row r="134877" spans="3:3" x14ac:dyDescent="0.35">
      <c r="C134877" s="8"/>
    </row>
    <row r="134878" spans="3:3" x14ac:dyDescent="0.35">
      <c r="C134878" s="8"/>
    </row>
    <row r="134879" spans="3:3" x14ac:dyDescent="0.35">
      <c r="C134879" s="8"/>
    </row>
    <row r="134880" spans="3:3" x14ac:dyDescent="0.35">
      <c r="C134880" s="8"/>
    </row>
    <row r="134881" spans="3:3" x14ac:dyDescent="0.35">
      <c r="C134881" s="8"/>
    </row>
    <row r="134882" spans="3:3" x14ac:dyDescent="0.35">
      <c r="C134882" s="8"/>
    </row>
    <row r="134883" spans="3:3" x14ac:dyDescent="0.35">
      <c r="C134883" s="8"/>
    </row>
    <row r="134884" spans="3:3" x14ac:dyDescent="0.35">
      <c r="C134884" s="8"/>
    </row>
    <row r="134885" spans="3:3" x14ac:dyDescent="0.35">
      <c r="C134885" s="8"/>
    </row>
    <row r="134886" spans="3:3" x14ac:dyDescent="0.35">
      <c r="C134886" s="8"/>
    </row>
    <row r="134887" spans="3:3" x14ac:dyDescent="0.35">
      <c r="C134887" s="8"/>
    </row>
    <row r="134888" spans="3:3" x14ac:dyDescent="0.35">
      <c r="C134888" s="8"/>
    </row>
    <row r="134889" spans="3:3" x14ac:dyDescent="0.35">
      <c r="C134889" s="8"/>
    </row>
    <row r="134890" spans="3:3" x14ac:dyDescent="0.35">
      <c r="C134890" s="8"/>
    </row>
    <row r="134891" spans="3:3" x14ac:dyDescent="0.35">
      <c r="C134891" s="8"/>
    </row>
    <row r="134892" spans="3:3" x14ac:dyDescent="0.35">
      <c r="C134892" s="8"/>
    </row>
    <row r="134893" spans="3:3" x14ac:dyDescent="0.35">
      <c r="C134893" s="8"/>
    </row>
    <row r="134894" spans="3:3" x14ac:dyDescent="0.35">
      <c r="C134894" s="8"/>
    </row>
    <row r="134895" spans="3:3" x14ac:dyDescent="0.35">
      <c r="C134895" s="8"/>
    </row>
    <row r="134896" spans="3:3" x14ac:dyDescent="0.35">
      <c r="C134896" s="8"/>
    </row>
    <row r="134897" spans="3:3" x14ac:dyDescent="0.35">
      <c r="C134897" s="8"/>
    </row>
    <row r="134898" spans="3:3" x14ac:dyDescent="0.35">
      <c r="C134898" s="8"/>
    </row>
    <row r="134899" spans="3:3" x14ac:dyDescent="0.35">
      <c r="C134899" s="8"/>
    </row>
    <row r="134900" spans="3:3" x14ac:dyDescent="0.35">
      <c r="C134900" s="8"/>
    </row>
    <row r="134901" spans="3:3" x14ac:dyDescent="0.35">
      <c r="C134901" s="8"/>
    </row>
    <row r="134902" spans="3:3" x14ac:dyDescent="0.35">
      <c r="C134902" s="8"/>
    </row>
    <row r="134903" spans="3:3" x14ac:dyDescent="0.35">
      <c r="C134903" s="8"/>
    </row>
    <row r="134904" spans="3:3" x14ac:dyDescent="0.35">
      <c r="C134904" s="8"/>
    </row>
    <row r="134905" spans="3:3" x14ac:dyDescent="0.35">
      <c r="C134905" s="8"/>
    </row>
    <row r="134906" spans="3:3" x14ac:dyDescent="0.35">
      <c r="C134906" s="8"/>
    </row>
    <row r="134907" spans="3:3" x14ac:dyDescent="0.35">
      <c r="C134907" s="8"/>
    </row>
    <row r="134908" spans="3:3" x14ac:dyDescent="0.35">
      <c r="C134908" s="8"/>
    </row>
    <row r="134909" spans="3:3" x14ac:dyDescent="0.35">
      <c r="C134909" s="8"/>
    </row>
    <row r="134910" spans="3:3" x14ac:dyDescent="0.35">
      <c r="C134910" s="8"/>
    </row>
    <row r="134911" spans="3:3" x14ac:dyDescent="0.35">
      <c r="C134911" s="8"/>
    </row>
    <row r="134912" spans="3:3" x14ac:dyDescent="0.35">
      <c r="C134912" s="8"/>
    </row>
    <row r="134913" spans="3:3" x14ac:dyDescent="0.35">
      <c r="C134913" s="8"/>
    </row>
    <row r="134914" spans="3:3" x14ac:dyDescent="0.35">
      <c r="C134914" s="8"/>
    </row>
    <row r="134915" spans="3:3" x14ac:dyDescent="0.35">
      <c r="C134915" s="8"/>
    </row>
    <row r="134916" spans="3:3" x14ac:dyDescent="0.35">
      <c r="C134916" s="8"/>
    </row>
    <row r="134917" spans="3:3" x14ac:dyDescent="0.35">
      <c r="C134917" s="8"/>
    </row>
    <row r="134918" spans="3:3" x14ac:dyDescent="0.35">
      <c r="C134918" s="8"/>
    </row>
    <row r="134919" spans="3:3" x14ac:dyDescent="0.35">
      <c r="C134919" s="8"/>
    </row>
    <row r="134920" spans="3:3" x14ac:dyDescent="0.35">
      <c r="C134920" s="8"/>
    </row>
    <row r="134921" spans="3:3" x14ac:dyDescent="0.35">
      <c r="C134921" s="8"/>
    </row>
    <row r="134922" spans="3:3" x14ac:dyDescent="0.35">
      <c r="C134922" s="8"/>
    </row>
    <row r="134923" spans="3:3" x14ac:dyDescent="0.35">
      <c r="C134923" s="8"/>
    </row>
    <row r="134924" spans="3:3" x14ac:dyDescent="0.35">
      <c r="C134924" s="8"/>
    </row>
    <row r="134925" spans="3:3" x14ac:dyDescent="0.35">
      <c r="C134925" s="8"/>
    </row>
    <row r="134926" spans="3:3" x14ac:dyDescent="0.35">
      <c r="C134926" s="8"/>
    </row>
    <row r="134927" spans="3:3" x14ac:dyDescent="0.35">
      <c r="C134927" s="8"/>
    </row>
    <row r="134928" spans="3:3" x14ac:dyDescent="0.35">
      <c r="C134928" s="8"/>
    </row>
    <row r="134929" spans="3:3" x14ac:dyDescent="0.35">
      <c r="C134929" s="8"/>
    </row>
    <row r="134930" spans="3:3" x14ac:dyDescent="0.35">
      <c r="C134930" s="8"/>
    </row>
    <row r="134931" spans="3:3" x14ac:dyDescent="0.35">
      <c r="C134931" s="8"/>
    </row>
    <row r="134932" spans="3:3" x14ac:dyDescent="0.35">
      <c r="C134932" s="8"/>
    </row>
    <row r="134933" spans="3:3" x14ac:dyDescent="0.35">
      <c r="C134933" s="8"/>
    </row>
    <row r="134934" spans="3:3" x14ac:dyDescent="0.35">
      <c r="C134934" s="8"/>
    </row>
    <row r="134935" spans="3:3" x14ac:dyDescent="0.35">
      <c r="C134935" s="8"/>
    </row>
    <row r="134936" spans="3:3" x14ac:dyDescent="0.35">
      <c r="C134936" s="8"/>
    </row>
    <row r="134937" spans="3:3" x14ac:dyDescent="0.35">
      <c r="C134937" s="8"/>
    </row>
    <row r="134938" spans="3:3" x14ac:dyDescent="0.35">
      <c r="C134938" s="8"/>
    </row>
    <row r="134939" spans="3:3" x14ac:dyDescent="0.35">
      <c r="C134939" s="8"/>
    </row>
    <row r="134940" spans="3:3" x14ac:dyDescent="0.35">
      <c r="C134940" s="8"/>
    </row>
    <row r="134941" spans="3:3" x14ac:dyDescent="0.35">
      <c r="C134941" s="8"/>
    </row>
    <row r="134942" spans="3:3" x14ac:dyDescent="0.35">
      <c r="C134942" s="8"/>
    </row>
    <row r="134943" spans="3:3" x14ac:dyDescent="0.35">
      <c r="C134943" s="8"/>
    </row>
    <row r="134944" spans="3:3" x14ac:dyDescent="0.35">
      <c r="C134944" s="8"/>
    </row>
    <row r="134945" spans="3:3" x14ac:dyDescent="0.35">
      <c r="C134945" s="8"/>
    </row>
    <row r="134946" spans="3:3" x14ac:dyDescent="0.35">
      <c r="C134946" s="8"/>
    </row>
    <row r="134947" spans="3:3" x14ac:dyDescent="0.35">
      <c r="C134947" s="8"/>
    </row>
    <row r="134948" spans="3:3" x14ac:dyDescent="0.35">
      <c r="C134948" s="8"/>
    </row>
    <row r="134949" spans="3:3" x14ac:dyDescent="0.35">
      <c r="C134949" s="8"/>
    </row>
    <row r="134950" spans="3:3" x14ac:dyDescent="0.35">
      <c r="C134950" s="8"/>
    </row>
    <row r="134951" spans="3:3" x14ac:dyDescent="0.35">
      <c r="C134951" s="8"/>
    </row>
    <row r="134952" spans="3:3" x14ac:dyDescent="0.35">
      <c r="C134952" s="8"/>
    </row>
    <row r="134953" spans="3:3" x14ac:dyDescent="0.35">
      <c r="C134953" s="8"/>
    </row>
    <row r="134954" spans="3:3" x14ac:dyDescent="0.35">
      <c r="C134954" s="8"/>
    </row>
    <row r="134955" spans="3:3" x14ac:dyDescent="0.35">
      <c r="C134955" s="8"/>
    </row>
    <row r="134956" spans="3:3" x14ac:dyDescent="0.35">
      <c r="C134956" s="8"/>
    </row>
    <row r="134957" spans="3:3" x14ac:dyDescent="0.35">
      <c r="C134957" s="8"/>
    </row>
    <row r="134958" spans="3:3" x14ac:dyDescent="0.35">
      <c r="C134958" s="8"/>
    </row>
    <row r="134959" spans="3:3" x14ac:dyDescent="0.35">
      <c r="C134959" s="8"/>
    </row>
    <row r="134960" spans="3:3" x14ac:dyDescent="0.35">
      <c r="C134960" s="8"/>
    </row>
    <row r="134961" spans="3:3" x14ac:dyDescent="0.35">
      <c r="C134961" s="8"/>
    </row>
    <row r="134962" spans="3:3" x14ac:dyDescent="0.35">
      <c r="C134962" s="8"/>
    </row>
    <row r="134963" spans="3:3" x14ac:dyDescent="0.35">
      <c r="C134963" s="8"/>
    </row>
    <row r="134964" spans="3:3" x14ac:dyDescent="0.35">
      <c r="C134964" s="8"/>
    </row>
    <row r="134965" spans="3:3" x14ac:dyDescent="0.35">
      <c r="C134965" s="8"/>
    </row>
    <row r="134966" spans="3:3" x14ac:dyDescent="0.35">
      <c r="C134966" s="8"/>
    </row>
    <row r="134967" spans="3:3" x14ac:dyDescent="0.35">
      <c r="C134967" s="8"/>
    </row>
    <row r="134968" spans="3:3" x14ac:dyDescent="0.35">
      <c r="C134968" s="8"/>
    </row>
    <row r="134969" spans="3:3" x14ac:dyDescent="0.35">
      <c r="C134969" s="8"/>
    </row>
    <row r="134970" spans="3:3" x14ac:dyDescent="0.35">
      <c r="C134970" s="8"/>
    </row>
    <row r="134971" spans="3:3" x14ac:dyDescent="0.35">
      <c r="C134971" s="8"/>
    </row>
    <row r="134972" spans="3:3" x14ac:dyDescent="0.35">
      <c r="C134972" s="8"/>
    </row>
    <row r="134973" spans="3:3" x14ac:dyDescent="0.35">
      <c r="C134973" s="8"/>
    </row>
    <row r="134974" spans="3:3" x14ac:dyDescent="0.35">
      <c r="C134974" s="8"/>
    </row>
    <row r="134975" spans="3:3" x14ac:dyDescent="0.35">
      <c r="C134975" s="8"/>
    </row>
    <row r="134976" spans="3:3" x14ac:dyDescent="0.35">
      <c r="C134976" s="8"/>
    </row>
    <row r="134977" spans="3:3" x14ac:dyDescent="0.35">
      <c r="C134977" s="8"/>
    </row>
    <row r="134978" spans="3:3" x14ac:dyDescent="0.35">
      <c r="C134978" s="8"/>
    </row>
    <row r="134979" spans="3:3" x14ac:dyDescent="0.35">
      <c r="C134979" s="8"/>
    </row>
    <row r="134980" spans="3:3" x14ac:dyDescent="0.35">
      <c r="C134980" s="8"/>
    </row>
    <row r="134981" spans="3:3" x14ac:dyDescent="0.35">
      <c r="C134981" s="8"/>
    </row>
    <row r="134982" spans="3:3" x14ac:dyDescent="0.35">
      <c r="C134982" s="8"/>
    </row>
    <row r="134983" spans="3:3" x14ac:dyDescent="0.35">
      <c r="C134983" s="8"/>
    </row>
    <row r="134984" spans="3:3" x14ac:dyDescent="0.35">
      <c r="C134984" s="8"/>
    </row>
    <row r="134985" spans="3:3" x14ac:dyDescent="0.35">
      <c r="C134985" s="8"/>
    </row>
    <row r="134986" spans="3:3" x14ac:dyDescent="0.35">
      <c r="C134986" s="8"/>
    </row>
    <row r="134987" spans="3:3" x14ac:dyDescent="0.35">
      <c r="C134987" s="8"/>
    </row>
    <row r="134988" spans="3:3" x14ac:dyDescent="0.35">
      <c r="C134988" s="8"/>
    </row>
    <row r="134989" spans="3:3" x14ac:dyDescent="0.35">
      <c r="C134989" s="8"/>
    </row>
    <row r="134990" spans="3:3" x14ac:dyDescent="0.35">
      <c r="C134990" s="8"/>
    </row>
    <row r="134991" spans="3:3" x14ac:dyDescent="0.35">
      <c r="C134991" s="8"/>
    </row>
    <row r="134992" spans="3:3" x14ac:dyDescent="0.35">
      <c r="C134992" s="8"/>
    </row>
    <row r="134993" spans="3:3" x14ac:dyDescent="0.35">
      <c r="C134993" s="8"/>
    </row>
    <row r="134994" spans="3:3" x14ac:dyDescent="0.35">
      <c r="C134994" s="8"/>
    </row>
    <row r="134995" spans="3:3" x14ac:dyDescent="0.35">
      <c r="C134995" s="8"/>
    </row>
    <row r="134996" spans="3:3" x14ac:dyDescent="0.35">
      <c r="C134996" s="8"/>
    </row>
    <row r="134997" spans="3:3" x14ac:dyDescent="0.35">
      <c r="C134997" s="8"/>
    </row>
    <row r="134998" spans="3:3" x14ac:dyDescent="0.35">
      <c r="C134998" s="8"/>
    </row>
    <row r="134999" spans="3:3" x14ac:dyDescent="0.35">
      <c r="C134999" s="8"/>
    </row>
    <row r="135000" spans="3:3" x14ac:dyDescent="0.35">
      <c r="C135000" s="8"/>
    </row>
    <row r="135001" spans="3:3" x14ac:dyDescent="0.35">
      <c r="C135001" s="8"/>
    </row>
    <row r="135002" spans="3:3" x14ac:dyDescent="0.35">
      <c r="C135002" s="8"/>
    </row>
    <row r="135003" spans="3:3" x14ac:dyDescent="0.35">
      <c r="C135003" s="8"/>
    </row>
    <row r="135004" spans="3:3" x14ac:dyDescent="0.35">
      <c r="C135004" s="8"/>
    </row>
    <row r="135005" spans="3:3" x14ac:dyDescent="0.35">
      <c r="C135005" s="8"/>
    </row>
    <row r="135006" spans="3:3" x14ac:dyDescent="0.35">
      <c r="C135006" s="8"/>
    </row>
    <row r="135007" spans="3:3" x14ac:dyDescent="0.35">
      <c r="C135007" s="8"/>
    </row>
    <row r="135008" spans="3:3" x14ac:dyDescent="0.35">
      <c r="C135008" s="8"/>
    </row>
    <row r="135009" spans="3:3" x14ac:dyDescent="0.35">
      <c r="C135009" s="8"/>
    </row>
    <row r="135010" spans="3:3" x14ac:dyDescent="0.35">
      <c r="C135010" s="8"/>
    </row>
    <row r="135011" spans="3:3" x14ac:dyDescent="0.35">
      <c r="C135011" s="8"/>
    </row>
    <row r="135012" spans="3:3" x14ac:dyDescent="0.35">
      <c r="C135012" s="8"/>
    </row>
    <row r="135013" spans="3:3" x14ac:dyDescent="0.35">
      <c r="C135013" s="8"/>
    </row>
    <row r="135014" spans="3:3" x14ac:dyDescent="0.35">
      <c r="C135014" s="8"/>
    </row>
    <row r="135015" spans="3:3" x14ac:dyDescent="0.35">
      <c r="C135015" s="8"/>
    </row>
    <row r="135016" spans="3:3" x14ac:dyDescent="0.35">
      <c r="C135016" s="8"/>
    </row>
    <row r="135017" spans="3:3" x14ac:dyDescent="0.35">
      <c r="C135017" s="8"/>
    </row>
    <row r="135018" spans="3:3" x14ac:dyDescent="0.35">
      <c r="C135018" s="8"/>
    </row>
    <row r="135019" spans="3:3" x14ac:dyDescent="0.35">
      <c r="C135019" s="8"/>
    </row>
    <row r="135020" spans="3:3" x14ac:dyDescent="0.35">
      <c r="C135020" s="8"/>
    </row>
    <row r="135021" spans="3:3" x14ac:dyDescent="0.35">
      <c r="C135021" s="8"/>
    </row>
    <row r="135022" spans="3:3" x14ac:dyDescent="0.35">
      <c r="C135022" s="8"/>
    </row>
    <row r="135023" spans="3:3" x14ac:dyDescent="0.35">
      <c r="C135023" s="8"/>
    </row>
    <row r="135024" spans="3:3" x14ac:dyDescent="0.35">
      <c r="C135024" s="8"/>
    </row>
    <row r="135025" spans="3:3" x14ac:dyDescent="0.35">
      <c r="C135025" s="8"/>
    </row>
    <row r="135026" spans="3:3" x14ac:dyDescent="0.35">
      <c r="C135026" s="8"/>
    </row>
    <row r="135027" spans="3:3" x14ac:dyDescent="0.35">
      <c r="C135027" s="8"/>
    </row>
    <row r="135028" spans="3:3" x14ac:dyDescent="0.35">
      <c r="C135028" s="8"/>
    </row>
    <row r="135029" spans="3:3" x14ac:dyDescent="0.35">
      <c r="C135029" s="8"/>
    </row>
    <row r="135030" spans="3:3" x14ac:dyDescent="0.35">
      <c r="C135030" s="8"/>
    </row>
    <row r="135031" spans="3:3" x14ac:dyDescent="0.35">
      <c r="C135031" s="8"/>
    </row>
    <row r="135032" spans="3:3" x14ac:dyDescent="0.35">
      <c r="C135032" s="8"/>
    </row>
    <row r="135033" spans="3:3" x14ac:dyDescent="0.35">
      <c r="C135033" s="8"/>
    </row>
    <row r="135034" spans="3:3" x14ac:dyDescent="0.35">
      <c r="C135034" s="8"/>
    </row>
    <row r="135035" spans="3:3" x14ac:dyDescent="0.35">
      <c r="C135035" s="8"/>
    </row>
    <row r="135036" spans="3:3" x14ac:dyDescent="0.35">
      <c r="C135036" s="8"/>
    </row>
    <row r="135037" spans="3:3" x14ac:dyDescent="0.35">
      <c r="C135037" s="8"/>
    </row>
    <row r="135038" spans="3:3" x14ac:dyDescent="0.35">
      <c r="C135038" s="8"/>
    </row>
    <row r="135039" spans="3:3" x14ac:dyDescent="0.35">
      <c r="C135039" s="8"/>
    </row>
    <row r="135040" spans="3:3" x14ac:dyDescent="0.35">
      <c r="C135040" s="8"/>
    </row>
    <row r="135041" spans="3:3" x14ac:dyDescent="0.35">
      <c r="C135041" s="8"/>
    </row>
    <row r="135042" spans="3:3" x14ac:dyDescent="0.35">
      <c r="C135042" s="8"/>
    </row>
    <row r="135043" spans="3:3" x14ac:dyDescent="0.35">
      <c r="C135043" s="8"/>
    </row>
    <row r="135044" spans="3:3" x14ac:dyDescent="0.35">
      <c r="C135044" s="8"/>
    </row>
    <row r="135045" spans="3:3" x14ac:dyDescent="0.35">
      <c r="C135045" s="8"/>
    </row>
    <row r="135046" spans="3:3" x14ac:dyDescent="0.35">
      <c r="C135046" s="8"/>
    </row>
    <row r="135047" spans="3:3" x14ac:dyDescent="0.35">
      <c r="C135047" s="8"/>
    </row>
    <row r="135048" spans="3:3" x14ac:dyDescent="0.35">
      <c r="C135048" s="8"/>
    </row>
    <row r="135049" spans="3:3" x14ac:dyDescent="0.35">
      <c r="C135049" s="8"/>
    </row>
    <row r="135050" spans="3:3" x14ac:dyDescent="0.35">
      <c r="C135050" s="8"/>
    </row>
    <row r="135051" spans="3:3" x14ac:dyDescent="0.35">
      <c r="C135051" s="8"/>
    </row>
    <row r="135052" spans="3:3" x14ac:dyDescent="0.35">
      <c r="C135052" s="8"/>
    </row>
    <row r="135053" spans="3:3" x14ac:dyDescent="0.35">
      <c r="C135053" s="8"/>
    </row>
    <row r="135054" spans="3:3" x14ac:dyDescent="0.35">
      <c r="C135054" s="8"/>
    </row>
    <row r="135055" spans="3:3" x14ac:dyDescent="0.35">
      <c r="C135055" s="8"/>
    </row>
    <row r="135056" spans="3:3" x14ac:dyDescent="0.35">
      <c r="C135056" s="8"/>
    </row>
    <row r="135057" spans="3:3" x14ac:dyDescent="0.35">
      <c r="C135057" s="8"/>
    </row>
    <row r="135058" spans="3:3" x14ac:dyDescent="0.35">
      <c r="C135058" s="8"/>
    </row>
    <row r="135059" spans="3:3" x14ac:dyDescent="0.35">
      <c r="C135059" s="8"/>
    </row>
    <row r="135060" spans="3:3" x14ac:dyDescent="0.35">
      <c r="C135060" s="8"/>
    </row>
    <row r="135061" spans="3:3" x14ac:dyDescent="0.35">
      <c r="C135061" s="8"/>
    </row>
    <row r="135062" spans="3:3" x14ac:dyDescent="0.35">
      <c r="C135062" s="8"/>
    </row>
    <row r="135063" spans="3:3" x14ac:dyDescent="0.35">
      <c r="C135063" s="8"/>
    </row>
    <row r="135064" spans="3:3" x14ac:dyDescent="0.35">
      <c r="C135064" s="8"/>
    </row>
    <row r="135065" spans="3:3" x14ac:dyDescent="0.35">
      <c r="C135065" s="8"/>
    </row>
    <row r="135066" spans="3:3" x14ac:dyDescent="0.35">
      <c r="C135066" s="8"/>
    </row>
    <row r="135067" spans="3:3" x14ac:dyDescent="0.35">
      <c r="C135067" s="8"/>
    </row>
    <row r="135068" spans="3:3" x14ac:dyDescent="0.35">
      <c r="C135068" s="8"/>
    </row>
    <row r="135069" spans="3:3" x14ac:dyDescent="0.35">
      <c r="C135069" s="8"/>
    </row>
    <row r="135070" spans="3:3" x14ac:dyDescent="0.35">
      <c r="C135070" s="8"/>
    </row>
    <row r="135071" spans="3:3" x14ac:dyDescent="0.35">
      <c r="C135071" s="8"/>
    </row>
    <row r="135072" spans="3:3" x14ac:dyDescent="0.35">
      <c r="C135072" s="8"/>
    </row>
    <row r="135073" spans="3:3" x14ac:dyDescent="0.35">
      <c r="C135073" s="8"/>
    </row>
    <row r="135074" spans="3:3" x14ac:dyDescent="0.35">
      <c r="C135074" s="8"/>
    </row>
    <row r="135075" spans="3:3" x14ac:dyDescent="0.35">
      <c r="C135075" s="8"/>
    </row>
    <row r="135076" spans="3:3" x14ac:dyDescent="0.35">
      <c r="C135076" s="8"/>
    </row>
    <row r="135077" spans="3:3" x14ac:dyDescent="0.35">
      <c r="C135077" s="8"/>
    </row>
    <row r="135078" spans="3:3" x14ac:dyDescent="0.35">
      <c r="C135078" s="8"/>
    </row>
    <row r="135079" spans="3:3" x14ac:dyDescent="0.35">
      <c r="C135079" s="8"/>
    </row>
    <row r="135080" spans="3:3" x14ac:dyDescent="0.35">
      <c r="C135080" s="8"/>
    </row>
    <row r="135081" spans="3:3" x14ac:dyDescent="0.35">
      <c r="C135081" s="8"/>
    </row>
    <row r="135082" spans="3:3" x14ac:dyDescent="0.35">
      <c r="C135082" s="8"/>
    </row>
    <row r="135083" spans="3:3" x14ac:dyDescent="0.35">
      <c r="C135083" s="8"/>
    </row>
    <row r="135084" spans="3:3" x14ac:dyDescent="0.35">
      <c r="C135084" s="8"/>
    </row>
    <row r="135085" spans="3:3" x14ac:dyDescent="0.35">
      <c r="C135085" s="8"/>
    </row>
    <row r="135086" spans="3:3" x14ac:dyDescent="0.35">
      <c r="C135086" s="8"/>
    </row>
    <row r="135087" spans="3:3" x14ac:dyDescent="0.35">
      <c r="C135087" s="8"/>
    </row>
    <row r="135088" spans="3:3" x14ac:dyDescent="0.35">
      <c r="C135088" s="8"/>
    </row>
    <row r="135089" spans="3:3" x14ac:dyDescent="0.35">
      <c r="C135089" s="8"/>
    </row>
    <row r="135090" spans="3:3" x14ac:dyDescent="0.35">
      <c r="C135090" s="8"/>
    </row>
    <row r="135091" spans="3:3" x14ac:dyDescent="0.35">
      <c r="C135091" s="8"/>
    </row>
    <row r="135092" spans="3:3" x14ac:dyDescent="0.35">
      <c r="C135092" s="8"/>
    </row>
    <row r="135093" spans="3:3" x14ac:dyDescent="0.35">
      <c r="C135093" s="8"/>
    </row>
    <row r="135094" spans="3:3" x14ac:dyDescent="0.35">
      <c r="C135094" s="8"/>
    </row>
    <row r="135095" spans="3:3" x14ac:dyDescent="0.35">
      <c r="C135095" s="8"/>
    </row>
    <row r="135096" spans="3:3" x14ac:dyDescent="0.35">
      <c r="C135096" s="8"/>
    </row>
    <row r="135097" spans="3:3" x14ac:dyDescent="0.35">
      <c r="C135097" s="8"/>
    </row>
    <row r="135098" spans="3:3" x14ac:dyDescent="0.35">
      <c r="C135098" s="8"/>
    </row>
    <row r="135099" spans="3:3" x14ac:dyDescent="0.35">
      <c r="C135099" s="8"/>
    </row>
    <row r="135100" spans="3:3" x14ac:dyDescent="0.35">
      <c r="C135100" s="8"/>
    </row>
    <row r="135101" spans="3:3" x14ac:dyDescent="0.35">
      <c r="C135101" s="8"/>
    </row>
    <row r="135102" spans="3:3" x14ac:dyDescent="0.35">
      <c r="C135102" s="8"/>
    </row>
    <row r="135103" spans="3:3" x14ac:dyDescent="0.35">
      <c r="C135103" s="8"/>
    </row>
    <row r="135104" spans="3:3" x14ac:dyDescent="0.35">
      <c r="C135104" s="8"/>
    </row>
    <row r="135105" spans="3:3" x14ac:dyDescent="0.35">
      <c r="C135105" s="8"/>
    </row>
    <row r="135106" spans="3:3" x14ac:dyDescent="0.35">
      <c r="C135106" s="8"/>
    </row>
    <row r="135107" spans="3:3" x14ac:dyDescent="0.35">
      <c r="C135107" s="8"/>
    </row>
    <row r="135108" spans="3:3" x14ac:dyDescent="0.35">
      <c r="C135108" s="8"/>
    </row>
    <row r="135109" spans="3:3" x14ac:dyDescent="0.35">
      <c r="C135109" s="8"/>
    </row>
    <row r="135110" spans="3:3" x14ac:dyDescent="0.35">
      <c r="C135110" s="8"/>
    </row>
    <row r="135111" spans="3:3" x14ac:dyDescent="0.35">
      <c r="C135111" s="8"/>
    </row>
    <row r="135112" spans="3:3" x14ac:dyDescent="0.35">
      <c r="C135112" s="8"/>
    </row>
    <row r="135113" spans="3:3" x14ac:dyDescent="0.35">
      <c r="C135113" s="8"/>
    </row>
    <row r="135114" spans="3:3" x14ac:dyDescent="0.35">
      <c r="C135114" s="8"/>
    </row>
    <row r="135115" spans="3:3" x14ac:dyDescent="0.35">
      <c r="C135115" s="8"/>
    </row>
    <row r="135116" spans="3:3" x14ac:dyDescent="0.35">
      <c r="C135116" s="8"/>
    </row>
    <row r="135117" spans="3:3" x14ac:dyDescent="0.35">
      <c r="C135117" s="8"/>
    </row>
    <row r="135118" spans="3:3" x14ac:dyDescent="0.35">
      <c r="C135118" s="8"/>
    </row>
    <row r="135119" spans="3:3" x14ac:dyDescent="0.35">
      <c r="C135119" s="8"/>
    </row>
    <row r="135120" spans="3:3" x14ac:dyDescent="0.35">
      <c r="C135120" s="8"/>
    </row>
    <row r="135121" spans="3:3" x14ac:dyDescent="0.35">
      <c r="C135121" s="8"/>
    </row>
    <row r="135122" spans="3:3" x14ac:dyDescent="0.35">
      <c r="C135122" s="8"/>
    </row>
    <row r="135123" spans="3:3" x14ac:dyDescent="0.35">
      <c r="C135123" s="8"/>
    </row>
    <row r="135124" spans="3:3" x14ac:dyDescent="0.35">
      <c r="C135124" s="8"/>
    </row>
    <row r="135125" spans="3:3" x14ac:dyDescent="0.35">
      <c r="C135125" s="8"/>
    </row>
    <row r="135126" spans="3:3" x14ac:dyDescent="0.35">
      <c r="C135126" s="8"/>
    </row>
    <row r="135127" spans="3:3" x14ac:dyDescent="0.35">
      <c r="C135127" s="8"/>
    </row>
    <row r="135128" spans="3:3" x14ac:dyDescent="0.35">
      <c r="C135128" s="8"/>
    </row>
    <row r="135129" spans="3:3" x14ac:dyDescent="0.35">
      <c r="C135129" s="8"/>
    </row>
    <row r="135130" spans="3:3" x14ac:dyDescent="0.35">
      <c r="C135130" s="8"/>
    </row>
    <row r="135131" spans="3:3" x14ac:dyDescent="0.35">
      <c r="C135131" s="8"/>
    </row>
    <row r="135132" spans="3:3" x14ac:dyDescent="0.35">
      <c r="C135132" s="8"/>
    </row>
    <row r="135133" spans="3:3" x14ac:dyDescent="0.35">
      <c r="C135133" s="8"/>
    </row>
    <row r="135134" spans="3:3" x14ac:dyDescent="0.35">
      <c r="C135134" s="8"/>
    </row>
    <row r="135135" spans="3:3" x14ac:dyDescent="0.35">
      <c r="C135135" s="8"/>
    </row>
    <row r="135136" spans="3:3" x14ac:dyDescent="0.35">
      <c r="C135136" s="8"/>
    </row>
    <row r="135137" spans="3:3" x14ac:dyDescent="0.35">
      <c r="C135137" s="8"/>
    </row>
    <row r="135138" spans="3:3" x14ac:dyDescent="0.35">
      <c r="C135138" s="8"/>
    </row>
    <row r="135139" spans="3:3" x14ac:dyDescent="0.35">
      <c r="C135139" s="8"/>
    </row>
    <row r="135140" spans="3:3" x14ac:dyDescent="0.35">
      <c r="C135140" s="8"/>
    </row>
    <row r="135141" spans="3:3" x14ac:dyDescent="0.35">
      <c r="C135141" s="8"/>
    </row>
    <row r="135142" spans="3:3" x14ac:dyDescent="0.35">
      <c r="C135142" s="8"/>
    </row>
    <row r="135143" spans="3:3" x14ac:dyDescent="0.35">
      <c r="C135143" s="8"/>
    </row>
    <row r="135144" spans="3:3" x14ac:dyDescent="0.35">
      <c r="C135144" s="8"/>
    </row>
    <row r="135145" spans="3:3" x14ac:dyDescent="0.35">
      <c r="C135145" s="8"/>
    </row>
    <row r="135146" spans="3:3" x14ac:dyDescent="0.35">
      <c r="C135146" s="8"/>
    </row>
    <row r="135147" spans="3:3" x14ac:dyDescent="0.35">
      <c r="C135147" s="8"/>
    </row>
    <row r="135148" spans="3:3" x14ac:dyDescent="0.35">
      <c r="C135148" s="8"/>
    </row>
    <row r="135149" spans="3:3" x14ac:dyDescent="0.35">
      <c r="C135149" s="8"/>
    </row>
    <row r="135150" spans="3:3" x14ac:dyDescent="0.35">
      <c r="C135150" s="8"/>
    </row>
    <row r="135151" spans="3:3" x14ac:dyDescent="0.35">
      <c r="C135151" s="8"/>
    </row>
    <row r="135152" spans="3:3" x14ac:dyDescent="0.35">
      <c r="C135152" s="8"/>
    </row>
    <row r="135153" spans="3:3" x14ac:dyDescent="0.35">
      <c r="C135153" s="8"/>
    </row>
    <row r="135154" spans="3:3" x14ac:dyDescent="0.35">
      <c r="C135154" s="8"/>
    </row>
    <row r="135155" spans="3:3" x14ac:dyDescent="0.35">
      <c r="C135155" s="8"/>
    </row>
    <row r="135156" spans="3:3" x14ac:dyDescent="0.35">
      <c r="C135156" s="8"/>
    </row>
    <row r="135157" spans="3:3" x14ac:dyDescent="0.35">
      <c r="C135157" s="8"/>
    </row>
    <row r="135158" spans="3:3" x14ac:dyDescent="0.35">
      <c r="C135158" s="8"/>
    </row>
    <row r="135159" spans="3:3" x14ac:dyDescent="0.35">
      <c r="C135159" s="8"/>
    </row>
    <row r="135160" spans="3:3" x14ac:dyDescent="0.35">
      <c r="C135160" s="8"/>
    </row>
    <row r="135161" spans="3:3" x14ac:dyDescent="0.35">
      <c r="C135161" s="8"/>
    </row>
    <row r="135162" spans="3:3" x14ac:dyDescent="0.35">
      <c r="C135162" s="8"/>
    </row>
    <row r="135163" spans="3:3" x14ac:dyDescent="0.35">
      <c r="C135163" s="8"/>
    </row>
    <row r="135164" spans="3:3" x14ac:dyDescent="0.35">
      <c r="C135164" s="8"/>
    </row>
    <row r="135165" spans="3:3" x14ac:dyDescent="0.35">
      <c r="C135165" s="8"/>
    </row>
    <row r="135166" spans="3:3" x14ac:dyDescent="0.35">
      <c r="C135166" s="8"/>
    </row>
    <row r="135167" spans="3:3" x14ac:dyDescent="0.35">
      <c r="C135167" s="8"/>
    </row>
    <row r="135168" spans="3:3" x14ac:dyDescent="0.35">
      <c r="C135168" s="8"/>
    </row>
    <row r="135169" spans="3:3" x14ac:dyDescent="0.35">
      <c r="C135169" s="8"/>
    </row>
    <row r="135170" spans="3:3" x14ac:dyDescent="0.35">
      <c r="C135170" s="8"/>
    </row>
    <row r="135171" spans="3:3" x14ac:dyDescent="0.35">
      <c r="C135171" s="8"/>
    </row>
    <row r="135172" spans="3:3" x14ac:dyDescent="0.35">
      <c r="C135172" s="8"/>
    </row>
    <row r="135173" spans="3:3" x14ac:dyDescent="0.35">
      <c r="C135173" s="8"/>
    </row>
    <row r="135174" spans="3:3" x14ac:dyDescent="0.35">
      <c r="C135174" s="8"/>
    </row>
    <row r="135175" spans="3:3" x14ac:dyDescent="0.35">
      <c r="C135175" s="8"/>
    </row>
    <row r="135176" spans="3:3" x14ac:dyDescent="0.35">
      <c r="C135176" s="8"/>
    </row>
    <row r="135177" spans="3:3" x14ac:dyDescent="0.35">
      <c r="C135177" s="8"/>
    </row>
    <row r="135178" spans="3:3" x14ac:dyDescent="0.35">
      <c r="C135178" s="8"/>
    </row>
    <row r="135179" spans="3:3" x14ac:dyDescent="0.35">
      <c r="C135179" s="8"/>
    </row>
    <row r="135180" spans="3:3" x14ac:dyDescent="0.35">
      <c r="C135180" s="8"/>
    </row>
    <row r="135181" spans="3:3" x14ac:dyDescent="0.35">
      <c r="C135181" s="8"/>
    </row>
    <row r="135182" spans="3:3" x14ac:dyDescent="0.35">
      <c r="C135182" s="8"/>
    </row>
    <row r="135183" spans="3:3" x14ac:dyDescent="0.35">
      <c r="C135183" s="8"/>
    </row>
    <row r="135184" spans="3:3" x14ac:dyDescent="0.35">
      <c r="C135184" s="8"/>
    </row>
    <row r="135185" spans="3:3" x14ac:dyDescent="0.35">
      <c r="C135185" s="8"/>
    </row>
    <row r="135186" spans="3:3" x14ac:dyDescent="0.35">
      <c r="C135186" s="8"/>
    </row>
    <row r="135187" spans="3:3" x14ac:dyDescent="0.35">
      <c r="C135187" s="8"/>
    </row>
    <row r="135188" spans="3:3" x14ac:dyDescent="0.35">
      <c r="C135188" s="8"/>
    </row>
    <row r="135189" spans="3:3" x14ac:dyDescent="0.35">
      <c r="C135189" s="8"/>
    </row>
    <row r="135190" spans="3:3" x14ac:dyDescent="0.35">
      <c r="C135190" s="8"/>
    </row>
    <row r="135191" spans="3:3" x14ac:dyDescent="0.35">
      <c r="C135191" s="8"/>
    </row>
    <row r="135192" spans="3:3" x14ac:dyDescent="0.35">
      <c r="C135192" s="8"/>
    </row>
    <row r="135193" spans="3:3" x14ac:dyDescent="0.35">
      <c r="C135193" s="8"/>
    </row>
    <row r="135194" spans="3:3" x14ac:dyDescent="0.35">
      <c r="C135194" s="8"/>
    </row>
    <row r="135195" spans="3:3" x14ac:dyDescent="0.35">
      <c r="C135195" s="8"/>
    </row>
    <row r="135196" spans="3:3" x14ac:dyDescent="0.35">
      <c r="C135196" s="8"/>
    </row>
    <row r="135197" spans="3:3" x14ac:dyDescent="0.35">
      <c r="C135197" s="8"/>
    </row>
    <row r="135198" spans="3:3" x14ac:dyDescent="0.35">
      <c r="C135198" s="8"/>
    </row>
    <row r="135199" spans="3:3" x14ac:dyDescent="0.35">
      <c r="C135199" s="8"/>
    </row>
    <row r="135200" spans="3:3" x14ac:dyDescent="0.35">
      <c r="C135200" s="8"/>
    </row>
    <row r="135201" spans="3:3" x14ac:dyDescent="0.35">
      <c r="C135201" s="8"/>
    </row>
    <row r="135202" spans="3:3" x14ac:dyDescent="0.35">
      <c r="C135202" s="8"/>
    </row>
    <row r="135203" spans="3:3" x14ac:dyDescent="0.35">
      <c r="C135203" s="8"/>
    </row>
    <row r="135204" spans="3:3" x14ac:dyDescent="0.35">
      <c r="C135204" s="8"/>
    </row>
    <row r="135205" spans="3:3" x14ac:dyDescent="0.35">
      <c r="C135205" s="8"/>
    </row>
    <row r="135206" spans="3:3" x14ac:dyDescent="0.35">
      <c r="C135206" s="8"/>
    </row>
    <row r="135207" spans="3:3" x14ac:dyDescent="0.35">
      <c r="C135207" s="8"/>
    </row>
    <row r="135208" spans="3:3" x14ac:dyDescent="0.35">
      <c r="C135208" s="8"/>
    </row>
    <row r="135209" spans="3:3" x14ac:dyDescent="0.35">
      <c r="C135209" s="8"/>
    </row>
    <row r="135210" spans="3:3" x14ac:dyDescent="0.35">
      <c r="C135210" s="8"/>
    </row>
    <row r="135211" spans="3:3" x14ac:dyDescent="0.35">
      <c r="C135211" s="8"/>
    </row>
    <row r="135212" spans="3:3" x14ac:dyDescent="0.35">
      <c r="C135212" s="8"/>
    </row>
    <row r="135213" spans="3:3" x14ac:dyDescent="0.35">
      <c r="C135213" s="8"/>
    </row>
    <row r="135214" spans="3:3" x14ac:dyDescent="0.35">
      <c r="C135214" s="8"/>
    </row>
    <row r="135215" spans="3:3" x14ac:dyDescent="0.35">
      <c r="C135215" s="8"/>
    </row>
    <row r="135216" spans="3:3" x14ac:dyDescent="0.35">
      <c r="C135216" s="8"/>
    </row>
    <row r="135217" spans="3:3" x14ac:dyDescent="0.35">
      <c r="C135217" s="8"/>
    </row>
    <row r="135218" spans="3:3" x14ac:dyDescent="0.35">
      <c r="C135218" s="8"/>
    </row>
    <row r="135219" spans="3:3" x14ac:dyDescent="0.35">
      <c r="C135219" s="8"/>
    </row>
    <row r="135220" spans="3:3" x14ac:dyDescent="0.35">
      <c r="C135220" s="8"/>
    </row>
    <row r="135221" spans="3:3" x14ac:dyDescent="0.35">
      <c r="C135221" s="8"/>
    </row>
    <row r="135222" spans="3:3" x14ac:dyDescent="0.35">
      <c r="C135222" s="8"/>
    </row>
    <row r="135223" spans="3:3" x14ac:dyDescent="0.35">
      <c r="C135223" s="8"/>
    </row>
    <row r="135224" spans="3:3" x14ac:dyDescent="0.35">
      <c r="C135224" s="8"/>
    </row>
    <row r="135225" spans="3:3" x14ac:dyDescent="0.35">
      <c r="C135225" s="8"/>
    </row>
    <row r="135226" spans="3:3" x14ac:dyDescent="0.35">
      <c r="C135226" s="8"/>
    </row>
    <row r="135227" spans="3:3" x14ac:dyDescent="0.35">
      <c r="C135227" s="8"/>
    </row>
    <row r="135228" spans="3:3" x14ac:dyDescent="0.35">
      <c r="C135228" s="8"/>
    </row>
    <row r="135229" spans="3:3" x14ac:dyDescent="0.35">
      <c r="C135229" s="8"/>
    </row>
    <row r="135230" spans="3:3" x14ac:dyDescent="0.35">
      <c r="C135230" s="8"/>
    </row>
    <row r="135231" spans="3:3" x14ac:dyDescent="0.35">
      <c r="C135231" s="8"/>
    </row>
    <row r="135232" spans="3:3" x14ac:dyDescent="0.35">
      <c r="C135232" s="8"/>
    </row>
    <row r="135233" spans="3:3" x14ac:dyDescent="0.35">
      <c r="C135233" s="8"/>
    </row>
    <row r="135234" spans="3:3" x14ac:dyDescent="0.35">
      <c r="C135234" s="8"/>
    </row>
    <row r="135235" spans="3:3" x14ac:dyDescent="0.35">
      <c r="C135235" s="8"/>
    </row>
    <row r="135236" spans="3:3" x14ac:dyDescent="0.35">
      <c r="C135236" s="8"/>
    </row>
    <row r="135237" spans="3:3" x14ac:dyDescent="0.35">
      <c r="C135237" s="8"/>
    </row>
    <row r="135238" spans="3:3" x14ac:dyDescent="0.35">
      <c r="C135238" s="8"/>
    </row>
    <row r="135239" spans="3:3" x14ac:dyDescent="0.35">
      <c r="C135239" s="8"/>
    </row>
    <row r="135240" spans="3:3" x14ac:dyDescent="0.35">
      <c r="C135240" s="8"/>
    </row>
    <row r="135241" spans="3:3" x14ac:dyDescent="0.35">
      <c r="C135241" s="8"/>
    </row>
    <row r="135242" spans="3:3" x14ac:dyDescent="0.35">
      <c r="C135242" s="8"/>
    </row>
    <row r="135243" spans="3:3" x14ac:dyDescent="0.35">
      <c r="C135243" s="8"/>
    </row>
    <row r="135244" spans="3:3" x14ac:dyDescent="0.35">
      <c r="C135244" s="8"/>
    </row>
    <row r="135245" spans="3:3" x14ac:dyDescent="0.35">
      <c r="C135245" s="8"/>
    </row>
    <row r="135246" spans="3:3" x14ac:dyDescent="0.35">
      <c r="C135246" s="8"/>
    </row>
    <row r="135247" spans="3:3" x14ac:dyDescent="0.35">
      <c r="C135247" s="8"/>
    </row>
    <row r="135248" spans="3:3" x14ac:dyDescent="0.35">
      <c r="C135248" s="8"/>
    </row>
    <row r="135249" spans="3:3" x14ac:dyDescent="0.35">
      <c r="C135249" s="8"/>
    </row>
    <row r="135250" spans="3:3" x14ac:dyDescent="0.35">
      <c r="C135250" s="8"/>
    </row>
    <row r="135251" spans="3:3" x14ac:dyDescent="0.35">
      <c r="C135251" s="8"/>
    </row>
    <row r="135252" spans="3:3" x14ac:dyDescent="0.35">
      <c r="C135252" s="8"/>
    </row>
    <row r="135253" spans="3:3" x14ac:dyDescent="0.35">
      <c r="C135253" s="8"/>
    </row>
    <row r="135254" spans="3:3" x14ac:dyDescent="0.35">
      <c r="C135254" s="8"/>
    </row>
    <row r="135255" spans="3:3" x14ac:dyDescent="0.35">
      <c r="C135255" s="8"/>
    </row>
    <row r="135256" spans="3:3" x14ac:dyDescent="0.35">
      <c r="C135256" s="8"/>
    </row>
    <row r="135257" spans="3:3" x14ac:dyDescent="0.35">
      <c r="C135257" s="8"/>
    </row>
    <row r="135258" spans="3:3" x14ac:dyDescent="0.35">
      <c r="C135258" s="8"/>
    </row>
    <row r="135259" spans="3:3" x14ac:dyDescent="0.35">
      <c r="C135259" s="8"/>
    </row>
    <row r="135260" spans="3:3" x14ac:dyDescent="0.35">
      <c r="C135260" s="8"/>
    </row>
    <row r="135261" spans="3:3" x14ac:dyDescent="0.35">
      <c r="C135261" s="8"/>
    </row>
    <row r="135262" spans="3:3" x14ac:dyDescent="0.35">
      <c r="C135262" s="8"/>
    </row>
    <row r="135263" spans="3:3" x14ac:dyDescent="0.35">
      <c r="C135263" s="8"/>
    </row>
    <row r="135264" spans="3:3" x14ac:dyDescent="0.35">
      <c r="C135264" s="8"/>
    </row>
    <row r="135265" spans="3:3" x14ac:dyDescent="0.35">
      <c r="C135265" s="8"/>
    </row>
    <row r="135266" spans="3:3" x14ac:dyDescent="0.35">
      <c r="C135266" s="8"/>
    </row>
    <row r="135267" spans="3:3" x14ac:dyDescent="0.35">
      <c r="C135267" s="8"/>
    </row>
    <row r="135268" spans="3:3" x14ac:dyDescent="0.35">
      <c r="C135268" s="8"/>
    </row>
    <row r="135269" spans="3:3" x14ac:dyDescent="0.35">
      <c r="C135269" s="8"/>
    </row>
    <row r="135270" spans="3:3" x14ac:dyDescent="0.35">
      <c r="C135270" s="8"/>
    </row>
    <row r="135271" spans="3:3" x14ac:dyDescent="0.35">
      <c r="C135271" s="8"/>
    </row>
    <row r="135272" spans="3:3" x14ac:dyDescent="0.35">
      <c r="C135272" s="8"/>
    </row>
    <row r="135273" spans="3:3" x14ac:dyDescent="0.35">
      <c r="C135273" s="8"/>
    </row>
    <row r="135274" spans="3:3" x14ac:dyDescent="0.35">
      <c r="C135274" s="8"/>
    </row>
    <row r="135275" spans="3:3" x14ac:dyDescent="0.35">
      <c r="C135275" s="8"/>
    </row>
    <row r="135276" spans="3:3" x14ac:dyDescent="0.35">
      <c r="C135276" s="8"/>
    </row>
    <row r="135277" spans="3:3" x14ac:dyDescent="0.35">
      <c r="C135277" s="8"/>
    </row>
    <row r="135278" spans="3:3" x14ac:dyDescent="0.35">
      <c r="C135278" s="8"/>
    </row>
    <row r="135279" spans="3:3" x14ac:dyDescent="0.35">
      <c r="C135279" s="8"/>
    </row>
    <row r="135280" spans="3:3" x14ac:dyDescent="0.35">
      <c r="C135280" s="8"/>
    </row>
    <row r="135281" spans="3:3" x14ac:dyDescent="0.35">
      <c r="C135281" s="8"/>
    </row>
    <row r="135282" spans="3:3" x14ac:dyDescent="0.35">
      <c r="C135282" s="8"/>
    </row>
    <row r="135283" spans="3:3" x14ac:dyDescent="0.35">
      <c r="C135283" s="8"/>
    </row>
    <row r="135284" spans="3:3" x14ac:dyDescent="0.35">
      <c r="C135284" s="8"/>
    </row>
    <row r="135285" spans="3:3" x14ac:dyDescent="0.35">
      <c r="C135285" s="8"/>
    </row>
    <row r="135286" spans="3:3" x14ac:dyDescent="0.35">
      <c r="C135286" s="8"/>
    </row>
    <row r="135287" spans="3:3" x14ac:dyDescent="0.35">
      <c r="C135287" s="8"/>
    </row>
    <row r="135288" spans="3:3" x14ac:dyDescent="0.35">
      <c r="C135288" s="8"/>
    </row>
    <row r="135289" spans="3:3" x14ac:dyDescent="0.35">
      <c r="C135289" s="8"/>
    </row>
    <row r="135290" spans="3:3" x14ac:dyDescent="0.35">
      <c r="C135290" s="8"/>
    </row>
    <row r="135291" spans="3:3" x14ac:dyDescent="0.35">
      <c r="C135291" s="8"/>
    </row>
    <row r="135292" spans="3:3" x14ac:dyDescent="0.35">
      <c r="C135292" s="8"/>
    </row>
    <row r="135293" spans="3:3" x14ac:dyDescent="0.35">
      <c r="C135293" s="8"/>
    </row>
    <row r="135294" spans="3:3" x14ac:dyDescent="0.35">
      <c r="C135294" s="8"/>
    </row>
    <row r="135295" spans="3:3" x14ac:dyDescent="0.35">
      <c r="C135295" s="8"/>
    </row>
    <row r="135296" spans="3:3" x14ac:dyDescent="0.35">
      <c r="C135296" s="8"/>
    </row>
    <row r="135297" spans="3:3" x14ac:dyDescent="0.35">
      <c r="C135297" s="8"/>
    </row>
    <row r="135298" spans="3:3" x14ac:dyDescent="0.35">
      <c r="C135298" s="8"/>
    </row>
    <row r="135299" spans="3:3" x14ac:dyDescent="0.35">
      <c r="C135299" s="8"/>
    </row>
    <row r="135300" spans="3:3" x14ac:dyDescent="0.35">
      <c r="C135300" s="8"/>
    </row>
    <row r="135301" spans="3:3" x14ac:dyDescent="0.35">
      <c r="C135301" s="8"/>
    </row>
    <row r="135302" spans="3:3" x14ac:dyDescent="0.35">
      <c r="C135302" s="8"/>
    </row>
    <row r="135303" spans="3:3" x14ac:dyDescent="0.35">
      <c r="C135303" s="8"/>
    </row>
    <row r="135304" spans="3:3" x14ac:dyDescent="0.35">
      <c r="C135304" s="8"/>
    </row>
    <row r="135305" spans="3:3" x14ac:dyDescent="0.35">
      <c r="C135305" s="8"/>
    </row>
    <row r="135306" spans="3:3" x14ac:dyDescent="0.35">
      <c r="C135306" s="8"/>
    </row>
    <row r="135307" spans="3:3" x14ac:dyDescent="0.35">
      <c r="C135307" s="8"/>
    </row>
    <row r="135308" spans="3:3" x14ac:dyDescent="0.35">
      <c r="C135308" s="8"/>
    </row>
    <row r="135309" spans="3:3" x14ac:dyDescent="0.35">
      <c r="C135309" s="8"/>
    </row>
    <row r="135310" spans="3:3" x14ac:dyDescent="0.35">
      <c r="C135310" s="8"/>
    </row>
    <row r="135311" spans="3:3" x14ac:dyDescent="0.35">
      <c r="C135311" s="8"/>
    </row>
    <row r="135312" spans="3:3" x14ac:dyDescent="0.35">
      <c r="C135312" s="8"/>
    </row>
    <row r="135313" spans="3:3" x14ac:dyDescent="0.35">
      <c r="C135313" s="8"/>
    </row>
    <row r="135314" spans="3:3" x14ac:dyDescent="0.35">
      <c r="C135314" s="8"/>
    </row>
    <row r="135315" spans="3:3" x14ac:dyDescent="0.35">
      <c r="C135315" s="8"/>
    </row>
    <row r="135316" spans="3:3" x14ac:dyDescent="0.35">
      <c r="C135316" s="8"/>
    </row>
    <row r="135317" spans="3:3" x14ac:dyDescent="0.35">
      <c r="C135317" s="8"/>
    </row>
    <row r="135318" spans="3:3" x14ac:dyDescent="0.35">
      <c r="C135318" s="8"/>
    </row>
    <row r="135319" spans="3:3" x14ac:dyDescent="0.35">
      <c r="C135319" s="8"/>
    </row>
    <row r="135320" spans="3:3" x14ac:dyDescent="0.35">
      <c r="C135320" s="8"/>
    </row>
    <row r="135321" spans="3:3" x14ac:dyDescent="0.35">
      <c r="C135321" s="8"/>
    </row>
    <row r="135322" spans="3:3" x14ac:dyDescent="0.35">
      <c r="C135322" s="8"/>
    </row>
    <row r="135323" spans="3:3" x14ac:dyDescent="0.35">
      <c r="C135323" s="8"/>
    </row>
    <row r="135324" spans="3:3" x14ac:dyDescent="0.35">
      <c r="C135324" s="8"/>
    </row>
    <row r="135325" spans="3:3" x14ac:dyDescent="0.35">
      <c r="C135325" s="8"/>
    </row>
    <row r="135326" spans="3:3" x14ac:dyDescent="0.35">
      <c r="C135326" s="8"/>
    </row>
    <row r="135327" spans="3:3" x14ac:dyDescent="0.35">
      <c r="C135327" s="8"/>
    </row>
    <row r="135328" spans="3:3" x14ac:dyDescent="0.35">
      <c r="C135328" s="8"/>
    </row>
    <row r="135329" spans="3:3" x14ac:dyDescent="0.35">
      <c r="C135329" s="8"/>
    </row>
    <row r="135330" spans="3:3" x14ac:dyDescent="0.35">
      <c r="C135330" s="8"/>
    </row>
    <row r="135331" spans="3:3" x14ac:dyDescent="0.35">
      <c r="C135331" s="8"/>
    </row>
    <row r="135332" spans="3:3" x14ac:dyDescent="0.35">
      <c r="C135332" s="8"/>
    </row>
    <row r="135333" spans="3:3" x14ac:dyDescent="0.35">
      <c r="C135333" s="8"/>
    </row>
    <row r="135334" spans="3:3" x14ac:dyDescent="0.35">
      <c r="C135334" s="8"/>
    </row>
    <row r="135335" spans="3:3" x14ac:dyDescent="0.35">
      <c r="C135335" s="8"/>
    </row>
    <row r="135336" spans="3:3" x14ac:dyDescent="0.35">
      <c r="C135336" s="8"/>
    </row>
    <row r="135337" spans="3:3" x14ac:dyDescent="0.35">
      <c r="C135337" s="8"/>
    </row>
    <row r="135338" spans="3:3" x14ac:dyDescent="0.35">
      <c r="C135338" s="8"/>
    </row>
    <row r="135339" spans="3:3" x14ac:dyDescent="0.35">
      <c r="C135339" s="8"/>
    </row>
    <row r="135340" spans="3:3" x14ac:dyDescent="0.35">
      <c r="C135340" s="8"/>
    </row>
    <row r="135341" spans="3:3" x14ac:dyDescent="0.35">
      <c r="C135341" s="8"/>
    </row>
    <row r="135342" spans="3:3" x14ac:dyDescent="0.35">
      <c r="C135342" s="8"/>
    </row>
    <row r="135343" spans="3:3" x14ac:dyDescent="0.35">
      <c r="C135343" s="8"/>
    </row>
    <row r="135344" spans="3:3" x14ac:dyDescent="0.35">
      <c r="C135344" s="8"/>
    </row>
    <row r="135345" spans="3:3" x14ac:dyDescent="0.35">
      <c r="C135345" s="8"/>
    </row>
    <row r="135346" spans="3:3" x14ac:dyDescent="0.35">
      <c r="C135346" s="8"/>
    </row>
    <row r="135347" spans="3:3" x14ac:dyDescent="0.35">
      <c r="C135347" s="8"/>
    </row>
    <row r="135348" spans="3:3" x14ac:dyDescent="0.35">
      <c r="C135348" s="8"/>
    </row>
    <row r="135349" spans="3:3" x14ac:dyDescent="0.35">
      <c r="C135349" s="8"/>
    </row>
    <row r="135350" spans="3:3" x14ac:dyDescent="0.35">
      <c r="C135350" s="8"/>
    </row>
    <row r="135351" spans="3:3" x14ac:dyDescent="0.35">
      <c r="C135351" s="8"/>
    </row>
    <row r="135352" spans="3:3" x14ac:dyDescent="0.35">
      <c r="C135352" s="8"/>
    </row>
    <row r="135353" spans="3:3" x14ac:dyDescent="0.35">
      <c r="C135353" s="8"/>
    </row>
    <row r="135354" spans="3:3" x14ac:dyDescent="0.35">
      <c r="C135354" s="8"/>
    </row>
    <row r="135355" spans="3:3" x14ac:dyDescent="0.35">
      <c r="C135355" s="8"/>
    </row>
    <row r="135356" spans="3:3" x14ac:dyDescent="0.35">
      <c r="C135356" s="8"/>
    </row>
    <row r="135357" spans="3:3" x14ac:dyDescent="0.35">
      <c r="C135357" s="8"/>
    </row>
    <row r="135358" spans="3:3" x14ac:dyDescent="0.35">
      <c r="C135358" s="8"/>
    </row>
    <row r="135359" spans="3:3" x14ac:dyDescent="0.35">
      <c r="C135359" s="8"/>
    </row>
    <row r="135360" spans="3:3" x14ac:dyDescent="0.35">
      <c r="C135360" s="8"/>
    </row>
    <row r="135361" spans="3:3" x14ac:dyDescent="0.35">
      <c r="C135361" s="8"/>
    </row>
    <row r="135362" spans="3:3" x14ac:dyDescent="0.35">
      <c r="C135362" s="8"/>
    </row>
    <row r="135363" spans="3:3" x14ac:dyDescent="0.35">
      <c r="C135363" s="8"/>
    </row>
    <row r="135364" spans="3:3" x14ac:dyDescent="0.35">
      <c r="C135364" s="8"/>
    </row>
    <row r="135365" spans="3:3" x14ac:dyDescent="0.35">
      <c r="C135365" s="8"/>
    </row>
    <row r="135366" spans="3:3" x14ac:dyDescent="0.35">
      <c r="C135366" s="8"/>
    </row>
    <row r="135367" spans="3:3" x14ac:dyDescent="0.35">
      <c r="C135367" s="8"/>
    </row>
    <row r="135368" spans="3:3" x14ac:dyDescent="0.35">
      <c r="C135368" s="8"/>
    </row>
    <row r="135369" spans="3:3" x14ac:dyDescent="0.35">
      <c r="C135369" s="8"/>
    </row>
    <row r="135370" spans="3:3" x14ac:dyDescent="0.35">
      <c r="C135370" s="8"/>
    </row>
    <row r="135371" spans="3:3" x14ac:dyDescent="0.35">
      <c r="C135371" s="8"/>
    </row>
    <row r="135372" spans="3:3" x14ac:dyDescent="0.35">
      <c r="C135372" s="8"/>
    </row>
    <row r="135373" spans="3:3" x14ac:dyDescent="0.35">
      <c r="C135373" s="8"/>
    </row>
    <row r="135374" spans="3:3" x14ac:dyDescent="0.35">
      <c r="C135374" s="8"/>
    </row>
    <row r="135375" spans="3:3" x14ac:dyDescent="0.35">
      <c r="C135375" s="8"/>
    </row>
    <row r="135376" spans="3:3" x14ac:dyDescent="0.35">
      <c r="C135376" s="8"/>
    </row>
    <row r="135377" spans="3:3" x14ac:dyDescent="0.35">
      <c r="C135377" s="8"/>
    </row>
    <row r="135378" spans="3:3" x14ac:dyDescent="0.35">
      <c r="C135378" s="8"/>
    </row>
    <row r="135379" spans="3:3" x14ac:dyDescent="0.35">
      <c r="C135379" s="8"/>
    </row>
    <row r="135380" spans="3:3" x14ac:dyDescent="0.35">
      <c r="C135380" s="8"/>
    </row>
    <row r="135381" spans="3:3" x14ac:dyDescent="0.35">
      <c r="C135381" s="8"/>
    </row>
    <row r="135382" spans="3:3" x14ac:dyDescent="0.35">
      <c r="C135382" s="8"/>
    </row>
    <row r="135383" spans="3:3" x14ac:dyDescent="0.35">
      <c r="C135383" s="8"/>
    </row>
    <row r="135384" spans="3:3" x14ac:dyDescent="0.35">
      <c r="C135384" s="8"/>
    </row>
    <row r="135385" spans="3:3" x14ac:dyDescent="0.35">
      <c r="C135385" s="8"/>
    </row>
    <row r="135386" spans="3:3" x14ac:dyDescent="0.35">
      <c r="C135386" s="8"/>
    </row>
    <row r="135387" spans="3:3" x14ac:dyDescent="0.35">
      <c r="C135387" s="8"/>
    </row>
    <row r="135388" spans="3:3" x14ac:dyDescent="0.35">
      <c r="C135388" s="8"/>
    </row>
    <row r="135389" spans="3:3" x14ac:dyDescent="0.35">
      <c r="C135389" s="8"/>
    </row>
    <row r="135390" spans="3:3" x14ac:dyDescent="0.35">
      <c r="C135390" s="8"/>
    </row>
    <row r="135391" spans="3:3" x14ac:dyDescent="0.35">
      <c r="C135391" s="8"/>
    </row>
    <row r="135392" spans="3:3" x14ac:dyDescent="0.35">
      <c r="C135392" s="8"/>
    </row>
    <row r="135393" spans="3:3" x14ac:dyDescent="0.35">
      <c r="C135393" s="8"/>
    </row>
    <row r="135394" spans="3:3" x14ac:dyDescent="0.35">
      <c r="C135394" s="8"/>
    </row>
    <row r="135395" spans="3:3" x14ac:dyDescent="0.35">
      <c r="C135395" s="8"/>
    </row>
    <row r="135396" spans="3:3" x14ac:dyDescent="0.35">
      <c r="C135396" s="8"/>
    </row>
    <row r="135397" spans="3:3" x14ac:dyDescent="0.35">
      <c r="C135397" s="8"/>
    </row>
    <row r="135398" spans="3:3" x14ac:dyDescent="0.35">
      <c r="C135398" s="8"/>
    </row>
    <row r="135399" spans="3:3" x14ac:dyDescent="0.35">
      <c r="C135399" s="8"/>
    </row>
    <row r="135400" spans="3:3" x14ac:dyDescent="0.35">
      <c r="C135400" s="8"/>
    </row>
    <row r="135401" spans="3:3" x14ac:dyDescent="0.35">
      <c r="C135401" s="8"/>
    </row>
    <row r="135402" spans="3:3" x14ac:dyDescent="0.35">
      <c r="C135402" s="8"/>
    </row>
    <row r="135403" spans="3:3" x14ac:dyDescent="0.35">
      <c r="C135403" s="8"/>
    </row>
    <row r="135404" spans="3:3" x14ac:dyDescent="0.35">
      <c r="C135404" s="8"/>
    </row>
    <row r="135405" spans="3:3" x14ac:dyDescent="0.35">
      <c r="C135405" s="8"/>
    </row>
    <row r="135406" spans="3:3" x14ac:dyDescent="0.35">
      <c r="C135406" s="8"/>
    </row>
    <row r="135407" spans="3:3" x14ac:dyDescent="0.35">
      <c r="C135407" s="8"/>
    </row>
    <row r="135408" spans="3:3" x14ac:dyDescent="0.35">
      <c r="C135408" s="8"/>
    </row>
    <row r="135409" spans="3:3" x14ac:dyDescent="0.35">
      <c r="C135409" s="8"/>
    </row>
    <row r="135410" spans="3:3" x14ac:dyDescent="0.35">
      <c r="C135410" s="8"/>
    </row>
    <row r="135411" spans="3:3" x14ac:dyDescent="0.35">
      <c r="C135411" s="8"/>
    </row>
    <row r="135412" spans="3:3" x14ac:dyDescent="0.35">
      <c r="C135412" s="8"/>
    </row>
    <row r="135413" spans="3:3" x14ac:dyDescent="0.35">
      <c r="C135413" s="8"/>
    </row>
    <row r="135414" spans="3:3" x14ac:dyDescent="0.35">
      <c r="C135414" s="8"/>
    </row>
    <row r="135415" spans="3:3" x14ac:dyDescent="0.35">
      <c r="C135415" s="8"/>
    </row>
    <row r="135416" spans="3:3" x14ac:dyDescent="0.35">
      <c r="C135416" s="8"/>
    </row>
    <row r="135417" spans="3:3" x14ac:dyDescent="0.35">
      <c r="C135417" s="8"/>
    </row>
    <row r="135418" spans="3:3" x14ac:dyDescent="0.35">
      <c r="C135418" s="8"/>
    </row>
    <row r="135419" spans="3:3" x14ac:dyDescent="0.35">
      <c r="C135419" s="8"/>
    </row>
    <row r="135420" spans="3:3" x14ac:dyDescent="0.35">
      <c r="C135420" s="8"/>
    </row>
    <row r="135421" spans="3:3" x14ac:dyDescent="0.35">
      <c r="C135421" s="8"/>
    </row>
    <row r="135422" spans="3:3" x14ac:dyDescent="0.35">
      <c r="C135422" s="8"/>
    </row>
    <row r="135423" spans="3:3" x14ac:dyDescent="0.35">
      <c r="C135423" s="8"/>
    </row>
    <row r="135424" spans="3:3" x14ac:dyDescent="0.35">
      <c r="C135424" s="8"/>
    </row>
    <row r="135425" spans="3:3" x14ac:dyDescent="0.35">
      <c r="C135425" s="8"/>
    </row>
    <row r="135426" spans="3:3" x14ac:dyDescent="0.35">
      <c r="C135426" s="8"/>
    </row>
    <row r="135427" spans="3:3" x14ac:dyDescent="0.35">
      <c r="C135427" s="8"/>
    </row>
    <row r="135428" spans="3:3" x14ac:dyDescent="0.35">
      <c r="C135428" s="8"/>
    </row>
    <row r="135429" spans="3:3" x14ac:dyDescent="0.35">
      <c r="C135429" s="8"/>
    </row>
    <row r="135430" spans="3:3" x14ac:dyDescent="0.35">
      <c r="C135430" s="8"/>
    </row>
    <row r="135431" spans="3:3" x14ac:dyDescent="0.35">
      <c r="C135431" s="8"/>
    </row>
    <row r="135432" spans="3:3" x14ac:dyDescent="0.35">
      <c r="C135432" s="8"/>
    </row>
    <row r="135433" spans="3:3" x14ac:dyDescent="0.35">
      <c r="C135433" s="8"/>
    </row>
    <row r="135434" spans="3:3" x14ac:dyDescent="0.35">
      <c r="C135434" s="8"/>
    </row>
    <row r="135435" spans="3:3" x14ac:dyDescent="0.35">
      <c r="C135435" s="8"/>
    </row>
    <row r="135436" spans="3:3" x14ac:dyDescent="0.35">
      <c r="C135436" s="8"/>
    </row>
    <row r="135437" spans="3:3" x14ac:dyDescent="0.35">
      <c r="C135437" s="8"/>
    </row>
    <row r="135438" spans="3:3" x14ac:dyDescent="0.35">
      <c r="C135438" s="8"/>
    </row>
    <row r="135439" spans="3:3" x14ac:dyDescent="0.35">
      <c r="C135439" s="8"/>
    </row>
    <row r="135440" spans="3:3" x14ac:dyDescent="0.35">
      <c r="C135440" s="8"/>
    </row>
    <row r="135441" spans="3:3" x14ac:dyDescent="0.35">
      <c r="C135441" s="8"/>
    </row>
    <row r="135442" spans="3:3" x14ac:dyDescent="0.35">
      <c r="C135442" s="8"/>
    </row>
    <row r="135443" spans="3:3" x14ac:dyDescent="0.35">
      <c r="C135443" s="8"/>
    </row>
    <row r="135444" spans="3:3" x14ac:dyDescent="0.35">
      <c r="C135444" s="8"/>
    </row>
    <row r="135445" spans="3:3" x14ac:dyDescent="0.35">
      <c r="C135445" s="8"/>
    </row>
    <row r="135446" spans="3:3" x14ac:dyDescent="0.35">
      <c r="C135446" s="8"/>
    </row>
    <row r="135447" spans="3:3" x14ac:dyDescent="0.35">
      <c r="C135447" s="8"/>
    </row>
    <row r="135448" spans="3:3" x14ac:dyDescent="0.35">
      <c r="C135448" s="8"/>
    </row>
    <row r="135449" spans="3:3" x14ac:dyDescent="0.35">
      <c r="C135449" s="8"/>
    </row>
    <row r="135450" spans="3:3" x14ac:dyDescent="0.35">
      <c r="C135450" s="8"/>
    </row>
    <row r="135451" spans="3:3" x14ac:dyDescent="0.35">
      <c r="C135451" s="8"/>
    </row>
    <row r="135452" spans="3:3" x14ac:dyDescent="0.35">
      <c r="C135452" s="8"/>
    </row>
    <row r="135453" spans="3:3" x14ac:dyDescent="0.35">
      <c r="C135453" s="8"/>
    </row>
    <row r="135454" spans="3:3" x14ac:dyDescent="0.35">
      <c r="C135454" s="8"/>
    </row>
    <row r="135455" spans="3:3" x14ac:dyDescent="0.35">
      <c r="C135455" s="8"/>
    </row>
    <row r="135456" spans="3:3" x14ac:dyDescent="0.35">
      <c r="C135456" s="8"/>
    </row>
    <row r="135457" spans="3:3" x14ac:dyDescent="0.35">
      <c r="C135457" s="8"/>
    </row>
    <row r="135458" spans="3:3" x14ac:dyDescent="0.35">
      <c r="C135458" s="8"/>
    </row>
    <row r="135459" spans="3:3" x14ac:dyDescent="0.35">
      <c r="C135459" s="8"/>
    </row>
    <row r="135460" spans="3:3" x14ac:dyDescent="0.35">
      <c r="C135460" s="8"/>
    </row>
    <row r="135461" spans="3:3" x14ac:dyDescent="0.35">
      <c r="C135461" s="8"/>
    </row>
    <row r="135462" spans="3:3" x14ac:dyDescent="0.35">
      <c r="C135462" s="8"/>
    </row>
    <row r="135463" spans="3:3" x14ac:dyDescent="0.35">
      <c r="C135463" s="8"/>
    </row>
    <row r="135464" spans="3:3" x14ac:dyDescent="0.35">
      <c r="C135464" s="8"/>
    </row>
    <row r="135465" spans="3:3" x14ac:dyDescent="0.35">
      <c r="C135465" s="8"/>
    </row>
    <row r="135466" spans="3:3" x14ac:dyDescent="0.35">
      <c r="C135466" s="8"/>
    </row>
    <row r="135467" spans="3:3" x14ac:dyDescent="0.35">
      <c r="C135467" s="8"/>
    </row>
    <row r="135468" spans="3:3" x14ac:dyDescent="0.35">
      <c r="C135468" s="8"/>
    </row>
    <row r="135469" spans="3:3" x14ac:dyDescent="0.35">
      <c r="C135469" s="8"/>
    </row>
    <row r="135470" spans="3:3" x14ac:dyDescent="0.35">
      <c r="C135470" s="8"/>
    </row>
    <row r="135471" spans="3:3" x14ac:dyDescent="0.35">
      <c r="C135471" s="8"/>
    </row>
    <row r="135472" spans="3:3" x14ac:dyDescent="0.35">
      <c r="C135472" s="8"/>
    </row>
    <row r="135473" spans="3:3" x14ac:dyDescent="0.35">
      <c r="C135473" s="8"/>
    </row>
    <row r="135474" spans="3:3" x14ac:dyDescent="0.35">
      <c r="C135474" s="8"/>
    </row>
    <row r="135475" spans="3:3" x14ac:dyDescent="0.35">
      <c r="C135475" s="8"/>
    </row>
    <row r="135476" spans="3:3" x14ac:dyDescent="0.35">
      <c r="C135476" s="8"/>
    </row>
    <row r="135477" spans="3:3" x14ac:dyDescent="0.35">
      <c r="C135477" s="8"/>
    </row>
    <row r="135478" spans="3:3" x14ac:dyDescent="0.35">
      <c r="C135478" s="8"/>
    </row>
    <row r="135479" spans="3:3" x14ac:dyDescent="0.35">
      <c r="C135479" s="8"/>
    </row>
    <row r="135480" spans="3:3" x14ac:dyDescent="0.35">
      <c r="C135480" s="8"/>
    </row>
    <row r="135481" spans="3:3" x14ac:dyDescent="0.35">
      <c r="C135481" s="8"/>
    </row>
    <row r="135482" spans="3:3" x14ac:dyDescent="0.35">
      <c r="C135482" s="8"/>
    </row>
    <row r="135483" spans="3:3" x14ac:dyDescent="0.35">
      <c r="C135483" s="8"/>
    </row>
    <row r="135484" spans="3:3" x14ac:dyDescent="0.35">
      <c r="C135484" s="8"/>
    </row>
    <row r="135485" spans="3:3" x14ac:dyDescent="0.35">
      <c r="C135485" s="8"/>
    </row>
    <row r="135486" spans="3:3" x14ac:dyDescent="0.35">
      <c r="C135486" s="8"/>
    </row>
    <row r="135487" spans="3:3" x14ac:dyDescent="0.35">
      <c r="C135487" s="8"/>
    </row>
    <row r="135488" spans="3:3" x14ac:dyDescent="0.35">
      <c r="C135488" s="8"/>
    </row>
    <row r="135489" spans="3:3" x14ac:dyDescent="0.35">
      <c r="C135489" s="8"/>
    </row>
    <row r="135490" spans="3:3" x14ac:dyDescent="0.35">
      <c r="C135490" s="8"/>
    </row>
    <row r="135491" spans="3:3" x14ac:dyDescent="0.35">
      <c r="C135491" s="8"/>
    </row>
    <row r="135492" spans="3:3" x14ac:dyDescent="0.35">
      <c r="C135492" s="8"/>
    </row>
    <row r="135493" spans="3:3" x14ac:dyDescent="0.35">
      <c r="C135493" s="8"/>
    </row>
    <row r="135494" spans="3:3" x14ac:dyDescent="0.35">
      <c r="C135494" s="8"/>
    </row>
    <row r="135495" spans="3:3" x14ac:dyDescent="0.35">
      <c r="C135495" s="8"/>
    </row>
    <row r="135496" spans="3:3" x14ac:dyDescent="0.35">
      <c r="C135496" s="8"/>
    </row>
    <row r="135497" spans="3:3" x14ac:dyDescent="0.35">
      <c r="C135497" s="8"/>
    </row>
    <row r="135498" spans="3:3" x14ac:dyDescent="0.35">
      <c r="C135498" s="8"/>
    </row>
    <row r="135499" spans="3:3" x14ac:dyDescent="0.35">
      <c r="C135499" s="8"/>
    </row>
    <row r="135500" spans="3:3" x14ac:dyDescent="0.35">
      <c r="C135500" s="8"/>
    </row>
    <row r="135501" spans="3:3" x14ac:dyDescent="0.35">
      <c r="C135501" s="8"/>
    </row>
    <row r="135502" spans="3:3" x14ac:dyDescent="0.35">
      <c r="C135502" s="8"/>
    </row>
    <row r="135503" spans="3:3" x14ac:dyDescent="0.35">
      <c r="C135503" s="8"/>
    </row>
    <row r="135504" spans="3:3" x14ac:dyDescent="0.35">
      <c r="C135504" s="8"/>
    </row>
    <row r="135505" spans="3:3" x14ac:dyDescent="0.35">
      <c r="C135505" s="8"/>
    </row>
    <row r="135506" spans="3:3" x14ac:dyDescent="0.35">
      <c r="C135506" s="8"/>
    </row>
    <row r="135507" spans="3:3" x14ac:dyDescent="0.35">
      <c r="C135507" s="8"/>
    </row>
    <row r="135508" spans="3:3" x14ac:dyDescent="0.35">
      <c r="C135508" s="8"/>
    </row>
    <row r="135509" spans="3:3" x14ac:dyDescent="0.35">
      <c r="C135509" s="8"/>
    </row>
    <row r="135510" spans="3:3" x14ac:dyDescent="0.35">
      <c r="C135510" s="8"/>
    </row>
    <row r="135511" spans="3:3" x14ac:dyDescent="0.35">
      <c r="C135511" s="8"/>
    </row>
    <row r="135512" spans="3:3" x14ac:dyDescent="0.35">
      <c r="C135512" s="8"/>
    </row>
    <row r="135513" spans="3:3" x14ac:dyDescent="0.35">
      <c r="C135513" s="8"/>
    </row>
    <row r="135514" spans="3:3" x14ac:dyDescent="0.35">
      <c r="C135514" s="8"/>
    </row>
    <row r="135515" spans="3:3" x14ac:dyDescent="0.35">
      <c r="C135515" s="8"/>
    </row>
    <row r="135516" spans="3:3" x14ac:dyDescent="0.35">
      <c r="C135516" s="8"/>
    </row>
    <row r="135517" spans="3:3" x14ac:dyDescent="0.35">
      <c r="C135517" s="8"/>
    </row>
    <row r="135518" spans="3:3" x14ac:dyDescent="0.35">
      <c r="C135518" s="8"/>
    </row>
    <row r="135519" spans="3:3" x14ac:dyDescent="0.35">
      <c r="C135519" s="8"/>
    </row>
    <row r="135520" spans="3:3" x14ac:dyDescent="0.35">
      <c r="C135520" s="8"/>
    </row>
    <row r="135521" spans="3:3" x14ac:dyDescent="0.35">
      <c r="C135521" s="8"/>
    </row>
    <row r="135522" spans="3:3" x14ac:dyDescent="0.35">
      <c r="C135522" s="8"/>
    </row>
    <row r="135523" spans="3:3" x14ac:dyDescent="0.35">
      <c r="C135523" s="8"/>
    </row>
    <row r="135524" spans="3:3" x14ac:dyDescent="0.35">
      <c r="C135524" s="8"/>
    </row>
    <row r="135525" spans="3:3" x14ac:dyDescent="0.35">
      <c r="C135525" s="8"/>
    </row>
    <row r="135526" spans="3:3" x14ac:dyDescent="0.35">
      <c r="C135526" s="8"/>
    </row>
    <row r="135527" spans="3:3" x14ac:dyDescent="0.35">
      <c r="C135527" s="8"/>
    </row>
    <row r="135528" spans="3:3" x14ac:dyDescent="0.35">
      <c r="C135528" s="8"/>
    </row>
    <row r="135529" spans="3:3" x14ac:dyDescent="0.35">
      <c r="C135529" s="8"/>
    </row>
    <row r="135530" spans="3:3" x14ac:dyDescent="0.35">
      <c r="C135530" s="8"/>
    </row>
    <row r="135531" spans="3:3" x14ac:dyDescent="0.35">
      <c r="C135531" s="8"/>
    </row>
    <row r="135532" spans="3:3" x14ac:dyDescent="0.35">
      <c r="C135532" s="8"/>
    </row>
    <row r="135533" spans="3:3" x14ac:dyDescent="0.35">
      <c r="C135533" s="8"/>
    </row>
    <row r="135534" spans="3:3" x14ac:dyDescent="0.35">
      <c r="C135534" s="8"/>
    </row>
    <row r="135535" spans="3:3" x14ac:dyDescent="0.35">
      <c r="C135535" s="8"/>
    </row>
    <row r="135536" spans="3:3" x14ac:dyDescent="0.35">
      <c r="C135536" s="8"/>
    </row>
    <row r="135537" spans="3:3" x14ac:dyDescent="0.35">
      <c r="C135537" s="8"/>
    </row>
    <row r="135538" spans="3:3" x14ac:dyDescent="0.35">
      <c r="C135538" s="8"/>
    </row>
    <row r="135539" spans="3:3" x14ac:dyDescent="0.35">
      <c r="C135539" s="8"/>
    </row>
    <row r="135540" spans="3:3" x14ac:dyDescent="0.35">
      <c r="C135540" s="8"/>
    </row>
    <row r="135541" spans="3:3" x14ac:dyDescent="0.35">
      <c r="C135541" s="8"/>
    </row>
    <row r="135542" spans="3:3" x14ac:dyDescent="0.35">
      <c r="C135542" s="8"/>
    </row>
    <row r="135543" spans="3:3" x14ac:dyDescent="0.35">
      <c r="C135543" s="8"/>
    </row>
    <row r="135544" spans="3:3" x14ac:dyDescent="0.35">
      <c r="C135544" s="8"/>
    </row>
    <row r="135545" spans="3:3" x14ac:dyDescent="0.35">
      <c r="C135545" s="8"/>
    </row>
    <row r="135546" spans="3:3" x14ac:dyDescent="0.35">
      <c r="C135546" s="8"/>
    </row>
    <row r="135547" spans="3:3" x14ac:dyDescent="0.35">
      <c r="C135547" s="8"/>
    </row>
    <row r="135548" spans="3:3" x14ac:dyDescent="0.35">
      <c r="C135548" s="8"/>
    </row>
    <row r="135549" spans="3:3" x14ac:dyDescent="0.35">
      <c r="C135549" s="8"/>
    </row>
    <row r="135550" spans="3:3" x14ac:dyDescent="0.35">
      <c r="C135550" s="8"/>
    </row>
    <row r="135551" spans="3:3" x14ac:dyDescent="0.35">
      <c r="C135551" s="8"/>
    </row>
    <row r="135552" spans="3:3" x14ac:dyDescent="0.35">
      <c r="C135552" s="8"/>
    </row>
    <row r="135553" spans="3:3" x14ac:dyDescent="0.35">
      <c r="C135553" s="8"/>
    </row>
    <row r="135554" spans="3:3" x14ac:dyDescent="0.35">
      <c r="C135554" s="8"/>
    </row>
    <row r="135555" spans="3:3" x14ac:dyDescent="0.35">
      <c r="C135555" s="8"/>
    </row>
    <row r="135556" spans="3:3" x14ac:dyDescent="0.35">
      <c r="C135556" s="8"/>
    </row>
    <row r="135557" spans="3:3" x14ac:dyDescent="0.35">
      <c r="C135557" s="8"/>
    </row>
    <row r="135558" spans="3:3" x14ac:dyDescent="0.35">
      <c r="C135558" s="8"/>
    </row>
    <row r="135559" spans="3:3" x14ac:dyDescent="0.35">
      <c r="C135559" s="8"/>
    </row>
    <row r="135560" spans="3:3" x14ac:dyDescent="0.35">
      <c r="C135560" s="8"/>
    </row>
    <row r="135561" spans="3:3" x14ac:dyDescent="0.35">
      <c r="C135561" s="8"/>
    </row>
    <row r="135562" spans="3:3" x14ac:dyDescent="0.35">
      <c r="C135562" s="8"/>
    </row>
    <row r="135563" spans="3:3" x14ac:dyDescent="0.35">
      <c r="C135563" s="8"/>
    </row>
    <row r="135564" spans="3:3" x14ac:dyDescent="0.35">
      <c r="C135564" s="8"/>
    </row>
    <row r="135565" spans="3:3" x14ac:dyDescent="0.35">
      <c r="C135565" s="8"/>
    </row>
    <row r="135566" spans="3:3" x14ac:dyDescent="0.35">
      <c r="C135566" s="8"/>
    </row>
    <row r="135567" spans="3:3" x14ac:dyDescent="0.35">
      <c r="C135567" s="8"/>
    </row>
    <row r="135568" spans="3:3" x14ac:dyDescent="0.35">
      <c r="C135568" s="8"/>
    </row>
    <row r="135569" spans="3:3" x14ac:dyDescent="0.35">
      <c r="C135569" s="8"/>
    </row>
    <row r="135570" spans="3:3" x14ac:dyDescent="0.35">
      <c r="C135570" s="8"/>
    </row>
    <row r="135571" spans="3:3" x14ac:dyDescent="0.35">
      <c r="C135571" s="8"/>
    </row>
    <row r="135572" spans="3:3" x14ac:dyDescent="0.35">
      <c r="C135572" s="8"/>
    </row>
    <row r="135573" spans="3:3" x14ac:dyDescent="0.35">
      <c r="C135573" s="8"/>
    </row>
    <row r="135574" spans="3:3" x14ac:dyDescent="0.35">
      <c r="C135574" s="8"/>
    </row>
    <row r="135575" spans="3:3" x14ac:dyDescent="0.35">
      <c r="C135575" s="8"/>
    </row>
    <row r="135576" spans="3:3" x14ac:dyDescent="0.35">
      <c r="C135576" s="8"/>
    </row>
    <row r="135577" spans="3:3" x14ac:dyDescent="0.35">
      <c r="C135577" s="8"/>
    </row>
    <row r="135578" spans="3:3" x14ac:dyDescent="0.35">
      <c r="C135578" s="8"/>
    </row>
    <row r="135579" spans="3:3" x14ac:dyDescent="0.35">
      <c r="C135579" s="8"/>
    </row>
    <row r="135580" spans="3:3" x14ac:dyDescent="0.35">
      <c r="C135580" s="8"/>
    </row>
    <row r="135581" spans="3:3" x14ac:dyDescent="0.35">
      <c r="C135581" s="8"/>
    </row>
    <row r="135582" spans="3:3" x14ac:dyDescent="0.35">
      <c r="C135582" s="8"/>
    </row>
    <row r="135583" spans="3:3" x14ac:dyDescent="0.35">
      <c r="C135583" s="8"/>
    </row>
    <row r="135584" spans="3:3" x14ac:dyDescent="0.35">
      <c r="C135584" s="8"/>
    </row>
    <row r="135585" spans="3:3" x14ac:dyDescent="0.35">
      <c r="C135585" s="8"/>
    </row>
    <row r="135586" spans="3:3" x14ac:dyDescent="0.35">
      <c r="C135586" s="8"/>
    </row>
    <row r="135587" spans="3:3" x14ac:dyDescent="0.35">
      <c r="C135587" s="8"/>
    </row>
    <row r="135588" spans="3:3" x14ac:dyDescent="0.35">
      <c r="C135588" s="8"/>
    </row>
    <row r="135589" spans="3:3" x14ac:dyDescent="0.35">
      <c r="C135589" s="8"/>
    </row>
    <row r="135590" spans="3:3" x14ac:dyDescent="0.35">
      <c r="C135590" s="8"/>
    </row>
    <row r="135591" spans="3:3" x14ac:dyDescent="0.35">
      <c r="C135591" s="8"/>
    </row>
    <row r="135592" spans="3:3" x14ac:dyDescent="0.35">
      <c r="C135592" s="8"/>
    </row>
    <row r="135593" spans="3:3" x14ac:dyDescent="0.35">
      <c r="C135593" s="8"/>
    </row>
    <row r="135594" spans="3:3" x14ac:dyDescent="0.35">
      <c r="C135594" s="8"/>
    </row>
    <row r="135595" spans="3:3" x14ac:dyDescent="0.35">
      <c r="C135595" s="8"/>
    </row>
    <row r="135596" spans="3:3" x14ac:dyDescent="0.35">
      <c r="C135596" s="8"/>
    </row>
    <row r="135597" spans="3:3" x14ac:dyDescent="0.35">
      <c r="C135597" s="8"/>
    </row>
    <row r="135598" spans="3:3" x14ac:dyDescent="0.35">
      <c r="C135598" s="8"/>
    </row>
    <row r="135599" spans="3:3" x14ac:dyDescent="0.35">
      <c r="C135599" s="8"/>
    </row>
    <row r="135600" spans="3:3" x14ac:dyDescent="0.35">
      <c r="C135600" s="8"/>
    </row>
    <row r="135601" spans="3:3" x14ac:dyDescent="0.35">
      <c r="C135601" s="8"/>
    </row>
    <row r="135602" spans="3:3" x14ac:dyDescent="0.35">
      <c r="C135602" s="8"/>
    </row>
    <row r="135603" spans="3:3" x14ac:dyDescent="0.35">
      <c r="C135603" s="8"/>
    </row>
    <row r="135604" spans="3:3" x14ac:dyDescent="0.35">
      <c r="C135604" s="8"/>
    </row>
    <row r="135605" spans="3:3" x14ac:dyDescent="0.35">
      <c r="C135605" s="8"/>
    </row>
    <row r="135606" spans="3:3" x14ac:dyDescent="0.35">
      <c r="C135606" s="8"/>
    </row>
    <row r="135607" spans="3:3" x14ac:dyDescent="0.35">
      <c r="C135607" s="8"/>
    </row>
    <row r="135608" spans="3:3" x14ac:dyDescent="0.35">
      <c r="C135608" s="8"/>
    </row>
    <row r="135609" spans="3:3" x14ac:dyDescent="0.35">
      <c r="C135609" s="8"/>
    </row>
    <row r="135610" spans="3:3" x14ac:dyDescent="0.35">
      <c r="C135610" s="8"/>
    </row>
    <row r="135611" spans="3:3" x14ac:dyDescent="0.35">
      <c r="C135611" s="8"/>
    </row>
    <row r="135612" spans="3:3" x14ac:dyDescent="0.35">
      <c r="C135612" s="8"/>
    </row>
    <row r="135613" spans="3:3" x14ac:dyDescent="0.35">
      <c r="C135613" s="8"/>
    </row>
    <row r="135614" spans="3:3" x14ac:dyDescent="0.35">
      <c r="C135614" s="8"/>
    </row>
    <row r="135615" spans="3:3" x14ac:dyDescent="0.35">
      <c r="C135615" s="8"/>
    </row>
    <row r="135616" spans="3:3" x14ac:dyDescent="0.35">
      <c r="C135616" s="8"/>
    </row>
    <row r="135617" spans="3:3" x14ac:dyDescent="0.35">
      <c r="C135617" s="8"/>
    </row>
    <row r="135618" spans="3:3" x14ac:dyDescent="0.35">
      <c r="C135618" s="8"/>
    </row>
    <row r="135619" spans="3:3" x14ac:dyDescent="0.35">
      <c r="C135619" s="8"/>
    </row>
    <row r="135620" spans="3:3" x14ac:dyDescent="0.35">
      <c r="C135620" s="8"/>
    </row>
    <row r="135621" spans="3:3" x14ac:dyDescent="0.35">
      <c r="C135621" s="8"/>
    </row>
    <row r="135622" spans="3:3" x14ac:dyDescent="0.35">
      <c r="C135622" s="8"/>
    </row>
    <row r="135623" spans="3:3" x14ac:dyDescent="0.35">
      <c r="C135623" s="8"/>
    </row>
    <row r="135624" spans="3:3" x14ac:dyDescent="0.35">
      <c r="C135624" s="8"/>
    </row>
    <row r="135625" spans="3:3" x14ac:dyDescent="0.35">
      <c r="C135625" s="8"/>
    </row>
    <row r="135626" spans="3:3" x14ac:dyDescent="0.35">
      <c r="C135626" s="8"/>
    </row>
    <row r="135627" spans="3:3" x14ac:dyDescent="0.35">
      <c r="C135627" s="8"/>
    </row>
    <row r="135628" spans="3:3" x14ac:dyDescent="0.35">
      <c r="C135628" s="8"/>
    </row>
    <row r="135629" spans="3:3" x14ac:dyDescent="0.35">
      <c r="C135629" s="8"/>
    </row>
    <row r="135630" spans="3:3" x14ac:dyDescent="0.35">
      <c r="C135630" s="8"/>
    </row>
    <row r="135631" spans="3:3" x14ac:dyDescent="0.35">
      <c r="C135631" s="8"/>
    </row>
    <row r="135632" spans="3:3" x14ac:dyDescent="0.35">
      <c r="C135632" s="8"/>
    </row>
    <row r="135633" spans="3:3" x14ac:dyDescent="0.35">
      <c r="C135633" s="8"/>
    </row>
    <row r="135634" spans="3:3" x14ac:dyDescent="0.35">
      <c r="C135634" s="8"/>
    </row>
    <row r="135635" spans="3:3" x14ac:dyDescent="0.35">
      <c r="C135635" s="8"/>
    </row>
    <row r="135636" spans="3:3" x14ac:dyDescent="0.35">
      <c r="C135636" s="8"/>
    </row>
    <row r="135637" spans="3:3" x14ac:dyDescent="0.35">
      <c r="C135637" s="8"/>
    </row>
    <row r="135638" spans="3:3" x14ac:dyDescent="0.35">
      <c r="C135638" s="8"/>
    </row>
    <row r="135639" spans="3:3" x14ac:dyDescent="0.35">
      <c r="C135639" s="8"/>
    </row>
    <row r="135640" spans="3:3" x14ac:dyDescent="0.35">
      <c r="C135640" s="8"/>
    </row>
    <row r="135641" spans="3:3" x14ac:dyDescent="0.35">
      <c r="C135641" s="8"/>
    </row>
    <row r="135642" spans="3:3" x14ac:dyDescent="0.35">
      <c r="C135642" s="8"/>
    </row>
    <row r="135643" spans="3:3" x14ac:dyDescent="0.35">
      <c r="C135643" s="8"/>
    </row>
    <row r="135644" spans="3:3" x14ac:dyDescent="0.35">
      <c r="C135644" s="8"/>
    </row>
    <row r="135645" spans="3:3" x14ac:dyDescent="0.35">
      <c r="C135645" s="8"/>
    </row>
    <row r="135646" spans="3:3" x14ac:dyDescent="0.35">
      <c r="C135646" s="8"/>
    </row>
    <row r="135647" spans="3:3" x14ac:dyDescent="0.35">
      <c r="C135647" s="8"/>
    </row>
    <row r="135648" spans="3:3" x14ac:dyDescent="0.35">
      <c r="C135648" s="8"/>
    </row>
    <row r="135649" spans="3:3" x14ac:dyDescent="0.35">
      <c r="C135649" s="8"/>
    </row>
    <row r="135650" spans="3:3" x14ac:dyDescent="0.35">
      <c r="C135650" s="8"/>
    </row>
    <row r="135651" spans="3:3" x14ac:dyDescent="0.35">
      <c r="C135651" s="8"/>
    </row>
    <row r="135652" spans="3:3" x14ac:dyDescent="0.35">
      <c r="C135652" s="8"/>
    </row>
    <row r="135653" spans="3:3" x14ac:dyDescent="0.35">
      <c r="C135653" s="8"/>
    </row>
    <row r="135654" spans="3:3" x14ac:dyDescent="0.35">
      <c r="C135654" s="8"/>
    </row>
    <row r="135655" spans="3:3" x14ac:dyDescent="0.35">
      <c r="C135655" s="8"/>
    </row>
    <row r="135656" spans="3:3" x14ac:dyDescent="0.35">
      <c r="C135656" s="8"/>
    </row>
    <row r="135657" spans="3:3" x14ac:dyDescent="0.35">
      <c r="C135657" s="8"/>
    </row>
    <row r="135658" spans="3:3" x14ac:dyDescent="0.35">
      <c r="C135658" s="8"/>
    </row>
    <row r="135659" spans="3:3" x14ac:dyDescent="0.35">
      <c r="C135659" s="8"/>
    </row>
    <row r="135660" spans="3:3" x14ac:dyDescent="0.35">
      <c r="C135660" s="8"/>
    </row>
    <row r="135661" spans="3:3" x14ac:dyDescent="0.35">
      <c r="C135661" s="8"/>
    </row>
    <row r="135662" spans="3:3" x14ac:dyDescent="0.35">
      <c r="C135662" s="8"/>
    </row>
    <row r="135663" spans="3:3" x14ac:dyDescent="0.35">
      <c r="C135663" s="8"/>
    </row>
    <row r="135664" spans="3:3" x14ac:dyDescent="0.35">
      <c r="C135664" s="8"/>
    </row>
    <row r="135665" spans="3:3" x14ac:dyDescent="0.35">
      <c r="C135665" s="8"/>
    </row>
    <row r="135666" spans="3:3" x14ac:dyDescent="0.35">
      <c r="C135666" s="8"/>
    </row>
    <row r="135667" spans="3:3" x14ac:dyDescent="0.35">
      <c r="C135667" s="8"/>
    </row>
    <row r="135668" spans="3:3" x14ac:dyDescent="0.35">
      <c r="C135668" s="8"/>
    </row>
    <row r="135669" spans="3:3" x14ac:dyDescent="0.35">
      <c r="C135669" s="8"/>
    </row>
    <row r="135670" spans="3:3" x14ac:dyDescent="0.35">
      <c r="C135670" s="8"/>
    </row>
    <row r="135671" spans="3:3" x14ac:dyDescent="0.35">
      <c r="C135671" s="8"/>
    </row>
    <row r="135672" spans="3:3" x14ac:dyDescent="0.35">
      <c r="C135672" s="8"/>
    </row>
    <row r="135673" spans="3:3" x14ac:dyDescent="0.35">
      <c r="C135673" s="8"/>
    </row>
    <row r="135674" spans="3:3" x14ac:dyDescent="0.35">
      <c r="C135674" s="8"/>
    </row>
    <row r="135675" spans="3:3" x14ac:dyDescent="0.35">
      <c r="C135675" s="8"/>
    </row>
    <row r="135676" spans="3:3" x14ac:dyDescent="0.35">
      <c r="C135676" s="8"/>
    </row>
    <row r="135677" spans="3:3" x14ac:dyDescent="0.35">
      <c r="C135677" s="8"/>
    </row>
    <row r="135678" spans="3:3" x14ac:dyDescent="0.35">
      <c r="C135678" s="8"/>
    </row>
    <row r="135679" spans="3:3" x14ac:dyDescent="0.35">
      <c r="C135679" s="8"/>
    </row>
    <row r="135680" spans="3:3" x14ac:dyDescent="0.35">
      <c r="C135680" s="8"/>
    </row>
    <row r="135681" spans="3:3" x14ac:dyDescent="0.35">
      <c r="C135681" s="8"/>
    </row>
    <row r="135682" spans="3:3" x14ac:dyDescent="0.35">
      <c r="C135682" s="8"/>
    </row>
    <row r="135683" spans="3:3" x14ac:dyDescent="0.35">
      <c r="C135683" s="8"/>
    </row>
    <row r="135684" spans="3:3" x14ac:dyDescent="0.35">
      <c r="C135684" s="8"/>
    </row>
    <row r="135685" spans="3:3" x14ac:dyDescent="0.35">
      <c r="C135685" s="8"/>
    </row>
    <row r="135686" spans="3:3" x14ac:dyDescent="0.35">
      <c r="C135686" s="8"/>
    </row>
    <row r="135687" spans="3:3" x14ac:dyDescent="0.35">
      <c r="C135687" s="8"/>
    </row>
    <row r="135688" spans="3:3" x14ac:dyDescent="0.35">
      <c r="C135688" s="8"/>
    </row>
    <row r="135689" spans="3:3" x14ac:dyDescent="0.35">
      <c r="C135689" s="8"/>
    </row>
    <row r="135690" spans="3:3" x14ac:dyDescent="0.35">
      <c r="C135690" s="8"/>
    </row>
    <row r="135691" spans="3:3" x14ac:dyDescent="0.35">
      <c r="C135691" s="8"/>
    </row>
    <row r="135692" spans="3:3" x14ac:dyDescent="0.35">
      <c r="C135692" s="8"/>
    </row>
    <row r="135693" spans="3:3" x14ac:dyDescent="0.35">
      <c r="C135693" s="8"/>
    </row>
    <row r="135694" spans="3:3" x14ac:dyDescent="0.35">
      <c r="C135694" s="8"/>
    </row>
    <row r="135695" spans="3:3" x14ac:dyDescent="0.35">
      <c r="C135695" s="8"/>
    </row>
    <row r="135696" spans="3:3" x14ac:dyDescent="0.35">
      <c r="C135696" s="8"/>
    </row>
    <row r="135697" spans="3:3" x14ac:dyDescent="0.35">
      <c r="C135697" s="8"/>
    </row>
    <row r="135698" spans="3:3" x14ac:dyDescent="0.35">
      <c r="C135698" s="8"/>
    </row>
    <row r="135699" spans="3:3" x14ac:dyDescent="0.35">
      <c r="C135699" s="8"/>
    </row>
    <row r="135700" spans="3:3" x14ac:dyDescent="0.35">
      <c r="C135700" s="8"/>
    </row>
    <row r="135701" spans="3:3" x14ac:dyDescent="0.35">
      <c r="C135701" s="8"/>
    </row>
    <row r="135702" spans="3:3" x14ac:dyDescent="0.35">
      <c r="C135702" s="8"/>
    </row>
    <row r="135703" spans="3:3" x14ac:dyDescent="0.35">
      <c r="C135703" s="8"/>
    </row>
    <row r="135704" spans="3:3" x14ac:dyDescent="0.35">
      <c r="C135704" s="8"/>
    </row>
    <row r="135705" spans="3:3" x14ac:dyDescent="0.35">
      <c r="C135705" s="8"/>
    </row>
    <row r="135706" spans="3:3" x14ac:dyDescent="0.35">
      <c r="C135706" s="8"/>
    </row>
    <row r="135707" spans="3:3" x14ac:dyDescent="0.35">
      <c r="C135707" s="8"/>
    </row>
    <row r="135708" spans="3:3" x14ac:dyDescent="0.35">
      <c r="C135708" s="8"/>
    </row>
    <row r="135709" spans="3:3" x14ac:dyDescent="0.35">
      <c r="C135709" s="8"/>
    </row>
    <row r="135710" spans="3:3" x14ac:dyDescent="0.35">
      <c r="C135710" s="8"/>
    </row>
    <row r="135711" spans="3:3" x14ac:dyDescent="0.35">
      <c r="C135711" s="8"/>
    </row>
    <row r="135712" spans="3:3" x14ac:dyDescent="0.35">
      <c r="C135712" s="8"/>
    </row>
    <row r="135713" spans="3:3" x14ac:dyDescent="0.35">
      <c r="C135713" s="8"/>
    </row>
    <row r="135714" spans="3:3" x14ac:dyDescent="0.35">
      <c r="C135714" s="8"/>
    </row>
    <row r="135715" spans="3:3" x14ac:dyDescent="0.35">
      <c r="C135715" s="8"/>
    </row>
    <row r="135716" spans="3:3" x14ac:dyDescent="0.35">
      <c r="C135716" s="8"/>
    </row>
    <row r="135717" spans="3:3" x14ac:dyDescent="0.35">
      <c r="C135717" s="8"/>
    </row>
    <row r="135718" spans="3:3" x14ac:dyDescent="0.35">
      <c r="C135718" s="8"/>
    </row>
    <row r="135719" spans="3:3" x14ac:dyDescent="0.35">
      <c r="C135719" s="8"/>
    </row>
    <row r="135720" spans="3:3" x14ac:dyDescent="0.35">
      <c r="C135720" s="8"/>
    </row>
    <row r="135721" spans="3:3" x14ac:dyDescent="0.35">
      <c r="C135721" s="8"/>
    </row>
    <row r="135722" spans="3:3" x14ac:dyDescent="0.35">
      <c r="C135722" s="8"/>
    </row>
    <row r="135723" spans="3:3" x14ac:dyDescent="0.35">
      <c r="C135723" s="8"/>
    </row>
    <row r="135724" spans="3:3" x14ac:dyDescent="0.35">
      <c r="C135724" s="8"/>
    </row>
    <row r="135725" spans="3:3" x14ac:dyDescent="0.35">
      <c r="C135725" s="8"/>
    </row>
    <row r="135726" spans="3:3" x14ac:dyDescent="0.35">
      <c r="C135726" s="8"/>
    </row>
    <row r="135727" spans="3:3" x14ac:dyDescent="0.35">
      <c r="C135727" s="8"/>
    </row>
    <row r="135728" spans="3:3" x14ac:dyDescent="0.35">
      <c r="C135728" s="8"/>
    </row>
    <row r="135729" spans="3:3" x14ac:dyDescent="0.35">
      <c r="C135729" s="8"/>
    </row>
    <row r="135730" spans="3:3" x14ac:dyDescent="0.35">
      <c r="C135730" s="8"/>
    </row>
    <row r="135731" spans="3:3" x14ac:dyDescent="0.35">
      <c r="C135731" s="8"/>
    </row>
    <row r="135732" spans="3:3" x14ac:dyDescent="0.35">
      <c r="C135732" s="8"/>
    </row>
    <row r="135733" spans="3:3" x14ac:dyDescent="0.35">
      <c r="C135733" s="8"/>
    </row>
    <row r="135734" spans="3:3" x14ac:dyDescent="0.35">
      <c r="C135734" s="8"/>
    </row>
    <row r="135735" spans="3:3" x14ac:dyDescent="0.35">
      <c r="C135735" s="8"/>
    </row>
    <row r="135736" spans="3:3" x14ac:dyDescent="0.35">
      <c r="C135736" s="8"/>
    </row>
    <row r="135737" spans="3:3" x14ac:dyDescent="0.35">
      <c r="C135737" s="8"/>
    </row>
    <row r="135738" spans="3:3" x14ac:dyDescent="0.35">
      <c r="C135738" s="8"/>
    </row>
    <row r="135739" spans="3:3" x14ac:dyDescent="0.35">
      <c r="C135739" s="8"/>
    </row>
    <row r="135740" spans="3:3" x14ac:dyDescent="0.35">
      <c r="C135740" s="8"/>
    </row>
    <row r="135741" spans="3:3" x14ac:dyDescent="0.35">
      <c r="C135741" s="8"/>
    </row>
    <row r="135742" spans="3:3" x14ac:dyDescent="0.35">
      <c r="C135742" s="8"/>
    </row>
    <row r="135743" spans="3:3" x14ac:dyDescent="0.35">
      <c r="C135743" s="8"/>
    </row>
    <row r="135744" spans="3:3" x14ac:dyDescent="0.35">
      <c r="C135744" s="8"/>
    </row>
    <row r="135745" spans="3:3" x14ac:dyDescent="0.35">
      <c r="C135745" s="8"/>
    </row>
    <row r="135746" spans="3:3" x14ac:dyDescent="0.35">
      <c r="C135746" s="8"/>
    </row>
    <row r="135747" spans="3:3" x14ac:dyDescent="0.35">
      <c r="C135747" s="8"/>
    </row>
    <row r="135748" spans="3:3" x14ac:dyDescent="0.35">
      <c r="C135748" s="8"/>
    </row>
    <row r="135749" spans="3:3" x14ac:dyDescent="0.35">
      <c r="C135749" s="8"/>
    </row>
    <row r="135750" spans="3:3" x14ac:dyDescent="0.35">
      <c r="C135750" s="8"/>
    </row>
    <row r="135751" spans="3:3" x14ac:dyDescent="0.35">
      <c r="C135751" s="8"/>
    </row>
    <row r="135752" spans="3:3" x14ac:dyDescent="0.35">
      <c r="C135752" s="8"/>
    </row>
    <row r="135753" spans="3:3" x14ac:dyDescent="0.35">
      <c r="C135753" s="8"/>
    </row>
    <row r="135754" spans="3:3" x14ac:dyDescent="0.35">
      <c r="C135754" s="8"/>
    </row>
    <row r="135755" spans="3:3" x14ac:dyDescent="0.35">
      <c r="C135755" s="8"/>
    </row>
    <row r="135756" spans="3:3" x14ac:dyDescent="0.35">
      <c r="C135756" s="8"/>
    </row>
    <row r="135757" spans="3:3" x14ac:dyDescent="0.35">
      <c r="C135757" s="8"/>
    </row>
    <row r="135758" spans="3:3" x14ac:dyDescent="0.35">
      <c r="C135758" s="8"/>
    </row>
    <row r="135759" spans="3:3" x14ac:dyDescent="0.35">
      <c r="C135759" s="8"/>
    </row>
    <row r="135760" spans="3:3" x14ac:dyDescent="0.35">
      <c r="C135760" s="8"/>
    </row>
    <row r="135761" spans="3:3" x14ac:dyDescent="0.35">
      <c r="C135761" s="8"/>
    </row>
    <row r="135762" spans="3:3" x14ac:dyDescent="0.35">
      <c r="C135762" s="8"/>
    </row>
    <row r="135763" spans="3:3" x14ac:dyDescent="0.35">
      <c r="C135763" s="8"/>
    </row>
    <row r="135764" spans="3:3" x14ac:dyDescent="0.35">
      <c r="C135764" s="8"/>
    </row>
    <row r="135765" spans="3:3" x14ac:dyDescent="0.35">
      <c r="C135765" s="8"/>
    </row>
    <row r="135766" spans="3:3" x14ac:dyDescent="0.35">
      <c r="C135766" s="8"/>
    </row>
    <row r="135767" spans="3:3" x14ac:dyDescent="0.35">
      <c r="C135767" s="8"/>
    </row>
    <row r="135768" spans="3:3" x14ac:dyDescent="0.35">
      <c r="C135768" s="8"/>
    </row>
    <row r="135769" spans="3:3" x14ac:dyDescent="0.35">
      <c r="C135769" s="8"/>
    </row>
    <row r="135770" spans="3:3" x14ac:dyDescent="0.35">
      <c r="C135770" s="8"/>
    </row>
    <row r="135771" spans="3:3" x14ac:dyDescent="0.35">
      <c r="C135771" s="8"/>
    </row>
    <row r="135772" spans="3:3" x14ac:dyDescent="0.35">
      <c r="C135772" s="8"/>
    </row>
    <row r="135773" spans="3:3" x14ac:dyDescent="0.35">
      <c r="C135773" s="8"/>
    </row>
    <row r="135774" spans="3:3" x14ac:dyDescent="0.35">
      <c r="C135774" s="8"/>
    </row>
    <row r="135775" spans="3:3" x14ac:dyDescent="0.35">
      <c r="C135775" s="8"/>
    </row>
    <row r="135776" spans="3:3" x14ac:dyDescent="0.35">
      <c r="C135776" s="8"/>
    </row>
    <row r="135777" spans="3:3" x14ac:dyDescent="0.35">
      <c r="C135777" s="8"/>
    </row>
    <row r="135778" spans="3:3" x14ac:dyDescent="0.35">
      <c r="C135778" s="8"/>
    </row>
    <row r="135779" spans="3:3" x14ac:dyDescent="0.35">
      <c r="C135779" s="8"/>
    </row>
    <row r="135780" spans="3:3" x14ac:dyDescent="0.35">
      <c r="C135780" s="8"/>
    </row>
    <row r="135781" spans="3:3" x14ac:dyDescent="0.35">
      <c r="C135781" s="8"/>
    </row>
    <row r="135782" spans="3:3" x14ac:dyDescent="0.35">
      <c r="C135782" s="8"/>
    </row>
    <row r="135783" spans="3:3" x14ac:dyDescent="0.35">
      <c r="C135783" s="8"/>
    </row>
    <row r="135784" spans="3:3" x14ac:dyDescent="0.35">
      <c r="C135784" s="8"/>
    </row>
    <row r="135785" spans="3:3" x14ac:dyDescent="0.35">
      <c r="C135785" s="8"/>
    </row>
    <row r="135786" spans="3:3" x14ac:dyDescent="0.35">
      <c r="C135786" s="8"/>
    </row>
    <row r="135787" spans="3:3" x14ac:dyDescent="0.35">
      <c r="C135787" s="8"/>
    </row>
    <row r="135788" spans="3:3" x14ac:dyDescent="0.35">
      <c r="C135788" s="8"/>
    </row>
    <row r="135789" spans="3:3" x14ac:dyDescent="0.35">
      <c r="C135789" s="8"/>
    </row>
    <row r="135790" spans="3:3" x14ac:dyDescent="0.35">
      <c r="C135790" s="8"/>
    </row>
    <row r="135791" spans="3:3" x14ac:dyDescent="0.35">
      <c r="C135791" s="8"/>
    </row>
    <row r="135792" spans="3:3" x14ac:dyDescent="0.35">
      <c r="C135792" s="8"/>
    </row>
    <row r="135793" spans="3:3" x14ac:dyDescent="0.35">
      <c r="C135793" s="8"/>
    </row>
    <row r="135794" spans="3:3" x14ac:dyDescent="0.35">
      <c r="C135794" s="8"/>
    </row>
    <row r="135795" spans="3:3" x14ac:dyDescent="0.35">
      <c r="C135795" s="8"/>
    </row>
    <row r="135796" spans="3:3" x14ac:dyDescent="0.35">
      <c r="C135796" s="8"/>
    </row>
    <row r="135797" spans="3:3" x14ac:dyDescent="0.35">
      <c r="C135797" s="8"/>
    </row>
    <row r="135798" spans="3:3" x14ac:dyDescent="0.35">
      <c r="C135798" s="8"/>
    </row>
    <row r="135799" spans="3:3" x14ac:dyDescent="0.35">
      <c r="C135799" s="8"/>
    </row>
    <row r="135800" spans="3:3" x14ac:dyDescent="0.35">
      <c r="C135800" s="8"/>
    </row>
    <row r="135801" spans="3:3" x14ac:dyDescent="0.35">
      <c r="C135801" s="8"/>
    </row>
    <row r="135802" spans="3:3" x14ac:dyDescent="0.35">
      <c r="C135802" s="8"/>
    </row>
    <row r="135803" spans="3:3" x14ac:dyDescent="0.35">
      <c r="C135803" s="8"/>
    </row>
    <row r="135804" spans="3:3" x14ac:dyDescent="0.35">
      <c r="C135804" s="8"/>
    </row>
    <row r="135805" spans="3:3" x14ac:dyDescent="0.35">
      <c r="C135805" s="8"/>
    </row>
    <row r="135806" spans="3:3" x14ac:dyDescent="0.35">
      <c r="C135806" s="8"/>
    </row>
    <row r="135807" spans="3:3" x14ac:dyDescent="0.35">
      <c r="C135807" s="8"/>
    </row>
    <row r="135808" spans="3:3" x14ac:dyDescent="0.35">
      <c r="C135808" s="8"/>
    </row>
    <row r="135809" spans="3:3" x14ac:dyDescent="0.35">
      <c r="C135809" s="8"/>
    </row>
    <row r="135810" spans="3:3" x14ac:dyDescent="0.35">
      <c r="C135810" s="8"/>
    </row>
    <row r="135811" spans="3:3" x14ac:dyDescent="0.35">
      <c r="C135811" s="8"/>
    </row>
    <row r="135812" spans="3:3" x14ac:dyDescent="0.35">
      <c r="C135812" s="8"/>
    </row>
    <row r="135813" spans="3:3" x14ac:dyDescent="0.35">
      <c r="C135813" s="8"/>
    </row>
    <row r="135814" spans="3:3" x14ac:dyDescent="0.35">
      <c r="C135814" s="8"/>
    </row>
    <row r="135815" spans="3:3" x14ac:dyDescent="0.35">
      <c r="C135815" s="8"/>
    </row>
    <row r="135816" spans="3:3" x14ac:dyDescent="0.35">
      <c r="C135816" s="8"/>
    </row>
    <row r="135817" spans="3:3" x14ac:dyDescent="0.35">
      <c r="C135817" s="8"/>
    </row>
    <row r="135818" spans="3:3" x14ac:dyDescent="0.35">
      <c r="C135818" s="8"/>
    </row>
    <row r="135819" spans="3:3" x14ac:dyDescent="0.35">
      <c r="C135819" s="8"/>
    </row>
    <row r="135820" spans="3:3" x14ac:dyDescent="0.35">
      <c r="C135820" s="8"/>
    </row>
    <row r="135821" spans="3:3" x14ac:dyDescent="0.35">
      <c r="C135821" s="8"/>
    </row>
    <row r="135822" spans="3:3" x14ac:dyDescent="0.35">
      <c r="C135822" s="8"/>
    </row>
    <row r="135823" spans="3:3" x14ac:dyDescent="0.35">
      <c r="C135823" s="8"/>
    </row>
    <row r="135824" spans="3:3" x14ac:dyDescent="0.35">
      <c r="C135824" s="8"/>
    </row>
    <row r="135825" spans="3:3" x14ac:dyDescent="0.35">
      <c r="C135825" s="8"/>
    </row>
    <row r="135826" spans="3:3" x14ac:dyDescent="0.35">
      <c r="C135826" s="8"/>
    </row>
    <row r="135827" spans="3:3" x14ac:dyDescent="0.35">
      <c r="C135827" s="8"/>
    </row>
    <row r="135828" spans="3:3" x14ac:dyDescent="0.35">
      <c r="C135828" s="8"/>
    </row>
    <row r="135829" spans="3:3" x14ac:dyDescent="0.35">
      <c r="C135829" s="8"/>
    </row>
    <row r="135830" spans="3:3" x14ac:dyDescent="0.35">
      <c r="C135830" s="8"/>
    </row>
    <row r="135831" spans="3:3" x14ac:dyDescent="0.35">
      <c r="C135831" s="8"/>
    </row>
    <row r="135832" spans="3:3" x14ac:dyDescent="0.35">
      <c r="C135832" s="8"/>
    </row>
    <row r="135833" spans="3:3" x14ac:dyDescent="0.35">
      <c r="C135833" s="8"/>
    </row>
    <row r="135834" spans="3:3" x14ac:dyDescent="0.35">
      <c r="C135834" s="8"/>
    </row>
    <row r="135835" spans="3:3" x14ac:dyDescent="0.35">
      <c r="C135835" s="8"/>
    </row>
    <row r="135836" spans="3:3" x14ac:dyDescent="0.35">
      <c r="C135836" s="8"/>
    </row>
    <row r="135837" spans="3:3" x14ac:dyDescent="0.35">
      <c r="C135837" s="8"/>
    </row>
    <row r="135838" spans="3:3" x14ac:dyDescent="0.35">
      <c r="C135838" s="8"/>
    </row>
    <row r="135839" spans="3:3" x14ac:dyDescent="0.35">
      <c r="C135839" s="8"/>
    </row>
    <row r="135840" spans="3:3" x14ac:dyDescent="0.35">
      <c r="C135840" s="8"/>
    </row>
    <row r="135841" spans="3:3" x14ac:dyDescent="0.35">
      <c r="C135841" s="8"/>
    </row>
    <row r="135842" spans="3:3" x14ac:dyDescent="0.35">
      <c r="C135842" s="8"/>
    </row>
    <row r="135843" spans="3:3" x14ac:dyDescent="0.35">
      <c r="C135843" s="8"/>
    </row>
    <row r="135844" spans="3:3" x14ac:dyDescent="0.35">
      <c r="C135844" s="8"/>
    </row>
    <row r="135845" spans="3:3" x14ac:dyDescent="0.35">
      <c r="C135845" s="8"/>
    </row>
    <row r="135846" spans="3:3" x14ac:dyDescent="0.35">
      <c r="C135846" s="8"/>
    </row>
    <row r="135847" spans="3:3" x14ac:dyDescent="0.35">
      <c r="C135847" s="8"/>
    </row>
    <row r="135848" spans="3:3" x14ac:dyDescent="0.35">
      <c r="C135848" s="8"/>
    </row>
    <row r="135849" spans="3:3" x14ac:dyDescent="0.35">
      <c r="C135849" s="8"/>
    </row>
    <row r="135850" spans="3:3" x14ac:dyDescent="0.35">
      <c r="C135850" s="8"/>
    </row>
    <row r="135851" spans="3:3" x14ac:dyDescent="0.35">
      <c r="C135851" s="8"/>
    </row>
    <row r="135852" spans="3:3" x14ac:dyDescent="0.35">
      <c r="C135852" s="8"/>
    </row>
    <row r="135853" spans="3:3" x14ac:dyDescent="0.35">
      <c r="C135853" s="8"/>
    </row>
    <row r="135854" spans="3:3" x14ac:dyDescent="0.35">
      <c r="C135854" s="8"/>
    </row>
    <row r="135855" spans="3:3" x14ac:dyDescent="0.35">
      <c r="C135855" s="8"/>
    </row>
    <row r="135856" spans="3:3" x14ac:dyDescent="0.35">
      <c r="C135856" s="8"/>
    </row>
    <row r="135857" spans="3:3" x14ac:dyDescent="0.35">
      <c r="C135857" s="8"/>
    </row>
    <row r="135858" spans="3:3" x14ac:dyDescent="0.35">
      <c r="C135858" s="8"/>
    </row>
    <row r="135859" spans="3:3" x14ac:dyDescent="0.35">
      <c r="C135859" s="8"/>
    </row>
    <row r="135860" spans="3:3" x14ac:dyDescent="0.35">
      <c r="C135860" s="8"/>
    </row>
    <row r="135861" spans="3:3" x14ac:dyDescent="0.35">
      <c r="C135861" s="8"/>
    </row>
    <row r="135862" spans="3:3" x14ac:dyDescent="0.35">
      <c r="C135862" s="8"/>
    </row>
    <row r="135863" spans="3:3" x14ac:dyDescent="0.35">
      <c r="C135863" s="8"/>
    </row>
    <row r="135864" spans="3:3" x14ac:dyDescent="0.35">
      <c r="C135864" s="8"/>
    </row>
    <row r="135865" spans="3:3" x14ac:dyDescent="0.35">
      <c r="C135865" s="8"/>
    </row>
    <row r="135866" spans="3:3" x14ac:dyDescent="0.35">
      <c r="C135866" s="8"/>
    </row>
    <row r="135867" spans="3:3" x14ac:dyDescent="0.35">
      <c r="C135867" s="8"/>
    </row>
    <row r="135868" spans="3:3" x14ac:dyDescent="0.35">
      <c r="C135868" s="8"/>
    </row>
    <row r="135869" spans="3:3" x14ac:dyDescent="0.35">
      <c r="C135869" s="8"/>
    </row>
    <row r="135870" spans="3:3" x14ac:dyDescent="0.35">
      <c r="C135870" s="8"/>
    </row>
    <row r="135871" spans="3:3" x14ac:dyDescent="0.35">
      <c r="C135871" s="8"/>
    </row>
    <row r="135872" spans="3:3" x14ac:dyDescent="0.35">
      <c r="C135872" s="8"/>
    </row>
    <row r="135873" spans="3:3" x14ac:dyDescent="0.35">
      <c r="C135873" s="8"/>
    </row>
    <row r="135874" spans="3:3" x14ac:dyDescent="0.35">
      <c r="C135874" s="8"/>
    </row>
    <row r="135875" spans="3:3" x14ac:dyDescent="0.35">
      <c r="C135875" s="8"/>
    </row>
    <row r="135876" spans="3:3" x14ac:dyDescent="0.35">
      <c r="C135876" s="8"/>
    </row>
    <row r="135877" spans="3:3" x14ac:dyDescent="0.35">
      <c r="C135877" s="8"/>
    </row>
    <row r="135878" spans="3:3" x14ac:dyDescent="0.35">
      <c r="C135878" s="8"/>
    </row>
    <row r="135879" spans="3:3" x14ac:dyDescent="0.35">
      <c r="C135879" s="8"/>
    </row>
    <row r="135880" spans="3:3" x14ac:dyDescent="0.35">
      <c r="C135880" s="8"/>
    </row>
    <row r="135881" spans="3:3" x14ac:dyDescent="0.35">
      <c r="C135881" s="8"/>
    </row>
    <row r="135882" spans="3:3" x14ac:dyDescent="0.35">
      <c r="C135882" s="8"/>
    </row>
    <row r="135883" spans="3:3" x14ac:dyDescent="0.35">
      <c r="C135883" s="8"/>
    </row>
    <row r="135884" spans="3:3" x14ac:dyDescent="0.35">
      <c r="C135884" s="8"/>
    </row>
    <row r="135885" spans="3:3" x14ac:dyDescent="0.35">
      <c r="C135885" s="8"/>
    </row>
    <row r="135886" spans="3:3" x14ac:dyDescent="0.35">
      <c r="C135886" s="8"/>
    </row>
    <row r="135887" spans="3:3" x14ac:dyDescent="0.35">
      <c r="C135887" s="8"/>
    </row>
    <row r="135888" spans="3:3" x14ac:dyDescent="0.35">
      <c r="C135888" s="8"/>
    </row>
    <row r="135889" spans="3:3" x14ac:dyDescent="0.35">
      <c r="C135889" s="8"/>
    </row>
    <row r="135890" spans="3:3" x14ac:dyDescent="0.35">
      <c r="C135890" s="8"/>
    </row>
    <row r="135891" spans="3:3" x14ac:dyDescent="0.35">
      <c r="C135891" s="8"/>
    </row>
    <row r="135892" spans="3:3" x14ac:dyDescent="0.35">
      <c r="C135892" s="8"/>
    </row>
    <row r="135893" spans="3:3" x14ac:dyDescent="0.35">
      <c r="C135893" s="8"/>
    </row>
    <row r="135894" spans="3:3" x14ac:dyDescent="0.35">
      <c r="C135894" s="8"/>
    </row>
    <row r="135895" spans="3:3" x14ac:dyDescent="0.35">
      <c r="C135895" s="8"/>
    </row>
    <row r="135896" spans="3:3" x14ac:dyDescent="0.35">
      <c r="C135896" s="8"/>
    </row>
    <row r="135897" spans="3:3" x14ac:dyDescent="0.35">
      <c r="C135897" s="8"/>
    </row>
    <row r="135898" spans="3:3" x14ac:dyDescent="0.35">
      <c r="C135898" s="8"/>
    </row>
    <row r="135899" spans="3:3" x14ac:dyDescent="0.35">
      <c r="C135899" s="8"/>
    </row>
    <row r="135900" spans="3:3" x14ac:dyDescent="0.35">
      <c r="C135900" s="8"/>
    </row>
    <row r="135901" spans="3:3" x14ac:dyDescent="0.35">
      <c r="C135901" s="8"/>
    </row>
    <row r="135902" spans="3:3" x14ac:dyDescent="0.35">
      <c r="C135902" s="8"/>
    </row>
    <row r="135903" spans="3:3" x14ac:dyDescent="0.35">
      <c r="C135903" s="8"/>
    </row>
    <row r="135904" spans="3:3" x14ac:dyDescent="0.35">
      <c r="C135904" s="8"/>
    </row>
    <row r="135905" spans="3:3" x14ac:dyDescent="0.35">
      <c r="C135905" s="8"/>
    </row>
    <row r="135906" spans="3:3" x14ac:dyDescent="0.35">
      <c r="C135906" s="8"/>
    </row>
    <row r="135907" spans="3:3" x14ac:dyDescent="0.35">
      <c r="C135907" s="8"/>
    </row>
    <row r="135908" spans="3:3" x14ac:dyDescent="0.35">
      <c r="C135908" s="8"/>
    </row>
    <row r="135909" spans="3:3" x14ac:dyDescent="0.35">
      <c r="C135909" s="8"/>
    </row>
    <row r="135910" spans="3:3" x14ac:dyDescent="0.35">
      <c r="C135910" s="8"/>
    </row>
    <row r="135911" spans="3:3" x14ac:dyDescent="0.35">
      <c r="C135911" s="8"/>
    </row>
    <row r="135912" spans="3:3" x14ac:dyDescent="0.35">
      <c r="C135912" s="8"/>
    </row>
    <row r="135913" spans="3:3" x14ac:dyDescent="0.35">
      <c r="C135913" s="8"/>
    </row>
    <row r="135914" spans="3:3" x14ac:dyDescent="0.35">
      <c r="C135914" s="8"/>
    </row>
    <row r="135915" spans="3:3" x14ac:dyDescent="0.35">
      <c r="C135915" s="8"/>
    </row>
    <row r="135916" spans="3:3" x14ac:dyDescent="0.35">
      <c r="C135916" s="8"/>
    </row>
    <row r="135917" spans="3:3" x14ac:dyDescent="0.35">
      <c r="C135917" s="8"/>
    </row>
    <row r="135918" spans="3:3" x14ac:dyDescent="0.35">
      <c r="C135918" s="8"/>
    </row>
    <row r="135919" spans="3:3" x14ac:dyDescent="0.35">
      <c r="C135919" s="8"/>
    </row>
    <row r="135920" spans="3:3" x14ac:dyDescent="0.35">
      <c r="C135920" s="8"/>
    </row>
    <row r="135921" spans="3:3" x14ac:dyDescent="0.35">
      <c r="C135921" s="8"/>
    </row>
    <row r="135922" spans="3:3" x14ac:dyDescent="0.35">
      <c r="C135922" s="8"/>
    </row>
    <row r="135923" spans="3:3" x14ac:dyDescent="0.35">
      <c r="C135923" s="8"/>
    </row>
    <row r="135924" spans="3:3" x14ac:dyDescent="0.35">
      <c r="C135924" s="8"/>
    </row>
    <row r="135925" spans="3:3" x14ac:dyDescent="0.35">
      <c r="C135925" s="8"/>
    </row>
    <row r="135926" spans="3:3" x14ac:dyDescent="0.35">
      <c r="C135926" s="8"/>
    </row>
    <row r="135927" spans="3:3" x14ac:dyDescent="0.35">
      <c r="C135927" s="8"/>
    </row>
    <row r="135928" spans="3:3" x14ac:dyDescent="0.35">
      <c r="C135928" s="8"/>
    </row>
    <row r="135929" spans="3:3" x14ac:dyDescent="0.35">
      <c r="C135929" s="8"/>
    </row>
    <row r="135930" spans="3:3" x14ac:dyDescent="0.35">
      <c r="C135930" s="8"/>
    </row>
    <row r="135931" spans="3:3" x14ac:dyDescent="0.35">
      <c r="C135931" s="8"/>
    </row>
    <row r="135932" spans="3:3" x14ac:dyDescent="0.35">
      <c r="C135932" s="8"/>
    </row>
    <row r="135933" spans="3:3" x14ac:dyDescent="0.35">
      <c r="C135933" s="8"/>
    </row>
    <row r="135934" spans="3:3" x14ac:dyDescent="0.35">
      <c r="C135934" s="8"/>
    </row>
    <row r="135935" spans="3:3" x14ac:dyDescent="0.35">
      <c r="C135935" s="8"/>
    </row>
    <row r="135936" spans="3:3" x14ac:dyDescent="0.35">
      <c r="C135936" s="8"/>
    </row>
    <row r="135937" spans="3:3" x14ac:dyDescent="0.35">
      <c r="C135937" s="8"/>
    </row>
    <row r="135938" spans="3:3" x14ac:dyDescent="0.35">
      <c r="C135938" s="8"/>
    </row>
    <row r="135939" spans="3:3" x14ac:dyDescent="0.35">
      <c r="C135939" s="8"/>
    </row>
    <row r="135940" spans="3:3" x14ac:dyDescent="0.35">
      <c r="C135940" s="8"/>
    </row>
    <row r="135941" spans="3:3" x14ac:dyDescent="0.35">
      <c r="C135941" s="8"/>
    </row>
    <row r="135942" spans="3:3" x14ac:dyDescent="0.35">
      <c r="C135942" s="8"/>
    </row>
    <row r="135943" spans="3:3" x14ac:dyDescent="0.35">
      <c r="C135943" s="8"/>
    </row>
    <row r="135944" spans="3:3" x14ac:dyDescent="0.35">
      <c r="C135944" s="8"/>
    </row>
    <row r="135945" spans="3:3" x14ac:dyDescent="0.35">
      <c r="C135945" s="8"/>
    </row>
    <row r="135946" spans="3:3" x14ac:dyDescent="0.35">
      <c r="C135946" s="8"/>
    </row>
    <row r="135947" spans="3:3" x14ac:dyDescent="0.35">
      <c r="C135947" s="8"/>
    </row>
    <row r="135948" spans="3:3" x14ac:dyDescent="0.35">
      <c r="C135948" s="8"/>
    </row>
    <row r="135949" spans="3:3" x14ac:dyDescent="0.35">
      <c r="C135949" s="8"/>
    </row>
    <row r="135950" spans="3:3" x14ac:dyDescent="0.35">
      <c r="C135950" s="8"/>
    </row>
    <row r="135951" spans="3:3" x14ac:dyDescent="0.35">
      <c r="C135951" s="8"/>
    </row>
    <row r="135952" spans="3:3" x14ac:dyDescent="0.35">
      <c r="C135952" s="8"/>
    </row>
    <row r="135953" spans="3:3" x14ac:dyDescent="0.35">
      <c r="C135953" s="8"/>
    </row>
    <row r="135954" spans="3:3" x14ac:dyDescent="0.35">
      <c r="C135954" s="8"/>
    </row>
    <row r="135955" spans="3:3" x14ac:dyDescent="0.35">
      <c r="C135955" s="8"/>
    </row>
    <row r="135956" spans="3:3" x14ac:dyDescent="0.35">
      <c r="C135956" s="8"/>
    </row>
    <row r="135957" spans="3:3" x14ac:dyDescent="0.35">
      <c r="C135957" s="8"/>
    </row>
    <row r="135958" spans="3:3" x14ac:dyDescent="0.35">
      <c r="C135958" s="8"/>
    </row>
    <row r="135959" spans="3:3" x14ac:dyDescent="0.35">
      <c r="C135959" s="8"/>
    </row>
    <row r="135960" spans="3:3" x14ac:dyDescent="0.35">
      <c r="C135960" s="8"/>
    </row>
    <row r="135961" spans="3:3" x14ac:dyDescent="0.35">
      <c r="C135961" s="8"/>
    </row>
    <row r="135962" spans="3:3" x14ac:dyDescent="0.35">
      <c r="C135962" s="8"/>
    </row>
    <row r="135963" spans="3:3" x14ac:dyDescent="0.35">
      <c r="C135963" s="8"/>
    </row>
    <row r="135964" spans="3:3" x14ac:dyDescent="0.35">
      <c r="C135964" s="8"/>
    </row>
    <row r="135965" spans="3:3" x14ac:dyDescent="0.35">
      <c r="C135965" s="8"/>
    </row>
    <row r="135966" spans="3:3" x14ac:dyDescent="0.35">
      <c r="C135966" s="8"/>
    </row>
    <row r="135967" spans="3:3" x14ac:dyDescent="0.35">
      <c r="C135967" s="8"/>
    </row>
    <row r="135968" spans="3:3" x14ac:dyDescent="0.35">
      <c r="C135968" s="8"/>
    </row>
    <row r="135969" spans="3:3" x14ac:dyDescent="0.35">
      <c r="C135969" s="8"/>
    </row>
    <row r="135970" spans="3:3" x14ac:dyDescent="0.35">
      <c r="C135970" s="8"/>
    </row>
    <row r="135971" spans="3:3" x14ac:dyDescent="0.35">
      <c r="C135971" s="8"/>
    </row>
    <row r="135972" spans="3:3" x14ac:dyDescent="0.35">
      <c r="C135972" s="8"/>
    </row>
    <row r="135973" spans="3:3" x14ac:dyDescent="0.35">
      <c r="C135973" s="8"/>
    </row>
    <row r="135974" spans="3:3" x14ac:dyDescent="0.35">
      <c r="C135974" s="8"/>
    </row>
    <row r="135975" spans="3:3" x14ac:dyDescent="0.35">
      <c r="C135975" s="8"/>
    </row>
    <row r="135976" spans="3:3" x14ac:dyDescent="0.35">
      <c r="C135976" s="8"/>
    </row>
    <row r="135977" spans="3:3" x14ac:dyDescent="0.35">
      <c r="C135977" s="8"/>
    </row>
    <row r="135978" spans="3:3" x14ac:dyDescent="0.35">
      <c r="C135978" s="8"/>
    </row>
    <row r="135979" spans="3:3" x14ac:dyDescent="0.35">
      <c r="C135979" s="8"/>
    </row>
    <row r="135980" spans="3:3" x14ac:dyDescent="0.35">
      <c r="C135980" s="8"/>
    </row>
    <row r="135981" spans="3:3" x14ac:dyDescent="0.35">
      <c r="C135981" s="8"/>
    </row>
    <row r="135982" spans="3:3" x14ac:dyDescent="0.35">
      <c r="C135982" s="8"/>
    </row>
    <row r="135983" spans="3:3" x14ac:dyDescent="0.35">
      <c r="C135983" s="8"/>
    </row>
    <row r="135984" spans="3:3" x14ac:dyDescent="0.35">
      <c r="C135984" s="8"/>
    </row>
    <row r="135985" spans="3:3" x14ac:dyDescent="0.35">
      <c r="C135985" s="8"/>
    </row>
    <row r="135986" spans="3:3" x14ac:dyDescent="0.35">
      <c r="C135986" s="8"/>
    </row>
    <row r="135987" spans="3:3" x14ac:dyDescent="0.35">
      <c r="C135987" s="8"/>
    </row>
    <row r="135988" spans="3:3" x14ac:dyDescent="0.35">
      <c r="C135988" s="8"/>
    </row>
    <row r="135989" spans="3:3" x14ac:dyDescent="0.35">
      <c r="C135989" s="8"/>
    </row>
    <row r="135990" spans="3:3" x14ac:dyDescent="0.35">
      <c r="C135990" s="8"/>
    </row>
    <row r="135991" spans="3:3" x14ac:dyDescent="0.35">
      <c r="C135991" s="8"/>
    </row>
    <row r="135992" spans="3:3" x14ac:dyDescent="0.35">
      <c r="C135992" s="8"/>
    </row>
    <row r="135993" spans="3:3" x14ac:dyDescent="0.35">
      <c r="C135993" s="8"/>
    </row>
    <row r="135994" spans="3:3" x14ac:dyDescent="0.35">
      <c r="C135994" s="8"/>
    </row>
    <row r="135995" spans="3:3" x14ac:dyDescent="0.35">
      <c r="C135995" s="8"/>
    </row>
    <row r="135996" spans="3:3" x14ac:dyDescent="0.35">
      <c r="C135996" s="8"/>
    </row>
    <row r="135997" spans="3:3" x14ac:dyDescent="0.35">
      <c r="C135997" s="8"/>
    </row>
    <row r="135998" spans="3:3" x14ac:dyDescent="0.35">
      <c r="C135998" s="8"/>
    </row>
    <row r="135999" spans="3:3" x14ac:dyDescent="0.35">
      <c r="C135999" s="8"/>
    </row>
    <row r="136000" spans="3:3" x14ac:dyDescent="0.35">
      <c r="C136000" s="8"/>
    </row>
    <row r="136001" spans="3:3" x14ac:dyDescent="0.35">
      <c r="C136001" s="8"/>
    </row>
    <row r="136002" spans="3:3" x14ac:dyDescent="0.35">
      <c r="C136002" s="8"/>
    </row>
    <row r="136003" spans="3:3" x14ac:dyDescent="0.35">
      <c r="C136003" s="8"/>
    </row>
    <row r="136004" spans="3:3" x14ac:dyDescent="0.35">
      <c r="C136004" s="8"/>
    </row>
    <row r="136005" spans="3:3" x14ac:dyDescent="0.35">
      <c r="C136005" s="8"/>
    </row>
    <row r="136006" spans="3:3" x14ac:dyDescent="0.35">
      <c r="C136006" s="8"/>
    </row>
    <row r="136007" spans="3:3" x14ac:dyDescent="0.35">
      <c r="C136007" s="8"/>
    </row>
    <row r="136008" spans="3:3" x14ac:dyDescent="0.35">
      <c r="C136008" s="8"/>
    </row>
    <row r="136009" spans="3:3" x14ac:dyDescent="0.35">
      <c r="C136009" s="8"/>
    </row>
    <row r="136010" spans="3:3" x14ac:dyDescent="0.35">
      <c r="C136010" s="8"/>
    </row>
    <row r="136011" spans="3:3" x14ac:dyDescent="0.35">
      <c r="C136011" s="8"/>
    </row>
    <row r="136012" spans="3:3" x14ac:dyDescent="0.35">
      <c r="C136012" s="8"/>
    </row>
    <row r="136013" spans="3:3" x14ac:dyDescent="0.35">
      <c r="C136013" s="8"/>
    </row>
    <row r="136014" spans="3:3" x14ac:dyDescent="0.35">
      <c r="C136014" s="8"/>
    </row>
    <row r="136015" spans="3:3" x14ac:dyDescent="0.35">
      <c r="C136015" s="8"/>
    </row>
    <row r="136016" spans="3:3" x14ac:dyDescent="0.35">
      <c r="C136016" s="8"/>
    </row>
    <row r="136017" spans="3:3" x14ac:dyDescent="0.35">
      <c r="C136017" s="8"/>
    </row>
    <row r="136018" spans="3:3" x14ac:dyDescent="0.35">
      <c r="C136018" s="8"/>
    </row>
    <row r="136019" spans="3:3" x14ac:dyDescent="0.35">
      <c r="C136019" s="8"/>
    </row>
    <row r="136020" spans="3:3" x14ac:dyDescent="0.35">
      <c r="C136020" s="8"/>
    </row>
    <row r="136021" spans="3:3" x14ac:dyDescent="0.35">
      <c r="C136021" s="8"/>
    </row>
    <row r="136022" spans="3:3" x14ac:dyDescent="0.35">
      <c r="C136022" s="8"/>
    </row>
    <row r="136023" spans="3:3" x14ac:dyDescent="0.35">
      <c r="C136023" s="8"/>
    </row>
    <row r="136024" spans="3:3" x14ac:dyDescent="0.35">
      <c r="C136024" s="8"/>
    </row>
    <row r="136025" spans="3:3" x14ac:dyDescent="0.35">
      <c r="C136025" s="8"/>
    </row>
    <row r="136026" spans="3:3" x14ac:dyDescent="0.35">
      <c r="C136026" s="8"/>
    </row>
    <row r="136027" spans="3:3" x14ac:dyDescent="0.35">
      <c r="C136027" s="8"/>
    </row>
    <row r="136028" spans="3:3" x14ac:dyDescent="0.35">
      <c r="C136028" s="8"/>
    </row>
    <row r="136029" spans="3:3" x14ac:dyDescent="0.35">
      <c r="C136029" s="8"/>
    </row>
    <row r="136030" spans="3:3" x14ac:dyDescent="0.35">
      <c r="C136030" s="8"/>
    </row>
    <row r="136031" spans="3:3" x14ac:dyDescent="0.35">
      <c r="C136031" s="8"/>
    </row>
    <row r="136032" spans="3:3" x14ac:dyDescent="0.35">
      <c r="C136032" s="8"/>
    </row>
    <row r="136033" spans="3:3" x14ac:dyDescent="0.35">
      <c r="C136033" s="8"/>
    </row>
    <row r="136034" spans="3:3" x14ac:dyDescent="0.35">
      <c r="C136034" s="8"/>
    </row>
    <row r="136035" spans="3:3" x14ac:dyDescent="0.35">
      <c r="C136035" s="8"/>
    </row>
    <row r="136036" spans="3:3" x14ac:dyDescent="0.35">
      <c r="C136036" s="8"/>
    </row>
    <row r="136037" spans="3:3" x14ac:dyDescent="0.35">
      <c r="C136037" s="8"/>
    </row>
    <row r="136038" spans="3:3" x14ac:dyDescent="0.35">
      <c r="C136038" s="8"/>
    </row>
    <row r="136039" spans="3:3" x14ac:dyDescent="0.35">
      <c r="C136039" s="8"/>
    </row>
    <row r="136040" spans="3:3" x14ac:dyDescent="0.35">
      <c r="C136040" s="8"/>
    </row>
    <row r="136041" spans="3:3" x14ac:dyDescent="0.35">
      <c r="C136041" s="8"/>
    </row>
    <row r="136042" spans="3:3" x14ac:dyDescent="0.35">
      <c r="C136042" s="8"/>
    </row>
    <row r="136043" spans="3:3" x14ac:dyDescent="0.35">
      <c r="C136043" s="8"/>
    </row>
    <row r="136044" spans="3:3" x14ac:dyDescent="0.35">
      <c r="C136044" s="8"/>
    </row>
    <row r="136045" spans="3:3" x14ac:dyDescent="0.35">
      <c r="C136045" s="8"/>
    </row>
    <row r="136046" spans="3:3" x14ac:dyDescent="0.35">
      <c r="C136046" s="8"/>
    </row>
    <row r="136047" spans="3:3" x14ac:dyDescent="0.35">
      <c r="C136047" s="8"/>
    </row>
    <row r="136048" spans="3:3" x14ac:dyDescent="0.35">
      <c r="C136048" s="8"/>
    </row>
    <row r="136049" spans="3:3" x14ac:dyDescent="0.35">
      <c r="C136049" s="8"/>
    </row>
    <row r="136050" spans="3:3" x14ac:dyDescent="0.35">
      <c r="C136050" s="8"/>
    </row>
    <row r="136051" spans="3:3" x14ac:dyDescent="0.35">
      <c r="C136051" s="8"/>
    </row>
    <row r="136052" spans="3:3" x14ac:dyDescent="0.35">
      <c r="C136052" s="8"/>
    </row>
    <row r="136053" spans="3:3" x14ac:dyDescent="0.35">
      <c r="C136053" s="8"/>
    </row>
    <row r="136054" spans="3:3" x14ac:dyDescent="0.35">
      <c r="C136054" s="8"/>
    </row>
    <row r="136055" spans="3:3" x14ac:dyDescent="0.35">
      <c r="C136055" s="8"/>
    </row>
    <row r="136056" spans="3:3" x14ac:dyDescent="0.35">
      <c r="C136056" s="8"/>
    </row>
    <row r="136057" spans="3:3" x14ac:dyDescent="0.35">
      <c r="C136057" s="8"/>
    </row>
    <row r="136058" spans="3:3" x14ac:dyDescent="0.35">
      <c r="C136058" s="8"/>
    </row>
    <row r="136059" spans="3:3" x14ac:dyDescent="0.35">
      <c r="C136059" s="8"/>
    </row>
    <row r="136060" spans="3:3" x14ac:dyDescent="0.35">
      <c r="C136060" s="8"/>
    </row>
    <row r="136061" spans="3:3" x14ac:dyDescent="0.35">
      <c r="C136061" s="8"/>
    </row>
    <row r="136062" spans="3:3" x14ac:dyDescent="0.35">
      <c r="C136062" s="8"/>
    </row>
    <row r="136063" spans="3:3" x14ac:dyDescent="0.35">
      <c r="C136063" s="8"/>
    </row>
    <row r="136064" spans="3:3" x14ac:dyDescent="0.35">
      <c r="C136064" s="8"/>
    </row>
    <row r="136065" spans="3:3" x14ac:dyDescent="0.35">
      <c r="C136065" s="8"/>
    </row>
    <row r="136066" spans="3:3" x14ac:dyDescent="0.35">
      <c r="C136066" s="8"/>
    </row>
    <row r="136067" spans="3:3" x14ac:dyDescent="0.35">
      <c r="C136067" s="8"/>
    </row>
    <row r="136068" spans="3:3" x14ac:dyDescent="0.35">
      <c r="C136068" s="8"/>
    </row>
    <row r="136069" spans="3:3" x14ac:dyDescent="0.35">
      <c r="C136069" s="8"/>
    </row>
    <row r="136070" spans="3:3" x14ac:dyDescent="0.35">
      <c r="C136070" s="8"/>
    </row>
    <row r="136071" spans="3:3" x14ac:dyDescent="0.35">
      <c r="C136071" s="8"/>
    </row>
    <row r="136072" spans="3:3" x14ac:dyDescent="0.35">
      <c r="C136072" s="8"/>
    </row>
    <row r="136073" spans="3:3" x14ac:dyDescent="0.35">
      <c r="C136073" s="8"/>
    </row>
    <row r="136074" spans="3:3" x14ac:dyDescent="0.35">
      <c r="C136074" s="8"/>
    </row>
    <row r="136075" spans="3:3" x14ac:dyDescent="0.35">
      <c r="C136075" s="8"/>
    </row>
    <row r="136076" spans="3:3" x14ac:dyDescent="0.35">
      <c r="C136076" s="8"/>
    </row>
    <row r="136077" spans="3:3" x14ac:dyDescent="0.35">
      <c r="C136077" s="8"/>
    </row>
    <row r="136078" spans="3:3" x14ac:dyDescent="0.35">
      <c r="C136078" s="8"/>
    </row>
    <row r="136079" spans="3:3" x14ac:dyDescent="0.35">
      <c r="C136079" s="8"/>
    </row>
    <row r="136080" spans="3:3" x14ac:dyDescent="0.35">
      <c r="C136080" s="8"/>
    </row>
    <row r="136081" spans="3:3" x14ac:dyDescent="0.35">
      <c r="C136081" s="8"/>
    </row>
    <row r="136082" spans="3:3" x14ac:dyDescent="0.35">
      <c r="C136082" s="8"/>
    </row>
    <row r="136083" spans="3:3" x14ac:dyDescent="0.35">
      <c r="C136083" s="8"/>
    </row>
    <row r="136084" spans="3:3" x14ac:dyDescent="0.35">
      <c r="C136084" s="8"/>
    </row>
    <row r="136085" spans="3:3" x14ac:dyDescent="0.35">
      <c r="C136085" s="8"/>
    </row>
    <row r="136086" spans="3:3" x14ac:dyDescent="0.35">
      <c r="C136086" s="8"/>
    </row>
    <row r="136087" spans="3:3" x14ac:dyDescent="0.35">
      <c r="C136087" s="8"/>
    </row>
    <row r="136088" spans="3:3" x14ac:dyDescent="0.35">
      <c r="C136088" s="8"/>
    </row>
    <row r="136089" spans="3:3" x14ac:dyDescent="0.35">
      <c r="C136089" s="8"/>
    </row>
    <row r="136090" spans="3:3" x14ac:dyDescent="0.35">
      <c r="C136090" s="8"/>
    </row>
    <row r="136091" spans="3:3" x14ac:dyDescent="0.35">
      <c r="C136091" s="8"/>
    </row>
    <row r="136092" spans="3:3" x14ac:dyDescent="0.35">
      <c r="C136092" s="8"/>
    </row>
    <row r="136093" spans="3:3" x14ac:dyDescent="0.35">
      <c r="C136093" s="8"/>
    </row>
    <row r="136094" spans="3:3" x14ac:dyDescent="0.35">
      <c r="C136094" s="8"/>
    </row>
    <row r="136095" spans="3:3" x14ac:dyDescent="0.35">
      <c r="C136095" s="8"/>
    </row>
    <row r="136096" spans="3:3" x14ac:dyDescent="0.35">
      <c r="C136096" s="8"/>
    </row>
    <row r="136097" spans="3:3" x14ac:dyDescent="0.35">
      <c r="C136097" s="8"/>
    </row>
    <row r="136098" spans="3:3" x14ac:dyDescent="0.35">
      <c r="C136098" s="8"/>
    </row>
    <row r="136099" spans="3:3" x14ac:dyDescent="0.35">
      <c r="C136099" s="8"/>
    </row>
    <row r="136100" spans="3:3" x14ac:dyDescent="0.35">
      <c r="C136100" s="8"/>
    </row>
    <row r="136101" spans="3:3" x14ac:dyDescent="0.35">
      <c r="C136101" s="8"/>
    </row>
    <row r="136102" spans="3:3" x14ac:dyDescent="0.35">
      <c r="C136102" s="8"/>
    </row>
    <row r="136103" spans="3:3" x14ac:dyDescent="0.35">
      <c r="C136103" s="8"/>
    </row>
    <row r="136104" spans="3:3" x14ac:dyDescent="0.35">
      <c r="C136104" s="8"/>
    </row>
    <row r="136105" spans="3:3" x14ac:dyDescent="0.35">
      <c r="C136105" s="8"/>
    </row>
    <row r="136106" spans="3:3" x14ac:dyDescent="0.35">
      <c r="C136106" s="8"/>
    </row>
    <row r="136107" spans="3:3" x14ac:dyDescent="0.35">
      <c r="C136107" s="8"/>
    </row>
    <row r="136108" spans="3:3" x14ac:dyDescent="0.35">
      <c r="C136108" s="8"/>
    </row>
    <row r="136109" spans="3:3" x14ac:dyDescent="0.35">
      <c r="C136109" s="8"/>
    </row>
    <row r="136110" spans="3:3" x14ac:dyDescent="0.35">
      <c r="C136110" s="8"/>
    </row>
    <row r="136111" spans="3:3" x14ac:dyDescent="0.35">
      <c r="C136111" s="8"/>
    </row>
    <row r="136112" spans="3:3" x14ac:dyDescent="0.35">
      <c r="C136112" s="8"/>
    </row>
    <row r="136113" spans="3:3" x14ac:dyDescent="0.35">
      <c r="C136113" s="8"/>
    </row>
    <row r="136114" spans="3:3" x14ac:dyDescent="0.35">
      <c r="C136114" s="8"/>
    </row>
    <row r="136115" spans="3:3" x14ac:dyDescent="0.35">
      <c r="C136115" s="8"/>
    </row>
    <row r="136116" spans="3:3" x14ac:dyDescent="0.35">
      <c r="C136116" s="8"/>
    </row>
    <row r="136117" spans="3:3" x14ac:dyDescent="0.35">
      <c r="C136117" s="8"/>
    </row>
    <row r="136118" spans="3:3" x14ac:dyDescent="0.35">
      <c r="C136118" s="8"/>
    </row>
    <row r="136119" spans="3:3" x14ac:dyDescent="0.35">
      <c r="C136119" s="8"/>
    </row>
    <row r="136120" spans="3:3" x14ac:dyDescent="0.35">
      <c r="C136120" s="8"/>
    </row>
    <row r="136121" spans="3:3" x14ac:dyDescent="0.35">
      <c r="C136121" s="8"/>
    </row>
    <row r="136122" spans="3:3" x14ac:dyDescent="0.35">
      <c r="C136122" s="8"/>
    </row>
    <row r="136123" spans="3:3" x14ac:dyDescent="0.35">
      <c r="C136123" s="8"/>
    </row>
    <row r="136124" spans="3:3" x14ac:dyDescent="0.35">
      <c r="C136124" s="8"/>
    </row>
    <row r="136125" spans="3:3" x14ac:dyDescent="0.35">
      <c r="C136125" s="8"/>
    </row>
    <row r="136126" spans="3:3" x14ac:dyDescent="0.35">
      <c r="C136126" s="8"/>
    </row>
    <row r="136127" spans="3:3" x14ac:dyDescent="0.35">
      <c r="C136127" s="8"/>
    </row>
    <row r="136128" spans="3:3" x14ac:dyDescent="0.35">
      <c r="C136128" s="8"/>
    </row>
    <row r="136129" spans="3:3" x14ac:dyDescent="0.35">
      <c r="C136129" s="8"/>
    </row>
    <row r="136130" spans="3:3" x14ac:dyDescent="0.35">
      <c r="C136130" s="8"/>
    </row>
    <row r="136131" spans="3:3" x14ac:dyDescent="0.35">
      <c r="C136131" s="8"/>
    </row>
    <row r="136132" spans="3:3" x14ac:dyDescent="0.35">
      <c r="C136132" s="8"/>
    </row>
    <row r="136133" spans="3:3" x14ac:dyDescent="0.35">
      <c r="C136133" s="8"/>
    </row>
    <row r="136134" spans="3:3" x14ac:dyDescent="0.35">
      <c r="C136134" s="8"/>
    </row>
    <row r="136135" spans="3:3" x14ac:dyDescent="0.35">
      <c r="C136135" s="8"/>
    </row>
    <row r="136136" spans="3:3" x14ac:dyDescent="0.35">
      <c r="C136136" s="8"/>
    </row>
    <row r="136137" spans="3:3" x14ac:dyDescent="0.35">
      <c r="C136137" s="8"/>
    </row>
    <row r="136138" spans="3:3" x14ac:dyDescent="0.35">
      <c r="C136138" s="8"/>
    </row>
    <row r="136139" spans="3:3" x14ac:dyDescent="0.35">
      <c r="C136139" s="8"/>
    </row>
    <row r="136140" spans="3:3" x14ac:dyDescent="0.35">
      <c r="C136140" s="8"/>
    </row>
    <row r="136141" spans="3:3" x14ac:dyDescent="0.35">
      <c r="C136141" s="8"/>
    </row>
    <row r="136142" spans="3:3" x14ac:dyDescent="0.35">
      <c r="C136142" s="8"/>
    </row>
    <row r="136143" spans="3:3" x14ac:dyDescent="0.35">
      <c r="C136143" s="8"/>
    </row>
    <row r="136144" spans="3:3" x14ac:dyDescent="0.35">
      <c r="C136144" s="8"/>
    </row>
    <row r="136145" spans="3:3" x14ac:dyDescent="0.35">
      <c r="C136145" s="8"/>
    </row>
    <row r="136146" spans="3:3" x14ac:dyDescent="0.35">
      <c r="C136146" s="8"/>
    </row>
    <row r="136147" spans="3:3" x14ac:dyDescent="0.35">
      <c r="C136147" s="8"/>
    </row>
    <row r="136148" spans="3:3" x14ac:dyDescent="0.35">
      <c r="C136148" s="8"/>
    </row>
    <row r="136149" spans="3:3" x14ac:dyDescent="0.35">
      <c r="C136149" s="8"/>
    </row>
    <row r="136150" spans="3:3" x14ac:dyDescent="0.35">
      <c r="C136150" s="8"/>
    </row>
    <row r="136151" spans="3:3" x14ac:dyDescent="0.35">
      <c r="C136151" s="8"/>
    </row>
    <row r="136152" spans="3:3" x14ac:dyDescent="0.35">
      <c r="C136152" s="8"/>
    </row>
    <row r="136153" spans="3:3" x14ac:dyDescent="0.35">
      <c r="C136153" s="8"/>
    </row>
    <row r="136154" spans="3:3" x14ac:dyDescent="0.35">
      <c r="C136154" s="8"/>
    </row>
    <row r="136155" spans="3:3" x14ac:dyDescent="0.35">
      <c r="C136155" s="8"/>
    </row>
    <row r="136156" spans="3:3" x14ac:dyDescent="0.35">
      <c r="C136156" s="8"/>
    </row>
    <row r="136157" spans="3:3" x14ac:dyDescent="0.35">
      <c r="C136157" s="8"/>
    </row>
    <row r="136158" spans="3:3" x14ac:dyDescent="0.35">
      <c r="C136158" s="8"/>
    </row>
    <row r="136159" spans="3:3" x14ac:dyDescent="0.35">
      <c r="C136159" s="8"/>
    </row>
    <row r="136160" spans="3:3" x14ac:dyDescent="0.35">
      <c r="C136160" s="8"/>
    </row>
    <row r="136161" spans="3:3" x14ac:dyDescent="0.35">
      <c r="C136161" s="8"/>
    </row>
    <row r="136162" spans="3:3" x14ac:dyDescent="0.35">
      <c r="C136162" s="8"/>
    </row>
    <row r="136163" spans="3:3" x14ac:dyDescent="0.35">
      <c r="C136163" s="8"/>
    </row>
    <row r="136164" spans="3:3" x14ac:dyDescent="0.35">
      <c r="C136164" s="8"/>
    </row>
    <row r="136165" spans="3:3" x14ac:dyDescent="0.35">
      <c r="C136165" s="8"/>
    </row>
    <row r="136166" spans="3:3" x14ac:dyDescent="0.35">
      <c r="C136166" s="8"/>
    </row>
    <row r="136167" spans="3:3" x14ac:dyDescent="0.35">
      <c r="C136167" s="8"/>
    </row>
    <row r="136168" spans="3:3" x14ac:dyDescent="0.35">
      <c r="C136168" s="8"/>
    </row>
    <row r="136169" spans="3:3" x14ac:dyDescent="0.35">
      <c r="C136169" s="8"/>
    </row>
    <row r="136170" spans="3:3" x14ac:dyDescent="0.35">
      <c r="C136170" s="8"/>
    </row>
    <row r="136171" spans="3:3" x14ac:dyDescent="0.35">
      <c r="C136171" s="8"/>
    </row>
    <row r="136172" spans="3:3" x14ac:dyDescent="0.35">
      <c r="C136172" s="8"/>
    </row>
    <row r="136173" spans="3:3" x14ac:dyDescent="0.35">
      <c r="C136173" s="8"/>
    </row>
    <row r="136174" spans="3:3" x14ac:dyDescent="0.35">
      <c r="C136174" s="8"/>
    </row>
    <row r="136175" spans="3:3" x14ac:dyDescent="0.35">
      <c r="C136175" s="8"/>
    </row>
    <row r="136176" spans="3:3" x14ac:dyDescent="0.35">
      <c r="C136176" s="8"/>
    </row>
    <row r="136177" spans="3:3" x14ac:dyDescent="0.35">
      <c r="C136177" s="8"/>
    </row>
    <row r="136178" spans="3:3" x14ac:dyDescent="0.35">
      <c r="C136178" s="8"/>
    </row>
    <row r="136179" spans="3:3" x14ac:dyDescent="0.35">
      <c r="C136179" s="8"/>
    </row>
    <row r="136180" spans="3:3" x14ac:dyDescent="0.35">
      <c r="C136180" s="8"/>
    </row>
    <row r="136181" spans="3:3" x14ac:dyDescent="0.35">
      <c r="C136181" s="8"/>
    </row>
    <row r="136182" spans="3:3" x14ac:dyDescent="0.35">
      <c r="C136182" s="8"/>
    </row>
    <row r="136183" spans="3:3" x14ac:dyDescent="0.35">
      <c r="C136183" s="8"/>
    </row>
    <row r="136184" spans="3:3" x14ac:dyDescent="0.35">
      <c r="C136184" s="8"/>
    </row>
    <row r="136185" spans="3:3" x14ac:dyDescent="0.35">
      <c r="C136185" s="8"/>
    </row>
    <row r="136186" spans="3:3" x14ac:dyDescent="0.35">
      <c r="C136186" s="8"/>
    </row>
    <row r="136187" spans="3:3" x14ac:dyDescent="0.35">
      <c r="C136187" s="8"/>
    </row>
    <row r="136188" spans="3:3" x14ac:dyDescent="0.35">
      <c r="C136188" s="8"/>
    </row>
    <row r="136189" spans="3:3" x14ac:dyDescent="0.35">
      <c r="C136189" s="8"/>
    </row>
    <row r="136190" spans="3:3" x14ac:dyDescent="0.35">
      <c r="C136190" s="8"/>
    </row>
    <row r="136191" spans="3:3" x14ac:dyDescent="0.35">
      <c r="C136191" s="8"/>
    </row>
    <row r="136192" spans="3:3" x14ac:dyDescent="0.35">
      <c r="C136192" s="8"/>
    </row>
    <row r="136193" spans="3:3" x14ac:dyDescent="0.35">
      <c r="C136193" s="8"/>
    </row>
    <row r="136194" spans="3:3" x14ac:dyDescent="0.35">
      <c r="C136194" s="8"/>
    </row>
    <row r="136195" spans="3:3" x14ac:dyDescent="0.35">
      <c r="C136195" s="8"/>
    </row>
    <row r="136196" spans="3:3" x14ac:dyDescent="0.35">
      <c r="C136196" s="8"/>
    </row>
    <row r="136197" spans="3:3" x14ac:dyDescent="0.35">
      <c r="C136197" s="8"/>
    </row>
    <row r="136198" spans="3:3" x14ac:dyDescent="0.35">
      <c r="C136198" s="8"/>
    </row>
    <row r="136199" spans="3:3" x14ac:dyDescent="0.35">
      <c r="C136199" s="8"/>
    </row>
    <row r="136200" spans="3:3" x14ac:dyDescent="0.35">
      <c r="C136200" s="8"/>
    </row>
    <row r="136201" spans="3:3" x14ac:dyDescent="0.35">
      <c r="C136201" s="8"/>
    </row>
    <row r="136202" spans="3:3" x14ac:dyDescent="0.35">
      <c r="C136202" s="8"/>
    </row>
    <row r="136203" spans="3:3" x14ac:dyDescent="0.35">
      <c r="C136203" s="8"/>
    </row>
    <row r="136204" spans="3:3" x14ac:dyDescent="0.35">
      <c r="C136204" s="8"/>
    </row>
    <row r="136205" spans="3:3" x14ac:dyDescent="0.35">
      <c r="C136205" s="8"/>
    </row>
    <row r="136206" spans="3:3" x14ac:dyDescent="0.35">
      <c r="C136206" s="8"/>
    </row>
    <row r="136207" spans="3:3" x14ac:dyDescent="0.35">
      <c r="C136207" s="8"/>
    </row>
    <row r="136208" spans="3:3" x14ac:dyDescent="0.35">
      <c r="C136208" s="8"/>
    </row>
    <row r="136209" spans="3:3" x14ac:dyDescent="0.35">
      <c r="C136209" s="8"/>
    </row>
    <row r="136210" spans="3:3" x14ac:dyDescent="0.35">
      <c r="C136210" s="8"/>
    </row>
    <row r="136211" spans="3:3" x14ac:dyDescent="0.35">
      <c r="C136211" s="8"/>
    </row>
    <row r="136212" spans="3:3" x14ac:dyDescent="0.35">
      <c r="C136212" s="8"/>
    </row>
    <row r="136213" spans="3:3" x14ac:dyDescent="0.35">
      <c r="C136213" s="8"/>
    </row>
    <row r="136214" spans="3:3" x14ac:dyDescent="0.35">
      <c r="C136214" s="8"/>
    </row>
    <row r="136215" spans="3:3" x14ac:dyDescent="0.35">
      <c r="C136215" s="8"/>
    </row>
    <row r="136216" spans="3:3" x14ac:dyDescent="0.35">
      <c r="C136216" s="8"/>
    </row>
    <row r="136217" spans="3:3" x14ac:dyDescent="0.35">
      <c r="C136217" s="8"/>
    </row>
    <row r="136218" spans="3:3" x14ac:dyDescent="0.35">
      <c r="C136218" s="8"/>
    </row>
    <row r="136219" spans="3:3" x14ac:dyDescent="0.35">
      <c r="C136219" s="8"/>
    </row>
    <row r="136220" spans="3:3" x14ac:dyDescent="0.35">
      <c r="C136220" s="8"/>
    </row>
    <row r="136221" spans="3:3" x14ac:dyDescent="0.35">
      <c r="C136221" s="8"/>
    </row>
    <row r="136222" spans="3:3" x14ac:dyDescent="0.35">
      <c r="C136222" s="8"/>
    </row>
    <row r="136223" spans="3:3" x14ac:dyDescent="0.35">
      <c r="C136223" s="8"/>
    </row>
    <row r="136224" spans="3:3" x14ac:dyDescent="0.35">
      <c r="C136224" s="8"/>
    </row>
    <row r="136225" spans="3:3" x14ac:dyDescent="0.35">
      <c r="C136225" s="8"/>
    </row>
    <row r="136226" spans="3:3" x14ac:dyDescent="0.35">
      <c r="C136226" s="8"/>
    </row>
    <row r="136227" spans="3:3" x14ac:dyDescent="0.35">
      <c r="C136227" s="8"/>
    </row>
    <row r="136228" spans="3:3" x14ac:dyDescent="0.35">
      <c r="C136228" s="8"/>
    </row>
    <row r="136229" spans="3:3" x14ac:dyDescent="0.35">
      <c r="C136229" s="8"/>
    </row>
    <row r="136230" spans="3:3" x14ac:dyDescent="0.35">
      <c r="C136230" s="8"/>
    </row>
    <row r="136231" spans="3:3" x14ac:dyDescent="0.35">
      <c r="C136231" s="8"/>
    </row>
    <row r="136232" spans="3:3" x14ac:dyDescent="0.35">
      <c r="C136232" s="8"/>
    </row>
    <row r="136233" spans="3:3" x14ac:dyDescent="0.35">
      <c r="C136233" s="8"/>
    </row>
    <row r="136234" spans="3:3" x14ac:dyDescent="0.35">
      <c r="C136234" s="8"/>
    </row>
    <row r="136235" spans="3:3" x14ac:dyDescent="0.35">
      <c r="C136235" s="8"/>
    </row>
    <row r="136236" spans="3:3" x14ac:dyDescent="0.35">
      <c r="C136236" s="8"/>
    </row>
    <row r="136237" spans="3:3" x14ac:dyDescent="0.35">
      <c r="C136237" s="8"/>
    </row>
    <row r="136238" spans="3:3" x14ac:dyDescent="0.35">
      <c r="C136238" s="8"/>
    </row>
    <row r="136239" spans="3:3" x14ac:dyDescent="0.35">
      <c r="C136239" s="8"/>
    </row>
    <row r="136240" spans="3:3" x14ac:dyDescent="0.35">
      <c r="C136240" s="8"/>
    </row>
    <row r="136241" spans="3:3" x14ac:dyDescent="0.35">
      <c r="C136241" s="8"/>
    </row>
    <row r="136242" spans="3:3" x14ac:dyDescent="0.35">
      <c r="C136242" s="8"/>
    </row>
    <row r="136243" spans="3:3" x14ac:dyDescent="0.35">
      <c r="C136243" s="8"/>
    </row>
    <row r="136244" spans="3:3" x14ac:dyDescent="0.35">
      <c r="C136244" s="8"/>
    </row>
    <row r="136245" spans="3:3" x14ac:dyDescent="0.35">
      <c r="C136245" s="8"/>
    </row>
    <row r="136246" spans="3:3" x14ac:dyDescent="0.35">
      <c r="C136246" s="8"/>
    </row>
    <row r="136247" spans="3:3" x14ac:dyDescent="0.35">
      <c r="C136247" s="8"/>
    </row>
    <row r="136248" spans="3:3" x14ac:dyDescent="0.35">
      <c r="C136248" s="8"/>
    </row>
    <row r="136249" spans="3:3" x14ac:dyDescent="0.35">
      <c r="C136249" s="8"/>
    </row>
    <row r="136250" spans="3:3" x14ac:dyDescent="0.35">
      <c r="C136250" s="8"/>
    </row>
    <row r="136251" spans="3:3" x14ac:dyDescent="0.35">
      <c r="C136251" s="8"/>
    </row>
    <row r="136252" spans="3:3" x14ac:dyDescent="0.35">
      <c r="C136252" s="8"/>
    </row>
    <row r="136253" spans="3:3" x14ac:dyDescent="0.35">
      <c r="C136253" s="8"/>
    </row>
    <row r="136254" spans="3:3" x14ac:dyDescent="0.35">
      <c r="C136254" s="8"/>
    </row>
    <row r="136255" spans="3:3" x14ac:dyDescent="0.35">
      <c r="C136255" s="8"/>
    </row>
    <row r="136256" spans="3:3" x14ac:dyDescent="0.35">
      <c r="C136256" s="8"/>
    </row>
    <row r="136257" spans="3:3" x14ac:dyDescent="0.35">
      <c r="C136257" s="8"/>
    </row>
    <row r="136258" spans="3:3" x14ac:dyDescent="0.35">
      <c r="C136258" s="8"/>
    </row>
    <row r="136259" spans="3:3" x14ac:dyDescent="0.35">
      <c r="C136259" s="8"/>
    </row>
    <row r="136260" spans="3:3" x14ac:dyDescent="0.35">
      <c r="C136260" s="8"/>
    </row>
    <row r="136261" spans="3:3" x14ac:dyDescent="0.35">
      <c r="C136261" s="8"/>
    </row>
    <row r="136262" spans="3:3" x14ac:dyDescent="0.35">
      <c r="C136262" s="8"/>
    </row>
    <row r="136263" spans="3:3" x14ac:dyDescent="0.35">
      <c r="C136263" s="8"/>
    </row>
    <row r="136264" spans="3:3" x14ac:dyDescent="0.35">
      <c r="C136264" s="8"/>
    </row>
    <row r="136265" spans="3:3" x14ac:dyDescent="0.35">
      <c r="C136265" s="8"/>
    </row>
    <row r="136266" spans="3:3" x14ac:dyDescent="0.35">
      <c r="C136266" s="8"/>
    </row>
    <row r="136267" spans="3:3" x14ac:dyDescent="0.35">
      <c r="C136267" s="8"/>
    </row>
    <row r="136268" spans="3:3" x14ac:dyDescent="0.35">
      <c r="C136268" s="8"/>
    </row>
    <row r="136269" spans="3:3" x14ac:dyDescent="0.35">
      <c r="C136269" s="8"/>
    </row>
    <row r="136270" spans="3:3" x14ac:dyDescent="0.35">
      <c r="C136270" s="8"/>
    </row>
    <row r="136271" spans="3:3" x14ac:dyDescent="0.35">
      <c r="C136271" s="8"/>
    </row>
    <row r="136272" spans="3:3" x14ac:dyDescent="0.35">
      <c r="C136272" s="8"/>
    </row>
    <row r="136273" spans="3:3" x14ac:dyDescent="0.35">
      <c r="C136273" s="8"/>
    </row>
    <row r="136274" spans="3:3" x14ac:dyDescent="0.35">
      <c r="C136274" s="8"/>
    </row>
    <row r="136275" spans="3:3" x14ac:dyDescent="0.35">
      <c r="C136275" s="8"/>
    </row>
    <row r="136276" spans="3:3" x14ac:dyDescent="0.35">
      <c r="C136276" s="8"/>
    </row>
    <row r="136277" spans="3:3" x14ac:dyDescent="0.35">
      <c r="C136277" s="8"/>
    </row>
    <row r="136278" spans="3:3" x14ac:dyDescent="0.35">
      <c r="C136278" s="8"/>
    </row>
    <row r="136279" spans="3:3" x14ac:dyDescent="0.35">
      <c r="C136279" s="8"/>
    </row>
    <row r="136280" spans="3:3" x14ac:dyDescent="0.35">
      <c r="C136280" s="8"/>
    </row>
    <row r="136281" spans="3:3" x14ac:dyDescent="0.35">
      <c r="C136281" s="8"/>
    </row>
    <row r="136282" spans="3:3" x14ac:dyDescent="0.35">
      <c r="C136282" s="8"/>
    </row>
    <row r="136283" spans="3:3" x14ac:dyDescent="0.35">
      <c r="C136283" s="8"/>
    </row>
    <row r="136284" spans="3:3" x14ac:dyDescent="0.35">
      <c r="C136284" s="8"/>
    </row>
    <row r="136285" spans="3:3" x14ac:dyDescent="0.35">
      <c r="C136285" s="8"/>
    </row>
    <row r="136286" spans="3:3" x14ac:dyDescent="0.35">
      <c r="C136286" s="8"/>
    </row>
    <row r="136287" spans="3:3" x14ac:dyDescent="0.35">
      <c r="C136287" s="8"/>
    </row>
    <row r="136288" spans="3:3" x14ac:dyDescent="0.35">
      <c r="C136288" s="8"/>
    </row>
    <row r="136289" spans="3:3" x14ac:dyDescent="0.35">
      <c r="C136289" s="8"/>
    </row>
    <row r="136290" spans="3:3" x14ac:dyDescent="0.35">
      <c r="C136290" s="8"/>
    </row>
    <row r="136291" spans="3:3" x14ac:dyDescent="0.35">
      <c r="C136291" s="8"/>
    </row>
    <row r="136292" spans="3:3" x14ac:dyDescent="0.35">
      <c r="C136292" s="8"/>
    </row>
    <row r="136293" spans="3:3" x14ac:dyDescent="0.35">
      <c r="C136293" s="8"/>
    </row>
    <row r="136294" spans="3:3" x14ac:dyDescent="0.35">
      <c r="C136294" s="8"/>
    </row>
    <row r="136295" spans="3:3" x14ac:dyDescent="0.35">
      <c r="C136295" s="8"/>
    </row>
    <row r="136296" spans="3:3" x14ac:dyDescent="0.35">
      <c r="C136296" s="8"/>
    </row>
    <row r="136297" spans="3:3" x14ac:dyDescent="0.35">
      <c r="C136297" s="8"/>
    </row>
    <row r="136298" spans="3:3" x14ac:dyDescent="0.35">
      <c r="C136298" s="8"/>
    </row>
    <row r="136299" spans="3:3" x14ac:dyDescent="0.35">
      <c r="C136299" s="8"/>
    </row>
    <row r="136300" spans="3:3" x14ac:dyDescent="0.35">
      <c r="C136300" s="8"/>
    </row>
    <row r="136301" spans="3:3" x14ac:dyDescent="0.35">
      <c r="C136301" s="8"/>
    </row>
    <row r="136302" spans="3:3" x14ac:dyDescent="0.35">
      <c r="C136302" s="8"/>
    </row>
    <row r="136303" spans="3:3" x14ac:dyDescent="0.35">
      <c r="C136303" s="8"/>
    </row>
    <row r="136304" spans="3:3" x14ac:dyDescent="0.35">
      <c r="C136304" s="8"/>
    </row>
    <row r="136305" spans="3:3" x14ac:dyDescent="0.35">
      <c r="C136305" s="8"/>
    </row>
    <row r="136306" spans="3:3" x14ac:dyDescent="0.35">
      <c r="C136306" s="8"/>
    </row>
    <row r="136307" spans="3:3" x14ac:dyDescent="0.35">
      <c r="C136307" s="8"/>
    </row>
    <row r="136308" spans="3:3" x14ac:dyDescent="0.35">
      <c r="C136308" s="8"/>
    </row>
    <row r="136309" spans="3:3" x14ac:dyDescent="0.35">
      <c r="C136309" s="8"/>
    </row>
    <row r="136310" spans="3:3" x14ac:dyDescent="0.35">
      <c r="C136310" s="8"/>
    </row>
    <row r="136311" spans="3:3" x14ac:dyDescent="0.35">
      <c r="C136311" s="8"/>
    </row>
    <row r="136312" spans="3:3" x14ac:dyDescent="0.35">
      <c r="C136312" s="8"/>
    </row>
    <row r="136313" spans="3:3" x14ac:dyDescent="0.35">
      <c r="C136313" s="8"/>
    </row>
    <row r="136314" spans="3:3" x14ac:dyDescent="0.35">
      <c r="C136314" s="8"/>
    </row>
    <row r="136315" spans="3:3" x14ac:dyDescent="0.35">
      <c r="C136315" s="8"/>
    </row>
    <row r="136316" spans="3:3" x14ac:dyDescent="0.35">
      <c r="C136316" s="8"/>
    </row>
    <row r="136317" spans="3:3" x14ac:dyDescent="0.35">
      <c r="C136317" s="8"/>
    </row>
    <row r="136318" spans="3:3" x14ac:dyDescent="0.35">
      <c r="C136318" s="8"/>
    </row>
    <row r="136319" spans="3:3" x14ac:dyDescent="0.35">
      <c r="C136319" s="8"/>
    </row>
    <row r="136320" spans="3:3" x14ac:dyDescent="0.35">
      <c r="C136320" s="8"/>
    </row>
    <row r="136321" spans="3:3" x14ac:dyDescent="0.35">
      <c r="C136321" s="8"/>
    </row>
    <row r="136322" spans="3:3" x14ac:dyDescent="0.35">
      <c r="C136322" s="8"/>
    </row>
    <row r="136323" spans="3:3" x14ac:dyDescent="0.35">
      <c r="C136323" s="8"/>
    </row>
    <row r="136324" spans="3:3" x14ac:dyDescent="0.35">
      <c r="C136324" s="8"/>
    </row>
    <row r="136325" spans="3:3" x14ac:dyDescent="0.35">
      <c r="C136325" s="8"/>
    </row>
    <row r="136326" spans="3:3" x14ac:dyDescent="0.35">
      <c r="C136326" s="8"/>
    </row>
    <row r="136327" spans="3:3" x14ac:dyDescent="0.35">
      <c r="C136327" s="8"/>
    </row>
    <row r="136328" spans="3:3" x14ac:dyDescent="0.35">
      <c r="C136328" s="8"/>
    </row>
    <row r="136329" spans="3:3" x14ac:dyDescent="0.35">
      <c r="C136329" s="8"/>
    </row>
    <row r="136330" spans="3:3" x14ac:dyDescent="0.35">
      <c r="C136330" s="8"/>
    </row>
    <row r="136331" spans="3:3" x14ac:dyDescent="0.35">
      <c r="C136331" s="8"/>
    </row>
    <row r="136332" spans="3:3" x14ac:dyDescent="0.35">
      <c r="C136332" s="8"/>
    </row>
    <row r="136333" spans="3:3" x14ac:dyDescent="0.35">
      <c r="C136333" s="8"/>
    </row>
    <row r="136334" spans="3:3" x14ac:dyDescent="0.35">
      <c r="C136334" s="8"/>
    </row>
    <row r="136335" spans="3:3" x14ac:dyDescent="0.35">
      <c r="C136335" s="8"/>
    </row>
    <row r="136336" spans="3:3" x14ac:dyDescent="0.35">
      <c r="C136336" s="8"/>
    </row>
    <row r="136337" spans="3:3" x14ac:dyDescent="0.35">
      <c r="C136337" s="8"/>
    </row>
    <row r="136338" spans="3:3" x14ac:dyDescent="0.35">
      <c r="C136338" s="8"/>
    </row>
    <row r="136339" spans="3:3" x14ac:dyDescent="0.35">
      <c r="C136339" s="8"/>
    </row>
    <row r="136340" spans="3:3" x14ac:dyDescent="0.35">
      <c r="C136340" s="8"/>
    </row>
    <row r="136341" spans="3:3" x14ac:dyDescent="0.35">
      <c r="C136341" s="8"/>
    </row>
    <row r="136342" spans="3:3" x14ac:dyDescent="0.35">
      <c r="C136342" s="8"/>
    </row>
    <row r="136343" spans="3:3" x14ac:dyDescent="0.35">
      <c r="C136343" s="8"/>
    </row>
    <row r="136344" spans="3:3" x14ac:dyDescent="0.35">
      <c r="C136344" s="8"/>
    </row>
    <row r="136345" spans="3:3" x14ac:dyDescent="0.35">
      <c r="C136345" s="8"/>
    </row>
    <row r="136346" spans="3:3" x14ac:dyDescent="0.35">
      <c r="C136346" s="8"/>
    </row>
    <row r="136347" spans="3:3" x14ac:dyDescent="0.35">
      <c r="C136347" s="8"/>
    </row>
    <row r="136348" spans="3:3" x14ac:dyDescent="0.35">
      <c r="C136348" s="8"/>
    </row>
    <row r="136349" spans="3:3" x14ac:dyDescent="0.35">
      <c r="C136349" s="8"/>
    </row>
    <row r="136350" spans="3:3" x14ac:dyDescent="0.35">
      <c r="C136350" s="8"/>
    </row>
    <row r="136351" spans="3:3" x14ac:dyDescent="0.35">
      <c r="C136351" s="8"/>
    </row>
    <row r="136352" spans="3:3" x14ac:dyDescent="0.35">
      <c r="C136352" s="8"/>
    </row>
    <row r="136353" spans="3:3" x14ac:dyDescent="0.35">
      <c r="C136353" s="8"/>
    </row>
    <row r="136354" spans="3:3" x14ac:dyDescent="0.35">
      <c r="C136354" s="8"/>
    </row>
    <row r="136355" spans="3:3" x14ac:dyDescent="0.35">
      <c r="C136355" s="8"/>
    </row>
    <row r="136356" spans="3:3" x14ac:dyDescent="0.35">
      <c r="C136356" s="8"/>
    </row>
    <row r="136357" spans="3:3" x14ac:dyDescent="0.35">
      <c r="C136357" s="8"/>
    </row>
    <row r="136358" spans="3:3" x14ac:dyDescent="0.35">
      <c r="C136358" s="8"/>
    </row>
    <row r="136359" spans="3:3" x14ac:dyDescent="0.35">
      <c r="C136359" s="8"/>
    </row>
    <row r="136360" spans="3:3" x14ac:dyDescent="0.35">
      <c r="C136360" s="8"/>
    </row>
    <row r="136361" spans="3:3" x14ac:dyDescent="0.35">
      <c r="C136361" s="8"/>
    </row>
    <row r="136362" spans="3:3" x14ac:dyDescent="0.35">
      <c r="C136362" s="8"/>
    </row>
    <row r="136363" spans="3:3" x14ac:dyDescent="0.35">
      <c r="C136363" s="8"/>
    </row>
    <row r="136364" spans="3:3" x14ac:dyDescent="0.35">
      <c r="C136364" s="8"/>
    </row>
    <row r="136365" spans="3:3" x14ac:dyDescent="0.35">
      <c r="C136365" s="8"/>
    </row>
    <row r="136366" spans="3:3" x14ac:dyDescent="0.35">
      <c r="C136366" s="8"/>
    </row>
    <row r="136367" spans="3:3" x14ac:dyDescent="0.35">
      <c r="C136367" s="8"/>
    </row>
    <row r="136368" spans="3:3" x14ac:dyDescent="0.35">
      <c r="C136368" s="8"/>
    </row>
    <row r="136369" spans="3:3" x14ac:dyDescent="0.35">
      <c r="C136369" s="8"/>
    </row>
    <row r="136370" spans="3:3" x14ac:dyDescent="0.35">
      <c r="C136370" s="8"/>
    </row>
    <row r="136371" spans="3:3" x14ac:dyDescent="0.35">
      <c r="C136371" s="8"/>
    </row>
    <row r="136372" spans="3:3" x14ac:dyDescent="0.35">
      <c r="C136372" s="8"/>
    </row>
    <row r="136373" spans="3:3" x14ac:dyDescent="0.35">
      <c r="C136373" s="8"/>
    </row>
    <row r="136374" spans="3:3" x14ac:dyDescent="0.35">
      <c r="C136374" s="8"/>
    </row>
    <row r="136375" spans="3:3" x14ac:dyDescent="0.35">
      <c r="C136375" s="8"/>
    </row>
    <row r="136376" spans="3:3" x14ac:dyDescent="0.35">
      <c r="C136376" s="8"/>
    </row>
    <row r="136377" spans="3:3" x14ac:dyDescent="0.35">
      <c r="C136377" s="8"/>
    </row>
    <row r="136378" spans="3:3" x14ac:dyDescent="0.35">
      <c r="C136378" s="8"/>
    </row>
    <row r="136379" spans="3:3" x14ac:dyDescent="0.35">
      <c r="C136379" s="8"/>
    </row>
    <row r="136380" spans="3:3" x14ac:dyDescent="0.35">
      <c r="C136380" s="8"/>
    </row>
    <row r="136381" spans="3:3" x14ac:dyDescent="0.35">
      <c r="C136381" s="8"/>
    </row>
    <row r="136382" spans="3:3" x14ac:dyDescent="0.35">
      <c r="C136382" s="8"/>
    </row>
    <row r="136383" spans="3:3" x14ac:dyDescent="0.35">
      <c r="C136383" s="8"/>
    </row>
    <row r="136384" spans="3:3" x14ac:dyDescent="0.35">
      <c r="C136384" s="8"/>
    </row>
    <row r="136385" spans="3:3" x14ac:dyDescent="0.35">
      <c r="C136385" s="8"/>
    </row>
    <row r="136386" spans="3:3" x14ac:dyDescent="0.35">
      <c r="C136386" s="8"/>
    </row>
    <row r="136387" spans="3:3" x14ac:dyDescent="0.35">
      <c r="C136387" s="8"/>
    </row>
    <row r="136388" spans="3:3" x14ac:dyDescent="0.35">
      <c r="C136388" s="8"/>
    </row>
    <row r="136389" spans="3:3" x14ac:dyDescent="0.35">
      <c r="C136389" s="8"/>
    </row>
    <row r="136390" spans="3:3" x14ac:dyDescent="0.35">
      <c r="C136390" s="8"/>
    </row>
    <row r="136391" spans="3:3" x14ac:dyDescent="0.35">
      <c r="C136391" s="8"/>
    </row>
    <row r="136392" spans="3:3" x14ac:dyDescent="0.35">
      <c r="C136392" s="8"/>
    </row>
    <row r="136393" spans="3:3" x14ac:dyDescent="0.35">
      <c r="C136393" s="8"/>
    </row>
    <row r="136394" spans="3:3" x14ac:dyDescent="0.35">
      <c r="C136394" s="8"/>
    </row>
    <row r="136395" spans="3:3" x14ac:dyDescent="0.35">
      <c r="C136395" s="8"/>
    </row>
    <row r="136396" spans="3:3" x14ac:dyDescent="0.35">
      <c r="C136396" s="8"/>
    </row>
    <row r="136397" spans="3:3" x14ac:dyDescent="0.35">
      <c r="C136397" s="8"/>
    </row>
    <row r="136398" spans="3:3" x14ac:dyDescent="0.35">
      <c r="C136398" s="8"/>
    </row>
    <row r="136399" spans="3:3" x14ac:dyDescent="0.35">
      <c r="C136399" s="8"/>
    </row>
    <row r="136400" spans="3:3" x14ac:dyDescent="0.35">
      <c r="C136400" s="8"/>
    </row>
    <row r="136401" spans="3:3" x14ac:dyDescent="0.35">
      <c r="C136401" s="8"/>
    </row>
    <row r="136402" spans="3:3" x14ac:dyDescent="0.35">
      <c r="C136402" s="8"/>
    </row>
    <row r="136403" spans="3:3" x14ac:dyDescent="0.35">
      <c r="C136403" s="8"/>
    </row>
    <row r="136404" spans="3:3" x14ac:dyDescent="0.35">
      <c r="C136404" s="8"/>
    </row>
    <row r="136405" spans="3:3" x14ac:dyDescent="0.35">
      <c r="C136405" s="8"/>
    </row>
    <row r="136406" spans="3:3" x14ac:dyDescent="0.35">
      <c r="C136406" s="8"/>
    </row>
    <row r="136407" spans="3:3" x14ac:dyDescent="0.35">
      <c r="C136407" s="8"/>
    </row>
    <row r="136408" spans="3:3" x14ac:dyDescent="0.35">
      <c r="C136408" s="8"/>
    </row>
    <row r="136409" spans="3:3" x14ac:dyDescent="0.35">
      <c r="C136409" s="8"/>
    </row>
    <row r="136410" spans="3:3" x14ac:dyDescent="0.35">
      <c r="C136410" s="8"/>
    </row>
    <row r="136411" spans="3:3" x14ac:dyDescent="0.35">
      <c r="C136411" s="8"/>
    </row>
    <row r="136412" spans="3:3" x14ac:dyDescent="0.35">
      <c r="C136412" s="8"/>
    </row>
    <row r="136413" spans="3:3" x14ac:dyDescent="0.35">
      <c r="C136413" s="8"/>
    </row>
    <row r="136414" spans="3:3" x14ac:dyDescent="0.35">
      <c r="C136414" s="8"/>
    </row>
    <row r="136415" spans="3:3" x14ac:dyDescent="0.35">
      <c r="C136415" s="8"/>
    </row>
    <row r="136416" spans="3:3" x14ac:dyDescent="0.35">
      <c r="C136416" s="8"/>
    </row>
    <row r="136417" spans="3:3" x14ac:dyDescent="0.35">
      <c r="C136417" s="8"/>
    </row>
    <row r="136418" spans="3:3" x14ac:dyDescent="0.35">
      <c r="C136418" s="8"/>
    </row>
    <row r="136419" spans="3:3" x14ac:dyDescent="0.35">
      <c r="C136419" s="8"/>
    </row>
    <row r="136420" spans="3:3" x14ac:dyDescent="0.35">
      <c r="C136420" s="8"/>
    </row>
    <row r="136421" spans="3:3" x14ac:dyDescent="0.35">
      <c r="C136421" s="8"/>
    </row>
    <row r="136422" spans="3:3" x14ac:dyDescent="0.35">
      <c r="C136422" s="8"/>
    </row>
    <row r="136423" spans="3:3" x14ac:dyDescent="0.35">
      <c r="C136423" s="8"/>
    </row>
    <row r="136424" spans="3:3" x14ac:dyDescent="0.35">
      <c r="C136424" s="8"/>
    </row>
    <row r="136425" spans="3:3" x14ac:dyDescent="0.35">
      <c r="C136425" s="8"/>
    </row>
    <row r="136426" spans="3:3" x14ac:dyDescent="0.35">
      <c r="C136426" s="8"/>
    </row>
    <row r="136427" spans="3:3" x14ac:dyDescent="0.35">
      <c r="C136427" s="8"/>
    </row>
    <row r="136428" spans="3:3" x14ac:dyDescent="0.35">
      <c r="C136428" s="8"/>
    </row>
    <row r="136429" spans="3:3" x14ac:dyDescent="0.35">
      <c r="C136429" s="8"/>
    </row>
    <row r="136430" spans="3:3" x14ac:dyDescent="0.35">
      <c r="C136430" s="8"/>
    </row>
    <row r="136431" spans="3:3" x14ac:dyDescent="0.35">
      <c r="C136431" s="8"/>
    </row>
    <row r="136432" spans="3:3" x14ac:dyDescent="0.35">
      <c r="C136432" s="8"/>
    </row>
    <row r="136433" spans="3:3" x14ac:dyDescent="0.35">
      <c r="C136433" s="8"/>
    </row>
    <row r="136434" spans="3:3" x14ac:dyDescent="0.35">
      <c r="C136434" s="8"/>
    </row>
    <row r="136435" spans="3:3" x14ac:dyDescent="0.35">
      <c r="C136435" s="8"/>
    </row>
    <row r="136436" spans="3:3" x14ac:dyDescent="0.35">
      <c r="C136436" s="8"/>
    </row>
    <row r="136437" spans="3:3" x14ac:dyDescent="0.35">
      <c r="C136437" s="8"/>
    </row>
    <row r="136438" spans="3:3" x14ac:dyDescent="0.35">
      <c r="C136438" s="8"/>
    </row>
    <row r="136439" spans="3:3" x14ac:dyDescent="0.35">
      <c r="C136439" s="8"/>
    </row>
    <row r="136440" spans="3:3" x14ac:dyDescent="0.35">
      <c r="C136440" s="8"/>
    </row>
    <row r="136441" spans="3:3" x14ac:dyDescent="0.35">
      <c r="C136441" s="8"/>
    </row>
    <row r="136442" spans="3:3" x14ac:dyDescent="0.35">
      <c r="C136442" s="8"/>
    </row>
    <row r="136443" spans="3:3" x14ac:dyDescent="0.35">
      <c r="C136443" s="8"/>
    </row>
    <row r="136444" spans="3:3" x14ac:dyDescent="0.35">
      <c r="C136444" s="8"/>
    </row>
    <row r="136445" spans="3:3" x14ac:dyDescent="0.35">
      <c r="C136445" s="8"/>
    </row>
    <row r="136446" spans="3:3" x14ac:dyDescent="0.35">
      <c r="C136446" s="8"/>
    </row>
    <row r="136447" spans="3:3" x14ac:dyDescent="0.35">
      <c r="C136447" s="8"/>
    </row>
    <row r="136448" spans="3:3" x14ac:dyDescent="0.35">
      <c r="C136448" s="8"/>
    </row>
    <row r="136449" spans="3:3" x14ac:dyDescent="0.35">
      <c r="C136449" s="8"/>
    </row>
    <row r="136450" spans="3:3" x14ac:dyDescent="0.35">
      <c r="C136450" s="8"/>
    </row>
    <row r="136451" spans="3:3" x14ac:dyDescent="0.35">
      <c r="C136451" s="8"/>
    </row>
    <row r="136452" spans="3:3" x14ac:dyDescent="0.35">
      <c r="C136452" s="8"/>
    </row>
    <row r="136453" spans="3:3" x14ac:dyDescent="0.35">
      <c r="C136453" s="8"/>
    </row>
    <row r="136454" spans="3:3" x14ac:dyDescent="0.35">
      <c r="C136454" s="8"/>
    </row>
    <row r="136455" spans="3:3" x14ac:dyDescent="0.35">
      <c r="C136455" s="8"/>
    </row>
    <row r="136456" spans="3:3" x14ac:dyDescent="0.35">
      <c r="C136456" s="8"/>
    </row>
    <row r="136457" spans="3:3" x14ac:dyDescent="0.35">
      <c r="C136457" s="8"/>
    </row>
    <row r="136458" spans="3:3" x14ac:dyDescent="0.35">
      <c r="C136458" s="8"/>
    </row>
    <row r="136459" spans="3:3" x14ac:dyDescent="0.35">
      <c r="C136459" s="8"/>
    </row>
    <row r="136460" spans="3:3" x14ac:dyDescent="0.35">
      <c r="C136460" s="8"/>
    </row>
    <row r="136461" spans="3:3" x14ac:dyDescent="0.35">
      <c r="C136461" s="8"/>
    </row>
    <row r="136462" spans="3:3" x14ac:dyDescent="0.35">
      <c r="C136462" s="8"/>
    </row>
    <row r="136463" spans="3:3" x14ac:dyDescent="0.35">
      <c r="C136463" s="8"/>
    </row>
    <row r="136464" spans="3:3" x14ac:dyDescent="0.35">
      <c r="C136464" s="8"/>
    </row>
    <row r="136465" spans="3:3" x14ac:dyDescent="0.35">
      <c r="C136465" s="8"/>
    </row>
    <row r="136466" spans="3:3" x14ac:dyDescent="0.35">
      <c r="C136466" s="8"/>
    </row>
    <row r="136467" spans="3:3" x14ac:dyDescent="0.35">
      <c r="C136467" s="8"/>
    </row>
    <row r="136468" spans="3:3" x14ac:dyDescent="0.35">
      <c r="C136468" s="8"/>
    </row>
    <row r="136469" spans="3:3" x14ac:dyDescent="0.35">
      <c r="C136469" s="8"/>
    </row>
    <row r="136470" spans="3:3" x14ac:dyDescent="0.35">
      <c r="C136470" s="8"/>
    </row>
    <row r="136471" spans="3:3" x14ac:dyDescent="0.35">
      <c r="C136471" s="8"/>
    </row>
    <row r="136472" spans="3:3" x14ac:dyDescent="0.35">
      <c r="C136472" s="8"/>
    </row>
    <row r="136473" spans="3:3" x14ac:dyDescent="0.35">
      <c r="C136473" s="8"/>
    </row>
    <row r="136474" spans="3:3" x14ac:dyDescent="0.35">
      <c r="C136474" s="8"/>
    </row>
    <row r="136475" spans="3:3" x14ac:dyDescent="0.35">
      <c r="C136475" s="8"/>
    </row>
    <row r="136476" spans="3:3" x14ac:dyDescent="0.35">
      <c r="C136476" s="8"/>
    </row>
    <row r="136477" spans="3:3" x14ac:dyDescent="0.35">
      <c r="C136477" s="8"/>
    </row>
    <row r="136478" spans="3:3" x14ac:dyDescent="0.35">
      <c r="C136478" s="8"/>
    </row>
    <row r="136479" spans="3:3" x14ac:dyDescent="0.35">
      <c r="C136479" s="8"/>
    </row>
    <row r="136480" spans="3:3" x14ac:dyDescent="0.35">
      <c r="C136480" s="8"/>
    </row>
    <row r="136481" spans="3:3" x14ac:dyDescent="0.35">
      <c r="C136481" s="8"/>
    </row>
    <row r="136482" spans="3:3" x14ac:dyDescent="0.35">
      <c r="C136482" s="8"/>
    </row>
    <row r="136483" spans="3:3" x14ac:dyDescent="0.35">
      <c r="C136483" s="8"/>
    </row>
    <row r="136484" spans="3:3" x14ac:dyDescent="0.35">
      <c r="C136484" s="8"/>
    </row>
    <row r="136485" spans="3:3" x14ac:dyDescent="0.35">
      <c r="C136485" s="8"/>
    </row>
    <row r="136486" spans="3:3" x14ac:dyDescent="0.35">
      <c r="C136486" s="8"/>
    </row>
    <row r="136487" spans="3:3" x14ac:dyDescent="0.35">
      <c r="C136487" s="8"/>
    </row>
    <row r="136488" spans="3:3" x14ac:dyDescent="0.35">
      <c r="C136488" s="8"/>
    </row>
    <row r="136489" spans="3:3" x14ac:dyDescent="0.35">
      <c r="C136489" s="8"/>
    </row>
    <row r="136490" spans="3:3" x14ac:dyDescent="0.35">
      <c r="C136490" s="8"/>
    </row>
    <row r="136491" spans="3:3" x14ac:dyDescent="0.35">
      <c r="C136491" s="8"/>
    </row>
    <row r="136492" spans="3:3" x14ac:dyDescent="0.35">
      <c r="C136492" s="8"/>
    </row>
    <row r="136493" spans="3:3" x14ac:dyDescent="0.35">
      <c r="C136493" s="8"/>
    </row>
    <row r="136494" spans="3:3" x14ac:dyDescent="0.35">
      <c r="C136494" s="8"/>
    </row>
    <row r="136495" spans="3:3" x14ac:dyDescent="0.35">
      <c r="C136495" s="8"/>
    </row>
    <row r="136496" spans="3:3" x14ac:dyDescent="0.35">
      <c r="C136496" s="8"/>
    </row>
    <row r="136497" spans="3:3" x14ac:dyDescent="0.35">
      <c r="C136497" s="8"/>
    </row>
    <row r="136498" spans="3:3" x14ac:dyDescent="0.35">
      <c r="C136498" s="8"/>
    </row>
    <row r="136499" spans="3:3" x14ac:dyDescent="0.35">
      <c r="C136499" s="8"/>
    </row>
    <row r="136500" spans="3:3" x14ac:dyDescent="0.35">
      <c r="C136500" s="8"/>
    </row>
    <row r="136501" spans="3:3" x14ac:dyDescent="0.35">
      <c r="C136501" s="8"/>
    </row>
    <row r="136502" spans="3:3" x14ac:dyDescent="0.35">
      <c r="C136502" s="8"/>
    </row>
    <row r="136503" spans="3:3" x14ac:dyDescent="0.35">
      <c r="C136503" s="8"/>
    </row>
    <row r="136504" spans="3:3" x14ac:dyDescent="0.35">
      <c r="C136504" s="8"/>
    </row>
    <row r="136505" spans="3:3" x14ac:dyDescent="0.35">
      <c r="C136505" s="8"/>
    </row>
    <row r="136506" spans="3:3" x14ac:dyDescent="0.35">
      <c r="C136506" s="8"/>
    </row>
    <row r="136507" spans="3:3" x14ac:dyDescent="0.35">
      <c r="C136507" s="8"/>
    </row>
    <row r="136508" spans="3:3" x14ac:dyDescent="0.35">
      <c r="C136508" s="8"/>
    </row>
    <row r="136509" spans="3:3" x14ac:dyDescent="0.35">
      <c r="C136509" s="8"/>
    </row>
    <row r="136510" spans="3:3" x14ac:dyDescent="0.35">
      <c r="C136510" s="8"/>
    </row>
    <row r="136511" spans="3:3" x14ac:dyDescent="0.35">
      <c r="C136511" s="8"/>
    </row>
    <row r="136512" spans="3:3" x14ac:dyDescent="0.35">
      <c r="C136512" s="8"/>
    </row>
    <row r="136513" spans="3:3" x14ac:dyDescent="0.35">
      <c r="C136513" s="8"/>
    </row>
    <row r="136514" spans="3:3" x14ac:dyDescent="0.35">
      <c r="C136514" s="8"/>
    </row>
    <row r="136515" spans="3:3" x14ac:dyDescent="0.35">
      <c r="C136515" s="8"/>
    </row>
    <row r="136516" spans="3:3" x14ac:dyDescent="0.35">
      <c r="C136516" s="8"/>
    </row>
    <row r="136517" spans="3:3" x14ac:dyDescent="0.35">
      <c r="C136517" s="8"/>
    </row>
    <row r="136518" spans="3:3" x14ac:dyDescent="0.35">
      <c r="C136518" s="8"/>
    </row>
    <row r="136519" spans="3:3" x14ac:dyDescent="0.35">
      <c r="C136519" s="8"/>
    </row>
    <row r="136520" spans="3:3" x14ac:dyDescent="0.35">
      <c r="C136520" s="8"/>
    </row>
    <row r="136521" spans="3:3" x14ac:dyDescent="0.35">
      <c r="C136521" s="8"/>
    </row>
    <row r="136522" spans="3:3" x14ac:dyDescent="0.35">
      <c r="C136522" s="8"/>
    </row>
    <row r="136523" spans="3:3" x14ac:dyDescent="0.35">
      <c r="C136523" s="8"/>
    </row>
    <row r="136524" spans="3:3" x14ac:dyDescent="0.35">
      <c r="C136524" s="8"/>
    </row>
    <row r="136525" spans="3:3" x14ac:dyDescent="0.35">
      <c r="C136525" s="8"/>
    </row>
    <row r="136526" spans="3:3" x14ac:dyDescent="0.35">
      <c r="C136526" s="8"/>
    </row>
    <row r="136527" spans="3:3" x14ac:dyDescent="0.35">
      <c r="C136527" s="8"/>
    </row>
    <row r="136528" spans="3:3" x14ac:dyDescent="0.35">
      <c r="C136528" s="8"/>
    </row>
    <row r="136529" spans="3:3" x14ac:dyDescent="0.35">
      <c r="C136529" s="8"/>
    </row>
    <row r="136530" spans="3:3" x14ac:dyDescent="0.35">
      <c r="C136530" s="8"/>
    </row>
    <row r="136531" spans="3:3" x14ac:dyDescent="0.35">
      <c r="C136531" s="8"/>
    </row>
    <row r="136532" spans="3:3" x14ac:dyDescent="0.35">
      <c r="C136532" s="8"/>
    </row>
    <row r="136533" spans="3:3" x14ac:dyDescent="0.35">
      <c r="C136533" s="8"/>
    </row>
    <row r="136534" spans="3:3" x14ac:dyDescent="0.35">
      <c r="C136534" s="8"/>
    </row>
    <row r="136535" spans="3:3" x14ac:dyDescent="0.35">
      <c r="C136535" s="8"/>
    </row>
    <row r="136536" spans="3:3" x14ac:dyDescent="0.35">
      <c r="C136536" s="8"/>
    </row>
    <row r="136537" spans="3:3" x14ac:dyDescent="0.35">
      <c r="C136537" s="8"/>
    </row>
    <row r="136538" spans="3:3" x14ac:dyDescent="0.35">
      <c r="C136538" s="8"/>
    </row>
    <row r="136539" spans="3:3" x14ac:dyDescent="0.35">
      <c r="C136539" s="8"/>
    </row>
    <row r="136540" spans="3:3" x14ac:dyDescent="0.35">
      <c r="C136540" s="8"/>
    </row>
    <row r="136541" spans="3:3" x14ac:dyDescent="0.35">
      <c r="C136541" s="8"/>
    </row>
    <row r="136542" spans="3:3" x14ac:dyDescent="0.35">
      <c r="C136542" s="8"/>
    </row>
    <row r="136543" spans="3:3" x14ac:dyDescent="0.35">
      <c r="C136543" s="8"/>
    </row>
    <row r="136544" spans="3:3" x14ac:dyDescent="0.35">
      <c r="C136544" s="8"/>
    </row>
    <row r="136545" spans="3:3" x14ac:dyDescent="0.35">
      <c r="C136545" s="8"/>
    </row>
    <row r="136546" spans="3:3" x14ac:dyDescent="0.35">
      <c r="C136546" s="8"/>
    </row>
    <row r="136547" spans="3:3" x14ac:dyDescent="0.35">
      <c r="C136547" s="8"/>
    </row>
    <row r="136548" spans="3:3" x14ac:dyDescent="0.35">
      <c r="C136548" s="8"/>
    </row>
    <row r="136549" spans="3:3" x14ac:dyDescent="0.35">
      <c r="C136549" s="8"/>
    </row>
    <row r="136550" spans="3:3" x14ac:dyDescent="0.35">
      <c r="C136550" s="8"/>
    </row>
    <row r="136551" spans="3:3" x14ac:dyDescent="0.35">
      <c r="C136551" s="8"/>
    </row>
    <row r="136552" spans="3:3" x14ac:dyDescent="0.35">
      <c r="C136552" s="8"/>
    </row>
    <row r="136553" spans="3:3" x14ac:dyDescent="0.35">
      <c r="C136553" s="8"/>
    </row>
    <row r="136554" spans="3:3" x14ac:dyDescent="0.35">
      <c r="C136554" s="8"/>
    </row>
    <row r="136555" spans="3:3" x14ac:dyDescent="0.35">
      <c r="C136555" s="8"/>
    </row>
    <row r="136556" spans="3:3" x14ac:dyDescent="0.35">
      <c r="C136556" s="8"/>
    </row>
    <row r="136557" spans="3:3" x14ac:dyDescent="0.35">
      <c r="C136557" s="8"/>
    </row>
    <row r="136558" spans="3:3" x14ac:dyDescent="0.35">
      <c r="C136558" s="8"/>
    </row>
    <row r="136559" spans="3:3" x14ac:dyDescent="0.35">
      <c r="C136559" s="8"/>
    </row>
    <row r="136560" spans="3:3" x14ac:dyDescent="0.35">
      <c r="C136560" s="8"/>
    </row>
    <row r="136561" spans="3:3" x14ac:dyDescent="0.35">
      <c r="C136561" s="8"/>
    </row>
    <row r="136562" spans="3:3" x14ac:dyDescent="0.35">
      <c r="C136562" s="8"/>
    </row>
    <row r="136563" spans="3:3" x14ac:dyDescent="0.35">
      <c r="C136563" s="8"/>
    </row>
    <row r="136564" spans="3:3" x14ac:dyDescent="0.35">
      <c r="C136564" s="8"/>
    </row>
    <row r="136565" spans="3:3" x14ac:dyDescent="0.35">
      <c r="C136565" s="8"/>
    </row>
    <row r="136566" spans="3:3" x14ac:dyDescent="0.35">
      <c r="C136566" s="8"/>
    </row>
    <row r="136567" spans="3:3" x14ac:dyDescent="0.35">
      <c r="C136567" s="8"/>
    </row>
    <row r="136568" spans="3:3" x14ac:dyDescent="0.35">
      <c r="C136568" s="8"/>
    </row>
    <row r="136569" spans="3:3" x14ac:dyDescent="0.35">
      <c r="C136569" s="8"/>
    </row>
    <row r="136570" spans="3:3" x14ac:dyDescent="0.35">
      <c r="C136570" s="8"/>
    </row>
    <row r="136571" spans="3:3" x14ac:dyDescent="0.35">
      <c r="C136571" s="8"/>
    </row>
    <row r="136572" spans="3:3" x14ac:dyDescent="0.35">
      <c r="C136572" s="8"/>
    </row>
    <row r="136573" spans="3:3" x14ac:dyDescent="0.35">
      <c r="C136573" s="8"/>
    </row>
    <row r="136574" spans="3:3" x14ac:dyDescent="0.35">
      <c r="C136574" s="8"/>
    </row>
    <row r="136575" spans="3:3" x14ac:dyDescent="0.35">
      <c r="C136575" s="8"/>
    </row>
    <row r="136576" spans="3:3" x14ac:dyDescent="0.35">
      <c r="C136576" s="8"/>
    </row>
    <row r="136577" spans="3:3" x14ac:dyDescent="0.35">
      <c r="C136577" s="8"/>
    </row>
    <row r="136578" spans="3:3" x14ac:dyDescent="0.35">
      <c r="C136578" s="8"/>
    </row>
    <row r="136579" spans="3:3" x14ac:dyDescent="0.35">
      <c r="C136579" s="8"/>
    </row>
    <row r="136580" spans="3:3" x14ac:dyDescent="0.35">
      <c r="C136580" s="8"/>
    </row>
    <row r="136581" spans="3:3" x14ac:dyDescent="0.35">
      <c r="C136581" s="8"/>
    </row>
    <row r="136582" spans="3:3" x14ac:dyDescent="0.35">
      <c r="C136582" s="8"/>
    </row>
    <row r="136583" spans="3:3" x14ac:dyDescent="0.35">
      <c r="C136583" s="8"/>
    </row>
    <row r="136584" spans="3:3" x14ac:dyDescent="0.35">
      <c r="C136584" s="8"/>
    </row>
    <row r="136585" spans="3:3" x14ac:dyDescent="0.35">
      <c r="C136585" s="8"/>
    </row>
    <row r="136586" spans="3:3" x14ac:dyDescent="0.35">
      <c r="C136586" s="8"/>
    </row>
    <row r="136587" spans="3:3" x14ac:dyDescent="0.35">
      <c r="C136587" s="8"/>
    </row>
    <row r="136588" spans="3:3" x14ac:dyDescent="0.35">
      <c r="C136588" s="8"/>
    </row>
    <row r="136589" spans="3:3" x14ac:dyDescent="0.35">
      <c r="C136589" s="8"/>
    </row>
    <row r="136590" spans="3:3" x14ac:dyDescent="0.35">
      <c r="C136590" s="8"/>
    </row>
    <row r="136591" spans="3:3" x14ac:dyDescent="0.35">
      <c r="C136591" s="8"/>
    </row>
    <row r="136592" spans="3:3" x14ac:dyDescent="0.35">
      <c r="C136592" s="8"/>
    </row>
    <row r="136593" spans="3:3" x14ac:dyDescent="0.35">
      <c r="C136593" s="8"/>
    </row>
    <row r="136594" spans="3:3" x14ac:dyDescent="0.35">
      <c r="C136594" s="8"/>
    </row>
    <row r="136595" spans="3:3" x14ac:dyDescent="0.35">
      <c r="C136595" s="8"/>
    </row>
    <row r="136596" spans="3:3" x14ac:dyDescent="0.35">
      <c r="C136596" s="8"/>
    </row>
    <row r="136597" spans="3:3" x14ac:dyDescent="0.35">
      <c r="C136597" s="8"/>
    </row>
    <row r="136598" spans="3:3" x14ac:dyDescent="0.35">
      <c r="C136598" s="8"/>
    </row>
    <row r="136599" spans="3:3" x14ac:dyDescent="0.35">
      <c r="C136599" s="8"/>
    </row>
    <row r="136600" spans="3:3" x14ac:dyDescent="0.35">
      <c r="C136600" s="8"/>
    </row>
    <row r="136601" spans="3:3" x14ac:dyDescent="0.35">
      <c r="C136601" s="8"/>
    </row>
    <row r="136602" spans="3:3" x14ac:dyDescent="0.35">
      <c r="C136602" s="8"/>
    </row>
    <row r="136603" spans="3:3" x14ac:dyDescent="0.35">
      <c r="C136603" s="8"/>
    </row>
    <row r="136604" spans="3:3" x14ac:dyDescent="0.35">
      <c r="C136604" s="8"/>
    </row>
    <row r="136605" spans="3:3" x14ac:dyDescent="0.35">
      <c r="C136605" s="8"/>
    </row>
    <row r="136606" spans="3:3" x14ac:dyDescent="0.35">
      <c r="C136606" s="8"/>
    </row>
    <row r="136607" spans="3:3" x14ac:dyDescent="0.35">
      <c r="C136607" s="8"/>
    </row>
    <row r="136608" spans="3:3" x14ac:dyDescent="0.35">
      <c r="C136608" s="8"/>
    </row>
    <row r="136609" spans="3:3" x14ac:dyDescent="0.35">
      <c r="C136609" s="8"/>
    </row>
    <row r="136610" spans="3:3" x14ac:dyDescent="0.35">
      <c r="C136610" s="8"/>
    </row>
    <row r="136611" spans="3:3" x14ac:dyDescent="0.35">
      <c r="C136611" s="8"/>
    </row>
    <row r="136612" spans="3:3" x14ac:dyDescent="0.35">
      <c r="C136612" s="8"/>
    </row>
    <row r="136613" spans="3:3" x14ac:dyDescent="0.35">
      <c r="C136613" s="8"/>
    </row>
    <row r="136614" spans="3:3" x14ac:dyDescent="0.35">
      <c r="C136614" s="8"/>
    </row>
    <row r="136615" spans="3:3" x14ac:dyDescent="0.35">
      <c r="C136615" s="8"/>
    </row>
    <row r="136616" spans="3:3" x14ac:dyDescent="0.35">
      <c r="C136616" s="8"/>
    </row>
    <row r="136617" spans="3:3" x14ac:dyDescent="0.35">
      <c r="C136617" s="8"/>
    </row>
    <row r="136618" spans="3:3" x14ac:dyDescent="0.35">
      <c r="C136618" s="8"/>
    </row>
    <row r="136619" spans="3:3" x14ac:dyDescent="0.35">
      <c r="C136619" s="8"/>
    </row>
    <row r="136620" spans="3:3" x14ac:dyDescent="0.35">
      <c r="C136620" s="8"/>
    </row>
    <row r="136621" spans="3:3" x14ac:dyDescent="0.35">
      <c r="C136621" s="8"/>
    </row>
    <row r="136622" spans="3:3" x14ac:dyDescent="0.35">
      <c r="C136622" s="8"/>
    </row>
    <row r="136623" spans="3:3" x14ac:dyDescent="0.35">
      <c r="C136623" s="8"/>
    </row>
    <row r="136624" spans="3:3" x14ac:dyDescent="0.35">
      <c r="C136624" s="8"/>
    </row>
    <row r="136625" spans="3:3" x14ac:dyDescent="0.35">
      <c r="C136625" s="8"/>
    </row>
    <row r="136626" spans="3:3" x14ac:dyDescent="0.35">
      <c r="C136626" s="8"/>
    </row>
    <row r="136627" spans="3:3" x14ac:dyDescent="0.35">
      <c r="C136627" s="8"/>
    </row>
    <row r="136628" spans="3:3" x14ac:dyDescent="0.35">
      <c r="C136628" s="8"/>
    </row>
    <row r="136629" spans="3:3" x14ac:dyDescent="0.35">
      <c r="C136629" s="8"/>
    </row>
    <row r="136630" spans="3:3" x14ac:dyDescent="0.35">
      <c r="C136630" s="8"/>
    </row>
    <row r="136631" spans="3:3" x14ac:dyDescent="0.35">
      <c r="C136631" s="8"/>
    </row>
    <row r="136632" spans="3:3" x14ac:dyDescent="0.35">
      <c r="C136632" s="8"/>
    </row>
    <row r="136633" spans="3:3" x14ac:dyDescent="0.35">
      <c r="C136633" s="8"/>
    </row>
    <row r="136634" spans="3:3" x14ac:dyDescent="0.35">
      <c r="C136634" s="8"/>
    </row>
    <row r="136635" spans="3:3" x14ac:dyDescent="0.35">
      <c r="C136635" s="8"/>
    </row>
    <row r="136636" spans="3:3" x14ac:dyDescent="0.35">
      <c r="C136636" s="8"/>
    </row>
    <row r="136637" spans="3:3" x14ac:dyDescent="0.35">
      <c r="C136637" s="8"/>
    </row>
    <row r="136638" spans="3:3" x14ac:dyDescent="0.35">
      <c r="C136638" s="8"/>
    </row>
    <row r="136639" spans="3:3" x14ac:dyDescent="0.35">
      <c r="C136639" s="8"/>
    </row>
    <row r="136640" spans="3:3" x14ac:dyDescent="0.35">
      <c r="C136640" s="8"/>
    </row>
    <row r="136641" spans="3:3" x14ac:dyDescent="0.35">
      <c r="C136641" s="8"/>
    </row>
    <row r="136642" spans="3:3" x14ac:dyDescent="0.35">
      <c r="C136642" s="8"/>
    </row>
    <row r="136643" spans="3:3" x14ac:dyDescent="0.35">
      <c r="C136643" s="8"/>
    </row>
    <row r="136644" spans="3:3" x14ac:dyDescent="0.35">
      <c r="C136644" s="8"/>
    </row>
    <row r="136645" spans="3:3" x14ac:dyDescent="0.35">
      <c r="C136645" s="8"/>
    </row>
    <row r="136646" spans="3:3" x14ac:dyDescent="0.35">
      <c r="C136646" s="8"/>
    </row>
    <row r="136647" spans="3:3" x14ac:dyDescent="0.35">
      <c r="C136647" s="8"/>
    </row>
    <row r="136648" spans="3:3" x14ac:dyDescent="0.35">
      <c r="C136648" s="8"/>
    </row>
    <row r="136649" spans="3:3" x14ac:dyDescent="0.35">
      <c r="C136649" s="8"/>
    </row>
    <row r="136650" spans="3:3" x14ac:dyDescent="0.35">
      <c r="C136650" s="8"/>
    </row>
    <row r="136651" spans="3:3" x14ac:dyDescent="0.35">
      <c r="C136651" s="8"/>
    </row>
    <row r="136652" spans="3:3" x14ac:dyDescent="0.35">
      <c r="C136652" s="8"/>
    </row>
    <row r="136653" spans="3:3" x14ac:dyDescent="0.35">
      <c r="C136653" s="8"/>
    </row>
    <row r="136654" spans="3:3" x14ac:dyDescent="0.35">
      <c r="C136654" s="8"/>
    </row>
    <row r="136655" spans="3:3" x14ac:dyDescent="0.35">
      <c r="C136655" s="8"/>
    </row>
    <row r="136656" spans="3:3" x14ac:dyDescent="0.35">
      <c r="C136656" s="8"/>
    </row>
    <row r="136657" spans="3:3" x14ac:dyDescent="0.35">
      <c r="C136657" s="8"/>
    </row>
    <row r="136658" spans="3:3" x14ac:dyDescent="0.35">
      <c r="C136658" s="8"/>
    </row>
    <row r="136659" spans="3:3" x14ac:dyDescent="0.35">
      <c r="C136659" s="8"/>
    </row>
    <row r="136660" spans="3:3" x14ac:dyDescent="0.35">
      <c r="C136660" s="8"/>
    </row>
    <row r="136661" spans="3:3" x14ac:dyDescent="0.35">
      <c r="C136661" s="8"/>
    </row>
    <row r="136662" spans="3:3" x14ac:dyDescent="0.35">
      <c r="C136662" s="8"/>
    </row>
    <row r="136663" spans="3:3" x14ac:dyDescent="0.35">
      <c r="C136663" s="8"/>
    </row>
    <row r="136664" spans="3:3" x14ac:dyDescent="0.35">
      <c r="C136664" s="8"/>
    </row>
    <row r="136665" spans="3:3" x14ac:dyDescent="0.35">
      <c r="C136665" s="8"/>
    </row>
    <row r="136666" spans="3:3" x14ac:dyDescent="0.35">
      <c r="C136666" s="8"/>
    </row>
    <row r="136667" spans="3:3" x14ac:dyDescent="0.35">
      <c r="C136667" s="8"/>
    </row>
    <row r="136668" spans="3:3" x14ac:dyDescent="0.35">
      <c r="C136668" s="8"/>
    </row>
    <row r="136669" spans="3:3" x14ac:dyDescent="0.35">
      <c r="C136669" s="8"/>
    </row>
    <row r="136670" spans="3:3" x14ac:dyDescent="0.35">
      <c r="C136670" s="8"/>
    </row>
    <row r="136671" spans="3:3" x14ac:dyDescent="0.35">
      <c r="C136671" s="8"/>
    </row>
    <row r="136672" spans="3:3" x14ac:dyDescent="0.35">
      <c r="C136672" s="8"/>
    </row>
    <row r="136673" spans="3:3" x14ac:dyDescent="0.35">
      <c r="C136673" s="8"/>
    </row>
    <row r="136674" spans="3:3" x14ac:dyDescent="0.35">
      <c r="C136674" s="8"/>
    </row>
    <row r="136675" spans="3:3" x14ac:dyDescent="0.35">
      <c r="C136675" s="8"/>
    </row>
    <row r="136676" spans="3:3" x14ac:dyDescent="0.35">
      <c r="C136676" s="8"/>
    </row>
    <row r="136677" spans="3:3" x14ac:dyDescent="0.35">
      <c r="C136677" s="8"/>
    </row>
    <row r="136678" spans="3:3" x14ac:dyDescent="0.35">
      <c r="C136678" s="8"/>
    </row>
    <row r="136679" spans="3:3" x14ac:dyDescent="0.35">
      <c r="C136679" s="8"/>
    </row>
    <row r="136680" spans="3:3" x14ac:dyDescent="0.35">
      <c r="C136680" s="8"/>
    </row>
    <row r="136681" spans="3:3" x14ac:dyDescent="0.35">
      <c r="C136681" s="8"/>
    </row>
    <row r="136682" spans="3:3" x14ac:dyDescent="0.35">
      <c r="C136682" s="8"/>
    </row>
    <row r="136683" spans="3:3" x14ac:dyDescent="0.35">
      <c r="C136683" s="8"/>
    </row>
    <row r="136684" spans="3:3" x14ac:dyDescent="0.35">
      <c r="C136684" s="8"/>
    </row>
    <row r="136685" spans="3:3" x14ac:dyDescent="0.35">
      <c r="C136685" s="8"/>
    </row>
    <row r="136686" spans="3:3" x14ac:dyDescent="0.35">
      <c r="C136686" s="8"/>
    </row>
    <row r="136687" spans="3:3" x14ac:dyDescent="0.35">
      <c r="C136687" s="8"/>
    </row>
    <row r="136688" spans="3:3" x14ac:dyDescent="0.35">
      <c r="C136688" s="8"/>
    </row>
    <row r="136689" spans="3:3" x14ac:dyDescent="0.35">
      <c r="C136689" s="8"/>
    </row>
    <row r="136690" spans="3:3" x14ac:dyDescent="0.35">
      <c r="C136690" s="8"/>
    </row>
    <row r="136691" spans="3:3" x14ac:dyDescent="0.35">
      <c r="C136691" s="8"/>
    </row>
    <row r="136692" spans="3:3" x14ac:dyDescent="0.35">
      <c r="C136692" s="8"/>
    </row>
    <row r="136693" spans="3:3" x14ac:dyDescent="0.35">
      <c r="C136693" s="8"/>
    </row>
    <row r="136694" spans="3:3" x14ac:dyDescent="0.35">
      <c r="C136694" s="8"/>
    </row>
    <row r="136695" spans="3:3" x14ac:dyDescent="0.35">
      <c r="C136695" s="8"/>
    </row>
    <row r="136696" spans="3:3" x14ac:dyDescent="0.35">
      <c r="C136696" s="8"/>
    </row>
    <row r="136697" spans="3:3" x14ac:dyDescent="0.35">
      <c r="C136697" s="8"/>
    </row>
    <row r="136698" spans="3:3" x14ac:dyDescent="0.35">
      <c r="C136698" s="8"/>
    </row>
    <row r="136699" spans="3:3" x14ac:dyDescent="0.35">
      <c r="C136699" s="8"/>
    </row>
    <row r="136700" spans="3:3" x14ac:dyDescent="0.35">
      <c r="C136700" s="8"/>
    </row>
    <row r="136701" spans="3:3" x14ac:dyDescent="0.35">
      <c r="C136701" s="8"/>
    </row>
    <row r="136702" spans="3:3" x14ac:dyDescent="0.35">
      <c r="C136702" s="8"/>
    </row>
    <row r="136703" spans="3:3" x14ac:dyDescent="0.35">
      <c r="C136703" s="8"/>
    </row>
    <row r="136704" spans="3:3" x14ac:dyDescent="0.35">
      <c r="C136704" s="8"/>
    </row>
    <row r="136705" spans="3:3" x14ac:dyDescent="0.35">
      <c r="C136705" s="8"/>
    </row>
    <row r="136706" spans="3:3" x14ac:dyDescent="0.35">
      <c r="C136706" s="8"/>
    </row>
    <row r="136707" spans="3:3" x14ac:dyDescent="0.35">
      <c r="C136707" s="8"/>
    </row>
    <row r="136708" spans="3:3" x14ac:dyDescent="0.35">
      <c r="C136708" s="8"/>
    </row>
    <row r="136709" spans="3:3" x14ac:dyDescent="0.35">
      <c r="C136709" s="8"/>
    </row>
    <row r="136710" spans="3:3" x14ac:dyDescent="0.35">
      <c r="C136710" s="8"/>
    </row>
    <row r="136711" spans="3:3" x14ac:dyDescent="0.35">
      <c r="C136711" s="8"/>
    </row>
    <row r="136712" spans="3:3" x14ac:dyDescent="0.35">
      <c r="C136712" s="8"/>
    </row>
    <row r="136713" spans="3:3" x14ac:dyDescent="0.35">
      <c r="C136713" s="8"/>
    </row>
    <row r="136714" spans="3:3" x14ac:dyDescent="0.35">
      <c r="C136714" s="8"/>
    </row>
    <row r="136715" spans="3:3" x14ac:dyDescent="0.35">
      <c r="C136715" s="8"/>
    </row>
    <row r="136716" spans="3:3" x14ac:dyDescent="0.35">
      <c r="C136716" s="8"/>
    </row>
    <row r="136717" spans="3:3" x14ac:dyDescent="0.35">
      <c r="C136717" s="8"/>
    </row>
    <row r="136718" spans="3:3" x14ac:dyDescent="0.35">
      <c r="C136718" s="8"/>
    </row>
    <row r="136719" spans="3:3" x14ac:dyDescent="0.35">
      <c r="C136719" s="8"/>
    </row>
    <row r="136720" spans="3:3" x14ac:dyDescent="0.35">
      <c r="C136720" s="8"/>
    </row>
    <row r="136721" spans="3:3" x14ac:dyDescent="0.35">
      <c r="C136721" s="8"/>
    </row>
    <row r="136722" spans="3:3" x14ac:dyDescent="0.35">
      <c r="C136722" s="8"/>
    </row>
    <row r="136723" spans="3:3" x14ac:dyDescent="0.35">
      <c r="C136723" s="8"/>
    </row>
    <row r="136724" spans="3:3" x14ac:dyDescent="0.35">
      <c r="C136724" s="8"/>
    </row>
    <row r="136725" spans="3:3" x14ac:dyDescent="0.35">
      <c r="C136725" s="8"/>
    </row>
    <row r="136726" spans="3:3" x14ac:dyDescent="0.35">
      <c r="C136726" s="8"/>
    </row>
    <row r="136727" spans="3:3" x14ac:dyDescent="0.35">
      <c r="C136727" s="8"/>
    </row>
    <row r="136728" spans="3:3" x14ac:dyDescent="0.35">
      <c r="C136728" s="8"/>
    </row>
    <row r="136729" spans="3:3" x14ac:dyDescent="0.35">
      <c r="C136729" s="8"/>
    </row>
    <row r="136730" spans="3:3" x14ac:dyDescent="0.35">
      <c r="C136730" s="8"/>
    </row>
    <row r="136731" spans="3:3" x14ac:dyDescent="0.35">
      <c r="C136731" s="8"/>
    </row>
    <row r="136732" spans="3:3" x14ac:dyDescent="0.35">
      <c r="C136732" s="8"/>
    </row>
    <row r="136733" spans="3:3" x14ac:dyDescent="0.35">
      <c r="C136733" s="8"/>
    </row>
    <row r="136734" spans="3:3" x14ac:dyDescent="0.35">
      <c r="C136734" s="8"/>
    </row>
    <row r="136735" spans="3:3" x14ac:dyDescent="0.35">
      <c r="C136735" s="8"/>
    </row>
    <row r="136736" spans="3:3" x14ac:dyDescent="0.35">
      <c r="C136736" s="8"/>
    </row>
    <row r="136737" spans="3:3" x14ac:dyDescent="0.35">
      <c r="C136737" s="8"/>
    </row>
    <row r="136738" spans="3:3" x14ac:dyDescent="0.35">
      <c r="C136738" s="8"/>
    </row>
    <row r="136739" spans="3:3" x14ac:dyDescent="0.35">
      <c r="C136739" s="8"/>
    </row>
    <row r="136740" spans="3:3" x14ac:dyDescent="0.35">
      <c r="C136740" s="8"/>
    </row>
    <row r="136741" spans="3:3" x14ac:dyDescent="0.35">
      <c r="C136741" s="8"/>
    </row>
    <row r="136742" spans="3:3" x14ac:dyDescent="0.35">
      <c r="C136742" s="8"/>
    </row>
    <row r="136743" spans="3:3" x14ac:dyDescent="0.35">
      <c r="C136743" s="8"/>
    </row>
    <row r="136744" spans="3:3" x14ac:dyDescent="0.35">
      <c r="C136744" s="8"/>
    </row>
    <row r="136745" spans="3:3" x14ac:dyDescent="0.35">
      <c r="C136745" s="8"/>
    </row>
    <row r="136746" spans="3:3" x14ac:dyDescent="0.35">
      <c r="C136746" s="8"/>
    </row>
    <row r="136747" spans="3:3" x14ac:dyDescent="0.35">
      <c r="C136747" s="8"/>
    </row>
    <row r="136748" spans="3:3" x14ac:dyDescent="0.35">
      <c r="C136748" s="8"/>
    </row>
    <row r="136749" spans="3:3" x14ac:dyDescent="0.35">
      <c r="C136749" s="8"/>
    </row>
    <row r="136750" spans="3:3" x14ac:dyDescent="0.35">
      <c r="C136750" s="8"/>
    </row>
    <row r="136751" spans="3:3" x14ac:dyDescent="0.35">
      <c r="C136751" s="8"/>
    </row>
    <row r="136752" spans="3:3" x14ac:dyDescent="0.35">
      <c r="C136752" s="8"/>
    </row>
    <row r="136753" spans="3:3" x14ac:dyDescent="0.35">
      <c r="C136753" s="8"/>
    </row>
    <row r="136754" spans="3:3" x14ac:dyDescent="0.35">
      <c r="C136754" s="8"/>
    </row>
    <row r="136755" spans="3:3" x14ac:dyDescent="0.35">
      <c r="C136755" s="8"/>
    </row>
    <row r="136756" spans="3:3" x14ac:dyDescent="0.35">
      <c r="C136756" s="8"/>
    </row>
    <row r="136757" spans="3:3" x14ac:dyDescent="0.35">
      <c r="C136757" s="8"/>
    </row>
    <row r="136758" spans="3:3" x14ac:dyDescent="0.35">
      <c r="C136758" s="8"/>
    </row>
    <row r="136759" spans="3:3" x14ac:dyDescent="0.35">
      <c r="C136759" s="8"/>
    </row>
    <row r="136760" spans="3:3" x14ac:dyDescent="0.35">
      <c r="C136760" s="8"/>
    </row>
    <row r="136761" spans="3:3" x14ac:dyDescent="0.35">
      <c r="C136761" s="8"/>
    </row>
    <row r="136762" spans="3:3" x14ac:dyDescent="0.35">
      <c r="C136762" s="8"/>
    </row>
    <row r="136763" spans="3:3" x14ac:dyDescent="0.35">
      <c r="C136763" s="8"/>
    </row>
    <row r="136764" spans="3:3" x14ac:dyDescent="0.35">
      <c r="C136764" s="8"/>
    </row>
    <row r="136765" spans="3:3" x14ac:dyDescent="0.35">
      <c r="C136765" s="8"/>
    </row>
    <row r="136766" spans="3:3" x14ac:dyDescent="0.35">
      <c r="C136766" s="8"/>
    </row>
    <row r="136767" spans="3:3" x14ac:dyDescent="0.35">
      <c r="C136767" s="8"/>
    </row>
    <row r="136768" spans="3:3" x14ac:dyDescent="0.35">
      <c r="C136768" s="8"/>
    </row>
    <row r="136769" spans="3:3" x14ac:dyDescent="0.35">
      <c r="C136769" s="8"/>
    </row>
    <row r="136770" spans="3:3" x14ac:dyDescent="0.35">
      <c r="C136770" s="8"/>
    </row>
    <row r="136771" spans="3:3" x14ac:dyDescent="0.35">
      <c r="C136771" s="8"/>
    </row>
    <row r="136772" spans="3:3" x14ac:dyDescent="0.35">
      <c r="C136772" s="8"/>
    </row>
    <row r="136773" spans="3:3" x14ac:dyDescent="0.35">
      <c r="C136773" s="8"/>
    </row>
    <row r="136774" spans="3:3" x14ac:dyDescent="0.35">
      <c r="C136774" s="8"/>
    </row>
    <row r="136775" spans="3:3" x14ac:dyDescent="0.35">
      <c r="C136775" s="8"/>
    </row>
    <row r="136776" spans="3:3" x14ac:dyDescent="0.35">
      <c r="C136776" s="8"/>
    </row>
    <row r="136777" spans="3:3" x14ac:dyDescent="0.35">
      <c r="C136777" s="8"/>
    </row>
    <row r="136778" spans="3:3" x14ac:dyDescent="0.35">
      <c r="C136778" s="8"/>
    </row>
    <row r="136779" spans="3:3" x14ac:dyDescent="0.35">
      <c r="C136779" s="8"/>
    </row>
    <row r="136780" spans="3:3" x14ac:dyDescent="0.35">
      <c r="C136780" s="8"/>
    </row>
    <row r="136781" spans="3:3" x14ac:dyDescent="0.35">
      <c r="C136781" s="8"/>
    </row>
    <row r="136782" spans="3:3" x14ac:dyDescent="0.35">
      <c r="C136782" s="8"/>
    </row>
    <row r="136783" spans="3:3" x14ac:dyDescent="0.35">
      <c r="C136783" s="8"/>
    </row>
    <row r="136784" spans="3:3" x14ac:dyDescent="0.35">
      <c r="C136784" s="8"/>
    </row>
    <row r="136785" spans="3:3" x14ac:dyDescent="0.35">
      <c r="C136785" s="8"/>
    </row>
    <row r="136786" spans="3:3" x14ac:dyDescent="0.35">
      <c r="C136786" s="8"/>
    </row>
    <row r="136787" spans="3:3" x14ac:dyDescent="0.35">
      <c r="C136787" s="8"/>
    </row>
    <row r="136788" spans="3:3" x14ac:dyDescent="0.35">
      <c r="C136788" s="8"/>
    </row>
    <row r="136789" spans="3:3" x14ac:dyDescent="0.35">
      <c r="C136789" s="8"/>
    </row>
    <row r="136790" spans="3:3" x14ac:dyDescent="0.35">
      <c r="C136790" s="8"/>
    </row>
    <row r="136791" spans="3:3" x14ac:dyDescent="0.35">
      <c r="C136791" s="8"/>
    </row>
    <row r="136792" spans="3:3" x14ac:dyDescent="0.35">
      <c r="C136792" s="8"/>
    </row>
    <row r="136793" spans="3:3" x14ac:dyDescent="0.35">
      <c r="C136793" s="8"/>
    </row>
    <row r="136794" spans="3:3" x14ac:dyDescent="0.35">
      <c r="C136794" s="8"/>
    </row>
    <row r="136795" spans="3:3" x14ac:dyDescent="0.35">
      <c r="C136795" s="8"/>
    </row>
    <row r="136796" spans="3:3" x14ac:dyDescent="0.35">
      <c r="C136796" s="8"/>
    </row>
    <row r="136797" spans="3:3" x14ac:dyDescent="0.35">
      <c r="C136797" s="8"/>
    </row>
    <row r="136798" spans="3:3" x14ac:dyDescent="0.35">
      <c r="C136798" s="8"/>
    </row>
    <row r="136799" spans="3:3" x14ac:dyDescent="0.35">
      <c r="C136799" s="8"/>
    </row>
    <row r="136800" spans="3:3" x14ac:dyDescent="0.35">
      <c r="C136800" s="8"/>
    </row>
    <row r="136801" spans="3:3" x14ac:dyDescent="0.35">
      <c r="C136801" s="8"/>
    </row>
    <row r="136802" spans="3:3" x14ac:dyDescent="0.35">
      <c r="C136802" s="8"/>
    </row>
    <row r="136803" spans="3:3" x14ac:dyDescent="0.35">
      <c r="C136803" s="8"/>
    </row>
    <row r="136804" spans="3:3" x14ac:dyDescent="0.35">
      <c r="C136804" s="8"/>
    </row>
    <row r="136805" spans="3:3" x14ac:dyDescent="0.35">
      <c r="C136805" s="8"/>
    </row>
    <row r="136806" spans="3:3" x14ac:dyDescent="0.35">
      <c r="C136806" s="8"/>
    </row>
    <row r="136807" spans="3:3" x14ac:dyDescent="0.35">
      <c r="C136807" s="8"/>
    </row>
    <row r="136808" spans="3:3" x14ac:dyDescent="0.35">
      <c r="C136808" s="8"/>
    </row>
    <row r="136809" spans="3:3" x14ac:dyDescent="0.35">
      <c r="C136809" s="8"/>
    </row>
    <row r="136810" spans="3:3" x14ac:dyDescent="0.35">
      <c r="C136810" s="8"/>
    </row>
    <row r="136811" spans="3:3" x14ac:dyDescent="0.35">
      <c r="C136811" s="8"/>
    </row>
    <row r="136812" spans="3:3" x14ac:dyDescent="0.35">
      <c r="C136812" s="8"/>
    </row>
    <row r="136813" spans="3:3" x14ac:dyDescent="0.35">
      <c r="C136813" s="8"/>
    </row>
    <row r="136814" spans="3:3" x14ac:dyDescent="0.35">
      <c r="C136814" s="8"/>
    </row>
    <row r="136815" spans="3:3" x14ac:dyDescent="0.35">
      <c r="C136815" s="8"/>
    </row>
    <row r="136816" spans="3:3" x14ac:dyDescent="0.35">
      <c r="C136816" s="8"/>
    </row>
    <row r="136817" spans="3:3" x14ac:dyDescent="0.35">
      <c r="C136817" s="8"/>
    </row>
    <row r="136818" spans="3:3" x14ac:dyDescent="0.35">
      <c r="C136818" s="8"/>
    </row>
    <row r="136819" spans="3:3" x14ac:dyDescent="0.35">
      <c r="C136819" s="8"/>
    </row>
    <row r="136820" spans="3:3" x14ac:dyDescent="0.35">
      <c r="C136820" s="8"/>
    </row>
    <row r="136821" spans="3:3" x14ac:dyDescent="0.35">
      <c r="C136821" s="8"/>
    </row>
    <row r="136822" spans="3:3" x14ac:dyDescent="0.35">
      <c r="C136822" s="8"/>
    </row>
    <row r="136823" spans="3:3" x14ac:dyDescent="0.35">
      <c r="C136823" s="8"/>
    </row>
    <row r="136824" spans="3:3" x14ac:dyDescent="0.35">
      <c r="C136824" s="8"/>
    </row>
    <row r="136825" spans="3:3" x14ac:dyDescent="0.35">
      <c r="C136825" s="8"/>
    </row>
    <row r="136826" spans="3:3" x14ac:dyDescent="0.35">
      <c r="C136826" s="8"/>
    </row>
    <row r="136827" spans="3:3" x14ac:dyDescent="0.35">
      <c r="C136827" s="8"/>
    </row>
    <row r="136828" spans="3:3" x14ac:dyDescent="0.35">
      <c r="C136828" s="8"/>
    </row>
    <row r="136829" spans="3:3" x14ac:dyDescent="0.35">
      <c r="C136829" s="8"/>
    </row>
    <row r="136830" spans="3:3" x14ac:dyDescent="0.35">
      <c r="C136830" s="8"/>
    </row>
    <row r="136831" spans="3:3" x14ac:dyDescent="0.35">
      <c r="C136831" s="8"/>
    </row>
    <row r="136832" spans="3:3" x14ac:dyDescent="0.35">
      <c r="C136832" s="8"/>
    </row>
    <row r="136833" spans="3:3" x14ac:dyDescent="0.35">
      <c r="C136833" s="8"/>
    </row>
    <row r="136834" spans="3:3" x14ac:dyDescent="0.35">
      <c r="C136834" s="8"/>
    </row>
    <row r="136835" spans="3:3" x14ac:dyDescent="0.35">
      <c r="C136835" s="8"/>
    </row>
    <row r="136836" spans="3:3" x14ac:dyDescent="0.35">
      <c r="C136836" s="8"/>
    </row>
    <row r="136837" spans="3:3" x14ac:dyDescent="0.35">
      <c r="C136837" s="8"/>
    </row>
    <row r="136838" spans="3:3" x14ac:dyDescent="0.35">
      <c r="C136838" s="8"/>
    </row>
    <row r="136839" spans="3:3" x14ac:dyDescent="0.35">
      <c r="C136839" s="8"/>
    </row>
    <row r="136840" spans="3:3" x14ac:dyDescent="0.35">
      <c r="C136840" s="8"/>
    </row>
    <row r="136841" spans="3:3" x14ac:dyDescent="0.35">
      <c r="C136841" s="8"/>
    </row>
    <row r="136842" spans="3:3" x14ac:dyDescent="0.35">
      <c r="C136842" s="8"/>
    </row>
    <row r="136843" spans="3:3" x14ac:dyDescent="0.35">
      <c r="C136843" s="8"/>
    </row>
    <row r="136844" spans="3:3" x14ac:dyDescent="0.35">
      <c r="C136844" s="8"/>
    </row>
    <row r="136845" spans="3:3" x14ac:dyDescent="0.35">
      <c r="C136845" s="8"/>
    </row>
    <row r="136846" spans="3:3" x14ac:dyDescent="0.35">
      <c r="C136846" s="8"/>
    </row>
    <row r="136847" spans="3:3" x14ac:dyDescent="0.35">
      <c r="C136847" s="8"/>
    </row>
    <row r="136848" spans="3:3" x14ac:dyDescent="0.35">
      <c r="C136848" s="8"/>
    </row>
    <row r="136849" spans="3:3" x14ac:dyDescent="0.35">
      <c r="C136849" s="8"/>
    </row>
    <row r="136850" spans="3:3" x14ac:dyDescent="0.35">
      <c r="C136850" s="8"/>
    </row>
    <row r="136851" spans="3:3" x14ac:dyDescent="0.35">
      <c r="C136851" s="8"/>
    </row>
    <row r="136852" spans="3:3" x14ac:dyDescent="0.35">
      <c r="C136852" s="8"/>
    </row>
    <row r="136853" spans="3:3" x14ac:dyDescent="0.35">
      <c r="C136853" s="8"/>
    </row>
    <row r="136854" spans="3:3" x14ac:dyDescent="0.35">
      <c r="C136854" s="8"/>
    </row>
    <row r="136855" spans="3:3" x14ac:dyDescent="0.35">
      <c r="C136855" s="8"/>
    </row>
    <row r="136856" spans="3:3" x14ac:dyDescent="0.35">
      <c r="C136856" s="8"/>
    </row>
    <row r="136857" spans="3:3" x14ac:dyDescent="0.35">
      <c r="C136857" s="8"/>
    </row>
    <row r="136858" spans="3:3" x14ac:dyDescent="0.35">
      <c r="C136858" s="8"/>
    </row>
    <row r="136859" spans="3:3" x14ac:dyDescent="0.35">
      <c r="C136859" s="8"/>
    </row>
    <row r="136860" spans="3:3" x14ac:dyDescent="0.35">
      <c r="C136860" s="8"/>
    </row>
    <row r="136861" spans="3:3" x14ac:dyDescent="0.35">
      <c r="C136861" s="8"/>
    </row>
    <row r="136862" spans="3:3" x14ac:dyDescent="0.35">
      <c r="C136862" s="8"/>
    </row>
    <row r="136863" spans="3:3" x14ac:dyDescent="0.35">
      <c r="C136863" s="8"/>
    </row>
    <row r="136864" spans="3:3" x14ac:dyDescent="0.35">
      <c r="C136864" s="8"/>
    </row>
    <row r="136865" spans="3:3" x14ac:dyDescent="0.35">
      <c r="C136865" s="8"/>
    </row>
    <row r="136866" spans="3:3" x14ac:dyDescent="0.35">
      <c r="C136866" s="8"/>
    </row>
    <row r="136867" spans="3:3" x14ac:dyDescent="0.35">
      <c r="C136867" s="8"/>
    </row>
    <row r="136868" spans="3:3" x14ac:dyDescent="0.35">
      <c r="C136868" s="8"/>
    </row>
    <row r="136869" spans="3:3" x14ac:dyDescent="0.35">
      <c r="C136869" s="8"/>
    </row>
    <row r="136870" spans="3:3" x14ac:dyDescent="0.35">
      <c r="C136870" s="8"/>
    </row>
    <row r="136871" spans="3:3" x14ac:dyDescent="0.35">
      <c r="C136871" s="8"/>
    </row>
    <row r="136872" spans="3:3" x14ac:dyDescent="0.35">
      <c r="C136872" s="8"/>
    </row>
    <row r="136873" spans="3:3" x14ac:dyDescent="0.35">
      <c r="C136873" s="8"/>
    </row>
    <row r="136874" spans="3:3" x14ac:dyDescent="0.35">
      <c r="C136874" s="8"/>
    </row>
    <row r="136875" spans="3:3" x14ac:dyDescent="0.35">
      <c r="C136875" s="8"/>
    </row>
    <row r="136876" spans="3:3" x14ac:dyDescent="0.35">
      <c r="C136876" s="8"/>
    </row>
    <row r="136877" spans="3:3" x14ac:dyDescent="0.35">
      <c r="C136877" s="8"/>
    </row>
    <row r="136878" spans="3:3" x14ac:dyDescent="0.35">
      <c r="C136878" s="8"/>
    </row>
    <row r="136879" spans="3:3" x14ac:dyDescent="0.35">
      <c r="C136879" s="8"/>
    </row>
    <row r="136880" spans="3:3" x14ac:dyDescent="0.35">
      <c r="C136880" s="8"/>
    </row>
    <row r="136881" spans="3:3" x14ac:dyDescent="0.35">
      <c r="C136881" s="8"/>
    </row>
    <row r="136882" spans="3:3" x14ac:dyDescent="0.35">
      <c r="C136882" s="8"/>
    </row>
    <row r="136883" spans="3:3" x14ac:dyDescent="0.35">
      <c r="C136883" s="8"/>
    </row>
    <row r="136884" spans="3:3" x14ac:dyDescent="0.35">
      <c r="C136884" s="8"/>
    </row>
    <row r="136885" spans="3:3" x14ac:dyDescent="0.35">
      <c r="C136885" s="8"/>
    </row>
    <row r="136886" spans="3:3" x14ac:dyDescent="0.35">
      <c r="C136886" s="8"/>
    </row>
    <row r="136887" spans="3:3" x14ac:dyDescent="0.35">
      <c r="C136887" s="8"/>
    </row>
    <row r="136888" spans="3:3" x14ac:dyDescent="0.35">
      <c r="C136888" s="8"/>
    </row>
    <row r="136889" spans="3:3" x14ac:dyDescent="0.35">
      <c r="C136889" s="8"/>
    </row>
    <row r="136890" spans="3:3" x14ac:dyDescent="0.35">
      <c r="C136890" s="8"/>
    </row>
    <row r="136891" spans="3:3" x14ac:dyDescent="0.35">
      <c r="C136891" s="8"/>
    </row>
    <row r="136892" spans="3:3" x14ac:dyDescent="0.35">
      <c r="C136892" s="8"/>
    </row>
    <row r="136893" spans="3:3" x14ac:dyDescent="0.35">
      <c r="C136893" s="8"/>
    </row>
    <row r="136894" spans="3:3" x14ac:dyDescent="0.35">
      <c r="C136894" s="8"/>
    </row>
    <row r="136895" spans="3:3" x14ac:dyDescent="0.35">
      <c r="C136895" s="8"/>
    </row>
    <row r="136896" spans="3:3" x14ac:dyDescent="0.35">
      <c r="C136896" s="8"/>
    </row>
    <row r="136897" spans="3:3" x14ac:dyDescent="0.35">
      <c r="C136897" s="8"/>
    </row>
    <row r="136898" spans="3:3" x14ac:dyDescent="0.35">
      <c r="C136898" s="8"/>
    </row>
    <row r="136899" spans="3:3" x14ac:dyDescent="0.35">
      <c r="C136899" s="8"/>
    </row>
    <row r="136900" spans="3:3" x14ac:dyDescent="0.35">
      <c r="C136900" s="8"/>
    </row>
    <row r="136901" spans="3:3" x14ac:dyDescent="0.35">
      <c r="C136901" s="8"/>
    </row>
    <row r="136902" spans="3:3" x14ac:dyDescent="0.35">
      <c r="C136902" s="8"/>
    </row>
    <row r="136903" spans="3:3" x14ac:dyDescent="0.35">
      <c r="C136903" s="8"/>
    </row>
    <row r="136904" spans="3:3" x14ac:dyDescent="0.35">
      <c r="C136904" s="8"/>
    </row>
    <row r="136905" spans="3:3" x14ac:dyDescent="0.35">
      <c r="C136905" s="8"/>
    </row>
    <row r="136906" spans="3:3" x14ac:dyDescent="0.35">
      <c r="C136906" s="8"/>
    </row>
    <row r="136907" spans="3:3" x14ac:dyDescent="0.35">
      <c r="C136907" s="8"/>
    </row>
    <row r="136908" spans="3:3" x14ac:dyDescent="0.35">
      <c r="C136908" s="8"/>
    </row>
    <row r="136909" spans="3:3" x14ac:dyDescent="0.35">
      <c r="C136909" s="8"/>
    </row>
    <row r="136910" spans="3:3" x14ac:dyDescent="0.35">
      <c r="C136910" s="8"/>
    </row>
    <row r="136911" spans="3:3" x14ac:dyDescent="0.35">
      <c r="C136911" s="8"/>
    </row>
    <row r="136912" spans="3:3" x14ac:dyDescent="0.35">
      <c r="C136912" s="8"/>
    </row>
    <row r="136913" spans="3:3" x14ac:dyDescent="0.35">
      <c r="C136913" s="8"/>
    </row>
    <row r="136914" spans="3:3" x14ac:dyDescent="0.35">
      <c r="C136914" s="8"/>
    </row>
    <row r="136915" spans="3:3" x14ac:dyDescent="0.35">
      <c r="C136915" s="8"/>
    </row>
    <row r="136916" spans="3:3" x14ac:dyDescent="0.35">
      <c r="C136916" s="8"/>
    </row>
    <row r="136917" spans="3:3" x14ac:dyDescent="0.35">
      <c r="C136917" s="8"/>
    </row>
    <row r="136918" spans="3:3" x14ac:dyDescent="0.35">
      <c r="C136918" s="8"/>
    </row>
    <row r="136919" spans="3:3" x14ac:dyDescent="0.35">
      <c r="C136919" s="8"/>
    </row>
    <row r="136920" spans="3:3" x14ac:dyDescent="0.35">
      <c r="C136920" s="8"/>
    </row>
    <row r="136921" spans="3:3" x14ac:dyDescent="0.35">
      <c r="C136921" s="8"/>
    </row>
    <row r="136922" spans="3:3" x14ac:dyDescent="0.35">
      <c r="C136922" s="8"/>
    </row>
    <row r="136923" spans="3:3" x14ac:dyDescent="0.35">
      <c r="C136923" s="8"/>
    </row>
    <row r="136924" spans="3:3" x14ac:dyDescent="0.35">
      <c r="C136924" s="8"/>
    </row>
    <row r="136925" spans="3:3" x14ac:dyDescent="0.35">
      <c r="C136925" s="8"/>
    </row>
    <row r="136926" spans="3:3" x14ac:dyDescent="0.35">
      <c r="C136926" s="8"/>
    </row>
    <row r="136927" spans="3:3" x14ac:dyDescent="0.35">
      <c r="C136927" s="8"/>
    </row>
    <row r="136928" spans="3:3" x14ac:dyDescent="0.35">
      <c r="C136928" s="8"/>
    </row>
    <row r="136929" spans="3:3" x14ac:dyDescent="0.35">
      <c r="C136929" s="8"/>
    </row>
    <row r="136930" spans="3:3" x14ac:dyDescent="0.35">
      <c r="C136930" s="8"/>
    </row>
    <row r="136931" spans="3:3" x14ac:dyDescent="0.35">
      <c r="C136931" s="8"/>
    </row>
    <row r="136932" spans="3:3" x14ac:dyDescent="0.35">
      <c r="C136932" s="8"/>
    </row>
    <row r="136933" spans="3:3" x14ac:dyDescent="0.35">
      <c r="C136933" s="8"/>
    </row>
    <row r="136934" spans="3:3" x14ac:dyDescent="0.35">
      <c r="C136934" s="8"/>
    </row>
    <row r="136935" spans="3:3" x14ac:dyDescent="0.35">
      <c r="C136935" s="8"/>
    </row>
    <row r="136936" spans="3:3" x14ac:dyDescent="0.35">
      <c r="C136936" s="8"/>
    </row>
    <row r="136937" spans="3:3" x14ac:dyDescent="0.35">
      <c r="C136937" s="8"/>
    </row>
    <row r="136938" spans="3:3" x14ac:dyDescent="0.35">
      <c r="C136938" s="8"/>
    </row>
    <row r="136939" spans="3:3" x14ac:dyDescent="0.35">
      <c r="C136939" s="8"/>
    </row>
    <row r="136940" spans="3:3" x14ac:dyDescent="0.35">
      <c r="C136940" s="8"/>
    </row>
    <row r="136941" spans="3:3" x14ac:dyDescent="0.35">
      <c r="C136941" s="8"/>
    </row>
    <row r="136942" spans="3:3" x14ac:dyDescent="0.35">
      <c r="C136942" s="8"/>
    </row>
    <row r="136943" spans="3:3" x14ac:dyDescent="0.35">
      <c r="C136943" s="8"/>
    </row>
    <row r="136944" spans="3:3" x14ac:dyDescent="0.35">
      <c r="C136944" s="8"/>
    </row>
    <row r="136945" spans="3:3" x14ac:dyDescent="0.35">
      <c r="C136945" s="8"/>
    </row>
    <row r="136946" spans="3:3" x14ac:dyDescent="0.35">
      <c r="C136946" s="8"/>
    </row>
    <row r="136947" spans="3:3" x14ac:dyDescent="0.35">
      <c r="C136947" s="8"/>
    </row>
    <row r="136948" spans="3:3" x14ac:dyDescent="0.35">
      <c r="C136948" s="8"/>
    </row>
    <row r="136949" spans="3:3" x14ac:dyDescent="0.35">
      <c r="C136949" s="8"/>
    </row>
    <row r="136950" spans="3:3" x14ac:dyDescent="0.35">
      <c r="C136950" s="8"/>
    </row>
    <row r="136951" spans="3:3" x14ac:dyDescent="0.35">
      <c r="C136951" s="8"/>
    </row>
    <row r="136952" spans="3:3" x14ac:dyDescent="0.35">
      <c r="C136952" s="8"/>
    </row>
    <row r="136953" spans="3:3" x14ac:dyDescent="0.35">
      <c r="C136953" s="8"/>
    </row>
    <row r="136954" spans="3:3" x14ac:dyDescent="0.35">
      <c r="C136954" s="8"/>
    </row>
    <row r="136955" spans="3:3" x14ac:dyDescent="0.35">
      <c r="C136955" s="8"/>
    </row>
    <row r="136956" spans="3:3" x14ac:dyDescent="0.35">
      <c r="C136956" s="8"/>
    </row>
    <row r="136957" spans="3:3" x14ac:dyDescent="0.35">
      <c r="C136957" s="8"/>
    </row>
    <row r="136958" spans="3:3" x14ac:dyDescent="0.35">
      <c r="C136958" s="8"/>
    </row>
    <row r="136959" spans="3:3" x14ac:dyDescent="0.35">
      <c r="C136959" s="8"/>
    </row>
    <row r="136960" spans="3:3" x14ac:dyDescent="0.35">
      <c r="C136960" s="8"/>
    </row>
    <row r="136961" spans="3:3" x14ac:dyDescent="0.35">
      <c r="C136961" s="8"/>
    </row>
    <row r="136962" spans="3:3" x14ac:dyDescent="0.35">
      <c r="C136962" s="8"/>
    </row>
    <row r="136963" spans="3:3" x14ac:dyDescent="0.35">
      <c r="C136963" s="8"/>
    </row>
    <row r="136964" spans="3:3" x14ac:dyDescent="0.35">
      <c r="C136964" s="8"/>
    </row>
    <row r="136965" spans="3:3" x14ac:dyDescent="0.35">
      <c r="C136965" s="8"/>
    </row>
    <row r="136966" spans="3:3" x14ac:dyDescent="0.35">
      <c r="C136966" s="8"/>
    </row>
    <row r="136967" spans="3:3" x14ac:dyDescent="0.35">
      <c r="C136967" s="8"/>
    </row>
    <row r="136968" spans="3:3" x14ac:dyDescent="0.35">
      <c r="C136968" s="8"/>
    </row>
    <row r="136969" spans="3:3" x14ac:dyDescent="0.35">
      <c r="C136969" s="8"/>
    </row>
    <row r="136970" spans="3:3" x14ac:dyDescent="0.35">
      <c r="C136970" s="8"/>
    </row>
    <row r="136971" spans="3:3" x14ac:dyDescent="0.35">
      <c r="C136971" s="8"/>
    </row>
    <row r="136972" spans="3:3" x14ac:dyDescent="0.35">
      <c r="C136972" s="8"/>
    </row>
    <row r="136973" spans="3:3" x14ac:dyDescent="0.35">
      <c r="C136973" s="8"/>
    </row>
    <row r="136974" spans="3:3" x14ac:dyDescent="0.35">
      <c r="C136974" s="8"/>
    </row>
    <row r="136975" spans="3:3" x14ac:dyDescent="0.35">
      <c r="C136975" s="8"/>
    </row>
    <row r="136976" spans="3:3" x14ac:dyDescent="0.35">
      <c r="C136976" s="8"/>
    </row>
    <row r="136977" spans="3:3" x14ac:dyDescent="0.35">
      <c r="C136977" s="8"/>
    </row>
    <row r="136978" spans="3:3" x14ac:dyDescent="0.35">
      <c r="C136978" s="8"/>
    </row>
    <row r="136979" spans="3:3" x14ac:dyDescent="0.35">
      <c r="C136979" s="8"/>
    </row>
    <row r="136980" spans="3:3" x14ac:dyDescent="0.35">
      <c r="C136980" s="8"/>
    </row>
    <row r="136981" spans="3:3" x14ac:dyDescent="0.35">
      <c r="C136981" s="8"/>
    </row>
    <row r="136982" spans="3:3" x14ac:dyDescent="0.35">
      <c r="C136982" s="8"/>
    </row>
    <row r="136983" spans="3:3" x14ac:dyDescent="0.35">
      <c r="C136983" s="8"/>
    </row>
    <row r="136984" spans="3:3" x14ac:dyDescent="0.35">
      <c r="C136984" s="8"/>
    </row>
    <row r="136985" spans="3:3" x14ac:dyDescent="0.35">
      <c r="C136985" s="8"/>
    </row>
    <row r="136986" spans="3:3" x14ac:dyDescent="0.35">
      <c r="C136986" s="8"/>
    </row>
    <row r="136987" spans="3:3" x14ac:dyDescent="0.35">
      <c r="C136987" s="8"/>
    </row>
    <row r="136988" spans="3:3" x14ac:dyDescent="0.35">
      <c r="C136988" s="8"/>
    </row>
    <row r="136989" spans="3:3" x14ac:dyDescent="0.35">
      <c r="C136989" s="8"/>
    </row>
    <row r="136990" spans="3:3" x14ac:dyDescent="0.35">
      <c r="C136990" s="8"/>
    </row>
    <row r="136991" spans="3:3" x14ac:dyDescent="0.35">
      <c r="C136991" s="8"/>
    </row>
    <row r="136992" spans="3:3" x14ac:dyDescent="0.35">
      <c r="C136992" s="8"/>
    </row>
    <row r="136993" spans="3:3" x14ac:dyDescent="0.35">
      <c r="C136993" s="8"/>
    </row>
    <row r="136994" spans="3:3" x14ac:dyDescent="0.35">
      <c r="C136994" s="8"/>
    </row>
    <row r="136995" spans="3:3" x14ac:dyDescent="0.35">
      <c r="C136995" s="8"/>
    </row>
    <row r="136996" spans="3:3" x14ac:dyDescent="0.35">
      <c r="C136996" s="8"/>
    </row>
    <row r="136997" spans="3:3" x14ac:dyDescent="0.35">
      <c r="C136997" s="8"/>
    </row>
    <row r="136998" spans="3:3" x14ac:dyDescent="0.35">
      <c r="C136998" s="8"/>
    </row>
    <row r="136999" spans="3:3" x14ac:dyDescent="0.35">
      <c r="C136999" s="8"/>
    </row>
    <row r="137000" spans="3:3" x14ac:dyDescent="0.35">
      <c r="C137000" s="8"/>
    </row>
    <row r="137001" spans="3:3" x14ac:dyDescent="0.35">
      <c r="C137001" s="8"/>
    </row>
    <row r="137002" spans="3:3" x14ac:dyDescent="0.35">
      <c r="C137002" s="8"/>
    </row>
    <row r="137003" spans="3:3" x14ac:dyDescent="0.35">
      <c r="C137003" s="8"/>
    </row>
    <row r="137004" spans="3:3" x14ac:dyDescent="0.35">
      <c r="C137004" s="8"/>
    </row>
    <row r="137005" spans="3:3" x14ac:dyDescent="0.35">
      <c r="C137005" s="8"/>
    </row>
    <row r="137006" spans="3:3" x14ac:dyDescent="0.35">
      <c r="C137006" s="8"/>
    </row>
    <row r="137007" spans="3:3" x14ac:dyDescent="0.35">
      <c r="C137007" s="8"/>
    </row>
    <row r="137008" spans="3:3" x14ac:dyDescent="0.35">
      <c r="C137008" s="8"/>
    </row>
    <row r="137009" spans="3:3" x14ac:dyDescent="0.35">
      <c r="C137009" s="8"/>
    </row>
    <row r="137010" spans="3:3" x14ac:dyDescent="0.35">
      <c r="C137010" s="8"/>
    </row>
    <row r="137011" spans="3:3" x14ac:dyDescent="0.35">
      <c r="C137011" s="8"/>
    </row>
    <row r="137012" spans="3:3" x14ac:dyDescent="0.35">
      <c r="C137012" s="8"/>
    </row>
    <row r="137013" spans="3:3" x14ac:dyDescent="0.35">
      <c r="C137013" s="8"/>
    </row>
    <row r="137014" spans="3:3" x14ac:dyDescent="0.35">
      <c r="C137014" s="8"/>
    </row>
    <row r="137015" spans="3:3" x14ac:dyDescent="0.35">
      <c r="C137015" s="8"/>
    </row>
    <row r="137016" spans="3:3" x14ac:dyDescent="0.35">
      <c r="C137016" s="8"/>
    </row>
    <row r="137017" spans="3:3" x14ac:dyDescent="0.35">
      <c r="C137017" s="8"/>
    </row>
    <row r="137018" spans="3:3" x14ac:dyDescent="0.35">
      <c r="C137018" s="8"/>
    </row>
    <row r="137019" spans="3:3" x14ac:dyDescent="0.35">
      <c r="C137019" s="8"/>
    </row>
    <row r="137020" spans="3:3" x14ac:dyDescent="0.35">
      <c r="C137020" s="8"/>
    </row>
    <row r="137021" spans="3:3" x14ac:dyDescent="0.35">
      <c r="C137021" s="8"/>
    </row>
    <row r="137022" spans="3:3" x14ac:dyDescent="0.35">
      <c r="C137022" s="8"/>
    </row>
    <row r="137023" spans="3:3" x14ac:dyDescent="0.35">
      <c r="C137023" s="8"/>
    </row>
    <row r="137024" spans="3:3" x14ac:dyDescent="0.35">
      <c r="C137024" s="8"/>
    </row>
    <row r="137025" spans="3:3" x14ac:dyDescent="0.35">
      <c r="C137025" s="8"/>
    </row>
    <row r="137026" spans="3:3" x14ac:dyDescent="0.35">
      <c r="C137026" s="8"/>
    </row>
    <row r="137027" spans="3:3" x14ac:dyDescent="0.35">
      <c r="C137027" s="8"/>
    </row>
    <row r="137028" spans="3:3" x14ac:dyDescent="0.35">
      <c r="C137028" s="8"/>
    </row>
    <row r="137029" spans="3:3" x14ac:dyDescent="0.35">
      <c r="C137029" s="8"/>
    </row>
    <row r="137030" spans="3:3" x14ac:dyDescent="0.35">
      <c r="C137030" s="8"/>
    </row>
    <row r="137031" spans="3:3" x14ac:dyDescent="0.35">
      <c r="C137031" s="8"/>
    </row>
    <row r="137032" spans="3:3" x14ac:dyDescent="0.35">
      <c r="C137032" s="8"/>
    </row>
    <row r="137033" spans="3:3" x14ac:dyDescent="0.35">
      <c r="C137033" s="8"/>
    </row>
    <row r="137034" spans="3:3" x14ac:dyDescent="0.35">
      <c r="C137034" s="8"/>
    </row>
    <row r="137035" spans="3:3" x14ac:dyDescent="0.35">
      <c r="C137035" s="8"/>
    </row>
    <row r="137036" spans="3:3" x14ac:dyDescent="0.35">
      <c r="C137036" s="8"/>
    </row>
    <row r="137037" spans="3:3" x14ac:dyDescent="0.35">
      <c r="C137037" s="8"/>
    </row>
    <row r="137038" spans="3:3" x14ac:dyDescent="0.35">
      <c r="C137038" s="8"/>
    </row>
    <row r="137039" spans="3:3" x14ac:dyDescent="0.35">
      <c r="C137039" s="8"/>
    </row>
    <row r="137040" spans="3:3" x14ac:dyDescent="0.35">
      <c r="C137040" s="8"/>
    </row>
    <row r="137041" spans="3:3" x14ac:dyDescent="0.35">
      <c r="C137041" s="8"/>
    </row>
    <row r="137042" spans="3:3" x14ac:dyDescent="0.35">
      <c r="C137042" s="8"/>
    </row>
    <row r="137043" spans="3:3" x14ac:dyDescent="0.35">
      <c r="C137043" s="8"/>
    </row>
    <row r="137044" spans="3:3" x14ac:dyDescent="0.35">
      <c r="C137044" s="8"/>
    </row>
    <row r="137045" spans="3:3" x14ac:dyDescent="0.35">
      <c r="C137045" s="8"/>
    </row>
    <row r="137046" spans="3:3" x14ac:dyDescent="0.35">
      <c r="C137046" s="8"/>
    </row>
    <row r="137047" spans="3:3" x14ac:dyDescent="0.35">
      <c r="C137047" s="8"/>
    </row>
    <row r="137048" spans="3:3" x14ac:dyDescent="0.35">
      <c r="C137048" s="8"/>
    </row>
    <row r="137049" spans="3:3" x14ac:dyDescent="0.35">
      <c r="C137049" s="8"/>
    </row>
    <row r="137050" spans="3:3" x14ac:dyDescent="0.35">
      <c r="C137050" s="8"/>
    </row>
    <row r="137051" spans="3:3" x14ac:dyDescent="0.35">
      <c r="C137051" s="8"/>
    </row>
    <row r="137052" spans="3:3" x14ac:dyDescent="0.35">
      <c r="C137052" s="8"/>
    </row>
    <row r="137053" spans="3:3" x14ac:dyDescent="0.35">
      <c r="C137053" s="8"/>
    </row>
    <row r="137054" spans="3:3" x14ac:dyDescent="0.35">
      <c r="C137054" s="8"/>
    </row>
    <row r="137055" spans="3:3" x14ac:dyDescent="0.35">
      <c r="C137055" s="8"/>
    </row>
    <row r="137056" spans="3:3" x14ac:dyDescent="0.35">
      <c r="C137056" s="8"/>
    </row>
    <row r="137057" spans="3:3" x14ac:dyDescent="0.35">
      <c r="C137057" s="8"/>
    </row>
    <row r="137058" spans="3:3" x14ac:dyDescent="0.35">
      <c r="C137058" s="8"/>
    </row>
    <row r="137059" spans="3:3" x14ac:dyDescent="0.35">
      <c r="C137059" s="8"/>
    </row>
    <row r="137060" spans="3:3" x14ac:dyDescent="0.35">
      <c r="C137060" s="8"/>
    </row>
    <row r="137061" spans="3:3" x14ac:dyDescent="0.35">
      <c r="C137061" s="8"/>
    </row>
    <row r="137062" spans="3:3" x14ac:dyDescent="0.35">
      <c r="C137062" s="8"/>
    </row>
    <row r="137063" spans="3:3" x14ac:dyDescent="0.35">
      <c r="C137063" s="8"/>
    </row>
    <row r="137064" spans="3:3" x14ac:dyDescent="0.35">
      <c r="C137064" s="8"/>
    </row>
    <row r="137065" spans="3:3" x14ac:dyDescent="0.35">
      <c r="C137065" s="8"/>
    </row>
    <row r="137066" spans="3:3" x14ac:dyDescent="0.35">
      <c r="C137066" s="8"/>
    </row>
    <row r="137067" spans="3:3" x14ac:dyDescent="0.35">
      <c r="C137067" s="8"/>
    </row>
    <row r="137068" spans="3:3" x14ac:dyDescent="0.35">
      <c r="C137068" s="8"/>
    </row>
    <row r="137069" spans="3:3" x14ac:dyDescent="0.35">
      <c r="C137069" s="8"/>
    </row>
    <row r="137070" spans="3:3" x14ac:dyDescent="0.35">
      <c r="C137070" s="8"/>
    </row>
    <row r="137071" spans="3:3" x14ac:dyDescent="0.35">
      <c r="C137071" s="8"/>
    </row>
    <row r="137072" spans="3:3" x14ac:dyDescent="0.35">
      <c r="C137072" s="8"/>
    </row>
    <row r="137073" spans="3:3" x14ac:dyDescent="0.35">
      <c r="C137073" s="8"/>
    </row>
    <row r="137074" spans="3:3" x14ac:dyDescent="0.35">
      <c r="C137074" s="8"/>
    </row>
    <row r="137075" spans="3:3" x14ac:dyDescent="0.35">
      <c r="C137075" s="8"/>
    </row>
    <row r="137076" spans="3:3" x14ac:dyDescent="0.35">
      <c r="C137076" s="8"/>
    </row>
    <row r="137077" spans="3:3" x14ac:dyDescent="0.35">
      <c r="C137077" s="8"/>
    </row>
    <row r="137078" spans="3:3" x14ac:dyDescent="0.35">
      <c r="C137078" s="8"/>
    </row>
    <row r="137079" spans="3:3" x14ac:dyDescent="0.35">
      <c r="C137079" s="8"/>
    </row>
    <row r="137080" spans="3:3" x14ac:dyDescent="0.35">
      <c r="C137080" s="8"/>
    </row>
    <row r="137081" spans="3:3" x14ac:dyDescent="0.35">
      <c r="C137081" s="8"/>
    </row>
    <row r="137082" spans="3:3" x14ac:dyDescent="0.35">
      <c r="C137082" s="8"/>
    </row>
    <row r="137083" spans="3:3" x14ac:dyDescent="0.35">
      <c r="C137083" s="8"/>
    </row>
    <row r="137084" spans="3:3" x14ac:dyDescent="0.35">
      <c r="C137084" s="8"/>
    </row>
    <row r="137085" spans="3:3" x14ac:dyDescent="0.35">
      <c r="C137085" s="8"/>
    </row>
    <row r="137086" spans="3:3" x14ac:dyDescent="0.35">
      <c r="C137086" s="8"/>
    </row>
    <row r="137087" spans="3:3" x14ac:dyDescent="0.35">
      <c r="C137087" s="8"/>
    </row>
    <row r="137088" spans="3:3" x14ac:dyDescent="0.35">
      <c r="C137088" s="8"/>
    </row>
    <row r="137089" spans="3:3" x14ac:dyDescent="0.35">
      <c r="C137089" s="8"/>
    </row>
    <row r="137090" spans="3:3" x14ac:dyDescent="0.35">
      <c r="C137090" s="8"/>
    </row>
    <row r="137091" spans="3:3" x14ac:dyDescent="0.35">
      <c r="C137091" s="8"/>
    </row>
    <row r="137092" spans="3:3" x14ac:dyDescent="0.35">
      <c r="C137092" s="8"/>
    </row>
    <row r="137093" spans="3:3" x14ac:dyDescent="0.35">
      <c r="C137093" s="8"/>
    </row>
    <row r="137094" spans="3:3" x14ac:dyDescent="0.35">
      <c r="C137094" s="8"/>
    </row>
    <row r="137095" spans="3:3" x14ac:dyDescent="0.35">
      <c r="C137095" s="8"/>
    </row>
    <row r="137096" spans="3:3" x14ac:dyDescent="0.35">
      <c r="C137096" s="8"/>
    </row>
    <row r="137097" spans="3:3" x14ac:dyDescent="0.35">
      <c r="C137097" s="8"/>
    </row>
    <row r="137098" spans="3:3" x14ac:dyDescent="0.35">
      <c r="C137098" s="8"/>
    </row>
    <row r="137099" spans="3:3" x14ac:dyDescent="0.35">
      <c r="C137099" s="8"/>
    </row>
    <row r="137100" spans="3:3" x14ac:dyDescent="0.35">
      <c r="C137100" s="8"/>
    </row>
    <row r="137101" spans="3:3" x14ac:dyDescent="0.35">
      <c r="C137101" s="8"/>
    </row>
    <row r="137102" spans="3:3" x14ac:dyDescent="0.35">
      <c r="C137102" s="8"/>
    </row>
    <row r="137103" spans="3:3" x14ac:dyDescent="0.35">
      <c r="C137103" s="8"/>
    </row>
    <row r="137104" spans="3:3" x14ac:dyDescent="0.35">
      <c r="C137104" s="8"/>
    </row>
    <row r="137105" spans="3:3" x14ac:dyDescent="0.35">
      <c r="C137105" s="8"/>
    </row>
    <row r="137106" spans="3:3" x14ac:dyDescent="0.35">
      <c r="C137106" s="8"/>
    </row>
    <row r="137107" spans="3:3" x14ac:dyDescent="0.35">
      <c r="C137107" s="8"/>
    </row>
    <row r="137108" spans="3:3" x14ac:dyDescent="0.35">
      <c r="C137108" s="8"/>
    </row>
    <row r="137109" spans="3:3" x14ac:dyDescent="0.35">
      <c r="C137109" s="8"/>
    </row>
    <row r="137110" spans="3:3" x14ac:dyDescent="0.35">
      <c r="C137110" s="8"/>
    </row>
    <row r="137111" spans="3:3" x14ac:dyDescent="0.35">
      <c r="C137111" s="8"/>
    </row>
    <row r="137112" spans="3:3" x14ac:dyDescent="0.35">
      <c r="C137112" s="8"/>
    </row>
    <row r="137113" spans="3:3" x14ac:dyDescent="0.35">
      <c r="C137113" s="8"/>
    </row>
    <row r="137114" spans="3:3" x14ac:dyDescent="0.35">
      <c r="C137114" s="8"/>
    </row>
    <row r="137115" spans="3:3" x14ac:dyDescent="0.35">
      <c r="C137115" s="8"/>
    </row>
    <row r="137116" spans="3:3" x14ac:dyDescent="0.35">
      <c r="C137116" s="8"/>
    </row>
    <row r="137117" spans="3:3" x14ac:dyDescent="0.35">
      <c r="C137117" s="8"/>
    </row>
    <row r="137118" spans="3:3" x14ac:dyDescent="0.35">
      <c r="C137118" s="8"/>
    </row>
    <row r="137119" spans="3:3" x14ac:dyDescent="0.35">
      <c r="C137119" s="8"/>
    </row>
    <row r="137120" spans="3:3" x14ac:dyDescent="0.35">
      <c r="C137120" s="8"/>
    </row>
    <row r="137121" spans="3:3" x14ac:dyDescent="0.35">
      <c r="C137121" s="8"/>
    </row>
    <row r="137122" spans="3:3" x14ac:dyDescent="0.35">
      <c r="C137122" s="8"/>
    </row>
    <row r="137123" spans="3:3" x14ac:dyDescent="0.35">
      <c r="C137123" s="8"/>
    </row>
    <row r="137124" spans="3:3" x14ac:dyDescent="0.35">
      <c r="C137124" s="8"/>
    </row>
    <row r="137125" spans="3:3" x14ac:dyDescent="0.35">
      <c r="C137125" s="8"/>
    </row>
    <row r="137126" spans="3:3" x14ac:dyDescent="0.35">
      <c r="C137126" s="8"/>
    </row>
    <row r="137127" spans="3:3" x14ac:dyDescent="0.35">
      <c r="C137127" s="8"/>
    </row>
    <row r="137128" spans="3:3" x14ac:dyDescent="0.35">
      <c r="C137128" s="8"/>
    </row>
    <row r="137129" spans="3:3" x14ac:dyDescent="0.35">
      <c r="C137129" s="8"/>
    </row>
    <row r="137130" spans="3:3" x14ac:dyDescent="0.35">
      <c r="C137130" s="8"/>
    </row>
    <row r="137131" spans="3:3" x14ac:dyDescent="0.35">
      <c r="C137131" s="8"/>
    </row>
    <row r="137132" spans="3:3" x14ac:dyDescent="0.35">
      <c r="C137132" s="8"/>
    </row>
    <row r="137133" spans="3:3" x14ac:dyDescent="0.35">
      <c r="C137133" s="8"/>
    </row>
    <row r="137134" spans="3:3" x14ac:dyDescent="0.35">
      <c r="C137134" s="8"/>
    </row>
    <row r="137135" spans="3:3" x14ac:dyDescent="0.35">
      <c r="C137135" s="8"/>
    </row>
    <row r="137136" spans="3:3" x14ac:dyDescent="0.35">
      <c r="C137136" s="8"/>
    </row>
    <row r="137137" spans="3:3" x14ac:dyDescent="0.35">
      <c r="C137137" s="8"/>
    </row>
    <row r="137138" spans="3:3" x14ac:dyDescent="0.35">
      <c r="C137138" s="8"/>
    </row>
    <row r="137139" spans="3:3" x14ac:dyDescent="0.35">
      <c r="C137139" s="8"/>
    </row>
    <row r="137140" spans="3:3" x14ac:dyDescent="0.35">
      <c r="C137140" s="8"/>
    </row>
    <row r="137141" spans="3:3" x14ac:dyDescent="0.35">
      <c r="C137141" s="8"/>
    </row>
    <row r="137142" spans="3:3" x14ac:dyDescent="0.35">
      <c r="C137142" s="8"/>
    </row>
    <row r="137143" spans="3:3" x14ac:dyDescent="0.35">
      <c r="C137143" s="8"/>
    </row>
    <row r="137144" spans="3:3" x14ac:dyDescent="0.35">
      <c r="C137144" s="8"/>
    </row>
    <row r="137145" spans="3:3" x14ac:dyDescent="0.35">
      <c r="C137145" s="8"/>
    </row>
    <row r="137146" spans="3:3" x14ac:dyDescent="0.35">
      <c r="C137146" s="8"/>
    </row>
    <row r="137147" spans="3:3" x14ac:dyDescent="0.35">
      <c r="C137147" s="8"/>
    </row>
    <row r="137148" spans="3:3" x14ac:dyDescent="0.35">
      <c r="C137148" s="8"/>
    </row>
    <row r="137149" spans="3:3" x14ac:dyDescent="0.35">
      <c r="C137149" s="8"/>
    </row>
    <row r="137150" spans="3:3" x14ac:dyDescent="0.35">
      <c r="C137150" s="8"/>
    </row>
    <row r="137151" spans="3:3" x14ac:dyDescent="0.35">
      <c r="C137151" s="8"/>
    </row>
    <row r="137152" spans="3:3" x14ac:dyDescent="0.35">
      <c r="C137152" s="8"/>
    </row>
    <row r="137153" spans="3:3" x14ac:dyDescent="0.35">
      <c r="C137153" s="8"/>
    </row>
    <row r="137154" spans="3:3" x14ac:dyDescent="0.35">
      <c r="C137154" s="8"/>
    </row>
    <row r="137155" spans="3:3" x14ac:dyDescent="0.35">
      <c r="C137155" s="8"/>
    </row>
    <row r="137156" spans="3:3" x14ac:dyDescent="0.35">
      <c r="C137156" s="8"/>
    </row>
    <row r="137157" spans="3:3" x14ac:dyDescent="0.35">
      <c r="C137157" s="8"/>
    </row>
    <row r="137158" spans="3:3" x14ac:dyDescent="0.35">
      <c r="C137158" s="8"/>
    </row>
    <row r="137159" spans="3:3" x14ac:dyDescent="0.35">
      <c r="C137159" s="8"/>
    </row>
    <row r="137160" spans="3:3" x14ac:dyDescent="0.35">
      <c r="C137160" s="8"/>
    </row>
    <row r="137161" spans="3:3" x14ac:dyDescent="0.35">
      <c r="C137161" s="8"/>
    </row>
    <row r="137162" spans="3:3" x14ac:dyDescent="0.35">
      <c r="C137162" s="8"/>
    </row>
    <row r="137163" spans="3:3" x14ac:dyDescent="0.35">
      <c r="C137163" s="8"/>
    </row>
    <row r="137164" spans="3:3" x14ac:dyDescent="0.35">
      <c r="C137164" s="8"/>
    </row>
    <row r="137165" spans="3:3" x14ac:dyDescent="0.35">
      <c r="C137165" s="8"/>
    </row>
    <row r="137166" spans="3:3" x14ac:dyDescent="0.35">
      <c r="C137166" s="8"/>
    </row>
    <row r="137167" spans="3:3" x14ac:dyDescent="0.35">
      <c r="C137167" s="8"/>
    </row>
    <row r="137168" spans="3:3" x14ac:dyDescent="0.35">
      <c r="C137168" s="8"/>
    </row>
    <row r="137169" spans="3:3" x14ac:dyDescent="0.35">
      <c r="C137169" s="8"/>
    </row>
    <row r="137170" spans="3:3" x14ac:dyDescent="0.35">
      <c r="C137170" s="8"/>
    </row>
    <row r="137171" spans="3:3" x14ac:dyDescent="0.35">
      <c r="C137171" s="8"/>
    </row>
    <row r="137172" spans="3:3" x14ac:dyDescent="0.35">
      <c r="C137172" s="8"/>
    </row>
    <row r="137173" spans="3:3" x14ac:dyDescent="0.35">
      <c r="C137173" s="8"/>
    </row>
    <row r="137174" spans="3:3" x14ac:dyDescent="0.35">
      <c r="C137174" s="8"/>
    </row>
    <row r="137175" spans="3:3" x14ac:dyDescent="0.35">
      <c r="C137175" s="8"/>
    </row>
    <row r="137176" spans="3:3" x14ac:dyDescent="0.35">
      <c r="C137176" s="8"/>
    </row>
    <row r="137177" spans="3:3" x14ac:dyDescent="0.35">
      <c r="C137177" s="8"/>
    </row>
    <row r="137178" spans="3:3" x14ac:dyDescent="0.35">
      <c r="C137178" s="8"/>
    </row>
    <row r="137179" spans="3:3" x14ac:dyDescent="0.35">
      <c r="C137179" s="8"/>
    </row>
    <row r="137180" spans="3:3" x14ac:dyDescent="0.35">
      <c r="C137180" s="8"/>
    </row>
    <row r="137181" spans="3:3" x14ac:dyDescent="0.35">
      <c r="C137181" s="8"/>
    </row>
    <row r="137182" spans="3:3" x14ac:dyDescent="0.35">
      <c r="C137182" s="8"/>
    </row>
    <row r="137183" spans="3:3" x14ac:dyDescent="0.35">
      <c r="C137183" s="8"/>
    </row>
    <row r="137184" spans="3:3" x14ac:dyDescent="0.35">
      <c r="C137184" s="8"/>
    </row>
    <row r="137185" spans="3:3" x14ac:dyDescent="0.35">
      <c r="C137185" s="8"/>
    </row>
    <row r="137186" spans="3:3" x14ac:dyDescent="0.35">
      <c r="C137186" s="8"/>
    </row>
    <row r="137187" spans="3:3" x14ac:dyDescent="0.35">
      <c r="C137187" s="8"/>
    </row>
    <row r="137188" spans="3:3" x14ac:dyDescent="0.35">
      <c r="C137188" s="8"/>
    </row>
    <row r="137189" spans="3:3" x14ac:dyDescent="0.35">
      <c r="C137189" s="8"/>
    </row>
    <row r="137190" spans="3:3" x14ac:dyDescent="0.35">
      <c r="C137190" s="8"/>
    </row>
    <row r="137191" spans="3:3" x14ac:dyDescent="0.35">
      <c r="C137191" s="8"/>
    </row>
    <row r="137192" spans="3:3" x14ac:dyDescent="0.35">
      <c r="C137192" s="8"/>
    </row>
    <row r="137193" spans="3:3" x14ac:dyDescent="0.35">
      <c r="C137193" s="8"/>
    </row>
    <row r="137194" spans="3:3" x14ac:dyDescent="0.35">
      <c r="C137194" s="8"/>
    </row>
    <row r="137195" spans="3:3" x14ac:dyDescent="0.35">
      <c r="C137195" s="8"/>
    </row>
    <row r="137196" spans="3:3" x14ac:dyDescent="0.35">
      <c r="C137196" s="8"/>
    </row>
    <row r="137197" spans="3:3" x14ac:dyDescent="0.35">
      <c r="C137197" s="8"/>
    </row>
    <row r="137198" spans="3:3" x14ac:dyDescent="0.35">
      <c r="C137198" s="8"/>
    </row>
    <row r="137199" spans="3:3" x14ac:dyDescent="0.35">
      <c r="C137199" s="8"/>
    </row>
    <row r="137200" spans="3:3" x14ac:dyDescent="0.35">
      <c r="C137200" s="8"/>
    </row>
    <row r="137201" spans="3:3" x14ac:dyDescent="0.35">
      <c r="C137201" s="8"/>
    </row>
    <row r="137202" spans="3:3" x14ac:dyDescent="0.35">
      <c r="C137202" s="8"/>
    </row>
    <row r="137203" spans="3:3" x14ac:dyDescent="0.35">
      <c r="C137203" s="8"/>
    </row>
    <row r="137204" spans="3:3" x14ac:dyDescent="0.35">
      <c r="C137204" s="8"/>
    </row>
    <row r="137205" spans="3:3" x14ac:dyDescent="0.35">
      <c r="C137205" s="8"/>
    </row>
    <row r="137206" spans="3:3" x14ac:dyDescent="0.35">
      <c r="C137206" s="8"/>
    </row>
    <row r="137207" spans="3:3" x14ac:dyDescent="0.35">
      <c r="C137207" s="8"/>
    </row>
    <row r="137208" spans="3:3" x14ac:dyDescent="0.35">
      <c r="C137208" s="8"/>
    </row>
    <row r="137209" spans="3:3" x14ac:dyDescent="0.35">
      <c r="C137209" s="8"/>
    </row>
    <row r="137210" spans="3:3" x14ac:dyDescent="0.35">
      <c r="C137210" s="8"/>
    </row>
    <row r="137211" spans="3:3" x14ac:dyDescent="0.35">
      <c r="C137211" s="8"/>
    </row>
    <row r="137212" spans="3:3" x14ac:dyDescent="0.35">
      <c r="C137212" s="8"/>
    </row>
    <row r="137213" spans="3:3" x14ac:dyDescent="0.35">
      <c r="C137213" s="8"/>
    </row>
    <row r="137214" spans="3:3" x14ac:dyDescent="0.35">
      <c r="C137214" s="8"/>
    </row>
    <row r="137215" spans="3:3" x14ac:dyDescent="0.35">
      <c r="C137215" s="8"/>
    </row>
    <row r="137216" spans="3:3" x14ac:dyDescent="0.35">
      <c r="C137216" s="8"/>
    </row>
    <row r="137217" spans="3:3" x14ac:dyDescent="0.35">
      <c r="C137217" s="8"/>
    </row>
    <row r="137218" spans="3:3" x14ac:dyDescent="0.35">
      <c r="C137218" s="8"/>
    </row>
    <row r="137219" spans="3:3" x14ac:dyDescent="0.35">
      <c r="C137219" s="8"/>
    </row>
    <row r="137220" spans="3:3" x14ac:dyDescent="0.35">
      <c r="C137220" s="8"/>
    </row>
    <row r="137221" spans="3:3" x14ac:dyDescent="0.35">
      <c r="C137221" s="8"/>
    </row>
    <row r="137222" spans="3:3" x14ac:dyDescent="0.35">
      <c r="C137222" s="8"/>
    </row>
    <row r="137223" spans="3:3" x14ac:dyDescent="0.35">
      <c r="C137223" s="8"/>
    </row>
    <row r="137224" spans="3:3" x14ac:dyDescent="0.35">
      <c r="C137224" s="8"/>
    </row>
    <row r="137225" spans="3:3" x14ac:dyDescent="0.35">
      <c r="C137225" s="8"/>
    </row>
    <row r="137226" spans="3:3" x14ac:dyDescent="0.35">
      <c r="C137226" s="8"/>
    </row>
    <row r="137227" spans="3:3" x14ac:dyDescent="0.35">
      <c r="C137227" s="8"/>
    </row>
    <row r="137228" spans="3:3" x14ac:dyDescent="0.35">
      <c r="C137228" s="8"/>
    </row>
    <row r="137229" spans="3:3" x14ac:dyDescent="0.35">
      <c r="C137229" s="8"/>
    </row>
    <row r="137230" spans="3:3" x14ac:dyDescent="0.35">
      <c r="C137230" s="8"/>
    </row>
    <row r="137231" spans="3:3" x14ac:dyDescent="0.35">
      <c r="C137231" s="8"/>
    </row>
    <row r="137232" spans="3:3" x14ac:dyDescent="0.35">
      <c r="C137232" s="8"/>
    </row>
    <row r="137233" spans="3:3" x14ac:dyDescent="0.35">
      <c r="C137233" s="8"/>
    </row>
    <row r="137234" spans="3:3" x14ac:dyDescent="0.35">
      <c r="C137234" s="8"/>
    </row>
    <row r="137235" spans="3:3" x14ac:dyDescent="0.35">
      <c r="C137235" s="8"/>
    </row>
    <row r="137236" spans="3:3" x14ac:dyDescent="0.35">
      <c r="C137236" s="8"/>
    </row>
    <row r="137237" spans="3:3" x14ac:dyDescent="0.35">
      <c r="C137237" s="8"/>
    </row>
    <row r="137238" spans="3:3" x14ac:dyDescent="0.35">
      <c r="C137238" s="8"/>
    </row>
    <row r="137239" spans="3:3" x14ac:dyDescent="0.35">
      <c r="C137239" s="8"/>
    </row>
    <row r="137240" spans="3:3" x14ac:dyDescent="0.35">
      <c r="C137240" s="8"/>
    </row>
    <row r="137241" spans="3:3" x14ac:dyDescent="0.35">
      <c r="C137241" s="8"/>
    </row>
    <row r="137242" spans="3:3" x14ac:dyDescent="0.35">
      <c r="C137242" s="8"/>
    </row>
    <row r="137243" spans="3:3" x14ac:dyDescent="0.35">
      <c r="C137243" s="8"/>
    </row>
    <row r="137244" spans="3:3" x14ac:dyDescent="0.35">
      <c r="C137244" s="8"/>
    </row>
    <row r="137245" spans="3:3" x14ac:dyDescent="0.35">
      <c r="C137245" s="8"/>
    </row>
    <row r="137246" spans="3:3" x14ac:dyDescent="0.35">
      <c r="C137246" s="8"/>
    </row>
    <row r="137247" spans="3:3" x14ac:dyDescent="0.35">
      <c r="C137247" s="8"/>
    </row>
    <row r="137248" spans="3:3" x14ac:dyDescent="0.35">
      <c r="C137248" s="8"/>
    </row>
    <row r="137249" spans="3:3" x14ac:dyDescent="0.35">
      <c r="C137249" s="8"/>
    </row>
    <row r="137250" spans="3:3" x14ac:dyDescent="0.35">
      <c r="C137250" s="8"/>
    </row>
    <row r="137251" spans="3:3" x14ac:dyDescent="0.35">
      <c r="C137251" s="8"/>
    </row>
    <row r="137252" spans="3:3" x14ac:dyDescent="0.35">
      <c r="C137252" s="8"/>
    </row>
    <row r="137253" spans="3:3" x14ac:dyDescent="0.35">
      <c r="C137253" s="8"/>
    </row>
    <row r="137254" spans="3:3" x14ac:dyDescent="0.35">
      <c r="C137254" s="8"/>
    </row>
    <row r="137255" spans="3:3" x14ac:dyDescent="0.35">
      <c r="C137255" s="8"/>
    </row>
    <row r="137256" spans="3:3" x14ac:dyDescent="0.35">
      <c r="C137256" s="8"/>
    </row>
    <row r="137257" spans="3:3" x14ac:dyDescent="0.35">
      <c r="C137257" s="8"/>
    </row>
    <row r="137258" spans="3:3" x14ac:dyDescent="0.35">
      <c r="C137258" s="8"/>
    </row>
    <row r="137259" spans="3:3" x14ac:dyDescent="0.35">
      <c r="C137259" s="8"/>
    </row>
    <row r="137260" spans="3:3" x14ac:dyDescent="0.35">
      <c r="C137260" s="8"/>
    </row>
    <row r="137261" spans="3:3" x14ac:dyDescent="0.35">
      <c r="C137261" s="8"/>
    </row>
    <row r="137262" spans="3:3" x14ac:dyDescent="0.35">
      <c r="C137262" s="8"/>
    </row>
    <row r="137263" spans="3:3" x14ac:dyDescent="0.35">
      <c r="C137263" s="8"/>
    </row>
    <row r="137264" spans="3:3" x14ac:dyDescent="0.35">
      <c r="C137264" s="8"/>
    </row>
    <row r="137265" spans="3:3" x14ac:dyDescent="0.35">
      <c r="C137265" s="8"/>
    </row>
    <row r="137266" spans="3:3" x14ac:dyDescent="0.35">
      <c r="C137266" s="8"/>
    </row>
    <row r="137267" spans="3:3" x14ac:dyDescent="0.35">
      <c r="C137267" s="8"/>
    </row>
    <row r="137268" spans="3:3" x14ac:dyDescent="0.35">
      <c r="C137268" s="8"/>
    </row>
    <row r="137269" spans="3:3" x14ac:dyDescent="0.35">
      <c r="C137269" s="8"/>
    </row>
    <row r="137270" spans="3:3" x14ac:dyDescent="0.35">
      <c r="C137270" s="8"/>
    </row>
    <row r="137271" spans="3:3" x14ac:dyDescent="0.35">
      <c r="C137271" s="8"/>
    </row>
    <row r="137272" spans="3:3" x14ac:dyDescent="0.35">
      <c r="C137272" s="8"/>
    </row>
    <row r="137273" spans="3:3" x14ac:dyDescent="0.35">
      <c r="C137273" s="8"/>
    </row>
    <row r="137274" spans="3:3" x14ac:dyDescent="0.35">
      <c r="C137274" s="8"/>
    </row>
    <row r="137275" spans="3:3" x14ac:dyDescent="0.35">
      <c r="C137275" s="8"/>
    </row>
    <row r="137276" spans="3:3" x14ac:dyDescent="0.35">
      <c r="C137276" s="8"/>
    </row>
    <row r="137277" spans="3:3" x14ac:dyDescent="0.35">
      <c r="C137277" s="8"/>
    </row>
    <row r="137278" spans="3:3" x14ac:dyDescent="0.35">
      <c r="C137278" s="8"/>
    </row>
    <row r="137279" spans="3:3" x14ac:dyDescent="0.35">
      <c r="C137279" s="8"/>
    </row>
    <row r="137280" spans="3:3" x14ac:dyDescent="0.35">
      <c r="C137280" s="8"/>
    </row>
    <row r="137281" spans="3:3" x14ac:dyDescent="0.35">
      <c r="C137281" s="8"/>
    </row>
    <row r="137282" spans="3:3" x14ac:dyDescent="0.35">
      <c r="C137282" s="8"/>
    </row>
    <row r="137283" spans="3:3" x14ac:dyDescent="0.35">
      <c r="C137283" s="8"/>
    </row>
    <row r="137284" spans="3:3" x14ac:dyDescent="0.35">
      <c r="C137284" s="8"/>
    </row>
    <row r="137285" spans="3:3" x14ac:dyDescent="0.35">
      <c r="C137285" s="8"/>
    </row>
    <row r="137286" spans="3:3" x14ac:dyDescent="0.35">
      <c r="C137286" s="8"/>
    </row>
    <row r="137287" spans="3:3" x14ac:dyDescent="0.35">
      <c r="C137287" s="8"/>
    </row>
    <row r="137288" spans="3:3" x14ac:dyDescent="0.35">
      <c r="C137288" s="8"/>
    </row>
    <row r="137289" spans="3:3" x14ac:dyDescent="0.35">
      <c r="C137289" s="8"/>
    </row>
    <row r="137290" spans="3:3" x14ac:dyDescent="0.35">
      <c r="C137290" s="8"/>
    </row>
    <row r="137291" spans="3:3" x14ac:dyDescent="0.35">
      <c r="C137291" s="8"/>
    </row>
    <row r="137292" spans="3:3" x14ac:dyDescent="0.35">
      <c r="C137292" s="8"/>
    </row>
    <row r="137293" spans="3:3" x14ac:dyDescent="0.35">
      <c r="C137293" s="8"/>
    </row>
    <row r="137294" spans="3:3" x14ac:dyDescent="0.35">
      <c r="C137294" s="8"/>
    </row>
    <row r="137295" spans="3:3" x14ac:dyDescent="0.35">
      <c r="C137295" s="8"/>
    </row>
    <row r="137296" spans="3:3" x14ac:dyDescent="0.35">
      <c r="C137296" s="8"/>
    </row>
    <row r="137297" spans="3:3" x14ac:dyDescent="0.35">
      <c r="C137297" s="8"/>
    </row>
    <row r="137298" spans="3:3" x14ac:dyDescent="0.35">
      <c r="C137298" s="8"/>
    </row>
    <row r="137299" spans="3:3" x14ac:dyDescent="0.35">
      <c r="C137299" s="8"/>
    </row>
    <row r="137300" spans="3:3" x14ac:dyDescent="0.35">
      <c r="C137300" s="8"/>
    </row>
    <row r="137301" spans="3:3" x14ac:dyDescent="0.35">
      <c r="C137301" s="8"/>
    </row>
    <row r="137302" spans="3:3" x14ac:dyDescent="0.35">
      <c r="C137302" s="8"/>
    </row>
    <row r="137303" spans="3:3" x14ac:dyDescent="0.35">
      <c r="C137303" s="8"/>
    </row>
    <row r="137304" spans="3:3" x14ac:dyDescent="0.35">
      <c r="C137304" s="8"/>
    </row>
    <row r="137305" spans="3:3" x14ac:dyDescent="0.35">
      <c r="C137305" s="8"/>
    </row>
    <row r="137306" spans="3:3" x14ac:dyDescent="0.35">
      <c r="C137306" s="8"/>
    </row>
    <row r="137307" spans="3:3" x14ac:dyDescent="0.35">
      <c r="C137307" s="8"/>
    </row>
    <row r="137308" spans="3:3" x14ac:dyDescent="0.35">
      <c r="C137308" s="8"/>
    </row>
    <row r="137309" spans="3:3" x14ac:dyDescent="0.35">
      <c r="C137309" s="8"/>
    </row>
    <row r="137310" spans="3:3" x14ac:dyDescent="0.35">
      <c r="C137310" s="8"/>
    </row>
    <row r="137311" spans="3:3" x14ac:dyDescent="0.35">
      <c r="C137311" s="8"/>
    </row>
    <row r="137312" spans="3:3" x14ac:dyDescent="0.35">
      <c r="C137312" s="8"/>
    </row>
    <row r="137313" spans="3:3" x14ac:dyDescent="0.35">
      <c r="C137313" s="8"/>
    </row>
    <row r="137314" spans="3:3" x14ac:dyDescent="0.35">
      <c r="C137314" s="8"/>
    </row>
    <row r="137315" spans="3:3" x14ac:dyDescent="0.35">
      <c r="C137315" s="8"/>
    </row>
    <row r="137316" spans="3:3" x14ac:dyDescent="0.35">
      <c r="C137316" s="8"/>
    </row>
    <row r="137317" spans="3:3" x14ac:dyDescent="0.35">
      <c r="C137317" s="8"/>
    </row>
    <row r="137318" spans="3:3" x14ac:dyDescent="0.35">
      <c r="C137318" s="8"/>
    </row>
    <row r="137319" spans="3:3" x14ac:dyDescent="0.35">
      <c r="C137319" s="8"/>
    </row>
    <row r="137320" spans="3:3" x14ac:dyDescent="0.35">
      <c r="C137320" s="8"/>
    </row>
    <row r="137321" spans="3:3" x14ac:dyDescent="0.35">
      <c r="C137321" s="8"/>
    </row>
    <row r="137322" spans="3:3" x14ac:dyDescent="0.35">
      <c r="C137322" s="8"/>
    </row>
    <row r="137323" spans="3:3" x14ac:dyDescent="0.35">
      <c r="C137323" s="8"/>
    </row>
    <row r="137324" spans="3:3" x14ac:dyDescent="0.35">
      <c r="C137324" s="8"/>
    </row>
    <row r="137325" spans="3:3" x14ac:dyDescent="0.35">
      <c r="C137325" s="8"/>
    </row>
    <row r="137326" spans="3:3" x14ac:dyDescent="0.35">
      <c r="C137326" s="8"/>
    </row>
    <row r="137327" spans="3:3" x14ac:dyDescent="0.35">
      <c r="C137327" s="8"/>
    </row>
    <row r="137328" spans="3:3" x14ac:dyDescent="0.35">
      <c r="C137328" s="8"/>
    </row>
    <row r="137329" spans="3:3" x14ac:dyDescent="0.35">
      <c r="C137329" s="8"/>
    </row>
    <row r="137330" spans="3:3" x14ac:dyDescent="0.35">
      <c r="C137330" s="8"/>
    </row>
    <row r="137331" spans="3:3" x14ac:dyDescent="0.35">
      <c r="C137331" s="8"/>
    </row>
    <row r="137332" spans="3:3" x14ac:dyDescent="0.35">
      <c r="C137332" s="8"/>
    </row>
    <row r="137333" spans="3:3" x14ac:dyDescent="0.35">
      <c r="C137333" s="8"/>
    </row>
    <row r="137334" spans="3:3" x14ac:dyDescent="0.35">
      <c r="C137334" s="8"/>
    </row>
    <row r="137335" spans="3:3" x14ac:dyDescent="0.35">
      <c r="C137335" s="8"/>
    </row>
    <row r="137336" spans="3:3" x14ac:dyDescent="0.35">
      <c r="C137336" s="8"/>
    </row>
    <row r="137337" spans="3:3" x14ac:dyDescent="0.35">
      <c r="C137337" s="8"/>
    </row>
    <row r="137338" spans="3:3" x14ac:dyDescent="0.35">
      <c r="C137338" s="8"/>
    </row>
    <row r="137339" spans="3:3" x14ac:dyDescent="0.35">
      <c r="C137339" s="8"/>
    </row>
    <row r="137340" spans="3:3" x14ac:dyDescent="0.35">
      <c r="C137340" s="8"/>
    </row>
    <row r="137341" spans="3:3" x14ac:dyDescent="0.35">
      <c r="C137341" s="8"/>
    </row>
    <row r="137342" spans="3:3" x14ac:dyDescent="0.35">
      <c r="C137342" s="8"/>
    </row>
    <row r="137343" spans="3:3" x14ac:dyDescent="0.35">
      <c r="C137343" s="8"/>
    </row>
    <row r="137344" spans="3:3" x14ac:dyDescent="0.35">
      <c r="C137344" s="8"/>
    </row>
    <row r="137345" spans="3:3" x14ac:dyDescent="0.35">
      <c r="C137345" s="8"/>
    </row>
    <row r="137346" spans="3:3" x14ac:dyDescent="0.35">
      <c r="C137346" s="8"/>
    </row>
    <row r="137347" spans="3:3" x14ac:dyDescent="0.35">
      <c r="C137347" s="8"/>
    </row>
    <row r="137348" spans="3:3" x14ac:dyDescent="0.35">
      <c r="C137348" s="8"/>
    </row>
    <row r="137349" spans="3:3" x14ac:dyDescent="0.35">
      <c r="C137349" s="8"/>
    </row>
    <row r="137350" spans="3:3" x14ac:dyDescent="0.35">
      <c r="C137350" s="8"/>
    </row>
    <row r="137351" spans="3:3" x14ac:dyDescent="0.35">
      <c r="C137351" s="8"/>
    </row>
    <row r="137352" spans="3:3" x14ac:dyDescent="0.35">
      <c r="C137352" s="8"/>
    </row>
    <row r="137353" spans="3:3" x14ac:dyDescent="0.35">
      <c r="C137353" s="8"/>
    </row>
    <row r="137354" spans="3:3" x14ac:dyDescent="0.35">
      <c r="C137354" s="8"/>
    </row>
    <row r="137355" spans="3:3" x14ac:dyDescent="0.35">
      <c r="C137355" s="8"/>
    </row>
    <row r="137356" spans="3:3" x14ac:dyDescent="0.35">
      <c r="C137356" s="8"/>
    </row>
    <row r="137357" spans="3:3" x14ac:dyDescent="0.35">
      <c r="C137357" s="8"/>
    </row>
    <row r="137358" spans="3:3" x14ac:dyDescent="0.35">
      <c r="C137358" s="8"/>
    </row>
    <row r="137359" spans="3:3" x14ac:dyDescent="0.35">
      <c r="C137359" s="8"/>
    </row>
    <row r="137360" spans="3:3" x14ac:dyDescent="0.35">
      <c r="C137360" s="8"/>
    </row>
    <row r="137361" spans="3:3" x14ac:dyDescent="0.35">
      <c r="C137361" s="8"/>
    </row>
    <row r="137362" spans="3:3" x14ac:dyDescent="0.35">
      <c r="C137362" s="8"/>
    </row>
    <row r="137363" spans="3:3" x14ac:dyDescent="0.35">
      <c r="C137363" s="8"/>
    </row>
    <row r="137364" spans="3:3" x14ac:dyDescent="0.35">
      <c r="C137364" s="8"/>
    </row>
    <row r="137365" spans="3:3" x14ac:dyDescent="0.35">
      <c r="C137365" s="8"/>
    </row>
    <row r="137366" spans="3:3" x14ac:dyDescent="0.35">
      <c r="C137366" s="8"/>
    </row>
    <row r="137367" spans="3:3" x14ac:dyDescent="0.35">
      <c r="C137367" s="8"/>
    </row>
    <row r="137368" spans="3:3" x14ac:dyDescent="0.35">
      <c r="C137368" s="8"/>
    </row>
    <row r="137369" spans="3:3" x14ac:dyDescent="0.35">
      <c r="C137369" s="8"/>
    </row>
    <row r="137370" spans="3:3" x14ac:dyDescent="0.35">
      <c r="C137370" s="8"/>
    </row>
    <row r="137371" spans="3:3" x14ac:dyDescent="0.35">
      <c r="C137371" s="8"/>
    </row>
    <row r="137372" spans="3:3" x14ac:dyDescent="0.35">
      <c r="C137372" s="8"/>
    </row>
    <row r="137373" spans="3:3" x14ac:dyDescent="0.35">
      <c r="C137373" s="8"/>
    </row>
    <row r="137374" spans="3:3" x14ac:dyDescent="0.35">
      <c r="C137374" s="8"/>
    </row>
    <row r="137375" spans="3:3" x14ac:dyDescent="0.35">
      <c r="C137375" s="8"/>
    </row>
    <row r="137376" spans="3:3" x14ac:dyDescent="0.35">
      <c r="C137376" s="8"/>
    </row>
    <row r="137377" spans="3:3" x14ac:dyDescent="0.35">
      <c r="C137377" s="8"/>
    </row>
    <row r="137378" spans="3:3" x14ac:dyDescent="0.35">
      <c r="C137378" s="8"/>
    </row>
    <row r="137379" spans="3:3" x14ac:dyDescent="0.35">
      <c r="C137379" s="8"/>
    </row>
    <row r="137380" spans="3:3" x14ac:dyDescent="0.35">
      <c r="C137380" s="8"/>
    </row>
    <row r="137381" spans="3:3" x14ac:dyDescent="0.35">
      <c r="C137381" s="8"/>
    </row>
    <row r="137382" spans="3:3" x14ac:dyDescent="0.35">
      <c r="C137382" s="8"/>
    </row>
    <row r="137383" spans="3:3" x14ac:dyDescent="0.35">
      <c r="C137383" s="8"/>
    </row>
    <row r="137384" spans="3:3" x14ac:dyDescent="0.35">
      <c r="C137384" s="8"/>
    </row>
    <row r="137385" spans="3:3" x14ac:dyDescent="0.35">
      <c r="C137385" s="8"/>
    </row>
    <row r="137386" spans="3:3" x14ac:dyDescent="0.35">
      <c r="C137386" s="8"/>
    </row>
    <row r="137387" spans="3:3" x14ac:dyDescent="0.35">
      <c r="C137387" s="8"/>
    </row>
    <row r="137388" spans="3:3" x14ac:dyDescent="0.35">
      <c r="C137388" s="8"/>
    </row>
    <row r="137389" spans="3:3" x14ac:dyDescent="0.35">
      <c r="C137389" s="8"/>
    </row>
    <row r="137390" spans="3:3" x14ac:dyDescent="0.35">
      <c r="C137390" s="8"/>
    </row>
    <row r="137391" spans="3:3" x14ac:dyDescent="0.35">
      <c r="C137391" s="8"/>
    </row>
    <row r="137392" spans="3:3" x14ac:dyDescent="0.35">
      <c r="C137392" s="8"/>
    </row>
    <row r="137393" spans="3:3" x14ac:dyDescent="0.35">
      <c r="C137393" s="8"/>
    </row>
    <row r="137394" spans="3:3" x14ac:dyDescent="0.35">
      <c r="C137394" s="8"/>
    </row>
    <row r="137395" spans="3:3" x14ac:dyDescent="0.35">
      <c r="C137395" s="8"/>
    </row>
    <row r="137396" spans="3:3" x14ac:dyDescent="0.35">
      <c r="C137396" s="8"/>
    </row>
    <row r="137397" spans="3:3" x14ac:dyDescent="0.35">
      <c r="C137397" s="8"/>
    </row>
    <row r="137398" spans="3:3" x14ac:dyDescent="0.35">
      <c r="C137398" s="8"/>
    </row>
    <row r="137399" spans="3:3" x14ac:dyDescent="0.35">
      <c r="C137399" s="8"/>
    </row>
    <row r="137400" spans="3:3" x14ac:dyDescent="0.35">
      <c r="C137400" s="8"/>
    </row>
    <row r="137401" spans="3:3" x14ac:dyDescent="0.35">
      <c r="C137401" s="8"/>
    </row>
    <row r="137402" spans="3:3" x14ac:dyDescent="0.35">
      <c r="C137402" s="8"/>
    </row>
    <row r="137403" spans="3:3" x14ac:dyDescent="0.35">
      <c r="C137403" s="8"/>
    </row>
    <row r="137404" spans="3:3" x14ac:dyDescent="0.35">
      <c r="C137404" s="8"/>
    </row>
    <row r="137405" spans="3:3" x14ac:dyDescent="0.35">
      <c r="C137405" s="8"/>
    </row>
    <row r="137406" spans="3:3" x14ac:dyDescent="0.35">
      <c r="C137406" s="8"/>
    </row>
    <row r="137407" spans="3:3" x14ac:dyDescent="0.35">
      <c r="C137407" s="8"/>
    </row>
    <row r="137408" spans="3:3" x14ac:dyDescent="0.35">
      <c r="C137408" s="8"/>
    </row>
    <row r="137409" spans="3:3" x14ac:dyDescent="0.35">
      <c r="C137409" s="8"/>
    </row>
    <row r="137410" spans="3:3" x14ac:dyDescent="0.35">
      <c r="C137410" s="8"/>
    </row>
    <row r="137411" spans="3:3" x14ac:dyDescent="0.35">
      <c r="C137411" s="8"/>
    </row>
    <row r="137412" spans="3:3" x14ac:dyDescent="0.35">
      <c r="C137412" s="8"/>
    </row>
    <row r="137413" spans="3:3" x14ac:dyDescent="0.35">
      <c r="C137413" s="8"/>
    </row>
    <row r="137414" spans="3:3" x14ac:dyDescent="0.35">
      <c r="C137414" s="8"/>
    </row>
    <row r="137415" spans="3:3" x14ac:dyDescent="0.35">
      <c r="C137415" s="8"/>
    </row>
    <row r="137416" spans="3:3" x14ac:dyDescent="0.35">
      <c r="C137416" s="8"/>
    </row>
    <row r="137417" spans="3:3" x14ac:dyDescent="0.35">
      <c r="C137417" s="8"/>
    </row>
    <row r="137418" spans="3:3" x14ac:dyDescent="0.35">
      <c r="C137418" s="8"/>
    </row>
    <row r="137419" spans="3:3" x14ac:dyDescent="0.35">
      <c r="C137419" s="8"/>
    </row>
    <row r="137420" spans="3:3" x14ac:dyDescent="0.35">
      <c r="C137420" s="8"/>
    </row>
    <row r="137421" spans="3:3" x14ac:dyDescent="0.35">
      <c r="C137421" s="8"/>
    </row>
    <row r="137422" spans="3:3" x14ac:dyDescent="0.35">
      <c r="C137422" s="8"/>
    </row>
    <row r="137423" spans="3:3" x14ac:dyDescent="0.35">
      <c r="C137423" s="8"/>
    </row>
    <row r="137424" spans="3:3" x14ac:dyDescent="0.35">
      <c r="C137424" s="8"/>
    </row>
    <row r="137425" spans="3:3" x14ac:dyDescent="0.35">
      <c r="C137425" s="8"/>
    </row>
    <row r="137426" spans="3:3" x14ac:dyDescent="0.35">
      <c r="C137426" s="8"/>
    </row>
    <row r="137427" spans="3:3" x14ac:dyDescent="0.35">
      <c r="C137427" s="8"/>
    </row>
    <row r="137428" spans="3:3" x14ac:dyDescent="0.35">
      <c r="C137428" s="8"/>
    </row>
    <row r="137429" spans="3:3" x14ac:dyDescent="0.35">
      <c r="C137429" s="8"/>
    </row>
    <row r="137430" spans="3:3" x14ac:dyDescent="0.35">
      <c r="C137430" s="8"/>
    </row>
    <row r="137431" spans="3:3" x14ac:dyDescent="0.35">
      <c r="C137431" s="8"/>
    </row>
    <row r="137432" spans="3:3" x14ac:dyDescent="0.35">
      <c r="C137432" s="8"/>
    </row>
    <row r="137433" spans="3:3" x14ac:dyDescent="0.35">
      <c r="C137433" s="8"/>
    </row>
    <row r="137434" spans="3:3" x14ac:dyDescent="0.35">
      <c r="C137434" s="8"/>
    </row>
    <row r="137435" spans="3:3" x14ac:dyDescent="0.35">
      <c r="C137435" s="8"/>
    </row>
    <row r="137436" spans="3:3" x14ac:dyDescent="0.35">
      <c r="C137436" s="8"/>
    </row>
    <row r="137437" spans="3:3" x14ac:dyDescent="0.35">
      <c r="C137437" s="8"/>
    </row>
    <row r="137438" spans="3:3" x14ac:dyDescent="0.35">
      <c r="C137438" s="8"/>
    </row>
    <row r="137439" spans="3:3" x14ac:dyDescent="0.35">
      <c r="C137439" s="8"/>
    </row>
    <row r="137440" spans="3:3" x14ac:dyDescent="0.35">
      <c r="C137440" s="8"/>
    </row>
    <row r="137441" spans="3:3" x14ac:dyDescent="0.35">
      <c r="C137441" s="8"/>
    </row>
    <row r="137442" spans="3:3" x14ac:dyDescent="0.35">
      <c r="C137442" s="8"/>
    </row>
    <row r="137443" spans="3:3" x14ac:dyDescent="0.35">
      <c r="C137443" s="8"/>
    </row>
    <row r="137444" spans="3:3" x14ac:dyDescent="0.35">
      <c r="C137444" s="8"/>
    </row>
    <row r="137445" spans="3:3" x14ac:dyDescent="0.35">
      <c r="C137445" s="8"/>
    </row>
    <row r="137446" spans="3:3" x14ac:dyDescent="0.35">
      <c r="C137446" s="8"/>
    </row>
    <row r="137447" spans="3:3" x14ac:dyDescent="0.35">
      <c r="C137447" s="8"/>
    </row>
    <row r="137448" spans="3:3" x14ac:dyDescent="0.35">
      <c r="C137448" s="8"/>
    </row>
    <row r="137449" spans="3:3" x14ac:dyDescent="0.35">
      <c r="C137449" s="8"/>
    </row>
    <row r="137450" spans="3:3" x14ac:dyDescent="0.35">
      <c r="C137450" s="8"/>
    </row>
    <row r="137451" spans="3:3" x14ac:dyDescent="0.35">
      <c r="C137451" s="8"/>
    </row>
    <row r="137452" spans="3:3" x14ac:dyDescent="0.35">
      <c r="C137452" s="8"/>
    </row>
    <row r="137453" spans="3:3" x14ac:dyDescent="0.35">
      <c r="C137453" s="8"/>
    </row>
    <row r="137454" spans="3:3" x14ac:dyDescent="0.35">
      <c r="C137454" s="8"/>
    </row>
    <row r="137455" spans="3:3" x14ac:dyDescent="0.35">
      <c r="C137455" s="8"/>
    </row>
    <row r="137456" spans="3:3" x14ac:dyDescent="0.35">
      <c r="C137456" s="8"/>
    </row>
    <row r="137457" spans="3:3" x14ac:dyDescent="0.35">
      <c r="C137457" s="8"/>
    </row>
    <row r="137458" spans="3:3" x14ac:dyDescent="0.35">
      <c r="C137458" s="8"/>
    </row>
    <row r="137459" spans="3:3" x14ac:dyDescent="0.35">
      <c r="C137459" s="8"/>
    </row>
    <row r="137460" spans="3:3" x14ac:dyDescent="0.35">
      <c r="C137460" s="8"/>
    </row>
    <row r="137461" spans="3:3" x14ac:dyDescent="0.35">
      <c r="C137461" s="8"/>
    </row>
    <row r="137462" spans="3:3" x14ac:dyDescent="0.35">
      <c r="C137462" s="8"/>
    </row>
    <row r="137463" spans="3:3" x14ac:dyDescent="0.35">
      <c r="C137463" s="8"/>
    </row>
    <row r="137464" spans="3:3" x14ac:dyDescent="0.35">
      <c r="C137464" s="8"/>
    </row>
    <row r="137465" spans="3:3" x14ac:dyDescent="0.35">
      <c r="C137465" s="8"/>
    </row>
    <row r="137466" spans="3:3" x14ac:dyDescent="0.35">
      <c r="C137466" s="8"/>
    </row>
    <row r="137467" spans="3:3" x14ac:dyDescent="0.35">
      <c r="C137467" s="8"/>
    </row>
    <row r="137468" spans="3:3" x14ac:dyDescent="0.35">
      <c r="C137468" s="8"/>
    </row>
    <row r="137469" spans="3:3" x14ac:dyDescent="0.35">
      <c r="C137469" s="8"/>
    </row>
    <row r="137470" spans="3:3" x14ac:dyDescent="0.35">
      <c r="C137470" s="8"/>
    </row>
    <row r="137471" spans="3:3" x14ac:dyDescent="0.35">
      <c r="C137471" s="8"/>
    </row>
    <row r="137472" spans="3:3" x14ac:dyDescent="0.35">
      <c r="C137472" s="8"/>
    </row>
    <row r="137473" spans="3:3" x14ac:dyDescent="0.35">
      <c r="C137473" s="8"/>
    </row>
    <row r="137474" spans="3:3" x14ac:dyDescent="0.35">
      <c r="C137474" s="8"/>
    </row>
    <row r="137475" spans="3:3" x14ac:dyDescent="0.35">
      <c r="C137475" s="8"/>
    </row>
    <row r="137476" spans="3:3" x14ac:dyDescent="0.35">
      <c r="C137476" s="8"/>
    </row>
    <row r="137477" spans="3:3" x14ac:dyDescent="0.35">
      <c r="C137477" s="8"/>
    </row>
    <row r="137478" spans="3:3" x14ac:dyDescent="0.35">
      <c r="C137478" s="8"/>
    </row>
    <row r="137479" spans="3:3" x14ac:dyDescent="0.35">
      <c r="C137479" s="8"/>
    </row>
    <row r="137480" spans="3:3" x14ac:dyDescent="0.35">
      <c r="C137480" s="8"/>
    </row>
    <row r="137481" spans="3:3" x14ac:dyDescent="0.35">
      <c r="C137481" s="8"/>
    </row>
    <row r="137482" spans="3:3" x14ac:dyDescent="0.35">
      <c r="C137482" s="8"/>
    </row>
    <row r="137483" spans="3:3" x14ac:dyDescent="0.35">
      <c r="C137483" s="8"/>
    </row>
    <row r="137484" spans="3:3" x14ac:dyDescent="0.35">
      <c r="C137484" s="8"/>
    </row>
    <row r="137485" spans="3:3" x14ac:dyDescent="0.35">
      <c r="C137485" s="8"/>
    </row>
    <row r="137486" spans="3:3" x14ac:dyDescent="0.35">
      <c r="C137486" s="8"/>
    </row>
    <row r="137487" spans="3:3" x14ac:dyDescent="0.35">
      <c r="C137487" s="8"/>
    </row>
    <row r="137488" spans="3:3" x14ac:dyDescent="0.35">
      <c r="C137488" s="8"/>
    </row>
    <row r="137489" spans="3:3" x14ac:dyDescent="0.35">
      <c r="C137489" s="8"/>
    </row>
    <row r="137490" spans="3:3" x14ac:dyDescent="0.35">
      <c r="C137490" s="8"/>
    </row>
    <row r="137491" spans="3:3" x14ac:dyDescent="0.35">
      <c r="C137491" s="8"/>
    </row>
    <row r="137492" spans="3:3" x14ac:dyDescent="0.35">
      <c r="C137492" s="8"/>
    </row>
    <row r="137493" spans="3:3" x14ac:dyDescent="0.35">
      <c r="C137493" s="8"/>
    </row>
    <row r="137494" spans="3:3" x14ac:dyDescent="0.35">
      <c r="C137494" s="8"/>
    </row>
    <row r="137495" spans="3:3" x14ac:dyDescent="0.35">
      <c r="C137495" s="8"/>
    </row>
    <row r="137496" spans="3:3" x14ac:dyDescent="0.35">
      <c r="C137496" s="8"/>
    </row>
    <row r="137497" spans="3:3" x14ac:dyDescent="0.35">
      <c r="C137497" s="8"/>
    </row>
    <row r="137498" spans="3:3" x14ac:dyDescent="0.35">
      <c r="C137498" s="8"/>
    </row>
    <row r="137499" spans="3:3" x14ac:dyDescent="0.35">
      <c r="C137499" s="8"/>
    </row>
    <row r="137500" spans="3:3" x14ac:dyDescent="0.35">
      <c r="C137500" s="8"/>
    </row>
    <row r="137501" spans="3:3" x14ac:dyDescent="0.35">
      <c r="C137501" s="8"/>
    </row>
    <row r="137502" spans="3:3" x14ac:dyDescent="0.35">
      <c r="C137502" s="8"/>
    </row>
    <row r="137503" spans="3:3" x14ac:dyDescent="0.35">
      <c r="C137503" s="8"/>
    </row>
    <row r="137504" spans="3:3" x14ac:dyDescent="0.35">
      <c r="C137504" s="8"/>
    </row>
    <row r="137505" spans="3:3" x14ac:dyDescent="0.35">
      <c r="C137505" s="8"/>
    </row>
    <row r="137506" spans="3:3" x14ac:dyDescent="0.35">
      <c r="C137506" s="8"/>
    </row>
    <row r="137507" spans="3:3" x14ac:dyDescent="0.35">
      <c r="C137507" s="8"/>
    </row>
    <row r="137508" spans="3:3" x14ac:dyDescent="0.35">
      <c r="C137508" s="8"/>
    </row>
    <row r="137509" spans="3:3" x14ac:dyDescent="0.35">
      <c r="C137509" s="8"/>
    </row>
    <row r="137510" spans="3:3" x14ac:dyDescent="0.35">
      <c r="C137510" s="8"/>
    </row>
    <row r="137511" spans="3:3" x14ac:dyDescent="0.35">
      <c r="C137511" s="8"/>
    </row>
    <row r="137512" spans="3:3" x14ac:dyDescent="0.35">
      <c r="C137512" s="8"/>
    </row>
    <row r="137513" spans="3:3" x14ac:dyDescent="0.35">
      <c r="C137513" s="8"/>
    </row>
    <row r="137514" spans="3:3" x14ac:dyDescent="0.35">
      <c r="C137514" s="8"/>
    </row>
    <row r="137515" spans="3:3" x14ac:dyDescent="0.35">
      <c r="C137515" s="8"/>
    </row>
    <row r="137516" spans="3:3" x14ac:dyDescent="0.35">
      <c r="C137516" s="8"/>
    </row>
    <row r="137517" spans="3:3" x14ac:dyDescent="0.35">
      <c r="C137517" s="8"/>
    </row>
    <row r="137518" spans="3:3" x14ac:dyDescent="0.35">
      <c r="C137518" s="8"/>
    </row>
    <row r="137519" spans="3:3" x14ac:dyDescent="0.35">
      <c r="C137519" s="8"/>
    </row>
    <row r="137520" spans="3:3" x14ac:dyDescent="0.35">
      <c r="C137520" s="8"/>
    </row>
    <row r="137521" spans="3:3" x14ac:dyDescent="0.35">
      <c r="C137521" s="8"/>
    </row>
    <row r="137522" spans="3:3" x14ac:dyDescent="0.35">
      <c r="C137522" s="8"/>
    </row>
    <row r="137523" spans="3:3" x14ac:dyDescent="0.35">
      <c r="C137523" s="8"/>
    </row>
    <row r="137524" spans="3:3" x14ac:dyDescent="0.35">
      <c r="C137524" s="8"/>
    </row>
    <row r="137525" spans="3:3" x14ac:dyDescent="0.35">
      <c r="C137525" s="8"/>
    </row>
    <row r="137526" spans="3:3" x14ac:dyDescent="0.35">
      <c r="C137526" s="8"/>
    </row>
    <row r="137527" spans="3:3" x14ac:dyDescent="0.35">
      <c r="C137527" s="8"/>
    </row>
    <row r="137528" spans="3:3" x14ac:dyDescent="0.35">
      <c r="C137528" s="8"/>
    </row>
    <row r="137529" spans="3:3" x14ac:dyDescent="0.35">
      <c r="C137529" s="8"/>
    </row>
    <row r="137530" spans="3:3" x14ac:dyDescent="0.35">
      <c r="C137530" s="8"/>
    </row>
    <row r="137531" spans="3:3" x14ac:dyDescent="0.35">
      <c r="C137531" s="8"/>
    </row>
    <row r="137532" spans="3:3" x14ac:dyDescent="0.35">
      <c r="C137532" s="8"/>
    </row>
    <row r="137533" spans="3:3" x14ac:dyDescent="0.35">
      <c r="C137533" s="8"/>
    </row>
    <row r="137534" spans="3:3" x14ac:dyDescent="0.35">
      <c r="C137534" s="8"/>
    </row>
    <row r="137535" spans="3:3" x14ac:dyDescent="0.35">
      <c r="C137535" s="8"/>
    </row>
    <row r="137536" spans="3:3" x14ac:dyDescent="0.35">
      <c r="C137536" s="8"/>
    </row>
    <row r="137537" spans="3:3" x14ac:dyDescent="0.35">
      <c r="C137537" s="8"/>
    </row>
    <row r="137538" spans="3:3" x14ac:dyDescent="0.35">
      <c r="C137538" s="8"/>
    </row>
    <row r="137539" spans="3:3" x14ac:dyDescent="0.35">
      <c r="C137539" s="8"/>
    </row>
    <row r="137540" spans="3:3" x14ac:dyDescent="0.35">
      <c r="C137540" s="8"/>
    </row>
    <row r="137541" spans="3:3" x14ac:dyDescent="0.35">
      <c r="C137541" s="8"/>
    </row>
    <row r="137542" spans="3:3" x14ac:dyDescent="0.35">
      <c r="C137542" s="8"/>
    </row>
    <row r="137543" spans="3:3" x14ac:dyDescent="0.35">
      <c r="C137543" s="8"/>
    </row>
    <row r="137544" spans="3:3" x14ac:dyDescent="0.35">
      <c r="C137544" s="8"/>
    </row>
    <row r="137545" spans="3:3" x14ac:dyDescent="0.35">
      <c r="C137545" s="8"/>
    </row>
    <row r="137546" spans="3:3" x14ac:dyDescent="0.35">
      <c r="C137546" s="8"/>
    </row>
    <row r="137547" spans="3:3" x14ac:dyDescent="0.35">
      <c r="C137547" s="8"/>
    </row>
    <row r="137548" spans="3:3" x14ac:dyDescent="0.35">
      <c r="C137548" s="8"/>
    </row>
    <row r="137549" spans="3:3" x14ac:dyDescent="0.35">
      <c r="C137549" s="8"/>
    </row>
    <row r="137550" spans="3:3" x14ac:dyDescent="0.35">
      <c r="C137550" s="8"/>
    </row>
    <row r="137551" spans="3:3" x14ac:dyDescent="0.35">
      <c r="C137551" s="8"/>
    </row>
    <row r="137552" spans="3:3" x14ac:dyDescent="0.35">
      <c r="C137552" s="8"/>
    </row>
    <row r="137553" spans="3:3" x14ac:dyDescent="0.35">
      <c r="C137553" s="8"/>
    </row>
    <row r="137554" spans="3:3" x14ac:dyDescent="0.35">
      <c r="C137554" s="8"/>
    </row>
    <row r="137555" spans="3:3" x14ac:dyDescent="0.35">
      <c r="C137555" s="8"/>
    </row>
    <row r="137556" spans="3:3" x14ac:dyDescent="0.35">
      <c r="C137556" s="8"/>
    </row>
    <row r="137557" spans="3:3" x14ac:dyDescent="0.35">
      <c r="C137557" s="8"/>
    </row>
    <row r="137558" spans="3:3" x14ac:dyDescent="0.35">
      <c r="C137558" s="8"/>
    </row>
    <row r="137559" spans="3:3" x14ac:dyDescent="0.35">
      <c r="C137559" s="8"/>
    </row>
    <row r="137560" spans="3:3" x14ac:dyDescent="0.35">
      <c r="C137560" s="8"/>
    </row>
    <row r="137561" spans="3:3" x14ac:dyDescent="0.35">
      <c r="C137561" s="8"/>
    </row>
    <row r="137562" spans="3:3" x14ac:dyDescent="0.35">
      <c r="C137562" s="8"/>
    </row>
    <row r="137563" spans="3:3" x14ac:dyDescent="0.35">
      <c r="C137563" s="8"/>
    </row>
    <row r="137564" spans="3:3" x14ac:dyDescent="0.35">
      <c r="C137564" s="8"/>
    </row>
    <row r="137565" spans="3:3" x14ac:dyDescent="0.35">
      <c r="C137565" s="8"/>
    </row>
    <row r="137566" spans="3:3" x14ac:dyDescent="0.35">
      <c r="C137566" s="8"/>
    </row>
    <row r="137567" spans="3:3" x14ac:dyDescent="0.35">
      <c r="C137567" s="8"/>
    </row>
    <row r="137568" spans="3:3" x14ac:dyDescent="0.35">
      <c r="C137568" s="8"/>
    </row>
    <row r="137569" spans="3:3" x14ac:dyDescent="0.35">
      <c r="C137569" s="8"/>
    </row>
    <row r="137570" spans="3:3" x14ac:dyDescent="0.35">
      <c r="C137570" s="8"/>
    </row>
    <row r="137571" spans="3:3" x14ac:dyDescent="0.35">
      <c r="C137571" s="8"/>
    </row>
    <row r="137572" spans="3:3" x14ac:dyDescent="0.35">
      <c r="C137572" s="8"/>
    </row>
    <row r="137573" spans="3:3" x14ac:dyDescent="0.35">
      <c r="C137573" s="8"/>
    </row>
    <row r="137574" spans="3:3" x14ac:dyDescent="0.35">
      <c r="C137574" s="8"/>
    </row>
    <row r="137575" spans="3:3" x14ac:dyDescent="0.35">
      <c r="C137575" s="8"/>
    </row>
    <row r="137576" spans="3:3" x14ac:dyDescent="0.35">
      <c r="C137576" s="8"/>
    </row>
    <row r="137577" spans="3:3" x14ac:dyDescent="0.35">
      <c r="C137577" s="8"/>
    </row>
    <row r="137578" spans="3:3" x14ac:dyDescent="0.35">
      <c r="C137578" s="8"/>
    </row>
    <row r="137579" spans="3:3" x14ac:dyDescent="0.35">
      <c r="C137579" s="8"/>
    </row>
    <row r="137580" spans="3:3" x14ac:dyDescent="0.35">
      <c r="C137580" s="8"/>
    </row>
    <row r="137581" spans="3:3" x14ac:dyDescent="0.35">
      <c r="C137581" s="8"/>
    </row>
    <row r="137582" spans="3:3" x14ac:dyDescent="0.35">
      <c r="C137582" s="8"/>
    </row>
    <row r="137583" spans="3:3" x14ac:dyDescent="0.35">
      <c r="C137583" s="8"/>
    </row>
    <row r="137584" spans="3:3" x14ac:dyDescent="0.35">
      <c r="C137584" s="8"/>
    </row>
    <row r="137585" spans="3:3" x14ac:dyDescent="0.35">
      <c r="C137585" s="8"/>
    </row>
    <row r="137586" spans="3:3" x14ac:dyDescent="0.35">
      <c r="C137586" s="8"/>
    </row>
    <row r="137587" spans="3:3" x14ac:dyDescent="0.35">
      <c r="C137587" s="8"/>
    </row>
    <row r="137588" spans="3:3" x14ac:dyDescent="0.35">
      <c r="C137588" s="8"/>
    </row>
    <row r="137589" spans="3:3" x14ac:dyDescent="0.35">
      <c r="C137589" s="8"/>
    </row>
    <row r="137590" spans="3:3" x14ac:dyDescent="0.35">
      <c r="C137590" s="8"/>
    </row>
    <row r="137591" spans="3:3" x14ac:dyDescent="0.35">
      <c r="C137591" s="8"/>
    </row>
    <row r="137592" spans="3:3" x14ac:dyDescent="0.35">
      <c r="C137592" s="8"/>
    </row>
    <row r="137593" spans="3:3" x14ac:dyDescent="0.35">
      <c r="C137593" s="8"/>
    </row>
    <row r="137594" spans="3:3" x14ac:dyDescent="0.35">
      <c r="C137594" s="8"/>
    </row>
    <row r="137595" spans="3:3" x14ac:dyDescent="0.35">
      <c r="C137595" s="8"/>
    </row>
    <row r="137596" spans="3:3" x14ac:dyDescent="0.35">
      <c r="C137596" s="8"/>
    </row>
    <row r="137597" spans="3:3" x14ac:dyDescent="0.35">
      <c r="C137597" s="8"/>
    </row>
    <row r="137598" spans="3:3" x14ac:dyDescent="0.35">
      <c r="C137598" s="8"/>
    </row>
    <row r="137599" spans="3:3" x14ac:dyDescent="0.35">
      <c r="C137599" s="8"/>
    </row>
    <row r="137600" spans="3:3" x14ac:dyDescent="0.35">
      <c r="C137600" s="8"/>
    </row>
    <row r="137601" spans="3:3" x14ac:dyDescent="0.35">
      <c r="C137601" s="8"/>
    </row>
    <row r="137602" spans="3:3" x14ac:dyDescent="0.35">
      <c r="C137602" s="8"/>
    </row>
    <row r="137603" spans="3:3" x14ac:dyDescent="0.35">
      <c r="C137603" s="8"/>
    </row>
    <row r="137604" spans="3:3" x14ac:dyDescent="0.35">
      <c r="C137604" s="8"/>
    </row>
    <row r="137605" spans="3:3" x14ac:dyDescent="0.35">
      <c r="C137605" s="8"/>
    </row>
    <row r="137606" spans="3:3" x14ac:dyDescent="0.35">
      <c r="C137606" s="8"/>
    </row>
    <row r="137607" spans="3:3" x14ac:dyDescent="0.35">
      <c r="C137607" s="8"/>
    </row>
    <row r="137608" spans="3:3" x14ac:dyDescent="0.35">
      <c r="C137608" s="8"/>
    </row>
    <row r="137609" spans="3:3" x14ac:dyDescent="0.35">
      <c r="C137609" s="8"/>
    </row>
    <row r="137610" spans="3:3" x14ac:dyDescent="0.35">
      <c r="C137610" s="8"/>
    </row>
    <row r="137611" spans="3:3" x14ac:dyDescent="0.35">
      <c r="C137611" s="8"/>
    </row>
    <row r="137612" spans="3:3" x14ac:dyDescent="0.35">
      <c r="C137612" s="8"/>
    </row>
    <row r="137613" spans="3:3" x14ac:dyDescent="0.35">
      <c r="C137613" s="8"/>
    </row>
    <row r="137614" spans="3:3" x14ac:dyDescent="0.35">
      <c r="C137614" s="8"/>
    </row>
    <row r="137615" spans="3:3" x14ac:dyDescent="0.35">
      <c r="C137615" s="8"/>
    </row>
    <row r="137616" spans="3:3" x14ac:dyDescent="0.35">
      <c r="C137616" s="8"/>
    </row>
    <row r="137617" spans="3:3" x14ac:dyDescent="0.35">
      <c r="C137617" s="8"/>
    </row>
    <row r="137618" spans="3:3" x14ac:dyDescent="0.35">
      <c r="C137618" s="8"/>
    </row>
    <row r="137619" spans="3:3" x14ac:dyDescent="0.35">
      <c r="C137619" s="8"/>
    </row>
    <row r="137620" spans="3:3" x14ac:dyDescent="0.35">
      <c r="C137620" s="8"/>
    </row>
    <row r="137621" spans="3:3" x14ac:dyDescent="0.35">
      <c r="C137621" s="8"/>
    </row>
    <row r="137622" spans="3:3" x14ac:dyDescent="0.35">
      <c r="C137622" s="8"/>
    </row>
    <row r="137623" spans="3:3" x14ac:dyDescent="0.35">
      <c r="C137623" s="8"/>
    </row>
    <row r="137624" spans="3:3" x14ac:dyDescent="0.35">
      <c r="C137624" s="8"/>
    </row>
    <row r="137625" spans="3:3" x14ac:dyDescent="0.35">
      <c r="C137625" s="8"/>
    </row>
    <row r="137626" spans="3:3" x14ac:dyDescent="0.35">
      <c r="C137626" s="8"/>
    </row>
    <row r="137627" spans="3:3" x14ac:dyDescent="0.35">
      <c r="C137627" s="8"/>
    </row>
    <row r="137628" spans="3:3" x14ac:dyDescent="0.35">
      <c r="C137628" s="8"/>
    </row>
    <row r="137629" spans="3:3" x14ac:dyDescent="0.35">
      <c r="C137629" s="8"/>
    </row>
    <row r="137630" spans="3:3" x14ac:dyDescent="0.35">
      <c r="C137630" s="8"/>
    </row>
    <row r="137631" spans="3:3" x14ac:dyDescent="0.35">
      <c r="C137631" s="8"/>
    </row>
    <row r="137632" spans="3:3" x14ac:dyDescent="0.35">
      <c r="C137632" s="8"/>
    </row>
    <row r="137633" spans="3:3" x14ac:dyDescent="0.35">
      <c r="C137633" s="8"/>
    </row>
    <row r="137634" spans="3:3" x14ac:dyDescent="0.35">
      <c r="C137634" s="8"/>
    </row>
    <row r="137635" spans="3:3" x14ac:dyDescent="0.35">
      <c r="C137635" s="8"/>
    </row>
    <row r="137636" spans="3:3" x14ac:dyDescent="0.35">
      <c r="C137636" s="8"/>
    </row>
    <row r="137637" spans="3:3" x14ac:dyDescent="0.35">
      <c r="C137637" s="8"/>
    </row>
    <row r="137638" spans="3:3" x14ac:dyDescent="0.35">
      <c r="C137638" s="8"/>
    </row>
    <row r="137639" spans="3:3" x14ac:dyDescent="0.35">
      <c r="C137639" s="8"/>
    </row>
    <row r="137640" spans="3:3" x14ac:dyDescent="0.35">
      <c r="C137640" s="8"/>
    </row>
    <row r="137641" spans="3:3" x14ac:dyDescent="0.35">
      <c r="C137641" s="8"/>
    </row>
    <row r="137642" spans="3:3" x14ac:dyDescent="0.35">
      <c r="C137642" s="8"/>
    </row>
    <row r="137643" spans="3:3" x14ac:dyDescent="0.35">
      <c r="C137643" s="8"/>
    </row>
    <row r="137644" spans="3:3" x14ac:dyDescent="0.35">
      <c r="C137644" s="8"/>
    </row>
    <row r="137645" spans="3:3" x14ac:dyDescent="0.35">
      <c r="C137645" s="8"/>
    </row>
    <row r="137646" spans="3:3" x14ac:dyDescent="0.35">
      <c r="C137646" s="8"/>
    </row>
    <row r="137647" spans="3:3" x14ac:dyDescent="0.35">
      <c r="C137647" s="8"/>
    </row>
    <row r="137648" spans="3:3" x14ac:dyDescent="0.35">
      <c r="C137648" s="8"/>
    </row>
    <row r="137649" spans="3:3" x14ac:dyDescent="0.35">
      <c r="C137649" s="8"/>
    </row>
    <row r="137650" spans="3:3" x14ac:dyDescent="0.35">
      <c r="C137650" s="8"/>
    </row>
    <row r="137651" spans="3:3" x14ac:dyDescent="0.35">
      <c r="C137651" s="8"/>
    </row>
    <row r="137652" spans="3:3" x14ac:dyDescent="0.35">
      <c r="C137652" s="8"/>
    </row>
    <row r="137653" spans="3:3" x14ac:dyDescent="0.35">
      <c r="C137653" s="8"/>
    </row>
    <row r="137654" spans="3:3" x14ac:dyDescent="0.35">
      <c r="C137654" s="8"/>
    </row>
    <row r="137655" spans="3:3" x14ac:dyDescent="0.35">
      <c r="C137655" s="8"/>
    </row>
    <row r="137656" spans="3:3" x14ac:dyDescent="0.35">
      <c r="C137656" s="8"/>
    </row>
    <row r="137657" spans="3:3" x14ac:dyDescent="0.35">
      <c r="C137657" s="8"/>
    </row>
    <row r="137658" spans="3:3" x14ac:dyDescent="0.35">
      <c r="C137658" s="8"/>
    </row>
    <row r="137659" spans="3:3" x14ac:dyDescent="0.35">
      <c r="C137659" s="8"/>
    </row>
    <row r="137660" spans="3:3" x14ac:dyDescent="0.35">
      <c r="C137660" s="8"/>
    </row>
    <row r="137661" spans="3:3" x14ac:dyDescent="0.35">
      <c r="C137661" s="8"/>
    </row>
    <row r="137662" spans="3:3" x14ac:dyDescent="0.35">
      <c r="C137662" s="8"/>
    </row>
    <row r="137663" spans="3:3" x14ac:dyDescent="0.35">
      <c r="C137663" s="8"/>
    </row>
    <row r="137664" spans="3:3" x14ac:dyDescent="0.35">
      <c r="C137664" s="8"/>
    </row>
    <row r="137665" spans="3:3" x14ac:dyDescent="0.35">
      <c r="C137665" s="8"/>
    </row>
    <row r="137666" spans="3:3" x14ac:dyDescent="0.35">
      <c r="C137666" s="8"/>
    </row>
    <row r="137667" spans="3:3" x14ac:dyDescent="0.35">
      <c r="C137667" s="8"/>
    </row>
    <row r="137668" spans="3:3" x14ac:dyDescent="0.35">
      <c r="C137668" s="8"/>
    </row>
    <row r="137669" spans="3:3" x14ac:dyDescent="0.35">
      <c r="C137669" s="8"/>
    </row>
    <row r="137670" spans="3:3" x14ac:dyDescent="0.35">
      <c r="C137670" s="8"/>
    </row>
    <row r="137671" spans="3:3" x14ac:dyDescent="0.35">
      <c r="C137671" s="8"/>
    </row>
    <row r="137672" spans="3:3" x14ac:dyDescent="0.35">
      <c r="C137672" s="8"/>
    </row>
    <row r="137673" spans="3:3" x14ac:dyDescent="0.35">
      <c r="C137673" s="8"/>
    </row>
    <row r="137674" spans="3:3" x14ac:dyDescent="0.35">
      <c r="C137674" s="8"/>
    </row>
    <row r="137675" spans="3:3" x14ac:dyDescent="0.35">
      <c r="C137675" s="8"/>
    </row>
    <row r="137676" spans="3:3" x14ac:dyDescent="0.35">
      <c r="C137676" s="8"/>
    </row>
    <row r="137677" spans="3:3" x14ac:dyDescent="0.35">
      <c r="C137677" s="8"/>
    </row>
    <row r="137678" spans="3:3" x14ac:dyDescent="0.35">
      <c r="C137678" s="8"/>
    </row>
    <row r="137679" spans="3:3" x14ac:dyDescent="0.35">
      <c r="C137679" s="8"/>
    </row>
    <row r="137680" spans="3:3" x14ac:dyDescent="0.35">
      <c r="C137680" s="8"/>
    </row>
    <row r="137681" spans="3:3" x14ac:dyDescent="0.35">
      <c r="C137681" s="8"/>
    </row>
    <row r="137682" spans="3:3" x14ac:dyDescent="0.35">
      <c r="C137682" s="8"/>
    </row>
    <row r="137683" spans="3:3" x14ac:dyDescent="0.35">
      <c r="C137683" s="8"/>
    </row>
    <row r="137684" spans="3:3" x14ac:dyDescent="0.35">
      <c r="C137684" s="8"/>
    </row>
    <row r="137685" spans="3:3" x14ac:dyDescent="0.35">
      <c r="C137685" s="8"/>
    </row>
    <row r="137686" spans="3:3" x14ac:dyDescent="0.35">
      <c r="C137686" s="8"/>
    </row>
    <row r="137687" spans="3:3" x14ac:dyDescent="0.35">
      <c r="C137687" s="8"/>
    </row>
    <row r="137688" spans="3:3" x14ac:dyDescent="0.35">
      <c r="C137688" s="8"/>
    </row>
    <row r="137689" spans="3:3" x14ac:dyDescent="0.35">
      <c r="C137689" s="8"/>
    </row>
    <row r="137690" spans="3:3" x14ac:dyDescent="0.35">
      <c r="C137690" s="8"/>
    </row>
    <row r="137691" spans="3:3" x14ac:dyDescent="0.35">
      <c r="C137691" s="8"/>
    </row>
    <row r="137692" spans="3:3" x14ac:dyDescent="0.35">
      <c r="C137692" s="8"/>
    </row>
    <row r="137693" spans="3:3" x14ac:dyDescent="0.35">
      <c r="C137693" s="8"/>
    </row>
    <row r="137694" spans="3:3" x14ac:dyDescent="0.35">
      <c r="C137694" s="8"/>
    </row>
    <row r="137695" spans="3:3" x14ac:dyDescent="0.35">
      <c r="C137695" s="8"/>
    </row>
    <row r="137696" spans="3:3" x14ac:dyDescent="0.35">
      <c r="C137696" s="8"/>
    </row>
    <row r="137697" spans="3:3" x14ac:dyDescent="0.35">
      <c r="C137697" s="8"/>
    </row>
    <row r="137698" spans="3:3" x14ac:dyDescent="0.35">
      <c r="C137698" s="8"/>
    </row>
    <row r="137699" spans="3:3" x14ac:dyDescent="0.35">
      <c r="C137699" s="8"/>
    </row>
    <row r="137700" spans="3:3" x14ac:dyDescent="0.35">
      <c r="C137700" s="8"/>
    </row>
    <row r="137701" spans="3:3" x14ac:dyDescent="0.35">
      <c r="C137701" s="8"/>
    </row>
    <row r="137702" spans="3:3" x14ac:dyDescent="0.35">
      <c r="C137702" s="8"/>
    </row>
    <row r="137703" spans="3:3" x14ac:dyDescent="0.35">
      <c r="C137703" s="8"/>
    </row>
    <row r="137704" spans="3:3" x14ac:dyDescent="0.35">
      <c r="C137704" s="8"/>
    </row>
    <row r="137705" spans="3:3" x14ac:dyDescent="0.35">
      <c r="C137705" s="8"/>
    </row>
    <row r="137706" spans="3:3" x14ac:dyDescent="0.35">
      <c r="C137706" s="8"/>
    </row>
    <row r="137707" spans="3:3" x14ac:dyDescent="0.35">
      <c r="C137707" s="8"/>
    </row>
    <row r="137708" spans="3:3" x14ac:dyDescent="0.35">
      <c r="C137708" s="8"/>
    </row>
    <row r="137709" spans="3:3" x14ac:dyDescent="0.35">
      <c r="C137709" s="8"/>
    </row>
    <row r="137710" spans="3:3" x14ac:dyDescent="0.35">
      <c r="C137710" s="8"/>
    </row>
    <row r="137711" spans="3:3" x14ac:dyDescent="0.35">
      <c r="C137711" s="8"/>
    </row>
    <row r="137712" spans="3:3" x14ac:dyDescent="0.35">
      <c r="C137712" s="8"/>
    </row>
    <row r="137713" spans="3:3" x14ac:dyDescent="0.35">
      <c r="C137713" s="8"/>
    </row>
    <row r="137714" spans="3:3" x14ac:dyDescent="0.35">
      <c r="C137714" s="8"/>
    </row>
    <row r="137715" spans="3:3" x14ac:dyDescent="0.35">
      <c r="C137715" s="8"/>
    </row>
    <row r="137716" spans="3:3" x14ac:dyDescent="0.35">
      <c r="C137716" s="8"/>
    </row>
    <row r="137717" spans="3:3" x14ac:dyDescent="0.35">
      <c r="C137717" s="8"/>
    </row>
    <row r="137718" spans="3:3" x14ac:dyDescent="0.35">
      <c r="C137718" s="8"/>
    </row>
    <row r="137719" spans="3:3" x14ac:dyDescent="0.35">
      <c r="C137719" s="8"/>
    </row>
    <row r="137720" spans="3:3" x14ac:dyDescent="0.35">
      <c r="C137720" s="8"/>
    </row>
    <row r="137721" spans="3:3" x14ac:dyDescent="0.35">
      <c r="C137721" s="8"/>
    </row>
    <row r="137722" spans="3:3" x14ac:dyDescent="0.35">
      <c r="C137722" s="8"/>
    </row>
    <row r="137723" spans="3:3" x14ac:dyDescent="0.35">
      <c r="C137723" s="8"/>
    </row>
    <row r="137724" spans="3:3" x14ac:dyDescent="0.35">
      <c r="C137724" s="8"/>
    </row>
    <row r="137725" spans="3:3" x14ac:dyDescent="0.35">
      <c r="C137725" s="8"/>
    </row>
    <row r="137726" spans="3:3" x14ac:dyDescent="0.35">
      <c r="C137726" s="8"/>
    </row>
    <row r="137727" spans="3:3" x14ac:dyDescent="0.35">
      <c r="C137727" s="8"/>
    </row>
    <row r="137728" spans="3:3" x14ac:dyDescent="0.35">
      <c r="C137728" s="8"/>
    </row>
    <row r="137729" spans="3:3" x14ac:dyDescent="0.35">
      <c r="C137729" s="8"/>
    </row>
    <row r="137730" spans="3:3" x14ac:dyDescent="0.35">
      <c r="C137730" s="8"/>
    </row>
    <row r="137731" spans="3:3" x14ac:dyDescent="0.35">
      <c r="C137731" s="8"/>
    </row>
    <row r="137732" spans="3:3" x14ac:dyDescent="0.35">
      <c r="C137732" s="8"/>
    </row>
    <row r="137733" spans="3:3" x14ac:dyDescent="0.35">
      <c r="C137733" s="8"/>
    </row>
    <row r="137734" spans="3:3" x14ac:dyDescent="0.35">
      <c r="C137734" s="8"/>
    </row>
    <row r="137735" spans="3:3" x14ac:dyDescent="0.35">
      <c r="C137735" s="8"/>
    </row>
    <row r="137736" spans="3:3" x14ac:dyDescent="0.35">
      <c r="C137736" s="8"/>
    </row>
    <row r="137737" spans="3:3" x14ac:dyDescent="0.35">
      <c r="C137737" s="8"/>
    </row>
    <row r="137738" spans="3:3" x14ac:dyDescent="0.35">
      <c r="C137738" s="8"/>
    </row>
    <row r="137739" spans="3:3" x14ac:dyDescent="0.35">
      <c r="C137739" s="8"/>
    </row>
    <row r="137740" spans="3:3" x14ac:dyDescent="0.35">
      <c r="C137740" s="8"/>
    </row>
    <row r="137741" spans="3:3" x14ac:dyDescent="0.35">
      <c r="C137741" s="8"/>
    </row>
    <row r="137742" spans="3:3" x14ac:dyDescent="0.35">
      <c r="C137742" s="8"/>
    </row>
    <row r="137743" spans="3:3" x14ac:dyDescent="0.35">
      <c r="C137743" s="8"/>
    </row>
    <row r="137744" spans="3:3" x14ac:dyDescent="0.35">
      <c r="C137744" s="8"/>
    </row>
    <row r="137745" spans="3:3" x14ac:dyDescent="0.35">
      <c r="C137745" s="8"/>
    </row>
    <row r="137746" spans="3:3" x14ac:dyDescent="0.35">
      <c r="C137746" s="8"/>
    </row>
    <row r="137747" spans="3:3" x14ac:dyDescent="0.35">
      <c r="C137747" s="8"/>
    </row>
    <row r="137748" spans="3:3" x14ac:dyDescent="0.35">
      <c r="C137748" s="8"/>
    </row>
    <row r="137749" spans="3:3" x14ac:dyDescent="0.35">
      <c r="C137749" s="8"/>
    </row>
    <row r="137750" spans="3:3" x14ac:dyDescent="0.35">
      <c r="C137750" s="8"/>
    </row>
    <row r="137751" spans="3:3" x14ac:dyDescent="0.35">
      <c r="C137751" s="8"/>
    </row>
    <row r="137752" spans="3:3" x14ac:dyDescent="0.35">
      <c r="C137752" s="8"/>
    </row>
    <row r="137753" spans="3:3" x14ac:dyDescent="0.35">
      <c r="C137753" s="8"/>
    </row>
    <row r="137754" spans="3:3" x14ac:dyDescent="0.35">
      <c r="C137754" s="8"/>
    </row>
    <row r="137755" spans="3:3" x14ac:dyDescent="0.35">
      <c r="C137755" s="8"/>
    </row>
    <row r="137756" spans="3:3" x14ac:dyDescent="0.35">
      <c r="C137756" s="8"/>
    </row>
    <row r="137757" spans="3:3" x14ac:dyDescent="0.35">
      <c r="C137757" s="8"/>
    </row>
    <row r="137758" spans="3:3" x14ac:dyDescent="0.35">
      <c r="C137758" s="8"/>
    </row>
    <row r="137759" spans="3:3" x14ac:dyDescent="0.35">
      <c r="C137759" s="8"/>
    </row>
    <row r="137760" spans="3:3" x14ac:dyDescent="0.35">
      <c r="C137760" s="8"/>
    </row>
    <row r="137761" spans="3:3" x14ac:dyDescent="0.35">
      <c r="C137761" s="8"/>
    </row>
    <row r="137762" spans="3:3" x14ac:dyDescent="0.35">
      <c r="C137762" s="8"/>
    </row>
    <row r="137763" spans="3:3" x14ac:dyDescent="0.35">
      <c r="C137763" s="8"/>
    </row>
    <row r="137764" spans="3:3" x14ac:dyDescent="0.35">
      <c r="C137764" s="8"/>
    </row>
    <row r="137765" spans="3:3" x14ac:dyDescent="0.35">
      <c r="C137765" s="8"/>
    </row>
    <row r="137766" spans="3:3" x14ac:dyDescent="0.35">
      <c r="C137766" s="8"/>
    </row>
    <row r="137767" spans="3:3" x14ac:dyDescent="0.35">
      <c r="C137767" s="8"/>
    </row>
    <row r="137768" spans="3:3" x14ac:dyDescent="0.35">
      <c r="C137768" s="8"/>
    </row>
    <row r="137769" spans="3:3" x14ac:dyDescent="0.35">
      <c r="C137769" s="8"/>
    </row>
    <row r="137770" spans="3:3" x14ac:dyDescent="0.35">
      <c r="C137770" s="8"/>
    </row>
    <row r="137771" spans="3:3" x14ac:dyDescent="0.35">
      <c r="C137771" s="8"/>
    </row>
    <row r="137772" spans="3:3" x14ac:dyDescent="0.35">
      <c r="C137772" s="8"/>
    </row>
    <row r="137773" spans="3:3" x14ac:dyDescent="0.35">
      <c r="C137773" s="8"/>
    </row>
    <row r="137774" spans="3:3" x14ac:dyDescent="0.35">
      <c r="C137774" s="8"/>
    </row>
    <row r="137775" spans="3:3" x14ac:dyDescent="0.35">
      <c r="C137775" s="8"/>
    </row>
    <row r="137776" spans="3:3" x14ac:dyDescent="0.35">
      <c r="C137776" s="8"/>
    </row>
    <row r="137777" spans="3:3" x14ac:dyDescent="0.35">
      <c r="C137777" s="8"/>
    </row>
    <row r="137778" spans="3:3" x14ac:dyDescent="0.35">
      <c r="C137778" s="8"/>
    </row>
    <row r="137779" spans="3:3" x14ac:dyDescent="0.35">
      <c r="C137779" s="8"/>
    </row>
    <row r="137780" spans="3:3" x14ac:dyDescent="0.35">
      <c r="C137780" s="8"/>
    </row>
    <row r="137781" spans="3:3" x14ac:dyDescent="0.35">
      <c r="C137781" s="8"/>
    </row>
    <row r="137782" spans="3:3" x14ac:dyDescent="0.35">
      <c r="C137782" s="8"/>
    </row>
    <row r="137783" spans="3:3" x14ac:dyDescent="0.35">
      <c r="C137783" s="8"/>
    </row>
    <row r="137784" spans="3:3" x14ac:dyDescent="0.35">
      <c r="C137784" s="8"/>
    </row>
    <row r="137785" spans="3:3" x14ac:dyDescent="0.35">
      <c r="C137785" s="8"/>
    </row>
    <row r="137786" spans="3:3" x14ac:dyDescent="0.35">
      <c r="C137786" s="8"/>
    </row>
    <row r="137787" spans="3:3" x14ac:dyDescent="0.35">
      <c r="C137787" s="8"/>
    </row>
    <row r="137788" spans="3:3" x14ac:dyDescent="0.35">
      <c r="C137788" s="8"/>
    </row>
    <row r="137789" spans="3:3" x14ac:dyDescent="0.35">
      <c r="C137789" s="8"/>
    </row>
    <row r="137790" spans="3:3" x14ac:dyDescent="0.35">
      <c r="C137790" s="8"/>
    </row>
    <row r="137791" spans="3:3" x14ac:dyDescent="0.35">
      <c r="C137791" s="8"/>
    </row>
    <row r="137792" spans="3:3" x14ac:dyDescent="0.35">
      <c r="C137792" s="8"/>
    </row>
    <row r="137793" spans="3:3" x14ac:dyDescent="0.35">
      <c r="C137793" s="8"/>
    </row>
    <row r="137794" spans="3:3" x14ac:dyDescent="0.35">
      <c r="C137794" s="8"/>
    </row>
    <row r="137795" spans="3:3" x14ac:dyDescent="0.35">
      <c r="C137795" s="8"/>
    </row>
    <row r="137796" spans="3:3" x14ac:dyDescent="0.35">
      <c r="C137796" s="8"/>
    </row>
    <row r="137797" spans="3:3" x14ac:dyDescent="0.35">
      <c r="C137797" s="8"/>
    </row>
    <row r="137798" spans="3:3" x14ac:dyDescent="0.35">
      <c r="C137798" s="8"/>
    </row>
    <row r="137799" spans="3:3" x14ac:dyDescent="0.35">
      <c r="C137799" s="8"/>
    </row>
    <row r="137800" spans="3:3" x14ac:dyDescent="0.35">
      <c r="C137800" s="8"/>
    </row>
    <row r="137801" spans="3:3" x14ac:dyDescent="0.35">
      <c r="C137801" s="8"/>
    </row>
    <row r="137802" spans="3:3" x14ac:dyDescent="0.35">
      <c r="C137802" s="8"/>
    </row>
    <row r="137803" spans="3:3" x14ac:dyDescent="0.35">
      <c r="C137803" s="8"/>
    </row>
    <row r="137804" spans="3:3" x14ac:dyDescent="0.35">
      <c r="C137804" s="8"/>
    </row>
    <row r="137805" spans="3:3" x14ac:dyDescent="0.35">
      <c r="C137805" s="8"/>
    </row>
    <row r="137806" spans="3:3" x14ac:dyDescent="0.35">
      <c r="C137806" s="8"/>
    </row>
    <row r="137807" spans="3:3" x14ac:dyDescent="0.35">
      <c r="C137807" s="8"/>
    </row>
    <row r="137808" spans="3:3" x14ac:dyDescent="0.35">
      <c r="C137808" s="8"/>
    </row>
    <row r="137809" spans="3:3" x14ac:dyDescent="0.35">
      <c r="C137809" s="8"/>
    </row>
    <row r="137810" spans="3:3" x14ac:dyDescent="0.35">
      <c r="C137810" s="8"/>
    </row>
    <row r="137811" spans="3:3" x14ac:dyDescent="0.35">
      <c r="C137811" s="8"/>
    </row>
    <row r="137812" spans="3:3" x14ac:dyDescent="0.35">
      <c r="C137812" s="8"/>
    </row>
    <row r="137813" spans="3:3" x14ac:dyDescent="0.35">
      <c r="C137813" s="8"/>
    </row>
    <row r="137814" spans="3:3" x14ac:dyDescent="0.35">
      <c r="C137814" s="8"/>
    </row>
    <row r="137815" spans="3:3" x14ac:dyDescent="0.35">
      <c r="C137815" s="8"/>
    </row>
    <row r="137816" spans="3:3" x14ac:dyDescent="0.35">
      <c r="C137816" s="8"/>
    </row>
    <row r="137817" spans="3:3" x14ac:dyDescent="0.35">
      <c r="C137817" s="8"/>
    </row>
    <row r="137818" spans="3:3" x14ac:dyDescent="0.35">
      <c r="C137818" s="8"/>
    </row>
    <row r="137819" spans="3:3" x14ac:dyDescent="0.35">
      <c r="C137819" s="8"/>
    </row>
    <row r="137820" spans="3:3" x14ac:dyDescent="0.35">
      <c r="C137820" s="8"/>
    </row>
    <row r="137821" spans="3:3" x14ac:dyDescent="0.35">
      <c r="C137821" s="8"/>
    </row>
    <row r="137822" spans="3:3" x14ac:dyDescent="0.35">
      <c r="C137822" s="8"/>
    </row>
    <row r="137823" spans="3:3" x14ac:dyDescent="0.35">
      <c r="C137823" s="8"/>
    </row>
    <row r="137824" spans="3:3" x14ac:dyDescent="0.35">
      <c r="C137824" s="8"/>
    </row>
    <row r="137825" spans="3:3" x14ac:dyDescent="0.35">
      <c r="C137825" s="8"/>
    </row>
    <row r="137826" spans="3:3" x14ac:dyDescent="0.35">
      <c r="C137826" s="8"/>
    </row>
    <row r="137827" spans="3:3" x14ac:dyDescent="0.35">
      <c r="C137827" s="8"/>
    </row>
    <row r="137828" spans="3:3" x14ac:dyDescent="0.35">
      <c r="C137828" s="8"/>
    </row>
    <row r="137829" spans="3:3" x14ac:dyDescent="0.35">
      <c r="C137829" s="8"/>
    </row>
    <row r="137830" spans="3:3" x14ac:dyDescent="0.35">
      <c r="C137830" s="8"/>
    </row>
    <row r="137831" spans="3:3" x14ac:dyDescent="0.35">
      <c r="C137831" s="8"/>
    </row>
    <row r="137832" spans="3:3" x14ac:dyDescent="0.35">
      <c r="C137832" s="8"/>
    </row>
    <row r="137833" spans="3:3" x14ac:dyDescent="0.35">
      <c r="C137833" s="8"/>
    </row>
    <row r="137834" spans="3:3" x14ac:dyDescent="0.35">
      <c r="C137834" s="8"/>
    </row>
    <row r="137835" spans="3:3" x14ac:dyDescent="0.35">
      <c r="C137835" s="8"/>
    </row>
    <row r="137836" spans="3:3" x14ac:dyDescent="0.35">
      <c r="C137836" s="8"/>
    </row>
    <row r="137837" spans="3:3" x14ac:dyDescent="0.35">
      <c r="C137837" s="8"/>
    </row>
    <row r="137838" spans="3:3" x14ac:dyDescent="0.35">
      <c r="C137838" s="8"/>
    </row>
    <row r="137839" spans="3:3" x14ac:dyDescent="0.35">
      <c r="C137839" s="8"/>
    </row>
    <row r="137840" spans="3:3" x14ac:dyDescent="0.35">
      <c r="C137840" s="8"/>
    </row>
    <row r="137841" spans="3:3" x14ac:dyDescent="0.35">
      <c r="C137841" s="8"/>
    </row>
    <row r="137842" spans="3:3" x14ac:dyDescent="0.35">
      <c r="C137842" s="8"/>
    </row>
    <row r="137843" spans="3:3" x14ac:dyDescent="0.35">
      <c r="C137843" s="8"/>
    </row>
    <row r="137844" spans="3:3" x14ac:dyDescent="0.35">
      <c r="C137844" s="8"/>
    </row>
    <row r="137845" spans="3:3" x14ac:dyDescent="0.35">
      <c r="C137845" s="8"/>
    </row>
    <row r="137846" spans="3:3" x14ac:dyDescent="0.35">
      <c r="C137846" s="8"/>
    </row>
    <row r="137847" spans="3:3" x14ac:dyDescent="0.35">
      <c r="C137847" s="8"/>
    </row>
    <row r="137848" spans="3:3" x14ac:dyDescent="0.35">
      <c r="C137848" s="8"/>
    </row>
    <row r="137849" spans="3:3" x14ac:dyDescent="0.35">
      <c r="C137849" s="8"/>
    </row>
    <row r="137850" spans="3:3" x14ac:dyDescent="0.35">
      <c r="C137850" s="8"/>
    </row>
    <row r="137851" spans="3:3" x14ac:dyDescent="0.35">
      <c r="C137851" s="8"/>
    </row>
    <row r="137852" spans="3:3" x14ac:dyDescent="0.35">
      <c r="C137852" s="8"/>
    </row>
    <row r="137853" spans="3:3" x14ac:dyDescent="0.35">
      <c r="C137853" s="8"/>
    </row>
    <row r="137854" spans="3:3" x14ac:dyDescent="0.35">
      <c r="C137854" s="8"/>
    </row>
    <row r="137855" spans="3:3" x14ac:dyDescent="0.35">
      <c r="C137855" s="8"/>
    </row>
    <row r="137856" spans="3:3" x14ac:dyDescent="0.35">
      <c r="C137856" s="8"/>
    </row>
    <row r="137857" spans="3:3" x14ac:dyDescent="0.35">
      <c r="C137857" s="8"/>
    </row>
    <row r="137858" spans="3:3" x14ac:dyDescent="0.35">
      <c r="C137858" s="8"/>
    </row>
    <row r="137859" spans="3:3" x14ac:dyDescent="0.35">
      <c r="C137859" s="8"/>
    </row>
    <row r="137860" spans="3:3" x14ac:dyDescent="0.35">
      <c r="C137860" s="8"/>
    </row>
    <row r="137861" spans="3:3" x14ac:dyDescent="0.35">
      <c r="C137861" s="8"/>
    </row>
    <row r="137862" spans="3:3" x14ac:dyDescent="0.35">
      <c r="C137862" s="8"/>
    </row>
    <row r="137863" spans="3:3" x14ac:dyDescent="0.35">
      <c r="C137863" s="8"/>
    </row>
    <row r="137864" spans="3:3" x14ac:dyDescent="0.35">
      <c r="C137864" s="8"/>
    </row>
    <row r="137865" spans="3:3" x14ac:dyDescent="0.35">
      <c r="C137865" s="8"/>
    </row>
    <row r="137866" spans="3:3" x14ac:dyDescent="0.35">
      <c r="C137866" s="8"/>
    </row>
    <row r="137867" spans="3:3" x14ac:dyDescent="0.35">
      <c r="C137867" s="8"/>
    </row>
    <row r="137868" spans="3:3" x14ac:dyDescent="0.35">
      <c r="C137868" s="8"/>
    </row>
    <row r="137869" spans="3:3" x14ac:dyDescent="0.35">
      <c r="C137869" s="8"/>
    </row>
    <row r="137870" spans="3:3" x14ac:dyDescent="0.35">
      <c r="C137870" s="8"/>
    </row>
    <row r="137871" spans="3:3" x14ac:dyDescent="0.35">
      <c r="C137871" s="8"/>
    </row>
    <row r="137872" spans="3:3" x14ac:dyDescent="0.35">
      <c r="C137872" s="8"/>
    </row>
    <row r="137873" spans="3:3" x14ac:dyDescent="0.35">
      <c r="C137873" s="8"/>
    </row>
    <row r="137874" spans="3:3" x14ac:dyDescent="0.35">
      <c r="C137874" s="8"/>
    </row>
    <row r="137875" spans="3:3" x14ac:dyDescent="0.35">
      <c r="C137875" s="8"/>
    </row>
    <row r="137876" spans="3:3" x14ac:dyDescent="0.35">
      <c r="C137876" s="8"/>
    </row>
    <row r="137877" spans="3:3" x14ac:dyDescent="0.35">
      <c r="C137877" s="8"/>
    </row>
    <row r="137878" spans="3:3" x14ac:dyDescent="0.35">
      <c r="C137878" s="8"/>
    </row>
    <row r="137879" spans="3:3" x14ac:dyDescent="0.35">
      <c r="C137879" s="8"/>
    </row>
    <row r="137880" spans="3:3" x14ac:dyDescent="0.35">
      <c r="C137880" s="8"/>
    </row>
    <row r="137881" spans="3:3" x14ac:dyDescent="0.35">
      <c r="C137881" s="8"/>
    </row>
    <row r="137882" spans="3:3" x14ac:dyDescent="0.35">
      <c r="C137882" s="8"/>
    </row>
    <row r="137883" spans="3:3" x14ac:dyDescent="0.35">
      <c r="C137883" s="8"/>
    </row>
    <row r="137884" spans="3:3" x14ac:dyDescent="0.35">
      <c r="C137884" s="8"/>
    </row>
    <row r="137885" spans="3:3" x14ac:dyDescent="0.35">
      <c r="C137885" s="8"/>
    </row>
    <row r="137886" spans="3:3" x14ac:dyDescent="0.35">
      <c r="C137886" s="8"/>
    </row>
    <row r="137887" spans="3:3" x14ac:dyDescent="0.35">
      <c r="C137887" s="8"/>
    </row>
    <row r="137888" spans="3:3" x14ac:dyDescent="0.35">
      <c r="C137888" s="8"/>
    </row>
    <row r="137889" spans="3:3" x14ac:dyDescent="0.35">
      <c r="C137889" s="8"/>
    </row>
    <row r="137890" spans="3:3" x14ac:dyDescent="0.35">
      <c r="C137890" s="8"/>
    </row>
    <row r="137891" spans="3:3" x14ac:dyDescent="0.35">
      <c r="C137891" s="8"/>
    </row>
    <row r="137892" spans="3:3" x14ac:dyDescent="0.35">
      <c r="C137892" s="8"/>
    </row>
    <row r="137893" spans="3:3" x14ac:dyDescent="0.35">
      <c r="C137893" s="8"/>
    </row>
    <row r="137894" spans="3:3" x14ac:dyDescent="0.35">
      <c r="C137894" s="8"/>
    </row>
    <row r="137895" spans="3:3" x14ac:dyDescent="0.35">
      <c r="C137895" s="8"/>
    </row>
    <row r="137896" spans="3:3" x14ac:dyDescent="0.35">
      <c r="C137896" s="8"/>
    </row>
    <row r="137897" spans="3:3" x14ac:dyDescent="0.35">
      <c r="C137897" s="8"/>
    </row>
    <row r="137898" spans="3:3" x14ac:dyDescent="0.35">
      <c r="C137898" s="8"/>
    </row>
    <row r="137899" spans="3:3" x14ac:dyDescent="0.35">
      <c r="C137899" s="8"/>
    </row>
    <row r="137900" spans="3:3" x14ac:dyDescent="0.35">
      <c r="C137900" s="8"/>
    </row>
    <row r="137901" spans="3:3" x14ac:dyDescent="0.35">
      <c r="C137901" s="8"/>
    </row>
    <row r="137902" spans="3:3" x14ac:dyDescent="0.35">
      <c r="C137902" s="8"/>
    </row>
    <row r="137903" spans="3:3" x14ac:dyDescent="0.35">
      <c r="C137903" s="8"/>
    </row>
    <row r="137904" spans="3:3" x14ac:dyDescent="0.35">
      <c r="C137904" s="8"/>
    </row>
    <row r="137905" spans="3:3" x14ac:dyDescent="0.35">
      <c r="C137905" s="8"/>
    </row>
    <row r="137906" spans="3:3" x14ac:dyDescent="0.35">
      <c r="C137906" s="8"/>
    </row>
    <row r="137907" spans="3:3" x14ac:dyDescent="0.35">
      <c r="C137907" s="8"/>
    </row>
    <row r="137908" spans="3:3" x14ac:dyDescent="0.35">
      <c r="C137908" s="8"/>
    </row>
    <row r="137909" spans="3:3" x14ac:dyDescent="0.35">
      <c r="C137909" s="8"/>
    </row>
    <row r="137910" spans="3:3" x14ac:dyDescent="0.35">
      <c r="C137910" s="8"/>
    </row>
    <row r="137911" spans="3:3" x14ac:dyDescent="0.35">
      <c r="C137911" s="8"/>
    </row>
    <row r="137912" spans="3:3" x14ac:dyDescent="0.35">
      <c r="C137912" s="8"/>
    </row>
    <row r="137913" spans="3:3" x14ac:dyDescent="0.35">
      <c r="C137913" s="8"/>
    </row>
    <row r="137914" spans="3:3" x14ac:dyDescent="0.35">
      <c r="C137914" s="8"/>
    </row>
    <row r="137915" spans="3:3" x14ac:dyDescent="0.35">
      <c r="C137915" s="8"/>
    </row>
    <row r="137916" spans="3:3" x14ac:dyDescent="0.35">
      <c r="C137916" s="8"/>
    </row>
    <row r="137917" spans="3:3" x14ac:dyDescent="0.35">
      <c r="C137917" s="8"/>
    </row>
    <row r="137918" spans="3:3" x14ac:dyDescent="0.35">
      <c r="C137918" s="8"/>
    </row>
    <row r="137919" spans="3:3" x14ac:dyDescent="0.35">
      <c r="C137919" s="8"/>
    </row>
    <row r="137920" spans="3:3" x14ac:dyDescent="0.35">
      <c r="C137920" s="8"/>
    </row>
    <row r="137921" spans="3:3" x14ac:dyDescent="0.35">
      <c r="C137921" s="8"/>
    </row>
    <row r="137922" spans="3:3" x14ac:dyDescent="0.35">
      <c r="C137922" s="8"/>
    </row>
    <row r="137923" spans="3:3" x14ac:dyDescent="0.35">
      <c r="C137923" s="8"/>
    </row>
    <row r="137924" spans="3:3" x14ac:dyDescent="0.35">
      <c r="C137924" s="8"/>
    </row>
    <row r="137925" spans="3:3" x14ac:dyDescent="0.35">
      <c r="C137925" s="8"/>
    </row>
    <row r="137926" spans="3:3" x14ac:dyDescent="0.35">
      <c r="C137926" s="8"/>
    </row>
    <row r="137927" spans="3:3" x14ac:dyDescent="0.35">
      <c r="C137927" s="8"/>
    </row>
    <row r="137928" spans="3:3" x14ac:dyDescent="0.35">
      <c r="C137928" s="8"/>
    </row>
    <row r="137929" spans="3:3" x14ac:dyDescent="0.35">
      <c r="C137929" s="8"/>
    </row>
    <row r="137930" spans="3:3" x14ac:dyDescent="0.35">
      <c r="C137930" s="8"/>
    </row>
    <row r="137931" spans="3:3" x14ac:dyDescent="0.35">
      <c r="C137931" s="8"/>
    </row>
    <row r="137932" spans="3:3" x14ac:dyDescent="0.35">
      <c r="C137932" s="8"/>
    </row>
    <row r="137933" spans="3:3" x14ac:dyDescent="0.35">
      <c r="C137933" s="8"/>
    </row>
    <row r="137934" spans="3:3" x14ac:dyDescent="0.35">
      <c r="C137934" s="8"/>
    </row>
    <row r="137935" spans="3:3" x14ac:dyDescent="0.35">
      <c r="C137935" s="8"/>
    </row>
    <row r="137936" spans="3:3" x14ac:dyDescent="0.35">
      <c r="C137936" s="8"/>
    </row>
    <row r="137937" spans="3:3" x14ac:dyDescent="0.35">
      <c r="C137937" s="8"/>
    </row>
    <row r="137938" spans="3:3" x14ac:dyDescent="0.35">
      <c r="C137938" s="8"/>
    </row>
    <row r="137939" spans="3:3" x14ac:dyDescent="0.35">
      <c r="C137939" s="8"/>
    </row>
    <row r="137940" spans="3:3" x14ac:dyDescent="0.35">
      <c r="C137940" s="8"/>
    </row>
    <row r="137941" spans="3:3" x14ac:dyDescent="0.35">
      <c r="C137941" s="8"/>
    </row>
    <row r="137942" spans="3:3" x14ac:dyDescent="0.35">
      <c r="C137942" s="8"/>
    </row>
    <row r="137943" spans="3:3" x14ac:dyDescent="0.35">
      <c r="C137943" s="8"/>
    </row>
    <row r="137944" spans="3:3" x14ac:dyDescent="0.35">
      <c r="C137944" s="8"/>
    </row>
    <row r="137945" spans="3:3" x14ac:dyDescent="0.35">
      <c r="C137945" s="8"/>
    </row>
    <row r="137946" spans="3:3" x14ac:dyDescent="0.35">
      <c r="C137946" s="8"/>
    </row>
    <row r="137947" spans="3:3" x14ac:dyDescent="0.35">
      <c r="C137947" s="8"/>
    </row>
    <row r="137948" spans="3:3" x14ac:dyDescent="0.35">
      <c r="C137948" s="8"/>
    </row>
    <row r="137949" spans="3:3" x14ac:dyDescent="0.35">
      <c r="C137949" s="8"/>
    </row>
    <row r="137950" spans="3:3" x14ac:dyDescent="0.35">
      <c r="C137950" s="8"/>
    </row>
    <row r="137951" spans="3:3" x14ac:dyDescent="0.35">
      <c r="C137951" s="8"/>
    </row>
    <row r="137952" spans="3:3" x14ac:dyDescent="0.35">
      <c r="C137952" s="8"/>
    </row>
    <row r="137953" spans="3:3" x14ac:dyDescent="0.35">
      <c r="C137953" s="8"/>
    </row>
    <row r="137954" spans="3:3" x14ac:dyDescent="0.35">
      <c r="C137954" s="8"/>
    </row>
    <row r="137955" spans="3:3" x14ac:dyDescent="0.35">
      <c r="C137955" s="8"/>
    </row>
    <row r="137956" spans="3:3" x14ac:dyDescent="0.35">
      <c r="C137956" s="8"/>
    </row>
    <row r="137957" spans="3:3" x14ac:dyDescent="0.35">
      <c r="C137957" s="8"/>
    </row>
    <row r="137958" spans="3:3" x14ac:dyDescent="0.35">
      <c r="C137958" s="8"/>
    </row>
    <row r="137959" spans="3:3" x14ac:dyDescent="0.35">
      <c r="C137959" s="8"/>
    </row>
    <row r="137960" spans="3:3" x14ac:dyDescent="0.35">
      <c r="C137960" s="8"/>
    </row>
    <row r="137961" spans="3:3" x14ac:dyDescent="0.35">
      <c r="C137961" s="8"/>
    </row>
    <row r="137962" spans="3:3" x14ac:dyDescent="0.35">
      <c r="C137962" s="8"/>
    </row>
    <row r="137963" spans="3:3" x14ac:dyDescent="0.35">
      <c r="C137963" s="8"/>
    </row>
    <row r="137964" spans="3:3" x14ac:dyDescent="0.35">
      <c r="C137964" s="8"/>
    </row>
    <row r="137965" spans="3:3" x14ac:dyDescent="0.35">
      <c r="C137965" s="8"/>
    </row>
    <row r="137966" spans="3:3" x14ac:dyDescent="0.35">
      <c r="C137966" s="8"/>
    </row>
    <row r="137967" spans="3:3" x14ac:dyDescent="0.35">
      <c r="C137967" s="8"/>
    </row>
    <row r="137968" spans="3:3" x14ac:dyDescent="0.35">
      <c r="C137968" s="8"/>
    </row>
    <row r="137969" spans="3:3" x14ac:dyDescent="0.35">
      <c r="C137969" s="8"/>
    </row>
    <row r="137970" spans="3:3" x14ac:dyDescent="0.35">
      <c r="C137970" s="8"/>
    </row>
    <row r="137971" spans="3:3" x14ac:dyDescent="0.35">
      <c r="C137971" s="8"/>
    </row>
    <row r="137972" spans="3:3" x14ac:dyDescent="0.35">
      <c r="C137972" s="8"/>
    </row>
    <row r="137973" spans="3:3" x14ac:dyDescent="0.35">
      <c r="C137973" s="8"/>
    </row>
    <row r="137974" spans="3:3" x14ac:dyDescent="0.35">
      <c r="C137974" s="8"/>
    </row>
    <row r="137975" spans="3:3" x14ac:dyDescent="0.35">
      <c r="C137975" s="8"/>
    </row>
    <row r="137976" spans="3:3" x14ac:dyDescent="0.35">
      <c r="C137976" s="8"/>
    </row>
    <row r="137977" spans="3:3" x14ac:dyDescent="0.35">
      <c r="C137977" s="8"/>
    </row>
    <row r="137978" spans="3:3" x14ac:dyDescent="0.35">
      <c r="C137978" s="8"/>
    </row>
    <row r="137979" spans="3:3" x14ac:dyDescent="0.35">
      <c r="C137979" s="8"/>
    </row>
    <row r="137980" spans="3:3" x14ac:dyDescent="0.35">
      <c r="C137980" s="8"/>
    </row>
    <row r="137981" spans="3:3" x14ac:dyDescent="0.35">
      <c r="C137981" s="8"/>
    </row>
    <row r="137982" spans="3:3" x14ac:dyDescent="0.35">
      <c r="C137982" s="8"/>
    </row>
    <row r="137983" spans="3:3" x14ac:dyDescent="0.35">
      <c r="C137983" s="8"/>
    </row>
    <row r="137984" spans="3:3" x14ac:dyDescent="0.35">
      <c r="C137984" s="8"/>
    </row>
    <row r="137985" spans="3:3" x14ac:dyDescent="0.35">
      <c r="C137985" s="8"/>
    </row>
    <row r="137986" spans="3:3" x14ac:dyDescent="0.35">
      <c r="C137986" s="8"/>
    </row>
    <row r="137987" spans="3:3" x14ac:dyDescent="0.35">
      <c r="C137987" s="8"/>
    </row>
    <row r="137988" spans="3:3" x14ac:dyDescent="0.35">
      <c r="C137988" s="8"/>
    </row>
    <row r="137989" spans="3:3" x14ac:dyDescent="0.35">
      <c r="C137989" s="8"/>
    </row>
    <row r="137990" spans="3:3" x14ac:dyDescent="0.35">
      <c r="C137990" s="8"/>
    </row>
    <row r="137991" spans="3:3" x14ac:dyDescent="0.35">
      <c r="C137991" s="8"/>
    </row>
    <row r="137992" spans="3:3" x14ac:dyDescent="0.35">
      <c r="C137992" s="8"/>
    </row>
    <row r="137993" spans="3:3" x14ac:dyDescent="0.35">
      <c r="C137993" s="8"/>
    </row>
    <row r="137994" spans="3:3" x14ac:dyDescent="0.35">
      <c r="C137994" s="8"/>
    </row>
    <row r="137995" spans="3:3" x14ac:dyDescent="0.35">
      <c r="C137995" s="8"/>
    </row>
    <row r="137996" spans="3:3" x14ac:dyDescent="0.35">
      <c r="C137996" s="8"/>
    </row>
    <row r="137997" spans="3:3" x14ac:dyDescent="0.35">
      <c r="C137997" s="8"/>
    </row>
    <row r="137998" spans="3:3" x14ac:dyDescent="0.35">
      <c r="C137998" s="8"/>
    </row>
    <row r="137999" spans="3:3" x14ac:dyDescent="0.35">
      <c r="C137999" s="8"/>
    </row>
    <row r="138000" spans="3:3" x14ac:dyDescent="0.35">
      <c r="C138000" s="8"/>
    </row>
    <row r="138001" spans="3:3" x14ac:dyDescent="0.35">
      <c r="C138001" s="8"/>
    </row>
    <row r="138002" spans="3:3" x14ac:dyDescent="0.35">
      <c r="C138002" s="8"/>
    </row>
    <row r="138003" spans="3:3" x14ac:dyDescent="0.35">
      <c r="C138003" s="8"/>
    </row>
    <row r="138004" spans="3:3" x14ac:dyDescent="0.35">
      <c r="C138004" s="8"/>
    </row>
    <row r="138005" spans="3:3" x14ac:dyDescent="0.35">
      <c r="C138005" s="8"/>
    </row>
    <row r="138006" spans="3:3" x14ac:dyDescent="0.35">
      <c r="C138006" s="8"/>
    </row>
    <row r="138007" spans="3:3" x14ac:dyDescent="0.35">
      <c r="C138007" s="8"/>
    </row>
    <row r="138008" spans="3:3" x14ac:dyDescent="0.35">
      <c r="C138008" s="8"/>
    </row>
    <row r="138009" spans="3:3" x14ac:dyDescent="0.35">
      <c r="C138009" s="8"/>
    </row>
    <row r="138010" spans="3:3" x14ac:dyDescent="0.35">
      <c r="C138010" s="8"/>
    </row>
    <row r="138011" spans="3:3" x14ac:dyDescent="0.35">
      <c r="C138011" s="8"/>
    </row>
    <row r="138012" spans="3:3" x14ac:dyDescent="0.35">
      <c r="C138012" s="8"/>
    </row>
    <row r="138013" spans="3:3" x14ac:dyDescent="0.35">
      <c r="C138013" s="8"/>
    </row>
    <row r="138014" spans="3:3" x14ac:dyDescent="0.35">
      <c r="C138014" s="8"/>
    </row>
    <row r="138015" spans="3:3" x14ac:dyDescent="0.35">
      <c r="C138015" s="8"/>
    </row>
    <row r="138016" spans="3:3" x14ac:dyDescent="0.35">
      <c r="C138016" s="8"/>
    </row>
    <row r="138017" spans="3:3" x14ac:dyDescent="0.35">
      <c r="C138017" s="8"/>
    </row>
    <row r="138018" spans="3:3" x14ac:dyDescent="0.35">
      <c r="C138018" s="8"/>
    </row>
    <row r="138019" spans="3:3" x14ac:dyDescent="0.35">
      <c r="C138019" s="8"/>
    </row>
    <row r="138020" spans="3:3" x14ac:dyDescent="0.35">
      <c r="C138020" s="8"/>
    </row>
    <row r="138021" spans="3:3" x14ac:dyDescent="0.35">
      <c r="C138021" s="8"/>
    </row>
    <row r="138022" spans="3:3" x14ac:dyDescent="0.35">
      <c r="C138022" s="8"/>
    </row>
    <row r="138023" spans="3:3" x14ac:dyDescent="0.35">
      <c r="C138023" s="8"/>
    </row>
    <row r="138024" spans="3:3" x14ac:dyDescent="0.35">
      <c r="C138024" s="8"/>
    </row>
    <row r="138025" spans="3:3" x14ac:dyDescent="0.35">
      <c r="C138025" s="8"/>
    </row>
    <row r="138026" spans="3:3" x14ac:dyDescent="0.35">
      <c r="C138026" s="8"/>
    </row>
    <row r="138027" spans="3:3" x14ac:dyDescent="0.35">
      <c r="C138027" s="8"/>
    </row>
    <row r="138028" spans="3:3" x14ac:dyDescent="0.35">
      <c r="C138028" s="8"/>
    </row>
    <row r="138029" spans="3:3" x14ac:dyDescent="0.35">
      <c r="C138029" s="8"/>
    </row>
    <row r="138030" spans="3:3" x14ac:dyDescent="0.35">
      <c r="C138030" s="8"/>
    </row>
    <row r="138031" spans="3:3" x14ac:dyDescent="0.35">
      <c r="C138031" s="8"/>
    </row>
    <row r="138032" spans="3:3" x14ac:dyDescent="0.35">
      <c r="C138032" s="8"/>
    </row>
    <row r="138033" spans="3:3" x14ac:dyDescent="0.35">
      <c r="C138033" s="8"/>
    </row>
    <row r="138034" spans="3:3" x14ac:dyDescent="0.35">
      <c r="C138034" s="8"/>
    </row>
    <row r="138035" spans="3:3" x14ac:dyDescent="0.35">
      <c r="C138035" s="8"/>
    </row>
    <row r="138036" spans="3:3" x14ac:dyDescent="0.35">
      <c r="C138036" s="8"/>
    </row>
    <row r="138037" spans="3:3" x14ac:dyDescent="0.35">
      <c r="C138037" s="8"/>
    </row>
    <row r="138038" spans="3:3" x14ac:dyDescent="0.35">
      <c r="C138038" s="8"/>
    </row>
    <row r="138039" spans="3:3" x14ac:dyDescent="0.35">
      <c r="C138039" s="8"/>
    </row>
    <row r="138040" spans="3:3" x14ac:dyDescent="0.35">
      <c r="C138040" s="8"/>
    </row>
    <row r="138041" spans="3:3" x14ac:dyDescent="0.35">
      <c r="C138041" s="8"/>
    </row>
    <row r="138042" spans="3:3" x14ac:dyDescent="0.35">
      <c r="C138042" s="8"/>
    </row>
    <row r="138043" spans="3:3" x14ac:dyDescent="0.35">
      <c r="C138043" s="8"/>
    </row>
    <row r="138044" spans="3:3" x14ac:dyDescent="0.35">
      <c r="C138044" s="8"/>
    </row>
    <row r="138045" spans="3:3" x14ac:dyDescent="0.35">
      <c r="C138045" s="8"/>
    </row>
    <row r="138046" spans="3:3" x14ac:dyDescent="0.35">
      <c r="C138046" s="8"/>
    </row>
    <row r="138047" spans="3:3" x14ac:dyDescent="0.35">
      <c r="C138047" s="8"/>
    </row>
    <row r="138048" spans="3:3" x14ac:dyDescent="0.35">
      <c r="C138048" s="8"/>
    </row>
    <row r="138049" spans="3:3" x14ac:dyDescent="0.35">
      <c r="C138049" s="8"/>
    </row>
    <row r="138050" spans="3:3" x14ac:dyDescent="0.35">
      <c r="C138050" s="8"/>
    </row>
    <row r="138051" spans="3:3" x14ac:dyDescent="0.35">
      <c r="C138051" s="8"/>
    </row>
    <row r="138052" spans="3:3" x14ac:dyDescent="0.35">
      <c r="C138052" s="8"/>
    </row>
    <row r="138053" spans="3:3" x14ac:dyDescent="0.35">
      <c r="C138053" s="8"/>
    </row>
    <row r="138054" spans="3:3" x14ac:dyDescent="0.35">
      <c r="C138054" s="8"/>
    </row>
    <row r="138055" spans="3:3" x14ac:dyDescent="0.35">
      <c r="C138055" s="8"/>
    </row>
    <row r="138056" spans="3:3" x14ac:dyDescent="0.35">
      <c r="C138056" s="8"/>
    </row>
    <row r="138057" spans="3:3" x14ac:dyDescent="0.35">
      <c r="C138057" s="8"/>
    </row>
    <row r="138058" spans="3:3" x14ac:dyDescent="0.35">
      <c r="C138058" s="8"/>
    </row>
    <row r="138059" spans="3:3" x14ac:dyDescent="0.35">
      <c r="C138059" s="8"/>
    </row>
    <row r="138060" spans="3:3" x14ac:dyDescent="0.35">
      <c r="C138060" s="8"/>
    </row>
    <row r="138061" spans="3:3" x14ac:dyDescent="0.35">
      <c r="C138061" s="8"/>
    </row>
    <row r="138062" spans="3:3" x14ac:dyDescent="0.35">
      <c r="C138062" s="8"/>
    </row>
    <row r="138063" spans="3:3" x14ac:dyDescent="0.35">
      <c r="C138063" s="8"/>
    </row>
    <row r="138064" spans="3:3" x14ac:dyDescent="0.35">
      <c r="C138064" s="8"/>
    </row>
    <row r="138065" spans="3:3" x14ac:dyDescent="0.35">
      <c r="C138065" s="8"/>
    </row>
    <row r="138066" spans="3:3" x14ac:dyDescent="0.35">
      <c r="C138066" s="8"/>
    </row>
    <row r="138067" spans="3:3" x14ac:dyDescent="0.35">
      <c r="C138067" s="8"/>
    </row>
    <row r="138068" spans="3:3" x14ac:dyDescent="0.35">
      <c r="C138068" s="8"/>
    </row>
    <row r="138069" spans="3:3" x14ac:dyDescent="0.35">
      <c r="C138069" s="8"/>
    </row>
    <row r="138070" spans="3:3" x14ac:dyDescent="0.35">
      <c r="C138070" s="8"/>
    </row>
    <row r="138071" spans="3:3" x14ac:dyDescent="0.35">
      <c r="C138071" s="8"/>
    </row>
    <row r="138072" spans="3:3" x14ac:dyDescent="0.35">
      <c r="C138072" s="8"/>
    </row>
    <row r="138073" spans="3:3" x14ac:dyDescent="0.35">
      <c r="C138073" s="8"/>
    </row>
    <row r="138074" spans="3:3" x14ac:dyDescent="0.35">
      <c r="C138074" s="8"/>
    </row>
    <row r="138075" spans="3:3" x14ac:dyDescent="0.35">
      <c r="C138075" s="8"/>
    </row>
    <row r="138076" spans="3:3" x14ac:dyDescent="0.35">
      <c r="C138076" s="8"/>
    </row>
    <row r="138077" spans="3:3" x14ac:dyDescent="0.35">
      <c r="C138077" s="8"/>
    </row>
    <row r="138078" spans="3:3" x14ac:dyDescent="0.35">
      <c r="C138078" s="8"/>
    </row>
    <row r="138079" spans="3:3" x14ac:dyDescent="0.35">
      <c r="C138079" s="8"/>
    </row>
    <row r="138080" spans="3:3" x14ac:dyDescent="0.35">
      <c r="C138080" s="8"/>
    </row>
    <row r="138081" spans="3:3" x14ac:dyDescent="0.35">
      <c r="C138081" s="8"/>
    </row>
    <row r="138082" spans="3:3" x14ac:dyDescent="0.35">
      <c r="C138082" s="8"/>
    </row>
    <row r="138083" spans="3:3" x14ac:dyDescent="0.35">
      <c r="C138083" s="8"/>
    </row>
    <row r="138084" spans="3:3" x14ac:dyDescent="0.35">
      <c r="C138084" s="8"/>
    </row>
    <row r="138085" spans="3:3" x14ac:dyDescent="0.35">
      <c r="C138085" s="8"/>
    </row>
    <row r="138086" spans="3:3" x14ac:dyDescent="0.35">
      <c r="C138086" s="8"/>
    </row>
    <row r="138087" spans="3:3" x14ac:dyDescent="0.35">
      <c r="C138087" s="8"/>
    </row>
    <row r="138088" spans="3:3" x14ac:dyDescent="0.35">
      <c r="C138088" s="8"/>
    </row>
    <row r="138089" spans="3:3" x14ac:dyDescent="0.35">
      <c r="C138089" s="8"/>
    </row>
    <row r="138090" spans="3:3" x14ac:dyDescent="0.35">
      <c r="C138090" s="8"/>
    </row>
    <row r="138091" spans="3:3" x14ac:dyDescent="0.35">
      <c r="C138091" s="8"/>
    </row>
    <row r="138092" spans="3:3" x14ac:dyDescent="0.35">
      <c r="C138092" s="8"/>
    </row>
    <row r="138093" spans="3:3" x14ac:dyDescent="0.35">
      <c r="C138093" s="8"/>
    </row>
    <row r="138094" spans="3:3" x14ac:dyDescent="0.35">
      <c r="C138094" s="8"/>
    </row>
    <row r="138095" spans="3:3" x14ac:dyDescent="0.35">
      <c r="C138095" s="8"/>
    </row>
    <row r="138096" spans="3:3" x14ac:dyDescent="0.35">
      <c r="C138096" s="8"/>
    </row>
    <row r="138097" spans="3:3" x14ac:dyDescent="0.35">
      <c r="C138097" s="8"/>
    </row>
    <row r="138098" spans="3:3" x14ac:dyDescent="0.35">
      <c r="C138098" s="8"/>
    </row>
    <row r="138099" spans="3:3" x14ac:dyDescent="0.35">
      <c r="C138099" s="8"/>
    </row>
    <row r="138100" spans="3:3" x14ac:dyDescent="0.35">
      <c r="C138100" s="8"/>
    </row>
    <row r="138101" spans="3:3" x14ac:dyDescent="0.35">
      <c r="C138101" s="8"/>
    </row>
    <row r="138102" spans="3:3" x14ac:dyDescent="0.35">
      <c r="C138102" s="8"/>
    </row>
    <row r="138103" spans="3:3" x14ac:dyDescent="0.35">
      <c r="C138103" s="8"/>
    </row>
    <row r="138104" spans="3:3" x14ac:dyDescent="0.35">
      <c r="C138104" s="8"/>
    </row>
    <row r="138105" spans="3:3" x14ac:dyDescent="0.35">
      <c r="C138105" s="8"/>
    </row>
    <row r="138106" spans="3:3" x14ac:dyDescent="0.35">
      <c r="C138106" s="8"/>
    </row>
    <row r="138107" spans="3:3" x14ac:dyDescent="0.35">
      <c r="C138107" s="8"/>
    </row>
    <row r="138108" spans="3:3" x14ac:dyDescent="0.35">
      <c r="C138108" s="8"/>
    </row>
    <row r="138109" spans="3:3" x14ac:dyDescent="0.35">
      <c r="C138109" s="8"/>
    </row>
    <row r="138110" spans="3:3" x14ac:dyDescent="0.35">
      <c r="C138110" s="8"/>
    </row>
    <row r="138111" spans="3:3" x14ac:dyDescent="0.35">
      <c r="C138111" s="8"/>
    </row>
    <row r="138112" spans="3:3" x14ac:dyDescent="0.35">
      <c r="C138112" s="8"/>
    </row>
    <row r="138113" spans="3:3" x14ac:dyDescent="0.35">
      <c r="C138113" s="8"/>
    </row>
    <row r="138114" spans="3:3" x14ac:dyDescent="0.35">
      <c r="C138114" s="8"/>
    </row>
    <row r="138115" spans="3:3" x14ac:dyDescent="0.35">
      <c r="C138115" s="8"/>
    </row>
    <row r="138116" spans="3:3" x14ac:dyDescent="0.35">
      <c r="C138116" s="8"/>
    </row>
    <row r="138117" spans="3:3" x14ac:dyDescent="0.35">
      <c r="C138117" s="8"/>
    </row>
    <row r="138118" spans="3:3" x14ac:dyDescent="0.35">
      <c r="C138118" s="8"/>
    </row>
    <row r="138119" spans="3:3" x14ac:dyDescent="0.35">
      <c r="C138119" s="8"/>
    </row>
    <row r="138120" spans="3:3" x14ac:dyDescent="0.35">
      <c r="C138120" s="8"/>
    </row>
    <row r="138121" spans="3:3" x14ac:dyDescent="0.35">
      <c r="C138121" s="8"/>
    </row>
    <row r="138122" spans="3:3" x14ac:dyDescent="0.35">
      <c r="C138122" s="8"/>
    </row>
    <row r="138123" spans="3:3" x14ac:dyDescent="0.35">
      <c r="C138123" s="8"/>
    </row>
    <row r="138124" spans="3:3" x14ac:dyDescent="0.35">
      <c r="C138124" s="8"/>
    </row>
    <row r="138125" spans="3:3" x14ac:dyDescent="0.35">
      <c r="C138125" s="8"/>
    </row>
    <row r="138126" spans="3:3" x14ac:dyDescent="0.35">
      <c r="C138126" s="8"/>
    </row>
    <row r="138127" spans="3:3" x14ac:dyDescent="0.35">
      <c r="C138127" s="8"/>
    </row>
    <row r="138128" spans="3:3" x14ac:dyDescent="0.35">
      <c r="C138128" s="8"/>
    </row>
    <row r="138129" spans="3:3" x14ac:dyDescent="0.35">
      <c r="C138129" s="8"/>
    </row>
    <row r="138130" spans="3:3" x14ac:dyDescent="0.35">
      <c r="C138130" s="8"/>
    </row>
    <row r="138131" spans="3:3" x14ac:dyDescent="0.35">
      <c r="C138131" s="8"/>
    </row>
    <row r="138132" spans="3:3" x14ac:dyDescent="0.35">
      <c r="C138132" s="8"/>
    </row>
    <row r="138133" spans="3:3" x14ac:dyDescent="0.35">
      <c r="C138133" s="8"/>
    </row>
    <row r="138134" spans="3:3" x14ac:dyDescent="0.35">
      <c r="C138134" s="8"/>
    </row>
    <row r="138135" spans="3:3" x14ac:dyDescent="0.35">
      <c r="C138135" s="8"/>
    </row>
    <row r="138136" spans="3:3" x14ac:dyDescent="0.35">
      <c r="C138136" s="8"/>
    </row>
    <row r="138137" spans="3:3" x14ac:dyDescent="0.35">
      <c r="C138137" s="8"/>
    </row>
    <row r="138138" spans="3:3" x14ac:dyDescent="0.35">
      <c r="C138138" s="8"/>
    </row>
    <row r="138139" spans="3:3" x14ac:dyDescent="0.35">
      <c r="C138139" s="8"/>
    </row>
    <row r="138140" spans="3:3" x14ac:dyDescent="0.35">
      <c r="C138140" s="8"/>
    </row>
    <row r="138141" spans="3:3" x14ac:dyDescent="0.35">
      <c r="C138141" s="8"/>
    </row>
    <row r="138142" spans="3:3" x14ac:dyDescent="0.35">
      <c r="C138142" s="8"/>
    </row>
    <row r="138143" spans="3:3" x14ac:dyDescent="0.35">
      <c r="C138143" s="8"/>
    </row>
    <row r="138144" spans="3:3" x14ac:dyDescent="0.35">
      <c r="C138144" s="8"/>
    </row>
    <row r="138145" spans="3:3" x14ac:dyDescent="0.35">
      <c r="C138145" s="8"/>
    </row>
    <row r="138146" spans="3:3" x14ac:dyDescent="0.35">
      <c r="C138146" s="8"/>
    </row>
    <row r="138147" spans="3:3" x14ac:dyDescent="0.35">
      <c r="C138147" s="8"/>
    </row>
    <row r="138148" spans="3:3" x14ac:dyDescent="0.35">
      <c r="C138148" s="8"/>
    </row>
    <row r="138149" spans="3:3" x14ac:dyDescent="0.35">
      <c r="C138149" s="8"/>
    </row>
    <row r="138150" spans="3:3" x14ac:dyDescent="0.35">
      <c r="C138150" s="8"/>
    </row>
    <row r="138151" spans="3:3" x14ac:dyDescent="0.35">
      <c r="C138151" s="8"/>
    </row>
    <row r="138152" spans="3:3" x14ac:dyDescent="0.35">
      <c r="C138152" s="8"/>
    </row>
    <row r="138153" spans="3:3" x14ac:dyDescent="0.35">
      <c r="C138153" s="8"/>
    </row>
    <row r="138154" spans="3:3" x14ac:dyDescent="0.35">
      <c r="C138154" s="8"/>
    </row>
    <row r="138155" spans="3:3" x14ac:dyDescent="0.35">
      <c r="C138155" s="8"/>
    </row>
    <row r="138156" spans="3:3" x14ac:dyDescent="0.35">
      <c r="C138156" s="8"/>
    </row>
    <row r="138157" spans="3:3" x14ac:dyDescent="0.35">
      <c r="C138157" s="8"/>
    </row>
    <row r="138158" spans="3:3" x14ac:dyDescent="0.35">
      <c r="C138158" s="8"/>
    </row>
    <row r="138159" spans="3:3" x14ac:dyDescent="0.35">
      <c r="C138159" s="8"/>
    </row>
    <row r="138160" spans="3:3" x14ac:dyDescent="0.35">
      <c r="C138160" s="8"/>
    </row>
    <row r="138161" spans="3:3" x14ac:dyDescent="0.35">
      <c r="C138161" s="8"/>
    </row>
    <row r="138162" spans="3:3" x14ac:dyDescent="0.35">
      <c r="C138162" s="8"/>
    </row>
    <row r="138163" spans="3:3" x14ac:dyDescent="0.35">
      <c r="C138163" s="8"/>
    </row>
    <row r="138164" spans="3:3" x14ac:dyDescent="0.35">
      <c r="C138164" s="8"/>
    </row>
    <row r="138165" spans="3:3" x14ac:dyDescent="0.35">
      <c r="C138165" s="8"/>
    </row>
    <row r="138166" spans="3:3" x14ac:dyDescent="0.35">
      <c r="C138166" s="8"/>
    </row>
    <row r="138167" spans="3:3" x14ac:dyDescent="0.35">
      <c r="C138167" s="8"/>
    </row>
    <row r="138168" spans="3:3" x14ac:dyDescent="0.35">
      <c r="C138168" s="8"/>
    </row>
    <row r="138169" spans="3:3" x14ac:dyDescent="0.35">
      <c r="C138169" s="8"/>
    </row>
    <row r="138170" spans="3:3" x14ac:dyDescent="0.35">
      <c r="C138170" s="8"/>
    </row>
    <row r="138171" spans="3:3" x14ac:dyDescent="0.35">
      <c r="C138171" s="8"/>
    </row>
    <row r="138172" spans="3:3" x14ac:dyDescent="0.35">
      <c r="C138172" s="8"/>
    </row>
    <row r="138173" spans="3:3" x14ac:dyDescent="0.35">
      <c r="C138173" s="8"/>
    </row>
    <row r="138174" spans="3:3" x14ac:dyDescent="0.35">
      <c r="C138174" s="8"/>
    </row>
    <row r="138175" spans="3:3" x14ac:dyDescent="0.35">
      <c r="C138175" s="8"/>
    </row>
    <row r="138176" spans="3:3" x14ac:dyDescent="0.35">
      <c r="C138176" s="8"/>
    </row>
    <row r="138177" spans="3:3" x14ac:dyDescent="0.35">
      <c r="C138177" s="8"/>
    </row>
    <row r="138178" spans="3:3" x14ac:dyDescent="0.35">
      <c r="C138178" s="8"/>
    </row>
    <row r="138179" spans="3:3" x14ac:dyDescent="0.35">
      <c r="C138179" s="8"/>
    </row>
    <row r="138180" spans="3:3" x14ac:dyDescent="0.35">
      <c r="C138180" s="8"/>
    </row>
    <row r="138181" spans="3:3" x14ac:dyDescent="0.35">
      <c r="C138181" s="8"/>
    </row>
    <row r="138182" spans="3:3" x14ac:dyDescent="0.35">
      <c r="C138182" s="8"/>
    </row>
    <row r="138183" spans="3:3" x14ac:dyDescent="0.35">
      <c r="C138183" s="8"/>
    </row>
    <row r="138184" spans="3:3" x14ac:dyDescent="0.35">
      <c r="C138184" s="8"/>
    </row>
    <row r="138185" spans="3:3" x14ac:dyDescent="0.35">
      <c r="C138185" s="8"/>
    </row>
    <row r="138186" spans="3:3" x14ac:dyDescent="0.35">
      <c r="C138186" s="8"/>
    </row>
    <row r="138187" spans="3:3" x14ac:dyDescent="0.35">
      <c r="C138187" s="8"/>
    </row>
    <row r="138188" spans="3:3" x14ac:dyDescent="0.35">
      <c r="C138188" s="8"/>
    </row>
    <row r="138189" spans="3:3" x14ac:dyDescent="0.35">
      <c r="C138189" s="8"/>
    </row>
    <row r="138190" spans="3:3" x14ac:dyDescent="0.35">
      <c r="C138190" s="8"/>
    </row>
    <row r="138191" spans="3:3" x14ac:dyDescent="0.35">
      <c r="C138191" s="8"/>
    </row>
    <row r="138192" spans="3:3" x14ac:dyDescent="0.35">
      <c r="C138192" s="8"/>
    </row>
    <row r="138193" spans="3:3" x14ac:dyDescent="0.35">
      <c r="C138193" s="8"/>
    </row>
    <row r="138194" spans="3:3" x14ac:dyDescent="0.35">
      <c r="C138194" s="8"/>
    </row>
    <row r="138195" spans="3:3" x14ac:dyDescent="0.35">
      <c r="C138195" s="8"/>
    </row>
    <row r="138196" spans="3:3" x14ac:dyDescent="0.35">
      <c r="C138196" s="8"/>
    </row>
    <row r="138197" spans="3:3" x14ac:dyDescent="0.35">
      <c r="C138197" s="8"/>
    </row>
    <row r="138198" spans="3:3" x14ac:dyDescent="0.35">
      <c r="C138198" s="8"/>
    </row>
    <row r="138199" spans="3:3" x14ac:dyDescent="0.35">
      <c r="C138199" s="8"/>
    </row>
    <row r="138200" spans="3:3" x14ac:dyDescent="0.35">
      <c r="C138200" s="8"/>
    </row>
    <row r="138201" spans="3:3" x14ac:dyDescent="0.35">
      <c r="C138201" s="8"/>
    </row>
    <row r="138202" spans="3:3" x14ac:dyDescent="0.35">
      <c r="C138202" s="8"/>
    </row>
    <row r="138203" spans="3:3" x14ac:dyDescent="0.35">
      <c r="C138203" s="8"/>
    </row>
    <row r="138204" spans="3:3" x14ac:dyDescent="0.35">
      <c r="C138204" s="8"/>
    </row>
    <row r="138205" spans="3:3" x14ac:dyDescent="0.35">
      <c r="C138205" s="8"/>
    </row>
    <row r="138206" spans="3:3" x14ac:dyDescent="0.35">
      <c r="C138206" s="8"/>
    </row>
    <row r="138207" spans="3:3" x14ac:dyDescent="0.35">
      <c r="C138207" s="8"/>
    </row>
    <row r="138208" spans="3:3" x14ac:dyDescent="0.35">
      <c r="C138208" s="8"/>
    </row>
    <row r="138209" spans="3:3" x14ac:dyDescent="0.35">
      <c r="C138209" s="8"/>
    </row>
    <row r="138210" spans="3:3" x14ac:dyDescent="0.35">
      <c r="C138210" s="8"/>
    </row>
    <row r="138211" spans="3:3" x14ac:dyDescent="0.35">
      <c r="C138211" s="8"/>
    </row>
    <row r="138212" spans="3:3" x14ac:dyDescent="0.35">
      <c r="C138212" s="8"/>
    </row>
    <row r="138213" spans="3:3" x14ac:dyDescent="0.35">
      <c r="C138213" s="8"/>
    </row>
    <row r="138214" spans="3:3" x14ac:dyDescent="0.35">
      <c r="C138214" s="8"/>
    </row>
    <row r="138215" spans="3:3" x14ac:dyDescent="0.35">
      <c r="C138215" s="8"/>
    </row>
    <row r="138216" spans="3:3" x14ac:dyDescent="0.35">
      <c r="C138216" s="8"/>
    </row>
    <row r="138217" spans="3:3" x14ac:dyDescent="0.35">
      <c r="C138217" s="8"/>
    </row>
    <row r="138218" spans="3:3" x14ac:dyDescent="0.35">
      <c r="C138218" s="8"/>
    </row>
    <row r="138219" spans="3:3" x14ac:dyDescent="0.35">
      <c r="C138219" s="8"/>
    </row>
    <row r="138220" spans="3:3" x14ac:dyDescent="0.35">
      <c r="C138220" s="8"/>
    </row>
    <row r="138221" spans="3:3" x14ac:dyDescent="0.35">
      <c r="C138221" s="8"/>
    </row>
    <row r="138222" spans="3:3" x14ac:dyDescent="0.35">
      <c r="C138222" s="8"/>
    </row>
    <row r="138223" spans="3:3" x14ac:dyDescent="0.35">
      <c r="C138223" s="8"/>
    </row>
    <row r="138224" spans="3:3" x14ac:dyDescent="0.35">
      <c r="C138224" s="8"/>
    </row>
    <row r="138225" spans="3:3" x14ac:dyDescent="0.35">
      <c r="C138225" s="8"/>
    </row>
    <row r="138226" spans="3:3" x14ac:dyDescent="0.35">
      <c r="C138226" s="8"/>
    </row>
    <row r="138227" spans="3:3" x14ac:dyDescent="0.35">
      <c r="C138227" s="8"/>
    </row>
    <row r="138228" spans="3:3" x14ac:dyDescent="0.35">
      <c r="C138228" s="8"/>
    </row>
    <row r="138229" spans="3:3" x14ac:dyDescent="0.35">
      <c r="C138229" s="8"/>
    </row>
    <row r="138230" spans="3:3" x14ac:dyDescent="0.35">
      <c r="C138230" s="8"/>
    </row>
    <row r="138231" spans="3:3" x14ac:dyDescent="0.35">
      <c r="C138231" s="8"/>
    </row>
    <row r="138232" spans="3:3" x14ac:dyDescent="0.35">
      <c r="C138232" s="8"/>
    </row>
    <row r="138233" spans="3:3" x14ac:dyDescent="0.35">
      <c r="C138233" s="8"/>
    </row>
    <row r="138234" spans="3:3" x14ac:dyDescent="0.35">
      <c r="C138234" s="8"/>
    </row>
    <row r="138235" spans="3:3" x14ac:dyDescent="0.35">
      <c r="C138235" s="8"/>
    </row>
    <row r="138236" spans="3:3" x14ac:dyDescent="0.35">
      <c r="C138236" s="8"/>
    </row>
    <row r="138237" spans="3:3" x14ac:dyDescent="0.35">
      <c r="C138237" s="8"/>
    </row>
    <row r="138238" spans="3:3" x14ac:dyDescent="0.35">
      <c r="C138238" s="8"/>
    </row>
    <row r="138239" spans="3:3" x14ac:dyDescent="0.35">
      <c r="C138239" s="8"/>
    </row>
    <row r="138240" spans="3:3" x14ac:dyDescent="0.35">
      <c r="C138240" s="8"/>
    </row>
    <row r="138241" spans="3:3" x14ac:dyDescent="0.35">
      <c r="C138241" s="8"/>
    </row>
    <row r="138242" spans="3:3" x14ac:dyDescent="0.35">
      <c r="C138242" s="8"/>
    </row>
    <row r="138243" spans="3:3" x14ac:dyDescent="0.35">
      <c r="C138243" s="8"/>
    </row>
    <row r="138244" spans="3:3" x14ac:dyDescent="0.35">
      <c r="C138244" s="8"/>
    </row>
    <row r="138245" spans="3:3" x14ac:dyDescent="0.35">
      <c r="C138245" s="8"/>
    </row>
    <row r="138246" spans="3:3" x14ac:dyDescent="0.35">
      <c r="C138246" s="8"/>
    </row>
    <row r="138247" spans="3:3" x14ac:dyDescent="0.35">
      <c r="C138247" s="8"/>
    </row>
    <row r="138248" spans="3:3" x14ac:dyDescent="0.35">
      <c r="C138248" s="8"/>
    </row>
    <row r="138249" spans="3:3" x14ac:dyDescent="0.35">
      <c r="C138249" s="8"/>
    </row>
    <row r="138250" spans="3:3" x14ac:dyDescent="0.35">
      <c r="C138250" s="8"/>
    </row>
    <row r="138251" spans="3:3" x14ac:dyDescent="0.35">
      <c r="C138251" s="8"/>
    </row>
    <row r="138252" spans="3:3" x14ac:dyDescent="0.35">
      <c r="C138252" s="8"/>
    </row>
    <row r="138253" spans="3:3" x14ac:dyDescent="0.35">
      <c r="C138253" s="8"/>
    </row>
    <row r="138254" spans="3:3" x14ac:dyDescent="0.35">
      <c r="C138254" s="8"/>
    </row>
    <row r="138255" spans="3:3" x14ac:dyDescent="0.35">
      <c r="C138255" s="8"/>
    </row>
    <row r="138256" spans="3:3" x14ac:dyDescent="0.35">
      <c r="C138256" s="8"/>
    </row>
    <row r="138257" spans="3:3" x14ac:dyDescent="0.35">
      <c r="C138257" s="8"/>
    </row>
    <row r="138258" spans="3:3" x14ac:dyDescent="0.35">
      <c r="C138258" s="8"/>
    </row>
    <row r="138259" spans="3:3" x14ac:dyDescent="0.35">
      <c r="C138259" s="8"/>
    </row>
    <row r="138260" spans="3:3" x14ac:dyDescent="0.35">
      <c r="C138260" s="8"/>
    </row>
    <row r="138261" spans="3:3" x14ac:dyDescent="0.35">
      <c r="C138261" s="8"/>
    </row>
    <row r="138262" spans="3:3" x14ac:dyDescent="0.35">
      <c r="C138262" s="8"/>
    </row>
    <row r="138263" spans="3:3" x14ac:dyDescent="0.35">
      <c r="C138263" s="8"/>
    </row>
    <row r="138264" spans="3:3" x14ac:dyDescent="0.35">
      <c r="C138264" s="8"/>
    </row>
    <row r="138265" spans="3:3" x14ac:dyDescent="0.35">
      <c r="C138265" s="8"/>
    </row>
    <row r="138266" spans="3:3" x14ac:dyDescent="0.35">
      <c r="C138266" s="8"/>
    </row>
    <row r="138267" spans="3:3" x14ac:dyDescent="0.35">
      <c r="C138267" s="8"/>
    </row>
    <row r="138268" spans="3:3" x14ac:dyDescent="0.35">
      <c r="C138268" s="8"/>
    </row>
    <row r="138269" spans="3:3" x14ac:dyDescent="0.35">
      <c r="C138269" s="8"/>
    </row>
    <row r="138270" spans="3:3" x14ac:dyDescent="0.35">
      <c r="C138270" s="8"/>
    </row>
    <row r="138271" spans="3:3" x14ac:dyDescent="0.35">
      <c r="C138271" s="8"/>
    </row>
    <row r="138272" spans="3:3" x14ac:dyDescent="0.35">
      <c r="C138272" s="8"/>
    </row>
    <row r="138273" spans="3:3" x14ac:dyDescent="0.35">
      <c r="C138273" s="8"/>
    </row>
    <row r="138274" spans="3:3" x14ac:dyDescent="0.35">
      <c r="C138274" s="8"/>
    </row>
    <row r="138275" spans="3:3" x14ac:dyDescent="0.35">
      <c r="C138275" s="8"/>
    </row>
    <row r="138276" spans="3:3" x14ac:dyDescent="0.35">
      <c r="C138276" s="8"/>
    </row>
    <row r="138277" spans="3:3" x14ac:dyDescent="0.35">
      <c r="C138277" s="8"/>
    </row>
    <row r="138278" spans="3:3" x14ac:dyDescent="0.35">
      <c r="C138278" s="8"/>
    </row>
    <row r="138279" spans="3:3" x14ac:dyDescent="0.35">
      <c r="C138279" s="8"/>
    </row>
    <row r="138280" spans="3:3" x14ac:dyDescent="0.35">
      <c r="C138280" s="8"/>
    </row>
    <row r="138281" spans="3:3" x14ac:dyDescent="0.35">
      <c r="C138281" s="8"/>
    </row>
    <row r="138282" spans="3:3" x14ac:dyDescent="0.35">
      <c r="C138282" s="8"/>
    </row>
    <row r="138283" spans="3:3" x14ac:dyDescent="0.35">
      <c r="C138283" s="8"/>
    </row>
    <row r="138284" spans="3:3" x14ac:dyDescent="0.35">
      <c r="C138284" s="8"/>
    </row>
    <row r="138285" spans="3:3" x14ac:dyDescent="0.35">
      <c r="C138285" s="8"/>
    </row>
    <row r="138286" spans="3:3" x14ac:dyDescent="0.35">
      <c r="C138286" s="8"/>
    </row>
    <row r="138287" spans="3:3" x14ac:dyDescent="0.35">
      <c r="C138287" s="8"/>
    </row>
    <row r="138288" spans="3:3" x14ac:dyDescent="0.35">
      <c r="C138288" s="8"/>
    </row>
    <row r="138289" spans="3:3" x14ac:dyDescent="0.35">
      <c r="C138289" s="8"/>
    </row>
    <row r="138290" spans="3:3" x14ac:dyDescent="0.35">
      <c r="C138290" s="8"/>
    </row>
    <row r="138291" spans="3:3" x14ac:dyDescent="0.35">
      <c r="C138291" s="8"/>
    </row>
    <row r="138292" spans="3:3" x14ac:dyDescent="0.35">
      <c r="C138292" s="8"/>
    </row>
    <row r="138293" spans="3:3" x14ac:dyDescent="0.35">
      <c r="C138293" s="8"/>
    </row>
    <row r="138294" spans="3:3" x14ac:dyDescent="0.35">
      <c r="C138294" s="8"/>
    </row>
    <row r="138295" spans="3:3" x14ac:dyDescent="0.35">
      <c r="C138295" s="8"/>
    </row>
    <row r="138296" spans="3:3" x14ac:dyDescent="0.35">
      <c r="C138296" s="8"/>
    </row>
    <row r="138297" spans="3:3" x14ac:dyDescent="0.35">
      <c r="C138297" s="8"/>
    </row>
    <row r="138298" spans="3:3" x14ac:dyDescent="0.35">
      <c r="C138298" s="8"/>
    </row>
    <row r="138299" spans="3:3" x14ac:dyDescent="0.35">
      <c r="C138299" s="8"/>
    </row>
    <row r="138300" spans="3:3" x14ac:dyDescent="0.35">
      <c r="C138300" s="8"/>
    </row>
    <row r="138301" spans="3:3" x14ac:dyDescent="0.35">
      <c r="C138301" s="8"/>
    </row>
    <row r="138302" spans="3:3" x14ac:dyDescent="0.35">
      <c r="C138302" s="8"/>
    </row>
    <row r="138303" spans="3:3" x14ac:dyDescent="0.35">
      <c r="C138303" s="8"/>
    </row>
    <row r="138304" spans="3:3" x14ac:dyDescent="0.35">
      <c r="C138304" s="8"/>
    </row>
    <row r="138305" spans="3:3" x14ac:dyDescent="0.35">
      <c r="C138305" s="8"/>
    </row>
    <row r="138306" spans="3:3" x14ac:dyDescent="0.35">
      <c r="C138306" s="8"/>
    </row>
    <row r="138307" spans="3:3" x14ac:dyDescent="0.35">
      <c r="C138307" s="8"/>
    </row>
    <row r="138308" spans="3:3" x14ac:dyDescent="0.35">
      <c r="C138308" s="8"/>
    </row>
    <row r="138309" spans="3:3" x14ac:dyDescent="0.35">
      <c r="C138309" s="8"/>
    </row>
    <row r="138310" spans="3:3" x14ac:dyDescent="0.35">
      <c r="C138310" s="8"/>
    </row>
    <row r="138311" spans="3:3" x14ac:dyDescent="0.35">
      <c r="C138311" s="8"/>
    </row>
    <row r="138312" spans="3:3" x14ac:dyDescent="0.35">
      <c r="C138312" s="8"/>
    </row>
    <row r="138313" spans="3:3" x14ac:dyDescent="0.35">
      <c r="C138313" s="8"/>
    </row>
    <row r="138314" spans="3:3" x14ac:dyDescent="0.35">
      <c r="C138314" s="8"/>
    </row>
    <row r="138315" spans="3:3" x14ac:dyDescent="0.35">
      <c r="C138315" s="8"/>
    </row>
    <row r="138316" spans="3:3" x14ac:dyDescent="0.35">
      <c r="C138316" s="8"/>
    </row>
    <row r="138317" spans="3:3" x14ac:dyDescent="0.35">
      <c r="C138317" s="8"/>
    </row>
    <row r="138318" spans="3:3" x14ac:dyDescent="0.35">
      <c r="C138318" s="8"/>
    </row>
    <row r="138319" spans="3:3" x14ac:dyDescent="0.35">
      <c r="C138319" s="8"/>
    </row>
    <row r="138320" spans="3:3" x14ac:dyDescent="0.35">
      <c r="C138320" s="8"/>
    </row>
    <row r="138321" spans="3:3" x14ac:dyDescent="0.35">
      <c r="C138321" s="8"/>
    </row>
    <row r="138322" spans="3:3" x14ac:dyDescent="0.35">
      <c r="C138322" s="8"/>
    </row>
    <row r="138323" spans="3:3" x14ac:dyDescent="0.35">
      <c r="C138323" s="8"/>
    </row>
    <row r="138324" spans="3:3" x14ac:dyDescent="0.35">
      <c r="C138324" s="8"/>
    </row>
    <row r="138325" spans="3:3" x14ac:dyDescent="0.35">
      <c r="C138325" s="8"/>
    </row>
    <row r="138326" spans="3:3" x14ac:dyDescent="0.35">
      <c r="C138326" s="8"/>
    </row>
    <row r="138327" spans="3:3" x14ac:dyDescent="0.35">
      <c r="C138327" s="8"/>
    </row>
    <row r="138328" spans="3:3" x14ac:dyDescent="0.35">
      <c r="C138328" s="8"/>
    </row>
    <row r="138329" spans="3:3" x14ac:dyDescent="0.35">
      <c r="C138329" s="8"/>
    </row>
    <row r="138330" spans="3:3" x14ac:dyDescent="0.35">
      <c r="C138330" s="8"/>
    </row>
    <row r="138331" spans="3:3" x14ac:dyDescent="0.35">
      <c r="C138331" s="8"/>
    </row>
    <row r="138332" spans="3:3" x14ac:dyDescent="0.35">
      <c r="C138332" s="8"/>
    </row>
    <row r="138333" spans="3:3" x14ac:dyDescent="0.35">
      <c r="C138333" s="8"/>
    </row>
    <row r="138334" spans="3:3" x14ac:dyDescent="0.35">
      <c r="C138334" s="8"/>
    </row>
    <row r="138335" spans="3:3" x14ac:dyDescent="0.35">
      <c r="C138335" s="8"/>
    </row>
    <row r="138336" spans="3:3" x14ac:dyDescent="0.35">
      <c r="C138336" s="8"/>
    </row>
    <row r="138337" spans="3:3" x14ac:dyDescent="0.35">
      <c r="C138337" s="8"/>
    </row>
    <row r="138338" spans="3:3" x14ac:dyDescent="0.35">
      <c r="C138338" s="8"/>
    </row>
    <row r="138339" spans="3:3" x14ac:dyDescent="0.35">
      <c r="C138339" s="8"/>
    </row>
    <row r="138340" spans="3:3" x14ac:dyDescent="0.35">
      <c r="C138340" s="8"/>
    </row>
    <row r="138341" spans="3:3" x14ac:dyDescent="0.35">
      <c r="C138341" s="8"/>
    </row>
    <row r="138342" spans="3:3" x14ac:dyDescent="0.35">
      <c r="C138342" s="8"/>
    </row>
    <row r="138343" spans="3:3" x14ac:dyDescent="0.35">
      <c r="C138343" s="8"/>
    </row>
    <row r="138344" spans="3:3" x14ac:dyDescent="0.35">
      <c r="C138344" s="8"/>
    </row>
    <row r="138345" spans="3:3" x14ac:dyDescent="0.35">
      <c r="C138345" s="8"/>
    </row>
    <row r="138346" spans="3:3" x14ac:dyDescent="0.35">
      <c r="C138346" s="8"/>
    </row>
    <row r="138347" spans="3:3" x14ac:dyDescent="0.35">
      <c r="C138347" s="8"/>
    </row>
    <row r="138348" spans="3:3" x14ac:dyDescent="0.35">
      <c r="C138348" s="8"/>
    </row>
    <row r="138349" spans="3:3" x14ac:dyDescent="0.35">
      <c r="C138349" s="8"/>
    </row>
    <row r="138350" spans="3:3" x14ac:dyDescent="0.35">
      <c r="C138350" s="8"/>
    </row>
    <row r="138351" spans="3:3" x14ac:dyDescent="0.35">
      <c r="C138351" s="8"/>
    </row>
    <row r="138352" spans="3:3" x14ac:dyDescent="0.35">
      <c r="C138352" s="8"/>
    </row>
    <row r="138353" spans="3:3" x14ac:dyDescent="0.35">
      <c r="C138353" s="8"/>
    </row>
    <row r="138354" spans="3:3" x14ac:dyDescent="0.35">
      <c r="C138354" s="8"/>
    </row>
    <row r="138355" spans="3:3" x14ac:dyDescent="0.35">
      <c r="C138355" s="8"/>
    </row>
    <row r="138356" spans="3:3" x14ac:dyDescent="0.35">
      <c r="C138356" s="8"/>
    </row>
    <row r="138357" spans="3:3" x14ac:dyDescent="0.35">
      <c r="C138357" s="8"/>
    </row>
    <row r="138358" spans="3:3" x14ac:dyDescent="0.35">
      <c r="C138358" s="8"/>
    </row>
    <row r="138359" spans="3:3" x14ac:dyDescent="0.35">
      <c r="C138359" s="8"/>
    </row>
    <row r="138360" spans="3:3" x14ac:dyDescent="0.35">
      <c r="C138360" s="8"/>
    </row>
    <row r="138361" spans="3:3" x14ac:dyDescent="0.35">
      <c r="C138361" s="8"/>
    </row>
    <row r="138362" spans="3:3" x14ac:dyDescent="0.35">
      <c r="C138362" s="8"/>
    </row>
    <row r="138363" spans="3:3" x14ac:dyDescent="0.35">
      <c r="C138363" s="8"/>
    </row>
    <row r="138364" spans="3:3" x14ac:dyDescent="0.35">
      <c r="C138364" s="8"/>
    </row>
    <row r="138365" spans="3:3" x14ac:dyDescent="0.35">
      <c r="C138365" s="8"/>
    </row>
    <row r="138366" spans="3:3" x14ac:dyDescent="0.35">
      <c r="C138366" s="8"/>
    </row>
    <row r="138367" spans="3:3" x14ac:dyDescent="0.35">
      <c r="C138367" s="8"/>
    </row>
    <row r="138368" spans="3:3" x14ac:dyDescent="0.35">
      <c r="C138368" s="8"/>
    </row>
    <row r="138369" spans="3:3" x14ac:dyDescent="0.35">
      <c r="C138369" s="8"/>
    </row>
    <row r="138370" spans="3:3" x14ac:dyDescent="0.35">
      <c r="C138370" s="8"/>
    </row>
    <row r="138371" spans="3:3" x14ac:dyDescent="0.35">
      <c r="C138371" s="8"/>
    </row>
    <row r="138372" spans="3:3" x14ac:dyDescent="0.35">
      <c r="C138372" s="8"/>
    </row>
    <row r="138373" spans="3:3" x14ac:dyDescent="0.35">
      <c r="C138373" s="8"/>
    </row>
    <row r="138374" spans="3:3" x14ac:dyDescent="0.35">
      <c r="C138374" s="8"/>
    </row>
    <row r="138375" spans="3:3" x14ac:dyDescent="0.35">
      <c r="C138375" s="8"/>
    </row>
    <row r="138376" spans="3:3" x14ac:dyDescent="0.35">
      <c r="C138376" s="8"/>
    </row>
    <row r="138377" spans="3:3" x14ac:dyDescent="0.35">
      <c r="C138377" s="8"/>
    </row>
    <row r="138378" spans="3:3" x14ac:dyDescent="0.35">
      <c r="C138378" s="8"/>
    </row>
    <row r="138379" spans="3:3" x14ac:dyDescent="0.35">
      <c r="C138379" s="8"/>
    </row>
    <row r="138380" spans="3:3" x14ac:dyDescent="0.35">
      <c r="C138380" s="8"/>
    </row>
    <row r="138381" spans="3:3" x14ac:dyDescent="0.35">
      <c r="C138381" s="8"/>
    </row>
    <row r="138382" spans="3:3" x14ac:dyDescent="0.35">
      <c r="C138382" s="8"/>
    </row>
    <row r="138383" spans="3:3" x14ac:dyDescent="0.35">
      <c r="C138383" s="8"/>
    </row>
    <row r="138384" spans="3:3" x14ac:dyDescent="0.35">
      <c r="C138384" s="8"/>
    </row>
    <row r="138385" spans="3:3" x14ac:dyDescent="0.35">
      <c r="C138385" s="8"/>
    </row>
    <row r="138386" spans="3:3" x14ac:dyDescent="0.35">
      <c r="C138386" s="8"/>
    </row>
    <row r="138387" spans="3:3" x14ac:dyDescent="0.35">
      <c r="C138387" s="8"/>
    </row>
    <row r="138388" spans="3:3" x14ac:dyDescent="0.35">
      <c r="C138388" s="8"/>
    </row>
    <row r="138389" spans="3:3" x14ac:dyDescent="0.35">
      <c r="C138389" s="8"/>
    </row>
    <row r="138390" spans="3:3" x14ac:dyDescent="0.35">
      <c r="C138390" s="8"/>
    </row>
    <row r="138391" spans="3:3" x14ac:dyDescent="0.35">
      <c r="C138391" s="8"/>
    </row>
    <row r="138392" spans="3:3" x14ac:dyDescent="0.35">
      <c r="C138392" s="8"/>
    </row>
    <row r="138393" spans="3:3" x14ac:dyDescent="0.35">
      <c r="C138393" s="8"/>
    </row>
    <row r="138394" spans="3:3" x14ac:dyDescent="0.35">
      <c r="C138394" s="8"/>
    </row>
    <row r="138395" spans="3:3" x14ac:dyDescent="0.35">
      <c r="C138395" s="8"/>
    </row>
    <row r="138396" spans="3:3" x14ac:dyDescent="0.35">
      <c r="C138396" s="8"/>
    </row>
    <row r="138397" spans="3:3" x14ac:dyDescent="0.35">
      <c r="C138397" s="8"/>
    </row>
    <row r="138398" spans="3:3" x14ac:dyDescent="0.35">
      <c r="C138398" s="8"/>
    </row>
    <row r="138399" spans="3:3" x14ac:dyDescent="0.35">
      <c r="C138399" s="8"/>
    </row>
    <row r="138400" spans="3:3" x14ac:dyDescent="0.35">
      <c r="C138400" s="8"/>
    </row>
    <row r="138401" spans="3:3" x14ac:dyDescent="0.35">
      <c r="C138401" s="8"/>
    </row>
    <row r="138402" spans="3:3" x14ac:dyDescent="0.35">
      <c r="C138402" s="8"/>
    </row>
    <row r="138403" spans="3:3" x14ac:dyDescent="0.35">
      <c r="C138403" s="8"/>
    </row>
    <row r="138404" spans="3:3" x14ac:dyDescent="0.35">
      <c r="C138404" s="8"/>
    </row>
    <row r="138405" spans="3:3" x14ac:dyDescent="0.35">
      <c r="C138405" s="8"/>
    </row>
    <row r="138406" spans="3:3" x14ac:dyDescent="0.35">
      <c r="C138406" s="8"/>
    </row>
    <row r="138407" spans="3:3" x14ac:dyDescent="0.35">
      <c r="C138407" s="8"/>
    </row>
    <row r="138408" spans="3:3" x14ac:dyDescent="0.35">
      <c r="C138408" s="8"/>
    </row>
    <row r="138409" spans="3:3" x14ac:dyDescent="0.35">
      <c r="C138409" s="8"/>
    </row>
    <row r="138410" spans="3:3" x14ac:dyDescent="0.35">
      <c r="C138410" s="8"/>
    </row>
    <row r="138411" spans="3:3" x14ac:dyDescent="0.35">
      <c r="C138411" s="8"/>
    </row>
    <row r="138412" spans="3:3" x14ac:dyDescent="0.35">
      <c r="C138412" s="8"/>
    </row>
    <row r="138413" spans="3:3" x14ac:dyDescent="0.35">
      <c r="C138413" s="8"/>
    </row>
    <row r="138414" spans="3:3" x14ac:dyDescent="0.35">
      <c r="C138414" s="8"/>
    </row>
    <row r="138415" spans="3:3" x14ac:dyDescent="0.35">
      <c r="C138415" s="8"/>
    </row>
    <row r="138416" spans="3:3" x14ac:dyDescent="0.35">
      <c r="C138416" s="8"/>
    </row>
    <row r="138417" spans="3:3" x14ac:dyDescent="0.35">
      <c r="C138417" s="8"/>
    </row>
    <row r="138418" spans="3:3" x14ac:dyDescent="0.35">
      <c r="C138418" s="8"/>
    </row>
    <row r="138419" spans="3:3" x14ac:dyDescent="0.35">
      <c r="C138419" s="8"/>
    </row>
    <row r="138420" spans="3:3" x14ac:dyDescent="0.35">
      <c r="C138420" s="8"/>
    </row>
    <row r="138421" spans="3:3" x14ac:dyDescent="0.35">
      <c r="C138421" s="8"/>
    </row>
    <row r="138422" spans="3:3" x14ac:dyDescent="0.35">
      <c r="C138422" s="8"/>
    </row>
    <row r="138423" spans="3:3" x14ac:dyDescent="0.35">
      <c r="C138423" s="8"/>
    </row>
    <row r="138424" spans="3:3" x14ac:dyDescent="0.35">
      <c r="C138424" s="8"/>
    </row>
    <row r="138425" spans="3:3" x14ac:dyDescent="0.35">
      <c r="C138425" s="8"/>
    </row>
    <row r="138426" spans="3:3" x14ac:dyDescent="0.35">
      <c r="C138426" s="8"/>
    </row>
    <row r="138427" spans="3:3" x14ac:dyDescent="0.35">
      <c r="C138427" s="8"/>
    </row>
    <row r="138428" spans="3:3" x14ac:dyDescent="0.35">
      <c r="C138428" s="8"/>
    </row>
    <row r="138429" spans="3:3" x14ac:dyDescent="0.35">
      <c r="C138429" s="8"/>
    </row>
    <row r="138430" spans="3:3" x14ac:dyDescent="0.35">
      <c r="C138430" s="8"/>
    </row>
    <row r="138431" spans="3:3" x14ac:dyDescent="0.35">
      <c r="C138431" s="8"/>
    </row>
    <row r="138432" spans="3:3" x14ac:dyDescent="0.35">
      <c r="C138432" s="8"/>
    </row>
    <row r="138433" spans="3:3" x14ac:dyDescent="0.35">
      <c r="C138433" s="8"/>
    </row>
    <row r="138434" spans="3:3" x14ac:dyDescent="0.35">
      <c r="C138434" s="8"/>
    </row>
    <row r="138435" spans="3:3" x14ac:dyDescent="0.35">
      <c r="C138435" s="8"/>
    </row>
    <row r="138436" spans="3:3" x14ac:dyDescent="0.35">
      <c r="C138436" s="8"/>
    </row>
    <row r="138437" spans="3:3" x14ac:dyDescent="0.35">
      <c r="C138437" s="8"/>
    </row>
    <row r="138438" spans="3:3" x14ac:dyDescent="0.35">
      <c r="C138438" s="8"/>
    </row>
    <row r="138439" spans="3:3" x14ac:dyDescent="0.35">
      <c r="C138439" s="8"/>
    </row>
    <row r="138440" spans="3:3" x14ac:dyDescent="0.35">
      <c r="C138440" s="8"/>
    </row>
    <row r="138441" spans="3:3" x14ac:dyDescent="0.35">
      <c r="C138441" s="8"/>
    </row>
    <row r="138442" spans="3:3" x14ac:dyDescent="0.35">
      <c r="C138442" s="8"/>
    </row>
    <row r="138443" spans="3:3" x14ac:dyDescent="0.35">
      <c r="C138443" s="8"/>
    </row>
    <row r="138444" spans="3:3" x14ac:dyDescent="0.35">
      <c r="C138444" s="8"/>
    </row>
    <row r="138445" spans="3:3" x14ac:dyDescent="0.35">
      <c r="C138445" s="8"/>
    </row>
    <row r="138446" spans="3:3" x14ac:dyDescent="0.35">
      <c r="C138446" s="8"/>
    </row>
    <row r="138447" spans="3:3" x14ac:dyDescent="0.35">
      <c r="C138447" s="8"/>
    </row>
    <row r="138448" spans="3:3" x14ac:dyDescent="0.35">
      <c r="C138448" s="8"/>
    </row>
    <row r="138449" spans="3:3" x14ac:dyDescent="0.35">
      <c r="C138449" s="8"/>
    </row>
    <row r="138450" spans="3:3" x14ac:dyDescent="0.35">
      <c r="C138450" s="8"/>
    </row>
    <row r="138451" spans="3:3" x14ac:dyDescent="0.35">
      <c r="C138451" s="8"/>
    </row>
    <row r="138452" spans="3:3" x14ac:dyDescent="0.35">
      <c r="C138452" s="8"/>
    </row>
    <row r="138453" spans="3:3" x14ac:dyDescent="0.35">
      <c r="C138453" s="8"/>
    </row>
    <row r="138454" spans="3:3" x14ac:dyDescent="0.35">
      <c r="C138454" s="8"/>
    </row>
    <row r="138455" spans="3:3" x14ac:dyDescent="0.35">
      <c r="C138455" s="8"/>
    </row>
    <row r="138456" spans="3:3" x14ac:dyDescent="0.35">
      <c r="C138456" s="8"/>
    </row>
    <row r="138457" spans="3:3" x14ac:dyDescent="0.35">
      <c r="C138457" s="8"/>
    </row>
    <row r="138458" spans="3:3" x14ac:dyDescent="0.35">
      <c r="C138458" s="8"/>
    </row>
    <row r="138459" spans="3:3" x14ac:dyDescent="0.35">
      <c r="C138459" s="8"/>
    </row>
    <row r="138460" spans="3:3" x14ac:dyDescent="0.35">
      <c r="C138460" s="8"/>
    </row>
    <row r="138461" spans="3:3" x14ac:dyDescent="0.35">
      <c r="C138461" s="8"/>
    </row>
    <row r="138462" spans="3:3" x14ac:dyDescent="0.35">
      <c r="C138462" s="8"/>
    </row>
    <row r="138463" spans="3:3" x14ac:dyDescent="0.35">
      <c r="C138463" s="8"/>
    </row>
    <row r="138464" spans="3:3" x14ac:dyDescent="0.35">
      <c r="C138464" s="8"/>
    </row>
    <row r="138465" spans="3:3" x14ac:dyDescent="0.35">
      <c r="C138465" s="8"/>
    </row>
    <row r="138466" spans="3:3" x14ac:dyDescent="0.35">
      <c r="C138466" s="8"/>
    </row>
    <row r="138467" spans="3:3" x14ac:dyDescent="0.35">
      <c r="C138467" s="8"/>
    </row>
    <row r="138468" spans="3:3" x14ac:dyDescent="0.35">
      <c r="C138468" s="8"/>
    </row>
    <row r="138469" spans="3:3" x14ac:dyDescent="0.35">
      <c r="C138469" s="8"/>
    </row>
    <row r="138470" spans="3:3" x14ac:dyDescent="0.35">
      <c r="C138470" s="8"/>
    </row>
    <row r="138471" spans="3:3" x14ac:dyDescent="0.35">
      <c r="C138471" s="8"/>
    </row>
    <row r="138472" spans="3:3" x14ac:dyDescent="0.35">
      <c r="C138472" s="8"/>
    </row>
    <row r="138473" spans="3:3" x14ac:dyDescent="0.35">
      <c r="C138473" s="8"/>
    </row>
    <row r="138474" spans="3:3" x14ac:dyDescent="0.35">
      <c r="C138474" s="8"/>
    </row>
    <row r="138475" spans="3:3" x14ac:dyDescent="0.35">
      <c r="C138475" s="8"/>
    </row>
    <row r="138476" spans="3:3" x14ac:dyDescent="0.35">
      <c r="C138476" s="8"/>
    </row>
    <row r="138477" spans="3:3" x14ac:dyDescent="0.35">
      <c r="C138477" s="8"/>
    </row>
    <row r="138478" spans="3:3" x14ac:dyDescent="0.35">
      <c r="C138478" s="8"/>
    </row>
    <row r="138479" spans="3:3" x14ac:dyDescent="0.35">
      <c r="C138479" s="8"/>
    </row>
    <row r="138480" spans="3:3" x14ac:dyDescent="0.35">
      <c r="C138480" s="8"/>
    </row>
    <row r="138481" spans="3:3" x14ac:dyDescent="0.35">
      <c r="C138481" s="8"/>
    </row>
    <row r="138482" spans="3:3" x14ac:dyDescent="0.35">
      <c r="C138482" s="8"/>
    </row>
    <row r="138483" spans="3:3" x14ac:dyDescent="0.35">
      <c r="C138483" s="8"/>
    </row>
    <row r="138484" spans="3:3" x14ac:dyDescent="0.35">
      <c r="C138484" s="8"/>
    </row>
    <row r="138485" spans="3:3" x14ac:dyDescent="0.35">
      <c r="C138485" s="8"/>
    </row>
    <row r="138486" spans="3:3" x14ac:dyDescent="0.35">
      <c r="C138486" s="8"/>
    </row>
    <row r="138487" spans="3:3" x14ac:dyDescent="0.35">
      <c r="C138487" s="8"/>
    </row>
    <row r="138488" spans="3:3" x14ac:dyDescent="0.35">
      <c r="C138488" s="8"/>
    </row>
    <row r="138489" spans="3:3" x14ac:dyDescent="0.35">
      <c r="C138489" s="8"/>
    </row>
    <row r="138490" spans="3:3" x14ac:dyDescent="0.35">
      <c r="C138490" s="8"/>
    </row>
    <row r="138491" spans="3:3" x14ac:dyDescent="0.35">
      <c r="C138491" s="8"/>
    </row>
    <row r="138492" spans="3:3" x14ac:dyDescent="0.35">
      <c r="C138492" s="8"/>
    </row>
    <row r="138493" spans="3:3" x14ac:dyDescent="0.35">
      <c r="C138493" s="8"/>
    </row>
    <row r="138494" spans="3:3" x14ac:dyDescent="0.35">
      <c r="C138494" s="8"/>
    </row>
    <row r="138495" spans="3:3" x14ac:dyDescent="0.35">
      <c r="C138495" s="8"/>
    </row>
    <row r="138496" spans="3:3" x14ac:dyDescent="0.35">
      <c r="C138496" s="8"/>
    </row>
    <row r="138497" spans="3:3" x14ac:dyDescent="0.35">
      <c r="C138497" s="8"/>
    </row>
    <row r="138498" spans="3:3" x14ac:dyDescent="0.35">
      <c r="C138498" s="8"/>
    </row>
    <row r="138499" spans="3:3" x14ac:dyDescent="0.35">
      <c r="C138499" s="8"/>
    </row>
    <row r="138500" spans="3:3" x14ac:dyDescent="0.35">
      <c r="C138500" s="8"/>
    </row>
    <row r="138501" spans="3:3" x14ac:dyDescent="0.35">
      <c r="C138501" s="8"/>
    </row>
    <row r="138502" spans="3:3" x14ac:dyDescent="0.35">
      <c r="C138502" s="8"/>
    </row>
    <row r="138503" spans="3:3" x14ac:dyDescent="0.35">
      <c r="C138503" s="8"/>
    </row>
    <row r="138504" spans="3:3" x14ac:dyDescent="0.35">
      <c r="C138504" s="8"/>
    </row>
    <row r="138505" spans="3:3" x14ac:dyDescent="0.35">
      <c r="C138505" s="8"/>
    </row>
    <row r="138506" spans="3:3" x14ac:dyDescent="0.35">
      <c r="C138506" s="8"/>
    </row>
    <row r="138507" spans="3:3" x14ac:dyDescent="0.35">
      <c r="C138507" s="8"/>
    </row>
    <row r="138508" spans="3:3" x14ac:dyDescent="0.35">
      <c r="C138508" s="8"/>
    </row>
    <row r="138509" spans="3:3" x14ac:dyDescent="0.35">
      <c r="C138509" s="8"/>
    </row>
    <row r="138510" spans="3:3" x14ac:dyDescent="0.35">
      <c r="C138510" s="8"/>
    </row>
    <row r="138511" spans="3:3" x14ac:dyDescent="0.35">
      <c r="C138511" s="8"/>
    </row>
    <row r="138512" spans="3:3" x14ac:dyDescent="0.35">
      <c r="C138512" s="8"/>
    </row>
    <row r="138513" spans="3:3" x14ac:dyDescent="0.35">
      <c r="C138513" s="8"/>
    </row>
    <row r="138514" spans="3:3" x14ac:dyDescent="0.35">
      <c r="C138514" s="8"/>
    </row>
    <row r="138515" spans="3:3" x14ac:dyDescent="0.35">
      <c r="C138515" s="8"/>
    </row>
    <row r="138516" spans="3:3" x14ac:dyDescent="0.35">
      <c r="C138516" s="8"/>
    </row>
    <row r="138517" spans="3:3" x14ac:dyDescent="0.35">
      <c r="C138517" s="8"/>
    </row>
    <row r="138518" spans="3:3" x14ac:dyDescent="0.35">
      <c r="C138518" s="8"/>
    </row>
    <row r="138519" spans="3:3" x14ac:dyDescent="0.35">
      <c r="C138519" s="8"/>
    </row>
    <row r="138520" spans="3:3" x14ac:dyDescent="0.35">
      <c r="C138520" s="8"/>
    </row>
    <row r="138521" spans="3:3" x14ac:dyDescent="0.35">
      <c r="C138521" s="8"/>
    </row>
    <row r="138522" spans="3:3" x14ac:dyDescent="0.35">
      <c r="C138522" s="8"/>
    </row>
    <row r="138523" spans="3:3" x14ac:dyDescent="0.35">
      <c r="C138523" s="8"/>
    </row>
    <row r="138524" spans="3:3" x14ac:dyDescent="0.35">
      <c r="C138524" s="8"/>
    </row>
    <row r="138525" spans="3:3" x14ac:dyDescent="0.35">
      <c r="C138525" s="8"/>
    </row>
    <row r="138526" spans="3:3" x14ac:dyDescent="0.35">
      <c r="C138526" s="8"/>
    </row>
    <row r="138527" spans="3:3" x14ac:dyDescent="0.35">
      <c r="C138527" s="8"/>
    </row>
    <row r="138528" spans="3:3" x14ac:dyDescent="0.35">
      <c r="C138528" s="8"/>
    </row>
    <row r="138529" spans="3:3" x14ac:dyDescent="0.35">
      <c r="C138529" s="8"/>
    </row>
    <row r="138530" spans="3:3" x14ac:dyDescent="0.35">
      <c r="C138530" s="8"/>
    </row>
    <row r="138531" spans="3:3" x14ac:dyDescent="0.35">
      <c r="C138531" s="8"/>
    </row>
    <row r="138532" spans="3:3" x14ac:dyDescent="0.35">
      <c r="C138532" s="8"/>
    </row>
    <row r="138533" spans="3:3" x14ac:dyDescent="0.35">
      <c r="C138533" s="8"/>
    </row>
    <row r="138534" spans="3:3" x14ac:dyDescent="0.35">
      <c r="C138534" s="8"/>
    </row>
    <row r="138535" spans="3:3" x14ac:dyDescent="0.35">
      <c r="C138535" s="8"/>
    </row>
    <row r="138536" spans="3:3" x14ac:dyDescent="0.35">
      <c r="C138536" s="8"/>
    </row>
    <row r="138537" spans="3:3" x14ac:dyDescent="0.35">
      <c r="C138537" s="8"/>
    </row>
    <row r="138538" spans="3:3" x14ac:dyDescent="0.35">
      <c r="C138538" s="8"/>
    </row>
    <row r="138539" spans="3:3" x14ac:dyDescent="0.35">
      <c r="C138539" s="8"/>
    </row>
    <row r="138540" spans="3:3" x14ac:dyDescent="0.35">
      <c r="C138540" s="8"/>
    </row>
    <row r="138541" spans="3:3" x14ac:dyDescent="0.35">
      <c r="C138541" s="8"/>
    </row>
    <row r="138542" spans="3:3" x14ac:dyDescent="0.35">
      <c r="C138542" s="8"/>
    </row>
    <row r="138543" spans="3:3" x14ac:dyDescent="0.35">
      <c r="C138543" s="8"/>
    </row>
    <row r="138544" spans="3:3" x14ac:dyDescent="0.35">
      <c r="C138544" s="8"/>
    </row>
    <row r="138545" spans="3:3" x14ac:dyDescent="0.35">
      <c r="C138545" s="8"/>
    </row>
    <row r="138546" spans="3:3" x14ac:dyDescent="0.35">
      <c r="C138546" s="8"/>
    </row>
    <row r="138547" spans="3:3" x14ac:dyDescent="0.35">
      <c r="C138547" s="8"/>
    </row>
    <row r="138548" spans="3:3" x14ac:dyDescent="0.35">
      <c r="C138548" s="8"/>
    </row>
    <row r="138549" spans="3:3" x14ac:dyDescent="0.35">
      <c r="C138549" s="8"/>
    </row>
    <row r="138550" spans="3:3" x14ac:dyDescent="0.35">
      <c r="C138550" s="8"/>
    </row>
    <row r="138551" spans="3:3" x14ac:dyDescent="0.35">
      <c r="C138551" s="8"/>
    </row>
    <row r="138552" spans="3:3" x14ac:dyDescent="0.35">
      <c r="C138552" s="8"/>
    </row>
    <row r="138553" spans="3:3" x14ac:dyDescent="0.35">
      <c r="C138553" s="8"/>
    </row>
    <row r="138554" spans="3:3" x14ac:dyDescent="0.35">
      <c r="C138554" s="8"/>
    </row>
    <row r="138555" spans="3:3" x14ac:dyDescent="0.35">
      <c r="C138555" s="8"/>
    </row>
    <row r="138556" spans="3:3" x14ac:dyDescent="0.35">
      <c r="C138556" s="8"/>
    </row>
    <row r="138557" spans="3:3" x14ac:dyDescent="0.35">
      <c r="C138557" s="8"/>
    </row>
    <row r="138558" spans="3:3" x14ac:dyDescent="0.35">
      <c r="C138558" s="8"/>
    </row>
    <row r="138559" spans="3:3" x14ac:dyDescent="0.35">
      <c r="C138559" s="8"/>
    </row>
    <row r="138560" spans="3:3" x14ac:dyDescent="0.35">
      <c r="C138560" s="8"/>
    </row>
    <row r="138561" spans="3:3" x14ac:dyDescent="0.35">
      <c r="C138561" s="8"/>
    </row>
    <row r="138562" spans="3:3" x14ac:dyDescent="0.35">
      <c r="C138562" s="8"/>
    </row>
    <row r="138563" spans="3:3" x14ac:dyDescent="0.35">
      <c r="C138563" s="8"/>
    </row>
    <row r="138564" spans="3:3" x14ac:dyDescent="0.35">
      <c r="C138564" s="8"/>
    </row>
    <row r="138565" spans="3:3" x14ac:dyDescent="0.35">
      <c r="C138565" s="8"/>
    </row>
    <row r="138566" spans="3:3" x14ac:dyDescent="0.35">
      <c r="C138566" s="8"/>
    </row>
    <row r="138567" spans="3:3" x14ac:dyDescent="0.35">
      <c r="C138567" s="8"/>
    </row>
    <row r="138568" spans="3:3" x14ac:dyDescent="0.35">
      <c r="C138568" s="8"/>
    </row>
    <row r="138569" spans="3:3" x14ac:dyDescent="0.35">
      <c r="C138569" s="8"/>
    </row>
    <row r="138570" spans="3:3" x14ac:dyDescent="0.35">
      <c r="C138570" s="8"/>
    </row>
    <row r="138571" spans="3:3" x14ac:dyDescent="0.35">
      <c r="C138571" s="8"/>
    </row>
    <row r="138572" spans="3:3" x14ac:dyDescent="0.35">
      <c r="C138572" s="8"/>
    </row>
    <row r="138573" spans="3:3" x14ac:dyDescent="0.35">
      <c r="C138573" s="8"/>
    </row>
    <row r="138574" spans="3:3" x14ac:dyDescent="0.35">
      <c r="C138574" s="8"/>
    </row>
    <row r="138575" spans="3:3" x14ac:dyDescent="0.35">
      <c r="C138575" s="8"/>
    </row>
    <row r="138576" spans="3:3" x14ac:dyDescent="0.35">
      <c r="C138576" s="8"/>
    </row>
    <row r="138577" spans="3:3" x14ac:dyDescent="0.35">
      <c r="C138577" s="8"/>
    </row>
    <row r="138578" spans="3:3" x14ac:dyDescent="0.35">
      <c r="C138578" s="8"/>
    </row>
    <row r="138579" spans="3:3" x14ac:dyDescent="0.35">
      <c r="C138579" s="8"/>
    </row>
    <row r="138580" spans="3:3" x14ac:dyDescent="0.35">
      <c r="C138580" s="8"/>
    </row>
    <row r="138581" spans="3:3" x14ac:dyDescent="0.35">
      <c r="C138581" s="8"/>
    </row>
    <row r="138582" spans="3:3" x14ac:dyDescent="0.35">
      <c r="C138582" s="8"/>
    </row>
    <row r="138583" spans="3:3" x14ac:dyDescent="0.35">
      <c r="C138583" s="8"/>
    </row>
    <row r="138584" spans="3:3" x14ac:dyDescent="0.35">
      <c r="C138584" s="8"/>
    </row>
    <row r="138585" spans="3:3" x14ac:dyDescent="0.35">
      <c r="C138585" s="8"/>
    </row>
    <row r="138586" spans="3:3" x14ac:dyDescent="0.35">
      <c r="C138586" s="8"/>
    </row>
    <row r="138587" spans="3:3" x14ac:dyDescent="0.35">
      <c r="C138587" s="8"/>
    </row>
    <row r="138588" spans="3:3" x14ac:dyDescent="0.35">
      <c r="C138588" s="8"/>
    </row>
    <row r="138589" spans="3:3" x14ac:dyDescent="0.35">
      <c r="C138589" s="8"/>
    </row>
    <row r="138590" spans="3:3" x14ac:dyDescent="0.35">
      <c r="C138590" s="8"/>
    </row>
    <row r="138591" spans="3:3" x14ac:dyDescent="0.35">
      <c r="C138591" s="8"/>
    </row>
    <row r="138592" spans="3:3" x14ac:dyDescent="0.35">
      <c r="C138592" s="8"/>
    </row>
    <row r="138593" spans="3:3" x14ac:dyDescent="0.35">
      <c r="C138593" s="8"/>
    </row>
    <row r="138594" spans="3:3" x14ac:dyDescent="0.35">
      <c r="C138594" s="8"/>
    </row>
    <row r="138595" spans="3:3" x14ac:dyDescent="0.35">
      <c r="C138595" s="8"/>
    </row>
    <row r="138596" spans="3:3" x14ac:dyDescent="0.35">
      <c r="C138596" s="8"/>
    </row>
    <row r="138597" spans="3:3" x14ac:dyDescent="0.35">
      <c r="C138597" s="8"/>
    </row>
    <row r="138598" spans="3:3" x14ac:dyDescent="0.35">
      <c r="C138598" s="8"/>
    </row>
    <row r="138599" spans="3:3" x14ac:dyDescent="0.35">
      <c r="C138599" s="8"/>
    </row>
    <row r="138600" spans="3:3" x14ac:dyDescent="0.35">
      <c r="C138600" s="8"/>
    </row>
    <row r="138601" spans="3:3" x14ac:dyDescent="0.35">
      <c r="C138601" s="8"/>
    </row>
    <row r="138602" spans="3:3" x14ac:dyDescent="0.35">
      <c r="C138602" s="8"/>
    </row>
    <row r="138603" spans="3:3" x14ac:dyDescent="0.35">
      <c r="C138603" s="8"/>
    </row>
    <row r="138604" spans="3:3" x14ac:dyDescent="0.35">
      <c r="C138604" s="8"/>
    </row>
    <row r="138605" spans="3:3" x14ac:dyDescent="0.35">
      <c r="C138605" s="8"/>
    </row>
    <row r="138606" spans="3:3" x14ac:dyDescent="0.35">
      <c r="C138606" s="8"/>
    </row>
    <row r="138607" spans="3:3" x14ac:dyDescent="0.35">
      <c r="C138607" s="8"/>
    </row>
    <row r="138608" spans="3:3" x14ac:dyDescent="0.35">
      <c r="C138608" s="8"/>
    </row>
    <row r="138609" spans="3:3" x14ac:dyDescent="0.35">
      <c r="C138609" s="8"/>
    </row>
    <row r="138610" spans="3:3" x14ac:dyDescent="0.35">
      <c r="C138610" s="8"/>
    </row>
    <row r="138611" spans="3:3" x14ac:dyDescent="0.35">
      <c r="C138611" s="8"/>
    </row>
    <row r="138612" spans="3:3" x14ac:dyDescent="0.35">
      <c r="C138612" s="8"/>
    </row>
    <row r="138613" spans="3:3" x14ac:dyDescent="0.35">
      <c r="C138613" s="8"/>
    </row>
    <row r="138614" spans="3:3" x14ac:dyDescent="0.35">
      <c r="C138614" s="8"/>
    </row>
    <row r="138615" spans="3:3" x14ac:dyDescent="0.35">
      <c r="C138615" s="8"/>
    </row>
    <row r="138616" spans="3:3" x14ac:dyDescent="0.35">
      <c r="C138616" s="8"/>
    </row>
    <row r="138617" spans="3:3" x14ac:dyDescent="0.35">
      <c r="C138617" s="8"/>
    </row>
    <row r="138618" spans="3:3" x14ac:dyDescent="0.35">
      <c r="C138618" s="8"/>
    </row>
    <row r="138619" spans="3:3" x14ac:dyDescent="0.35">
      <c r="C138619" s="8"/>
    </row>
    <row r="138620" spans="3:3" x14ac:dyDescent="0.35">
      <c r="C138620" s="8"/>
    </row>
    <row r="138621" spans="3:3" x14ac:dyDescent="0.35">
      <c r="C138621" s="8"/>
    </row>
    <row r="138622" spans="3:3" x14ac:dyDescent="0.35">
      <c r="C138622" s="8"/>
    </row>
    <row r="138623" spans="3:3" x14ac:dyDescent="0.35">
      <c r="C138623" s="8"/>
    </row>
    <row r="138624" spans="3:3" x14ac:dyDescent="0.35">
      <c r="C138624" s="8"/>
    </row>
    <row r="138625" spans="3:3" x14ac:dyDescent="0.35">
      <c r="C138625" s="8"/>
    </row>
    <row r="138626" spans="3:3" x14ac:dyDescent="0.35">
      <c r="C138626" s="8"/>
    </row>
    <row r="138627" spans="3:3" x14ac:dyDescent="0.35">
      <c r="C138627" s="8"/>
    </row>
    <row r="138628" spans="3:3" x14ac:dyDescent="0.35">
      <c r="C138628" s="8"/>
    </row>
    <row r="138629" spans="3:3" x14ac:dyDescent="0.35">
      <c r="C138629" s="8"/>
    </row>
    <row r="138630" spans="3:3" x14ac:dyDescent="0.35">
      <c r="C138630" s="8"/>
    </row>
    <row r="138631" spans="3:3" x14ac:dyDescent="0.35">
      <c r="C138631" s="8"/>
    </row>
    <row r="138632" spans="3:3" x14ac:dyDescent="0.35">
      <c r="C138632" s="8"/>
    </row>
    <row r="138633" spans="3:3" x14ac:dyDescent="0.35">
      <c r="C138633" s="8"/>
    </row>
    <row r="138634" spans="3:3" x14ac:dyDescent="0.35">
      <c r="C138634" s="8"/>
    </row>
    <row r="138635" spans="3:3" x14ac:dyDescent="0.35">
      <c r="C138635" s="8"/>
    </row>
    <row r="138636" spans="3:3" x14ac:dyDescent="0.35">
      <c r="C138636" s="8"/>
    </row>
    <row r="138637" spans="3:3" x14ac:dyDescent="0.35">
      <c r="C138637" s="8"/>
    </row>
    <row r="138638" spans="3:3" x14ac:dyDescent="0.35">
      <c r="C138638" s="8"/>
    </row>
    <row r="138639" spans="3:3" x14ac:dyDescent="0.35">
      <c r="C138639" s="8"/>
    </row>
    <row r="138640" spans="3:3" x14ac:dyDescent="0.35">
      <c r="C138640" s="8"/>
    </row>
    <row r="138641" spans="3:3" x14ac:dyDescent="0.35">
      <c r="C138641" s="8"/>
    </row>
    <row r="138642" spans="3:3" x14ac:dyDescent="0.35">
      <c r="C138642" s="8"/>
    </row>
    <row r="138643" spans="3:3" x14ac:dyDescent="0.35">
      <c r="C138643" s="8"/>
    </row>
    <row r="138644" spans="3:3" x14ac:dyDescent="0.35">
      <c r="C138644" s="8"/>
    </row>
    <row r="138645" spans="3:3" x14ac:dyDescent="0.35">
      <c r="C138645" s="8"/>
    </row>
    <row r="138646" spans="3:3" x14ac:dyDescent="0.35">
      <c r="C138646" s="8"/>
    </row>
    <row r="138647" spans="3:3" x14ac:dyDescent="0.35">
      <c r="C138647" s="8"/>
    </row>
    <row r="138648" spans="3:3" x14ac:dyDescent="0.35">
      <c r="C138648" s="8"/>
    </row>
    <row r="138649" spans="3:3" x14ac:dyDescent="0.35">
      <c r="C138649" s="8"/>
    </row>
    <row r="138650" spans="3:3" x14ac:dyDescent="0.35">
      <c r="C138650" s="8"/>
    </row>
    <row r="138651" spans="3:3" x14ac:dyDescent="0.35">
      <c r="C138651" s="8"/>
    </row>
    <row r="138652" spans="3:3" x14ac:dyDescent="0.35">
      <c r="C138652" s="8"/>
    </row>
    <row r="138653" spans="3:3" x14ac:dyDescent="0.35">
      <c r="C138653" s="8"/>
    </row>
    <row r="138654" spans="3:3" x14ac:dyDescent="0.35">
      <c r="C138654" s="8"/>
    </row>
    <row r="138655" spans="3:3" x14ac:dyDescent="0.35">
      <c r="C138655" s="8"/>
    </row>
    <row r="138656" spans="3:3" x14ac:dyDescent="0.35">
      <c r="C138656" s="8"/>
    </row>
    <row r="138657" spans="3:3" x14ac:dyDescent="0.35">
      <c r="C138657" s="8"/>
    </row>
    <row r="138658" spans="3:3" x14ac:dyDescent="0.35">
      <c r="C138658" s="8"/>
    </row>
    <row r="138659" spans="3:3" x14ac:dyDescent="0.35">
      <c r="C138659" s="8"/>
    </row>
    <row r="138660" spans="3:3" x14ac:dyDescent="0.35">
      <c r="C138660" s="8"/>
    </row>
    <row r="138661" spans="3:3" x14ac:dyDescent="0.35">
      <c r="C138661" s="8"/>
    </row>
    <row r="138662" spans="3:3" x14ac:dyDescent="0.35">
      <c r="C138662" s="8"/>
    </row>
    <row r="138663" spans="3:3" x14ac:dyDescent="0.35">
      <c r="C138663" s="8"/>
    </row>
    <row r="138664" spans="3:3" x14ac:dyDescent="0.35">
      <c r="C138664" s="8"/>
    </row>
    <row r="138665" spans="3:3" x14ac:dyDescent="0.35">
      <c r="C138665" s="8"/>
    </row>
    <row r="138666" spans="3:3" x14ac:dyDescent="0.35">
      <c r="C138666" s="8"/>
    </row>
    <row r="138667" spans="3:3" x14ac:dyDescent="0.35">
      <c r="C138667" s="8"/>
    </row>
    <row r="138668" spans="3:3" x14ac:dyDescent="0.35">
      <c r="C138668" s="8"/>
    </row>
    <row r="138669" spans="3:3" x14ac:dyDescent="0.35">
      <c r="C138669" s="8"/>
    </row>
    <row r="138670" spans="3:3" x14ac:dyDescent="0.35">
      <c r="C138670" s="8"/>
    </row>
    <row r="138671" spans="3:3" x14ac:dyDescent="0.35">
      <c r="C138671" s="8"/>
    </row>
    <row r="138672" spans="3:3" x14ac:dyDescent="0.35">
      <c r="C138672" s="8"/>
    </row>
    <row r="138673" spans="3:3" x14ac:dyDescent="0.35">
      <c r="C138673" s="8"/>
    </row>
    <row r="138674" spans="3:3" x14ac:dyDescent="0.35">
      <c r="C138674" s="8"/>
    </row>
    <row r="138675" spans="3:3" x14ac:dyDescent="0.35">
      <c r="C138675" s="8"/>
    </row>
    <row r="138676" spans="3:3" x14ac:dyDescent="0.35">
      <c r="C138676" s="8"/>
    </row>
    <row r="138677" spans="3:3" x14ac:dyDescent="0.35">
      <c r="C138677" s="8"/>
    </row>
    <row r="138678" spans="3:3" x14ac:dyDescent="0.35">
      <c r="C138678" s="8"/>
    </row>
    <row r="138679" spans="3:3" x14ac:dyDescent="0.35">
      <c r="C138679" s="8"/>
    </row>
    <row r="138680" spans="3:3" x14ac:dyDescent="0.35">
      <c r="C138680" s="8"/>
    </row>
    <row r="138681" spans="3:3" x14ac:dyDescent="0.35">
      <c r="C138681" s="8"/>
    </row>
    <row r="138682" spans="3:3" x14ac:dyDescent="0.35">
      <c r="C138682" s="8"/>
    </row>
    <row r="138683" spans="3:3" x14ac:dyDescent="0.35">
      <c r="C138683" s="8"/>
    </row>
    <row r="138684" spans="3:3" x14ac:dyDescent="0.35">
      <c r="C138684" s="8"/>
    </row>
    <row r="138685" spans="3:3" x14ac:dyDescent="0.35">
      <c r="C138685" s="8"/>
    </row>
    <row r="138686" spans="3:3" x14ac:dyDescent="0.35">
      <c r="C138686" s="8"/>
    </row>
    <row r="138687" spans="3:3" x14ac:dyDescent="0.35">
      <c r="C138687" s="8"/>
    </row>
    <row r="138688" spans="3:3" x14ac:dyDescent="0.35">
      <c r="C138688" s="8"/>
    </row>
    <row r="138689" spans="3:3" x14ac:dyDescent="0.35">
      <c r="C138689" s="8"/>
    </row>
    <row r="138690" spans="3:3" x14ac:dyDescent="0.35">
      <c r="C138690" s="8"/>
    </row>
    <row r="138691" spans="3:3" x14ac:dyDescent="0.35">
      <c r="C138691" s="8"/>
    </row>
    <row r="138692" spans="3:3" x14ac:dyDescent="0.35">
      <c r="C138692" s="8"/>
    </row>
    <row r="138693" spans="3:3" x14ac:dyDescent="0.35">
      <c r="C138693" s="8"/>
    </row>
    <row r="138694" spans="3:3" x14ac:dyDescent="0.35">
      <c r="C138694" s="8"/>
    </row>
    <row r="138695" spans="3:3" x14ac:dyDescent="0.35">
      <c r="C138695" s="8"/>
    </row>
    <row r="138696" spans="3:3" x14ac:dyDescent="0.35">
      <c r="C138696" s="8"/>
    </row>
    <row r="138697" spans="3:3" x14ac:dyDescent="0.35">
      <c r="C138697" s="8"/>
    </row>
    <row r="138698" spans="3:3" x14ac:dyDescent="0.35">
      <c r="C138698" s="8"/>
    </row>
    <row r="138699" spans="3:3" x14ac:dyDescent="0.35">
      <c r="C138699" s="8"/>
    </row>
    <row r="138700" spans="3:3" x14ac:dyDescent="0.35">
      <c r="C138700" s="8"/>
    </row>
    <row r="138701" spans="3:3" x14ac:dyDescent="0.35">
      <c r="C138701" s="8"/>
    </row>
    <row r="138702" spans="3:3" x14ac:dyDescent="0.35">
      <c r="C138702" s="8"/>
    </row>
    <row r="138703" spans="3:3" x14ac:dyDescent="0.35">
      <c r="C138703" s="8"/>
    </row>
    <row r="138704" spans="3:3" x14ac:dyDescent="0.35">
      <c r="C138704" s="8"/>
    </row>
    <row r="138705" spans="3:3" x14ac:dyDescent="0.35">
      <c r="C138705" s="8"/>
    </row>
    <row r="138706" spans="3:3" x14ac:dyDescent="0.35">
      <c r="C138706" s="8"/>
    </row>
    <row r="138707" spans="3:3" x14ac:dyDescent="0.35">
      <c r="C138707" s="8"/>
    </row>
    <row r="138708" spans="3:3" x14ac:dyDescent="0.35">
      <c r="C138708" s="8"/>
    </row>
    <row r="138709" spans="3:3" x14ac:dyDescent="0.35">
      <c r="C138709" s="8"/>
    </row>
    <row r="138710" spans="3:3" x14ac:dyDescent="0.35">
      <c r="C138710" s="8"/>
    </row>
    <row r="138711" spans="3:3" x14ac:dyDescent="0.35">
      <c r="C138711" s="8"/>
    </row>
    <row r="138712" spans="3:3" x14ac:dyDescent="0.35">
      <c r="C138712" s="8"/>
    </row>
    <row r="138713" spans="3:3" x14ac:dyDescent="0.35">
      <c r="C138713" s="8"/>
    </row>
    <row r="138714" spans="3:3" x14ac:dyDescent="0.35">
      <c r="C138714" s="8"/>
    </row>
    <row r="138715" spans="3:3" x14ac:dyDescent="0.35">
      <c r="C138715" s="8"/>
    </row>
    <row r="138716" spans="3:3" x14ac:dyDescent="0.35">
      <c r="C138716" s="8"/>
    </row>
    <row r="138717" spans="3:3" x14ac:dyDescent="0.35">
      <c r="C138717" s="8"/>
    </row>
    <row r="138718" spans="3:3" x14ac:dyDescent="0.35">
      <c r="C138718" s="8"/>
    </row>
    <row r="138719" spans="3:3" x14ac:dyDescent="0.35">
      <c r="C138719" s="8"/>
    </row>
    <row r="138720" spans="3:3" x14ac:dyDescent="0.35">
      <c r="C138720" s="8"/>
    </row>
    <row r="138721" spans="3:3" x14ac:dyDescent="0.35">
      <c r="C138721" s="8"/>
    </row>
    <row r="138722" spans="3:3" x14ac:dyDescent="0.35">
      <c r="C138722" s="8"/>
    </row>
    <row r="138723" spans="3:3" x14ac:dyDescent="0.35">
      <c r="C138723" s="8"/>
    </row>
    <row r="138724" spans="3:3" x14ac:dyDescent="0.35">
      <c r="C138724" s="8"/>
    </row>
    <row r="138725" spans="3:3" x14ac:dyDescent="0.35">
      <c r="C138725" s="8"/>
    </row>
    <row r="138726" spans="3:3" x14ac:dyDescent="0.35">
      <c r="C138726" s="8"/>
    </row>
    <row r="138727" spans="3:3" x14ac:dyDescent="0.35">
      <c r="C138727" s="8"/>
    </row>
    <row r="138728" spans="3:3" x14ac:dyDescent="0.35">
      <c r="C138728" s="8"/>
    </row>
    <row r="138729" spans="3:3" x14ac:dyDescent="0.35">
      <c r="C138729" s="8"/>
    </row>
    <row r="138730" spans="3:3" x14ac:dyDescent="0.35">
      <c r="C138730" s="8"/>
    </row>
    <row r="138731" spans="3:3" x14ac:dyDescent="0.35">
      <c r="C138731" s="8"/>
    </row>
    <row r="138732" spans="3:3" x14ac:dyDescent="0.35">
      <c r="C138732" s="8"/>
    </row>
    <row r="138733" spans="3:3" x14ac:dyDescent="0.35">
      <c r="C138733" s="8"/>
    </row>
    <row r="138734" spans="3:3" x14ac:dyDescent="0.35">
      <c r="C138734" s="8"/>
    </row>
    <row r="138735" spans="3:3" x14ac:dyDescent="0.35">
      <c r="C138735" s="8"/>
    </row>
    <row r="138736" spans="3:3" x14ac:dyDescent="0.35">
      <c r="C138736" s="8"/>
    </row>
    <row r="138737" spans="3:3" x14ac:dyDescent="0.35">
      <c r="C138737" s="8"/>
    </row>
    <row r="138738" spans="3:3" x14ac:dyDescent="0.35">
      <c r="C138738" s="8"/>
    </row>
    <row r="138739" spans="3:3" x14ac:dyDescent="0.35">
      <c r="C138739" s="8"/>
    </row>
    <row r="138740" spans="3:3" x14ac:dyDescent="0.35">
      <c r="C138740" s="8"/>
    </row>
    <row r="138741" spans="3:3" x14ac:dyDescent="0.35">
      <c r="C138741" s="8"/>
    </row>
    <row r="138742" spans="3:3" x14ac:dyDescent="0.35">
      <c r="C138742" s="8"/>
    </row>
    <row r="138743" spans="3:3" x14ac:dyDescent="0.35">
      <c r="C138743" s="8"/>
    </row>
    <row r="138744" spans="3:3" x14ac:dyDescent="0.35">
      <c r="C138744" s="8"/>
    </row>
    <row r="138745" spans="3:3" x14ac:dyDescent="0.35">
      <c r="C138745" s="8"/>
    </row>
    <row r="138746" spans="3:3" x14ac:dyDescent="0.35">
      <c r="C138746" s="8"/>
    </row>
    <row r="138747" spans="3:3" x14ac:dyDescent="0.35">
      <c r="C138747" s="8"/>
    </row>
    <row r="138748" spans="3:3" x14ac:dyDescent="0.35">
      <c r="C138748" s="8"/>
    </row>
    <row r="138749" spans="3:3" x14ac:dyDescent="0.35">
      <c r="C138749" s="8"/>
    </row>
    <row r="138750" spans="3:3" x14ac:dyDescent="0.35">
      <c r="C138750" s="8"/>
    </row>
    <row r="138751" spans="3:3" x14ac:dyDescent="0.35">
      <c r="C138751" s="8"/>
    </row>
    <row r="138752" spans="3:3" x14ac:dyDescent="0.35">
      <c r="C138752" s="8"/>
    </row>
    <row r="138753" spans="3:3" x14ac:dyDescent="0.35">
      <c r="C138753" s="8"/>
    </row>
    <row r="138754" spans="3:3" x14ac:dyDescent="0.35">
      <c r="C138754" s="8"/>
    </row>
    <row r="138755" spans="3:3" x14ac:dyDescent="0.35">
      <c r="C138755" s="8"/>
    </row>
    <row r="138756" spans="3:3" x14ac:dyDescent="0.35">
      <c r="C138756" s="8"/>
    </row>
    <row r="138757" spans="3:3" x14ac:dyDescent="0.35">
      <c r="C138757" s="8"/>
    </row>
    <row r="138758" spans="3:3" x14ac:dyDescent="0.35">
      <c r="C138758" s="8"/>
    </row>
    <row r="138759" spans="3:3" x14ac:dyDescent="0.35">
      <c r="C138759" s="8"/>
    </row>
    <row r="138760" spans="3:3" x14ac:dyDescent="0.35">
      <c r="C138760" s="8"/>
    </row>
    <row r="138761" spans="3:3" x14ac:dyDescent="0.35">
      <c r="C138761" s="8"/>
    </row>
    <row r="138762" spans="3:3" x14ac:dyDescent="0.35">
      <c r="C138762" s="8"/>
    </row>
    <row r="138763" spans="3:3" x14ac:dyDescent="0.35">
      <c r="C138763" s="8"/>
    </row>
    <row r="138764" spans="3:3" x14ac:dyDescent="0.35">
      <c r="C138764" s="8"/>
    </row>
    <row r="138765" spans="3:3" x14ac:dyDescent="0.35">
      <c r="C138765" s="8"/>
    </row>
    <row r="138766" spans="3:3" x14ac:dyDescent="0.35">
      <c r="C138766" s="8"/>
    </row>
    <row r="138767" spans="3:3" x14ac:dyDescent="0.35">
      <c r="C138767" s="8"/>
    </row>
    <row r="138768" spans="3:3" x14ac:dyDescent="0.35">
      <c r="C138768" s="8"/>
    </row>
    <row r="138769" spans="3:3" x14ac:dyDescent="0.35">
      <c r="C138769" s="8"/>
    </row>
    <row r="138770" spans="3:3" x14ac:dyDescent="0.35">
      <c r="C138770" s="8"/>
    </row>
    <row r="138771" spans="3:3" x14ac:dyDescent="0.35">
      <c r="C138771" s="8"/>
    </row>
    <row r="138772" spans="3:3" x14ac:dyDescent="0.35">
      <c r="C138772" s="8"/>
    </row>
    <row r="138773" spans="3:3" x14ac:dyDescent="0.35">
      <c r="C138773" s="8"/>
    </row>
    <row r="138774" spans="3:3" x14ac:dyDescent="0.35">
      <c r="C138774" s="8"/>
    </row>
    <row r="138775" spans="3:3" x14ac:dyDescent="0.35">
      <c r="C138775" s="8"/>
    </row>
    <row r="138776" spans="3:3" x14ac:dyDescent="0.35">
      <c r="C138776" s="8"/>
    </row>
    <row r="138777" spans="3:3" x14ac:dyDescent="0.35">
      <c r="C138777" s="8"/>
    </row>
    <row r="138778" spans="3:3" x14ac:dyDescent="0.35">
      <c r="C138778" s="8"/>
    </row>
    <row r="138779" spans="3:3" x14ac:dyDescent="0.35">
      <c r="C138779" s="8"/>
    </row>
    <row r="138780" spans="3:3" x14ac:dyDescent="0.35">
      <c r="C138780" s="8"/>
    </row>
    <row r="138781" spans="3:3" x14ac:dyDescent="0.35">
      <c r="C138781" s="8"/>
    </row>
    <row r="138782" spans="3:3" x14ac:dyDescent="0.35">
      <c r="C138782" s="8"/>
    </row>
    <row r="138783" spans="3:3" x14ac:dyDescent="0.35">
      <c r="C138783" s="8"/>
    </row>
    <row r="138784" spans="3:3" x14ac:dyDescent="0.35">
      <c r="C138784" s="8"/>
    </row>
    <row r="138785" spans="3:3" x14ac:dyDescent="0.35">
      <c r="C138785" s="8"/>
    </row>
    <row r="138786" spans="3:3" x14ac:dyDescent="0.35">
      <c r="C138786" s="8"/>
    </row>
    <row r="138787" spans="3:3" x14ac:dyDescent="0.35">
      <c r="C138787" s="8"/>
    </row>
    <row r="138788" spans="3:3" x14ac:dyDescent="0.35">
      <c r="C138788" s="8"/>
    </row>
    <row r="138789" spans="3:3" x14ac:dyDescent="0.35">
      <c r="C138789" s="8"/>
    </row>
    <row r="138790" spans="3:3" x14ac:dyDescent="0.35">
      <c r="C138790" s="8"/>
    </row>
    <row r="138791" spans="3:3" x14ac:dyDescent="0.35">
      <c r="C138791" s="8"/>
    </row>
    <row r="138792" spans="3:3" x14ac:dyDescent="0.35">
      <c r="C138792" s="8"/>
    </row>
    <row r="138793" spans="3:3" x14ac:dyDescent="0.35">
      <c r="C138793" s="8"/>
    </row>
    <row r="138794" spans="3:3" x14ac:dyDescent="0.35">
      <c r="C138794" s="8"/>
    </row>
    <row r="138795" spans="3:3" x14ac:dyDescent="0.35">
      <c r="C138795" s="8"/>
    </row>
    <row r="138796" spans="3:3" x14ac:dyDescent="0.35">
      <c r="C138796" s="8"/>
    </row>
    <row r="138797" spans="3:3" x14ac:dyDescent="0.35">
      <c r="C138797" s="8"/>
    </row>
    <row r="138798" spans="3:3" x14ac:dyDescent="0.35">
      <c r="C138798" s="8"/>
    </row>
    <row r="138799" spans="3:3" x14ac:dyDescent="0.35">
      <c r="C138799" s="8"/>
    </row>
    <row r="138800" spans="3:3" x14ac:dyDescent="0.35">
      <c r="C138800" s="8"/>
    </row>
    <row r="138801" spans="3:3" x14ac:dyDescent="0.35">
      <c r="C138801" s="8"/>
    </row>
    <row r="138802" spans="3:3" x14ac:dyDescent="0.35">
      <c r="C138802" s="8"/>
    </row>
    <row r="138803" spans="3:3" x14ac:dyDescent="0.35">
      <c r="C138803" s="8"/>
    </row>
    <row r="138804" spans="3:3" x14ac:dyDescent="0.35">
      <c r="C138804" s="8"/>
    </row>
    <row r="138805" spans="3:3" x14ac:dyDescent="0.35">
      <c r="C138805" s="8"/>
    </row>
    <row r="138806" spans="3:3" x14ac:dyDescent="0.35">
      <c r="C138806" s="8"/>
    </row>
    <row r="138807" spans="3:3" x14ac:dyDescent="0.35">
      <c r="C138807" s="8"/>
    </row>
    <row r="138808" spans="3:3" x14ac:dyDescent="0.35">
      <c r="C138808" s="8"/>
    </row>
    <row r="138809" spans="3:3" x14ac:dyDescent="0.35">
      <c r="C138809" s="8"/>
    </row>
    <row r="138810" spans="3:3" x14ac:dyDescent="0.35">
      <c r="C138810" s="8"/>
    </row>
    <row r="138811" spans="3:3" x14ac:dyDescent="0.35">
      <c r="C138811" s="8"/>
    </row>
    <row r="138812" spans="3:3" x14ac:dyDescent="0.35">
      <c r="C138812" s="8"/>
    </row>
    <row r="138813" spans="3:3" x14ac:dyDescent="0.35">
      <c r="C138813" s="8"/>
    </row>
    <row r="138814" spans="3:3" x14ac:dyDescent="0.35">
      <c r="C138814" s="8"/>
    </row>
    <row r="138815" spans="3:3" x14ac:dyDescent="0.35">
      <c r="C138815" s="8"/>
    </row>
    <row r="138816" spans="3:3" x14ac:dyDescent="0.35">
      <c r="C138816" s="8"/>
    </row>
    <row r="138817" spans="3:3" x14ac:dyDescent="0.35">
      <c r="C138817" s="8"/>
    </row>
    <row r="138818" spans="3:3" x14ac:dyDescent="0.35">
      <c r="C138818" s="8"/>
    </row>
    <row r="138819" spans="3:3" x14ac:dyDescent="0.35">
      <c r="C138819" s="8"/>
    </row>
    <row r="138820" spans="3:3" x14ac:dyDescent="0.35">
      <c r="C138820" s="8"/>
    </row>
    <row r="138821" spans="3:3" x14ac:dyDescent="0.35">
      <c r="C138821" s="8"/>
    </row>
    <row r="138822" spans="3:3" x14ac:dyDescent="0.35">
      <c r="C138822" s="8"/>
    </row>
    <row r="138823" spans="3:3" x14ac:dyDescent="0.35">
      <c r="C138823" s="8"/>
    </row>
    <row r="138824" spans="3:3" x14ac:dyDescent="0.35">
      <c r="C138824" s="8"/>
    </row>
    <row r="138825" spans="3:3" x14ac:dyDescent="0.35">
      <c r="C138825" s="8"/>
    </row>
    <row r="138826" spans="3:3" x14ac:dyDescent="0.35">
      <c r="C138826" s="8"/>
    </row>
    <row r="138827" spans="3:3" x14ac:dyDescent="0.35">
      <c r="C138827" s="8"/>
    </row>
    <row r="138828" spans="3:3" x14ac:dyDescent="0.35">
      <c r="C138828" s="8"/>
    </row>
    <row r="138829" spans="3:3" x14ac:dyDescent="0.35">
      <c r="C138829" s="8"/>
    </row>
    <row r="138830" spans="3:3" x14ac:dyDescent="0.35">
      <c r="C138830" s="8"/>
    </row>
    <row r="138831" spans="3:3" x14ac:dyDescent="0.35">
      <c r="C138831" s="8"/>
    </row>
    <row r="138832" spans="3:3" x14ac:dyDescent="0.35">
      <c r="C138832" s="8"/>
    </row>
    <row r="138833" spans="3:3" x14ac:dyDescent="0.35">
      <c r="C138833" s="8"/>
    </row>
    <row r="138834" spans="3:3" x14ac:dyDescent="0.35">
      <c r="C138834" s="8"/>
    </row>
    <row r="138835" spans="3:3" x14ac:dyDescent="0.35">
      <c r="C138835" s="8"/>
    </row>
    <row r="138836" spans="3:3" x14ac:dyDescent="0.35">
      <c r="C138836" s="8"/>
    </row>
    <row r="138837" spans="3:3" x14ac:dyDescent="0.35">
      <c r="C138837" s="8"/>
    </row>
    <row r="138838" spans="3:3" x14ac:dyDescent="0.35">
      <c r="C138838" s="8"/>
    </row>
    <row r="138839" spans="3:3" x14ac:dyDescent="0.35">
      <c r="C138839" s="8"/>
    </row>
    <row r="138840" spans="3:3" x14ac:dyDescent="0.35">
      <c r="C138840" s="8"/>
    </row>
    <row r="138841" spans="3:3" x14ac:dyDescent="0.35">
      <c r="C138841" s="8"/>
    </row>
    <row r="138842" spans="3:3" x14ac:dyDescent="0.35">
      <c r="C138842" s="8"/>
    </row>
    <row r="138843" spans="3:3" x14ac:dyDescent="0.35">
      <c r="C138843" s="8"/>
    </row>
    <row r="138844" spans="3:3" x14ac:dyDescent="0.35">
      <c r="C138844" s="8"/>
    </row>
    <row r="138845" spans="3:3" x14ac:dyDescent="0.35">
      <c r="C138845" s="8"/>
    </row>
    <row r="138846" spans="3:3" x14ac:dyDescent="0.35">
      <c r="C138846" s="8"/>
    </row>
    <row r="138847" spans="3:3" x14ac:dyDescent="0.35">
      <c r="C138847" s="8"/>
    </row>
    <row r="138848" spans="3:3" x14ac:dyDescent="0.35">
      <c r="C138848" s="8"/>
    </row>
    <row r="138849" spans="3:3" x14ac:dyDescent="0.35">
      <c r="C138849" s="8"/>
    </row>
    <row r="138850" spans="3:3" x14ac:dyDescent="0.35">
      <c r="C138850" s="8"/>
    </row>
    <row r="138851" spans="3:3" x14ac:dyDescent="0.35">
      <c r="C138851" s="8"/>
    </row>
    <row r="138852" spans="3:3" x14ac:dyDescent="0.35">
      <c r="C138852" s="8"/>
    </row>
    <row r="138853" spans="3:3" x14ac:dyDescent="0.35">
      <c r="C138853" s="8"/>
    </row>
    <row r="138854" spans="3:3" x14ac:dyDescent="0.35">
      <c r="C138854" s="8"/>
    </row>
    <row r="138855" spans="3:3" x14ac:dyDescent="0.35">
      <c r="C138855" s="8"/>
    </row>
    <row r="138856" spans="3:3" x14ac:dyDescent="0.35">
      <c r="C138856" s="8"/>
    </row>
    <row r="138857" spans="3:3" x14ac:dyDescent="0.35">
      <c r="C138857" s="8"/>
    </row>
    <row r="138858" spans="3:3" x14ac:dyDescent="0.35">
      <c r="C138858" s="8"/>
    </row>
    <row r="138859" spans="3:3" x14ac:dyDescent="0.35">
      <c r="C138859" s="8"/>
    </row>
    <row r="138860" spans="3:3" x14ac:dyDescent="0.35">
      <c r="C138860" s="8"/>
    </row>
    <row r="138861" spans="3:3" x14ac:dyDescent="0.35">
      <c r="C138861" s="8"/>
    </row>
    <row r="138862" spans="3:3" x14ac:dyDescent="0.35">
      <c r="C138862" s="8"/>
    </row>
    <row r="138863" spans="3:3" x14ac:dyDescent="0.35">
      <c r="C138863" s="8"/>
    </row>
    <row r="138864" spans="3:3" x14ac:dyDescent="0.35">
      <c r="C138864" s="8"/>
    </row>
    <row r="138865" spans="3:3" x14ac:dyDescent="0.35">
      <c r="C138865" s="8"/>
    </row>
    <row r="138866" spans="3:3" x14ac:dyDescent="0.35">
      <c r="C138866" s="8"/>
    </row>
    <row r="138867" spans="3:3" x14ac:dyDescent="0.35">
      <c r="C138867" s="8"/>
    </row>
    <row r="138868" spans="3:3" x14ac:dyDescent="0.35">
      <c r="C138868" s="8"/>
    </row>
    <row r="138869" spans="3:3" x14ac:dyDescent="0.35">
      <c r="C138869" s="8"/>
    </row>
    <row r="138870" spans="3:3" x14ac:dyDescent="0.35">
      <c r="C138870" s="8"/>
    </row>
    <row r="138871" spans="3:3" x14ac:dyDescent="0.35">
      <c r="C138871" s="8"/>
    </row>
    <row r="138872" spans="3:3" x14ac:dyDescent="0.35">
      <c r="C138872" s="8"/>
    </row>
    <row r="138873" spans="3:3" x14ac:dyDescent="0.35">
      <c r="C138873" s="8"/>
    </row>
    <row r="138874" spans="3:3" x14ac:dyDescent="0.35">
      <c r="C138874" s="8"/>
    </row>
    <row r="138875" spans="3:3" x14ac:dyDescent="0.35">
      <c r="C138875" s="8"/>
    </row>
    <row r="138876" spans="3:3" x14ac:dyDescent="0.35">
      <c r="C138876" s="8"/>
    </row>
    <row r="138877" spans="3:3" x14ac:dyDescent="0.35">
      <c r="C138877" s="8"/>
    </row>
    <row r="138878" spans="3:3" x14ac:dyDescent="0.35">
      <c r="C138878" s="8"/>
    </row>
    <row r="138879" spans="3:3" x14ac:dyDescent="0.35">
      <c r="C138879" s="8"/>
    </row>
    <row r="138880" spans="3:3" x14ac:dyDescent="0.35">
      <c r="C138880" s="8"/>
    </row>
    <row r="138881" spans="3:3" x14ac:dyDescent="0.35">
      <c r="C138881" s="8"/>
    </row>
    <row r="138882" spans="3:3" x14ac:dyDescent="0.35">
      <c r="C138882" s="8"/>
    </row>
    <row r="138883" spans="3:3" x14ac:dyDescent="0.35">
      <c r="C138883" s="8"/>
    </row>
    <row r="138884" spans="3:3" x14ac:dyDescent="0.35">
      <c r="C138884" s="8"/>
    </row>
    <row r="138885" spans="3:3" x14ac:dyDescent="0.35">
      <c r="C138885" s="8"/>
    </row>
    <row r="138886" spans="3:3" x14ac:dyDescent="0.35">
      <c r="C138886" s="8"/>
    </row>
    <row r="138887" spans="3:3" x14ac:dyDescent="0.35">
      <c r="C138887" s="8"/>
    </row>
    <row r="138888" spans="3:3" x14ac:dyDescent="0.35">
      <c r="C138888" s="8"/>
    </row>
    <row r="138889" spans="3:3" x14ac:dyDescent="0.35">
      <c r="C138889" s="8"/>
    </row>
    <row r="138890" spans="3:3" x14ac:dyDescent="0.35">
      <c r="C138890" s="8"/>
    </row>
    <row r="138891" spans="3:3" x14ac:dyDescent="0.35">
      <c r="C138891" s="8"/>
    </row>
    <row r="138892" spans="3:3" x14ac:dyDescent="0.35">
      <c r="C138892" s="8"/>
    </row>
    <row r="138893" spans="3:3" x14ac:dyDescent="0.35">
      <c r="C138893" s="8"/>
    </row>
    <row r="138894" spans="3:3" x14ac:dyDescent="0.35">
      <c r="C138894" s="8"/>
    </row>
    <row r="138895" spans="3:3" x14ac:dyDescent="0.35">
      <c r="C138895" s="8"/>
    </row>
    <row r="138896" spans="3:3" x14ac:dyDescent="0.35">
      <c r="C138896" s="8"/>
    </row>
    <row r="138897" spans="3:3" x14ac:dyDescent="0.35">
      <c r="C138897" s="8"/>
    </row>
    <row r="138898" spans="3:3" x14ac:dyDescent="0.35">
      <c r="C138898" s="8"/>
    </row>
    <row r="138899" spans="3:3" x14ac:dyDescent="0.35">
      <c r="C138899" s="8"/>
    </row>
    <row r="138900" spans="3:3" x14ac:dyDescent="0.35">
      <c r="C138900" s="8"/>
    </row>
    <row r="138901" spans="3:3" x14ac:dyDescent="0.35">
      <c r="C138901" s="8"/>
    </row>
    <row r="138902" spans="3:3" x14ac:dyDescent="0.35">
      <c r="C138902" s="8"/>
    </row>
    <row r="138903" spans="3:3" x14ac:dyDescent="0.35">
      <c r="C138903" s="8"/>
    </row>
    <row r="138904" spans="3:3" x14ac:dyDescent="0.35">
      <c r="C138904" s="8"/>
    </row>
    <row r="138905" spans="3:3" x14ac:dyDescent="0.35">
      <c r="C138905" s="8"/>
    </row>
    <row r="138906" spans="3:3" x14ac:dyDescent="0.35">
      <c r="C138906" s="8"/>
    </row>
    <row r="138907" spans="3:3" x14ac:dyDescent="0.35">
      <c r="C138907" s="8"/>
    </row>
    <row r="138908" spans="3:3" x14ac:dyDescent="0.35">
      <c r="C138908" s="8"/>
    </row>
    <row r="138909" spans="3:3" x14ac:dyDescent="0.35">
      <c r="C138909" s="8"/>
    </row>
    <row r="138910" spans="3:3" x14ac:dyDescent="0.35">
      <c r="C138910" s="8"/>
    </row>
    <row r="138911" spans="3:3" x14ac:dyDescent="0.35">
      <c r="C138911" s="8"/>
    </row>
    <row r="138912" spans="3:3" x14ac:dyDescent="0.35">
      <c r="C138912" s="8"/>
    </row>
    <row r="138913" spans="3:3" x14ac:dyDescent="0.35">
      <c r="C138913" s="8"/>
    </row>
    <row r="138914" spans="3:3" x14ac:dyDescent="0.35">
      <c r="C138914" s="8"/>
    </row>
    <row r="138915" spans="3:3" x14ac:dyDescent="0.35">
      <c r="C138915" s="8"/>
    </row>
    <row r="138916" spans="3:3" x14ac:dyDescent="0.35">
      <c r="C138916" s="8"/>
    </row>
    <row r="138917" spans="3:3" x14ac:dyDescent="0.35">
      <c r="C138917" s="8"/>
    </row>
    <row r="138918" spans="3:3" x14ac:dyDescent="0.35">
      <c r="C138918" s="8"/>
    </row>
    <row r="138919" spans="3:3" x14ac:dyDescent="0.35">
      <c r="C138919" s="8"/>
    </row>
    <row r="138920" spans="3:3" x14ac:dyDescent="0.35">
      <c r="C138920" s="8"/>
    </row>
    <row r="138921" spans="3:3" x14ac:dyDescent="0.35">
      <c r="C138921" s="8"/>
    </row>
    <row r="138922" spans="3:3" x14ac:dyDescent="0.35">
      <c r="C138922" s="8"/>
    </row>
    <row r="138923" spans="3:3" x14ac:dyDescent="0.35">
      <c r="C138923" s="8"/>
    </row>
    <row r="138924" spans="3:3" x14ac:dyDescent="0.35">
      <c r="C138924" s="8"/>
    </row>
    <row r="138925" spans="3:3" x14ac:dyDescent="0.35">
      <c r="C138925" s="8"/>
    </row>
    <row r="138926" spans="3:3" x14ac:dyDescent="0.35">
      <c r="C138926" s="8"/>
    </row>
    <row r="138927" spans="3:3" x14ac:dyDescent="0.35">
      <c r="C138927" s="8"/>
    </row>
    <row r="138928" spans="3:3" x14ac:dyDescent="0.35">
      <c r="C138928" s="8"/>
    </row>
    <row r="138929" spans="3:3" x14ac:dyDescent="0.35">
      <c r="C138929" s="8"/>
    </row>
    <row r="138930" spans="3:3" x14ac:dyDescent="0.35">
      <c r="C138930" s="8"/>
    </row>
    <row r="138931" spans="3:3" x14ac:dyDescent="0.35">
      <c r="C138931" s="8"/>
    </row>
    <row r="138932" spans="3:3" x14ac:dyDescent="0.35">
      <c r="C138932" s="8"/>
    </row>
    <row r="138933" spans="3:3" x14ac:dyDescent="0.35">
      <c r="C138933" s="8"/>
    </row>
    <row r="138934" spans="3:3" x14ac:dyDescent="0.35">
      <c r="C138934" s="8"/>
    </row>
    <row r="138935" spans="3:3" x14ac:dyDescent="0.35">
      <c r="C138935" s="8"/>
    </row>
    <row r="138936" spans="3:3" x14ac:dyDescent="0.35">
      <c r="C138936" s="8"/>
    </row>
    <row r="138937" spans="3:3" x14ac:dyDescent="0.35">
      <c r="C138937" s="8"/>
    </row>
    <row r="138938" spans="3:3" x14ac:dyDescent="0.35">
      <c r="C138938" s="8"/>
    </row>
    <row r="138939" spans="3:3" x14ac:dyDescent="0.35">
      <c r="C138939" s="8"/>
    </row>
    <row r="138940" spans="3:3" x14ac:dyDescent="0.35">
      <c r="C138940" s="8"/>
    </row>
    <row r="138941" spans="3:3" x14ac:dyDescent="0.35">
      <c r="C138941" s="8"/>
    </row>
    <row r="138942" spans="3:3" x14ac:dyDescent="0.35">
      <c r="C138942" s="8"/>
    </row>
    <row r="138943" spans="3:3" x14ac:dyDescent="0.35">
      <c r="C138943" s="8"/>
    </row>
    <row r="138944" spans="3:3" x14ac:dyDescent="0.35">
      <c r="C138944" s="8"/>
    </row>
    <row r="138945" spans="3:3" x14ac:dyDescent="0.35">
      <c r="C138945" s="8"/>
    </row>
    <row r="138946" spans="3:3" x14ac:dyDescent="0.35">
      <c r="C138946" s="8"/>
    </row>
    <row r="138947" spans="3:3" x14ac:dyDescent="0.35">
      <c r="C138947" s="8"/>
    </row>
    <row r="138948" spans="3:3" x14ac:dyDescent="0.35">
      <c r="C138948" s="8"/>
    </row>
    <row r="138949" spans="3:3" x14ac:dyDescent="0.35">
      <c r="C138949" s="8"/>
    </row>
    <row r="138950" spans="3:3" x14ac:dyDescent="0.35">
      <c r="C138950" s="8"/>
    </row>
    <row r="138951" spans="3:3" x14ac:dyDescent="0.35">
      <c r="C138951" s="8"/>
    </row>
    <row r="138952" spans="3:3" x14ac:dyDescent="0.35">
      <c r="C138952" s="8"/>
    </row>
    <row r="138953" spans="3:3" x14ac:dyDescent="0.35">
      <c r="C138953" s="8"/>
    </row>
    <row r="138954" spans="3:3" x14ac:dyDescent="0.35">
      <c r="C138954" s="8"/>
    </row>
    <row r="138955" spans="3:3" x14ac:dyDescent="0.35">
      <c r="C138955" s="8"/>
    </row>
    <row r="138956" spans="3:3" x14ac:dyDescent="0.35">
      <c r="C138956" s="8"/>
    </row>
    <row r="138957" spans="3:3" x14ac:dyDescent="0.35">
      <c r="C138957" s="8"/>
    </row>
    <row r="138958" spans="3:3" x14ac:dyDescent="0.35">
      <c r="C138958" s="8"/>
    </row>
    <row r="138959" spans="3:3" x14ac:dyDescent="0.35">
      <c r="C138959" s="8"/>
    </row>
    <row r="138960" spans="3:3" x14ac:dyDescent="0.35">
      <c r="C138960" s="8"/>
    </row>
    <row r="138961" spans="3:3" x14ac:dyDescent="0.35">
      <c r="C138961" s="8"/>
    </row>
    <row r="138962" spans="3:3" x14ac:dyDescent="0.35">
      <c r="C138962" s="8"/>
    </row>
    <row r="138963" spans="3:3" x14ac:dyDescent="0.35">
      <c r="C138963" s="8"/>
    </row>
    <row r="138964" spans="3:3" x14ac:dyDescent="0.35">
      <c r="C138964" s="8"/>
    </row>
    <row r="138965" spans="3:3" x14ac:dyDescent="0.35">
      <c r="C138965" s="8"/>
    </row>
    <row r="138966" spans="3:3" x14ac:dyDescent="0.35">
      <c r="C138966" s="8"/>
    </row>
    <row r="138967" spans="3:3" x14ac:dyDescent="0.35">
      <c r="C138967" s="8"/>
    </row>
    <row r="138968" spans="3:3" x14ac:dyDescent="0.35">
      <c r="C138968" s="8"/>
    </row>
    <row r="138969" spans="3:3" x14ac:dyDescent="0.35">
      <c r="C138969" s="8"/>
    </row>
    <row r="138970" spans="3:3" x14ac:dyDescent="0.35">
      <c r="C138970" s="8"/>
    </row>
    <row r="138971" spans="3:3" x14ac:dyDescent="0.35">
      <c r="C138971" s="8"/>
    </row>
    <row r="138972" spans="3:3" x14ac:dyDescent="0.35">
      <c r="C138972" s="8"/>
    </row>
    <row r="138973" spans="3:3" x14ac:dyDescent="0.35">
      <c r="C138973" s="8"/>
    </row>
    <row r="138974" spans="3:3" x14ac:dyDescent="0.35">
      <c r="C138974" s="8"/>
    </row>
    <row r="138975" spans="3:3" x14ac:dyDescent="0.35">
      <c r="C138975" s="8"/>
    </row>
    <row r="138976" spans="3:3" x14ac:dyDescent="0.35">
      <c r="C138976" s="8"/>
    </row>
    <row r="138977" spans="3:3" x14ac:dyDescent="0.35">
      <c r="C138977" s="8"/>
    </row>
    <row r="138978" spans="3:3" x14ac:dyDescent="0.35">
      <c r="C138978" s="8"/>
    </row>
    <row r="138979" spans="3:3" x14ac:dyDescent="0.35">
      <c r="C138979" s="8"/>
    </row>
    <row r="138980" spans="3:3" x14ac:dyDescent="0.35">
      <c r="C138980" s="8"/>
    </row>
    <row r="138981" spans="3:3" x14ac:dyDescent="0.35">
      <c r="C138981" s="8"/>
    </row>
    <row r="138982" spans="3:3" x14ac:dyDescent="0.35">
      <c r="C138982" s="8"/>
    </row>
    <row r="138983" spans="3:3" x14ac:dyDescent="0.35">
      <c r="C138983" s="8"/>
    </row>
    <row r="138984" spans="3:3" x14ac:dyDescent="0.35">
      <c r="C138984" s="8"/>
    </row>
    <row r="138985" spans="3:3" x14ac:dyDescent="0.35">
      <c r="C138985" s="8"/>
    </row>
    <row r="138986" spans="3:3" x14ac:dyDescent="0.35">
      <c r="C138986" s="8"/>
    </row>
    <row r="138987" spans="3:3" x14ac:dyDescent="0.35">
      <c r="C138987" s="8"/>
    </row>
    <row r="138988" spans="3:3" x14ac:dyDescent="0.35">
      <c r="C138988" s="8"/>
    </row>
    <row r="138989" spans="3:3" x14ac:dyDescent="0.35">
      <c r="C138989" s="8"/>
    </row>
    <row r="138990" spans="3:3" x14ac:dyDescent="0.35">
      <c r="C138990" s="8"/>
    </row>
    <row r="138991" spans="3:3" x14ac:dyDescent="0.35">
      <c r="C138991" s="8"/>
    </row>
    <row r="138992" spans="3:3" x14ac:dyDescent="0.35">
      <c r="C138992" s="8"/>
    </row>
    <row r="138993" spans="3:3" x14ac:dyDescent="0.35">
      <c r="C138993" s="8"/>
    </row>
    <row r="138994" spans="3:3" x14ac:dyDescent="0.35">
      <c r="C138994" s="8"/>
    </row>
    <row r="138995" spans="3:3" x14ac:dyDescent="0.35">
      <c r="C138995" s="8"/>
    </row>
    <row r="138996" spans="3:3" x14ac:dyDescent="0.35">
      <c r="C138996" s="8"/>
    </row>
    <row r="138997" spans="3:3" x14ac:dyDescent="0.35">
      <c r="C138997" s="8"/>
    </row>
    <row r="138998" spans="3:3" x14ac:dyDescent="0.35">
      <c r="C138998" s="8"/>
    </row>
    <row r="138999" spans="3:3" x14ac:dyDescent="0.35">
      <c r="C138999" s="8"/>
    </row>
    <row r="139000" spans="3:3" x14ac:dyDescent="0.35">
      <c r="C139000" s="8"/>
    </row>
    <row r="139001" spans="3:3" x14ac:dyDescent="0.35">
      <c r="C139001" s="8"/>
    </row>
    <row r="139002" spans="3:3" x14ac:dyDescent="0.35">
      <c r="C139002" s="8"/>
    </row>
    <row r="139003" spans="3:3" x14ac:dyDescent="0.35">
      <c r="C139003" s="8"/>
    </row>
    <row r="139004" spans="3:3" x14ac:dyDescent="0.35">
      <c r="C139004" s="8"/>
    </row>
    <row r="139005" spans="3:3" x14ac:dyDescent="0.35">
      <c r="C139005" s="8"/>
    </row>
    <row r="139006" spans="3:3" x14ac:dyDescent="0.35">
      <c r="C139006" s="8"/>
    </row>
    <row r="139007" spans="3:3" x14ac:dyDescent="0.35">
      <c r="C139007" s="8"/>
    </row>
    <row r="139008" spans="3:3" x14ac:dyDescent="0.35">
      <c r="C139008" s="8"/>
    </row>
    <row r="139009" spans="3:3" x14ac:dyDescent="0.35">
      <c r="C139009" s="8"/>
    </row>
    <row r="139010" spans="3:3" x14ac:dyDescent="0.35">
      <c r="C139010" s="8"/>
    </row>
    <row r="139011" spans="3:3" x14ac:dyDescent="0.35">
      <c r="C139011" s="8"/>
    </row>
    <row r="139012" spans="3:3" x14ac:dyDescent="0.35">
      <c r="C139012" s="8"/>
    </row>
    <row r="139013" spans="3:3" x14ac:dyDescent="0.35">
      <c r="C139013" s="8"/>
    </row>
    <row r="139014" spans="3:3" x14ac:dyDescent="0.35">
      <c r="C139014" s="8"/>
    </row>
    <row r="139015" spans="3:3" x14ac:dyDescent="0.35">
      <c r="C139015" s="8"/>
    </row>
    <row r="139016" spans="3:3" x14ac:dyDescent="0.35">
      <c r="C139016" s="8"/>
    </row>
    <row r="139017" spans="3:3" x14ac:dyDescent="0.35">
      <c r="C139017" s="8"/>
    </row>
    <row r="139018" spans="3:3" x14ac:dyDescent="0.35">
      <c r="C139018" s="8"/>
    </row>
    <row r="139019" spans="3:3" x14ac:dyDescent="0.35">
      <c r="C139019" s="8"/>
    </row>
    <row r="139020" spans="3:3" x14ac:dyDescent="0.35">
      <c r="C139020" s="8"/>
    </row>
    <row r="139021" spans="3:3" x14ac:dyDescent="0.35">
      <c r="C139021" s="8"/>
    </row>
    <row r="139022" spans="3:3" x14ac:dyDescent="0.35">
      <c r="C139022" s="8"/>
    </row>
    <row r="139023" spans="3:3" x14ac:dyDescent="0.35">
      <c r="C139023" s="8"/>
    </row>
    <row r="139024" spans="3:3" x14ac:dyDescent="0.35">
      <c r="C139024" s="8"/>
    </row>
    <row r="139025" spans="3:3" x14ac:dyDescent="0.35">
      <c r="C139025" s="8"/>
    </row>
    <row r="139026" spans="3:3" x14ac:dyDescent="0.35">
      <c r="C139026" s="8"/>
    </row>
    <row r="139027" spans="3:3" x14ac:dyDescent="0.35">
      <c r="C139027" s="8"/>
    </row>
    <row r="139028" spans="3:3" x14ac:dyDescent="0.35">
      <c r="C139028" s="8"/>
    </row>
    <row r="139029" spans="3:3" x14ac:dyDescent="0.35">
      <c r="C139029" s="8"/>
    </row>
    <row r="139030" spans="3:3" x14ac:dyDescent="0.35">
      <c r="C139030" s="8"/>
    </row>
    <row r="139031" spans="3:3" x14ac:dyDescent="0.35">
      <c r="C139031" s="8"/>
    </row>
    <row r="139032" spans="3:3" x14ac:dyDescent="0.35">
      <c r="C139032" s="8"/>
    </row>
    <row r="139033" spans="3:3" x14ac:dyDescent="0.35">
      <c r="C139033" s="8"/>
    </row>
    <row r="139034" spans="3:3" x14ac:dyDescent="0.35">
      <c r="C139034" s="8"/>
    </row>
    <row r="139035" spans="3:3" x14ac:dyDescent="0.35">
      <c r="C139035" s="8"/>
    </row>
    <row r="139036" spans="3:3" x14ac:dyDescent="0.35">
      <c r="C139036" s="8"/>
    </row>
    <row r="139037" spans="3:3" x14ac:dyDescent="0.35">
      <c r="C139037" s="8"/>
    </row>
    <row r="139038" spans="3:3" x14ac:dyDescent="0.35">
      <c r="C139038" s="8"/>
    </row>
    <row r="139039" spans="3:3" x14ac:dyDescent="0.35">
      <c r="C139039" s="8"/>
    </row>
    <row r="139040" spans="3:3" x14ac:dyDescent="0.35">
      <c r="C139040" s="8"/>
    </row>
    <row r="139041" spans="3:3" x14ac:dyDescent="0.35">
      <c r="C139041" s="8"/>
    </row>
    <row r="139042" spans="3:3" x14ac:dyDescent="0.35">
      <c r="C139042" s="8"/>
    </row>
    <row r="139043" spans="3:3" x14ac:dyDescent="0.35">
      <c r="C139043" s="8"/>
    </row>
    <row r="139044" spans="3:3" x14ac:dyDescent="0.35">
      <c r="C139044" s="8"/>
    </row>
    <row r="139045" spans="3:3" x14ac:dyDescent="0.35">
      <c r="C139045" s="8"/>
    </row>
    <row r="139046" spans="3:3" x14ac:dyDescent="0.35">
      <c r="C139046" s="8"/>
    </row>
    <row r="139047" spans="3:3" x14ac:dyDescent="0.35">
      <c r="C139047" s="8"/>
    </row>
    <row r="139048" spans="3:3" x14ac:dyDescent="0.35">
      <c r="C139048" s="8"/>
    </row>
    <row r="139049" spans="3:3" x14ac:dyDescent="0.35">
      <c r="C139049" s="8"/>
    </row>
    <row r="139050" spans="3:3" x14ac:dyDescent="0.35">
      <c r="C139050" s="8"/>
    </row>
    <row r="139051" spans="3:3" x14ac:dyDescent="0.35">
      <c r="C139051" s="8"/>
    </row>
    <row r="139052" spans="3:3" x14ac:dyDescent="0.35">
      <c r="C139052" s="8"/>
    </row>
    <row r="139053" spans="3:3" x14ac:dyDescent="0.35">
      <c r="C139053" s="8"/>
    </row>
    <row r="139054" spans="3:3" x14ac:dyDescent="0.35">
      <c r="C139054" s="8"/>
    </row>
    <row r="139055" spans="3:3" x14ac:dyDescent="0.35">
      <c r="C139055" s="8"/>
    </row>
    <row r="139056" spans="3:3" x14ac:dyDescent="0.35">
      <c r="C139056" s="8"/>
    </row>
    <row r="139057" spans="3:3" x14ac:dyDescent="0.35">
      <c r="C139057" s="8"/>
    </row>
    <row r="139058" spans="3:3" x14ac:dyDescent="0.35">
      <c r="C139058" s="8"/>
    </row>
    <row r="139059" spans="3:3" x14ac:dyDescent="0.35">
      <c r="C139059" s="8"/>
    </row>
    <row r="139060" spans="3:3" x14ac:dyDescent="0.35">
      <c r="C139060" s="8"/>
    </row>
    <row r="139061" spans="3:3" x14ac:dyDescent="0.35">
      <c r="C139061" s="8"/>
    </row>
    <row r="139062" spans="3:3" x14ac:dyDescent="0.35">
      <c r="C139062" s="8"/>
    </row>
    <row r="139063" spans="3:3" x14ac:dyDescent="0.35">
      <c r="C139063" s="8"/>
    </row>
    <row r="139064" spans="3:3" x14ac:dyDescent="0.35">
      <c r="C139064" s="8"/>
    </row>
    <row r="139065" spans="3:3" x14ac:dyDescent="0.35">
      <c r="C139065" s="8"/>
    </row>
    <row r="139066" spans="3:3" x14ac:dyDescent="0.35">
      <c r="C139066" s="8"/>
    </row>
    <row r="139067" spans="3:3" x14ac:dyDescent="0.35">
      <c r="C139067" s="8"/>
    </row>
    <row r="139068" spans="3:3" x14ac:dyDescent="0.35">
      <c r="C139068" s="8"/>
    </row>
    <row r="139069" spans="3:3" x14ac:dyDescent="0.35">
      <c r="C139069" s="8"/>
    </row>
    <row r="139070" spans="3:3" x14ac:dyDescent="0.35">
      <c r="C139070" s="8"/>
    </row>
    <row r="139071" spans="3:3" x14ac:dyDescent="0.35">
      <c r="C139071" s="8"/>
    </row>
    <row r="139072" spans="3:3" x14ac:dyDescent="0.35">
      <c r="C139072" s="8"/>
    </row>
    <row r="139073" spans="3:3" x14ac:dyDescent="0.35">
      <c r="C139073" s="8"/>
    </row>
    <row r="139074" spans="3:3" x14ac:dyDescent="0.35">
      <c r="C139074" s="8"/>
    </row>
    <row r="139075" spans="3:3" x14ac:dyDescent="0.35">
      <c r="C139075" s="8"/>
    </row>
    <row r="139076" spans="3:3" x14ac:dyDescent="0.35">
      <c r="C139076" s="8"/>
    </row>
    <row r="139077" spans="3:3" x14ac:dyDescent="0.35">
      <c r="C139077" s="8"/>
    </row>
    <row r="139078" spans="3:3" x14ac:dyDescent="0.35">
      <c r="C139078" s="8"/>
    </row>
    <row r="139079" spans="3:3" x14ac:dyDescent="0.35">
      <c r="C139079" s="8"/>
    </row>
    <row r="139080" spans="3:3" x14ac:dyDescent="0.35">
      <c r="C139080" s="8"/>
    </row>
    <row r="139081" spans="3:3" x14ac:dyDescent="0.35">
      <c r="C139081" s="8"/>
    </row>
    <row r="139082" spans="3:3" x14ac:dyDescent="0.35">
      <c r="C139082" s="8"/>
    </row>
    <row r="139083" spans="3:3" x14ac:dyDescent="0.35">
      <c r="C139083" s="8"/>
    </row>
    <row r="139084" spans="3:3" x14ac:dyDescent="0.35">
      <c r="C139084" s="8"/>
    </row>
    <row r="139085" spans="3:3" x14ac:dyDescent="0.35">
      <c r="C139085" s="8"/>
    </row>
    <row r="139086" spans="3:3" x14ac:dyDescent="0.35">
      <c r="C139086" s="8"/>
    </row>
    <row r="139087" spans="3:3" x14ac:dyDescent="0.35">
      <c r="C139087" s="8"/>
    </row>
    <row r="139088" spans="3:3" x14ac:dyDescent="0.35">
      <c r="C139088" s="8"/>
    </row>
    <row r="139089" spans="3:3" x14ac:dyDescent="0.35">
      <c r="C139089" s="8"/>
    </row>
    <row r="139090" spans="3:3" x14ac:dyDescent="0.35">
      <c r="C139090" s="8"/>
    </row>
    <row r="139091" spans="3:3" x14ac:dyDescent="0.35">
      <c r="C139091" s="8"/>
    </row>
    <row r="139092" spans="3:3" x14ac:dyDescent="0.35">
      <c r="C139092" s="8"/>
    </row>
    <row r="139093" spans="3:3" x14ac:dyDescent="0.35">
      <c r="C139093" s="8"/>
    </row>
    <row r="139094" spans="3:3" x14ac:dyDescent="0.35">
      <c r="C139094" s="8"/>
    </row>
    <row r="139095" spans="3:3" x14ac:dyDescent="0.35">
      <c r="C139095" s="8"/>
    </row>
    <row r="139096" spans="3:3" x14ac:dyDescent="0.35">
      <c r="C139096" s="8"/>
    </row>
    <row r="139097" spans="3:3" x14ac:dyDescent="0.35">
      <c r="C139097" s="8"/>
    </row>
    <row r="139098" spans="3:3" x14ac:dyDescent="0.35">
      <c r="C139098" s="8"/>
    </row>
    <row r="139099" spans="3:3" x14ac:dyDescent="0.35">
      <c r="C139099" s="8"/>
    </row>
    <row r="139100" spans="3:3" x14ac:dyDescent="0.35">
      <c r="C139100" s="8"/>
    </row>
    <row r="139101" spans="3:3" x14ac:dyDescent="0.35">
      <c r="C139101" s="8"/>
    </row>
    <row r="139102" spans="3:3" x14ac:dyDescent="0.35">
      <c r="C139102" s="8"/>
    </row>
    <row r="139103" spans="3:3" x14ac:dyDescent="0.35">
      <c r="C139103" s="8"/>
    </row>
    <row r="139104" spans="3:3" x14ac:dyDescent="0.35">
      <c r="C139104" s="8"/>
    </row>
    <row r="139105" spans="3:3" x14ac:dyDescent="0.35">
      <c r="C139105" s="8"/>
    </row>
    <row r="139106" spans="3:3" x14ac:dyDescent="0.35">
      <c r="C139106" s="8"/>
    </row>
    <row r="139107" spans="3:3" x14ac:dyDescent="0.35">
      <c r="C139107" s="8"/>
    </row>
    <row r="139108" spans="3:3" x14ac:dyDescent="0.35">
      <c r="C139108" s="8"/>
    </row>
    <row r="139109" spans="3:3" x14ac:dyDescent="0.35">
      <c r="C139109" s="8"/>
    </row>
    <row r="139110" spans="3:3" x14ac:dyDescent="0.35">
      <c r="C139110" s="8"/>
    </row>
    <row r="139111" spans="3:3" x14ac:dyDescent="0.35">
      <c r="C139111" s="8"/>
    </row>
    <row r="139112" spans="3:3" x14ac:dyDescent="0.35">
      <c r="C139112" s="8"/>
    </row>
    <row r="139113" spans="3:3" x14ac:dyDescent="0.35">
      <c r="C139113" s="8"/>
    </row>
    <row r="139114" spans="3:3" x14ac:dyDescent="0.35">
      <c r="C139114" s="8"/>
    </row>
    <row r="139115" spans="3:3" x14ac:dyDescent="0.35">
      <c r="C139115" s="8"/>
    </row>
    <row r="139116" spans="3:3" x14ac:dyDescent="0.35">
      <c r="C139116" s="8"/>
    </row>
    <row r="139117" spans="3:3" x14ac:dyDescent="0.35">
      <c r="C139117" s="8"/>
    </row>
    <row r="139118" spans="3:3" x14ac:dyDescent="0.35">
      <c r="C139118" s="8"/>
    </row>
    <row r="139119" spans="3:3" x14ac:dyDescent="0.35">
      <c r="C139119" s="8"/>
    </row>
    <row r="139120" spans="3:3" x14ac:dyDescent="0.35">
      <c r="C139120" s="8"/>
    </row>
    <row r="139121" spans="3:3" x14ac:dyDescent="0.35">
      <c r="C139121" s="8"/>
    </row>
    <row r="139122" spans="3:3" x14ac:dyDescent="0.35">
      <c r="C139122" s="8"/>
    </row>
    <row r="139123" spans="3:3" x14ac:dyDescent="0.35">
      <c r="C139123" s="8"/>
    </row>
    <row r="139124" spans="3:3" x14ac:dyDescent="0.35">
      <c r="C139124" s="8"/>
    </row>
    <row r="139125" spans="3:3" x14ac:dyDescent="0.35">
      <c r="C139125" s="8"/>
    </row>
    <row r="139126" spans="3:3" x14ac:dyDescent="0.35">
      <c r="C139126" s="8"/>
    </row>
    <row r="139127" spans="3:3" x14ac:dyDescent="0.35">
      <c r="C139127" s="8"/>
    </row>
    <row r="139128" spans="3:3" x14ac:dyDescent="0.35">
      <c r="C139128" s="8"/>
    </row>
    <row r="139129" spans="3:3" x14ac:dyDescent="0.35">
      <c r="C139129" s="8"/>
    </row>
    <row r="139130" spans="3:3" x14ac:dyDescent="0.35">
      <c r="C139130" s="8"/>
    </row>
    <row r="139131" spans="3:3" x14ac:dyDescent="0.35">
      <c r="C139131" s="8"/>
    </row>
    <row r="139132" spans="3:3" x14ac:dyDescent="0.35">
      <c r="C139132" s="8"/>
    </row>
    <row r="139133" spans="3:3" x14ac:dyDescent="0.35">
      <c r="C139133" s="8"/>
    </row>
    <row r="139134" spans="3:3" x14ac:dyDescent="0.35">
      <c r="C139134" s="8"/>
    </row>
    <row r="139135" spans="3:3" x14ac:dyDescent="0.35">
      <c r="C139135" s="8"/>
    </row>
    <row r="139136" spans="3:3" x14ac:dyDescent="0.35">
      <c r="C139136" s="8"/>
    </row>
    <row r="139137" spans="3:3" x14ac:dyDescent="0.35">
      <c r="C139137" s="8"/>
    </row>
    <row r="139138" spans="3:3" x14ac:dyDescent="0.35">
      <c r="C139138" s="8"/>
    </row>
    <row r="139139" spans="3:3" x14ac:dyDescent="0.35">
      <c r="C139139" s="8"/>
    </row>
    <row r="139140" spans="3:3" x14ac:dyDescent="0.35">
      <c r="C139140" s="8"/>
    </row>
    <row r="139141" spans="3:3" x14ac:dyDescent="0.35">
      <c r="C139141" s="8"/>
    </row>
    <row r="139142" spans="3:3" x14ac:dyDescent="0.35">
      <c r="C139142" s="8"/>
    </row>
    <row r="139143" spans="3:3" x14ac:dyDescent="0.35">
      <c r="C139143" s="8"/>
    </row>
    <row r="139144" spans="3:3" x14ac:dyDescent="0.35">
      <c r="C139144" s="8"/>
    </row>
    <row r="139145" spans="3:3" x14ac:dyDescent="0.35">
      <c r="C139145" s="8"/>
    </row>
    <row r="139146" spans="3:3" x14ac:dyDescent="0.35">
      <c r="C139146" s="8"/>
    </row>
    <row r="139147" spans="3:3" x14ac:dyDescent="0.35">
      <c r="C139147" s="8"/>
    </row>
    <row r="139148" spans="3:3" x14ac:dyDescent="0.35">
      <c r="C139148" s="8"/>
    </row>
    <row r="139149" spans="3:3" x14ac:dyDescent="0.35">
      <c r="C139149" s="8"/>
    </row>
    <row r="139150" spans="3:3" x14ac:dyDescent="0.35">
      <c r="C139150" s="8"/>
    </row>
    <row r="139151" spans="3:3" x14ac:dyDescent="0.35">
      <c r="C139151" s="8"/>
    </row>
    <row r="139152" spans="3:3" x14ac:dyDescent="0.35">
      <c r="C139152" s="8"/>
    </row>
    <row r="139153" spans="3:3" x14ac:dyDescent="0.35">
      <c r="C139153" s="8"/>
    </row>
    <row r="139154" spans="3:3" x14ac:dyDescent="0.35">
      <c r="C139154" s="8"/>
    </row>
    <row r="139155" spans="3:3" x14ac:dyDescent="0.35">
      <c r="C139155" s="8"/>
    </row>
    <row r="139156" spans="3:3" x14ac:dyDescent="0.35">
      <c r="C139156" s="8"/>
    </row>
    <row r="139157" spans="3:3" x14ac:dyDescent="0.35">
      <c r="C139157" s="8"/>
    </row>
    <row r="139158" spans="3:3" x14ac:dyDescent="0.35">
      <c r="C139158" s="8"/>
    </row>
    <row r="139159" spans="3:3" x14ac:dyDescent="0.35">
      <c r="C139159" s="8"/>
    </row>
    <row r="139160" spans="3:3" x14ac:dyDescent="0.35">
      <c r="C139160" s="8"/>
    </row>
    <row r="139161" spans="3:3" x14ac:dyDescent="0.35">
      <c r="C139161" s="8"/>
    </row>
    <row r="139162" spans="3:3" x14ac:dyDescent="0.35">
      <c r="C139162" s="8"/>
    </row>
    <row r="139163" spans="3:3" x14ac:dyDescent="0.35">
      <c r="C139163" s="8"/>
    </row>
    <row r="139164" spans="3:3" x14ac:dyDescent="0.35">
      <c r="C139164" s="8"/>
    </row>
    <row r="139165" spans="3:3" x14ac:dyDescent="0.35">
      <c r="C139165" s="8"/>
    </row>
    <row r="139166" spans="3:3" x14ac:dyDescent="0.35">
      <c r="C139166" s="8"/>
    </row>
    <row r="139167" spans="3:3" x14ac:dyDescent="0.35">
      <c r="C139167" s="8"/>
    </row>
    <row r="139168" spans="3:3" x14ac:dyDescent="0.35">
      <c r="C139168" s="8"/>
    </row>
    <row r="139169" spans="3:3" x14ac:dyDescent="0.35">
      <c r="C139169" s="8"/>
    </row>
    <row r="139170" spans="3:3" x14ac:dyDescent="0.35">
      <c r="C139170" s="8"/>
    </row>
    <row r="139171" spans="3:3" x14ac:dyDescent="0.35">
      <c r="C139171" s="8"/>
    </row>
    <row r="139172" spans="3:3" x14ac:dyDescent="0.35">
      <c r="C139172" s="8"/>
    </row>
    <row r="139173" spans="3:3" x14ac:dyDescent="0.35">
      <c r="C139173" s="8"/>
    </row>
    <row r="139174" spans="3:3" x14ac:dyDescent="0.35">
      <c r="C139174" s="8"/>
    </row>
    <row r="139175" spans="3:3" x14ac:dyDescent="0.35">
      <c r="C139175" s="8"/>
    </row>
    <row r="139176" spans="3:3" x14ac:dyDescent="0.35">
      <c r="C139176" s="8"/>
    </row>
    <row r="139177" spans="3:3" x14ac:dyDescent="0.35">
      <c r="C139177" s="8"/>
    </row>
    <row r="139178" spans="3:3" x14ac:dyDescent="0.35">
      <c r="C139178" s="8"/>
    </row>
    <row r="139179" spans="3:3" x14ac:dyDescent="0.35">
      <c r="C139179" s="8"/>
    </row>
    <row r="139180" spans="3:3" x14ac:dyDescent="0.35">
      <c r="C139180" s="8"/>
    </row>
    <row r="139181" spans="3:3" x14ac:dyDescent="0.35">
      <c r="C139181" s="8"/>
    </row>
    <row r="139182" spans="3:3" x14ac:dyDescent="0.35">
      <c r="C139182" s="8"/>
    </row>
    <row r="139183" spans="3:3" x14ac:dyDescent="0.35">
      <c r="C139183" s="8"/>
    </row>
    <row r="139184" spans="3:3" x14ac:dyDescent="0.35">
      <c r="C139184" s="8"/>
    </row>
    <row r="139185" spans="3:3" x14ac:dyDescent="0.35">
      <c r="C139185" s="8"/>
    </row>
    <row r="139186" spans="3:3" x14ac:dyDescent="0.35">
      <c r="C139186" s="8"/>
    </row>
    <row r="139187" spans="3:3" x14ac:dyDescent="0.35">
      <c r="C139187" s="8"/>
    </row>
    <row r="139188" spans="3:3" x14ac:dyDescent="0.35">
      <c r="C139188" s="8"/>
    </row>
    <row r="139189" spans="3:3" x14ac:dyDescent="0.35">
      <c r="C139189" s="8"/>
    </row>
    <row r="139190" spans="3:3" x14ac:dyDescent="0.35">
      <c r="C139190" s="8"/>
    </row>
    <row r="139191" spans="3:3" x14ac:dyDescent="0.35">
      <c r="C139191" s="8"/>
    </row>
    <row r="139192" spans="3:3" x14ac:dyDescent="0.35">
      <c r="C139192" s="8"/>
    </row>
    <row r="139193" spans="3:3" x14ac:dyDescent="0.35">
      <c r="C139193" s="8"/>
    </row>
    <row r="139194" spans="3:3" x14ac:dyDescent="0.35">
      <c r="C139194" s="8"/>
    </row>
    <row r="139195" spans="3:3" x14ac:dyDescent="0.35">
      <c r="C139195" s="8"/>
    </row>
    <row r="139196" spans="3:3" x14ac:dyDescent="0.35">
      <c r="C139196" s="8"/>
    </row>
    <row r="139197" spans="3:3" x14ac:dyDescent="0.35">
      <c r="C139197" s="8"/>
    </row>
    <row r="139198" spans="3:3" x14ac:dyDescent="0.35">
      <c r="C139198" s="8"/>
    </row>
    <row r="139199" spans="3:3" x14ac:dyDescent="0.35">
      <c r="C139199" s="8"/>
    </row>
    <row r="139200" spans="3:3" x14ac:dyDescent="0.35">
      <c r="C139200" s="8"/>
    </row>
    <row r="139201" spans="3:3" x14ac:dyDescent="0.35">
      <c r="C139201" s="8"/>
    </row>
    <row r="139202" spans="3:3" x14ac:dyDescent="0.35">
      <c r="C139202" s="8"/>
    </row>
    <row r="139203" spans="3:3" x14ac:dyDescent="0.35">
      <c r="C139203" s="8"/>
    </row>
    <row r="139204" spans="3:3" x14ac:dyDescent="0.35">
      <c r="C139204" s="8"/>
    </row>
    <row r="139205" spans="3:3" x14ac:dyDescent="0.35">
      <c r="C139205" s="8"/>
    </row>
    <row r="139206" spans="3:3" x14ac:dyDescent="0.35">
      <c r="C139206" s="8"/>
    </row>
    <row r="139207" spans="3:3" x14ac:dyDescent="0.35">
      <c r="C139207" s="8"/>
    </row>
    <row r="139208" spans="3:3" x14ac:dyDescent="0.35">
      <c r="C139208" s="8"/>
    </row>
    <row r="139209" spans="3:3" x14ac:dyDescent="0.35">
      <c r="C139209" s="8"/>
    </row>
    <row r="139210" spans="3:3" x14ac:dyDescent="0.35">
      <c r="C139210" s="8"/>
    </row>
    <row r="139211" spans="3:3" x14ac:dyDescent="0.35">
      <c r="C139211" s="8"/>
    </row>
    <row r="139212" spans="3:3" x14ac:dyDescent="0.35">
      <c r="C139212" s="8"/>
    </row>
    <row r="139213" spans="3:3" x14ac:dyDescent="0.35">
      <c r="C139213" s="8"/>
    </row>
    <row r="139214" spans="3:3" x14ac:dyDescent="0.35">
      <c r="C139214" s="8"/>
    </row>
    <row r="139215" spans="3:3" x14ac:dyDescent="0.35">
      <c r="C139215" s="8"/>
    </row>
    <row r="139216" spans="3:3" x14ac:dyDescent="0.35">
      <c r="C139216" s="8"/>
    </row>
    <row r="139217" spans="3:3" x14ac:dyDescent="0.35">
      <c r="C139217" s="8"/>
    </row>
    <row r="139218" spans="3:3" x14ac:dyDescent="0.35">
      <c r="C139218" s="8"/>
    </row>
    <row r="139219" spans="3:3" x14ac:dyDescent="0.35">
      <c r="C139219" s="8"/>
    </row>
    <row r="139220" spans="3:3" x14ac:dyDescent="0.35">
      <c r="C139220" s="8"/>
    </row>
    <row r="139221" spans="3:3" x14ac:dyDescent="0.35">
      <c r="C139221" s="8"/>
    </row>
    <row r="139222" spans="3:3" x14ac:dyDescent="0.35">
      <c r="C139222" s="8"/>
    </row>
    <row r="139223" spans="3:3" x14ac:dyDescent="0.35">
      <c r="C139223" s="8"/>
    </row>
    <row r="139224" spans="3:3" x14ac:dyDescent="0.35">
      <c r="C139224" s="8"/>
    </row>
    <row r="139225" spans="3:3" x14ac:dyDescent="0.35">
      <c r="C139225" s="8"/>
    </row>
    <row r="139226" spans="3:3" x14ac:dyDescent="0.35">
      <c r="C139226" s="8"/>
    </row>
    <row r="139227" spans="3:3" x14ac:dyDescent="0.35">
      <c r="C139227" s="8"/>
    </row>
    <row r="139228" spans="3:3" x14ac:dyDescent="0.35">
      <c r="C139228" s="8"/>
    </row>
    <row r="139229" spans="3:3" x14ac:dyDescent="0.35">
      <c r="C139229" s="8"/>
    </row>
    <row r="139230" spans="3:3" x14ac:dyDescent="0.35">
      <c r="C139230" s="8"/>
    </row>
    <row r="139231" spans="3:3" x14ac:dyDescent="0.35">
      <c r="C139231" s="8"/>
    </row>
    <row r="139232" spans="3:3" x14ac:dyDescent="0.35">
      <c r="C139232" s="8"/>
    </row>
    <row r="139233" spans="3:3" x14ac:dyDescent="0.35">
      <c r="C139233" s="8"/>
    </row>
    <row r="139234" spans="3:3" x14ac:dyDescent="0.35">
      <c r="C139234" s="8"/>
    </row>
    <row r="139235" spans="3:3" x14ac:dyDescent="0.35">
      <c r="C139235" s="8"/>
    </row>
    <row r="139236" spans="3:3" x14ac:dyDescent="0.35">
      <c r="C139236" s="8"/>
    </row>
    <row r="139237" spans="3:3" x14ac:dyDescent="0.35">
      <c r="C139237" s="8"/>
    </row>
    <row r="139238" spans="3:3" x14ac:dyDescent="0.35">
      <c r="C139238" s="8"/>
    </row>
    <row r="139239" spans="3:3" x14ac:dyDescent="0.35">
      <c r="C139239" s="8"/>
    </row>
    <row r="139240" spans="3:3" x14ac:dyDescent="0.35">
      <c r="C139240" s="8"/>
    </row>
    <row r="139241" spans="3:3" x14ac:dyDescent="0.35">
      <c r="C139241" s="8"/>
    </row>
    <row r="139242" spans="3:3" x14ac:dyDescent="0.35">
      <c r="C139242" s="8"/>
    </row>
    <row r="139243" spans="3:3" x14ac:dyDescent="0.35">
      <c r="C139243" s="8"/>
    </row>
    <row r="139244" spans="3:3" x14ac:dyDescent="0.35">
      <c r="C139244" s="8"/>
    </row>
    <row r="139245" spans="3:3" x14ac:dyDescent="0.35">
      <c r="C139245" s="8"/>
    </row>
    <row r="139246" spans="3:3" x14ac:dyDescent="0.35">
      <c r="C139246" s="8"/>
    </row>
    <row r="139247" spans="3:3" x14ac:dyDescent="0.35">
      <c r="C139247" s="8"/>
    </row>
    <row r="139248" spans="3:3" x14ac:dyDescent="0.35">
      <c r="C139248" s="8"/>
    </row>
    <row r="139249" spans="3:3" x14ac:dyDescent="0.35">
      <c r="C139249" s="8"/>
    </row>
    <row r="139250" spans="3:3" x14ac:dyDescent="0.35">
      <c r="C139250" s="8"/>
    </row>
    <row r="139251" spans="3:3" x14ac:dyDescent="0.35">
      <c r="C139251" s="8"/>
    </row>
    <row r="139252" spans="3:3" x14ac:dyDescent="0.35">
      <c r="C139252" s="8"/>
    </row>
    <row r="139253" spans="3:3" x14ac:dyDescent="0.35">
      <c r="C139253" s="8"/>
    </row>
    <row r="139254" spans="3:3" x14ac:dyDescent="0.35">
      <c r="C139254" s="8"/>
    </row>
    <row r="139255" spans="3:3" x14ac:dyDescent="0.35">
      <c r="C139255" s="8"/>
    </row>
    <row r="139256" spans="3:3" x14ac:dyDescent="0.35">
      <c r="C139256" s="8"/>
    </row>
    <row r="139257" spans="3:3" x14ac:dyDescent="0.35">
      <c r="C139257" s="8"/>
    </row>
    <row r="139258" spans="3:3" x14ac:dyDescent="0.35">
      <c r="C139258" s="8"/>
    </row>
    <row r="139259" spans="3:3" x14ac:dyDescent="0.35">
      <c r="C139259" s="8"/>
    </row>
    <row r="139260" spans="3:3" x14ac:dyDescent="0.35">
      <c r="C139260" s="8"/>
    </row>
    <row r="139261" spans="3:3" x14ac:dyDescent="0.35">
      <c r="C139261" s="8"/>
    </row>
    <row r="139262" spans="3:3" x14ac:dyDescent="0.35">
      <c r="C139262" s="8"/>
    </row>
    <row r="139263" spans="3:3" x14ac:dyDescent="0.35">
      <c r="C139263" s="8"/>
    </row>
    <row r="139264" spans="3:3" x14ac:dyDescent="0.35">
      <c r="C139264" s="8"/>
    </row>
    <row r="139265" spans="3:3" x14ac:dyDescent="0.35">
      <c r="C139265" s="8"/>
    </row>
    <row r="139266" spans="3:3" x14ac:dyDescent="0.35">
      <c r="C139266" s="8"/>
    </row>
    <row r="139267" spans="3:3" x14ac:dyDescent="0.35">
      <c r="C139267" s="8"/>
    </row>
    <row r="139268" spans="3:3" x14ac:dyDescent="0.35">
      <c r="C139268" s="8"/>
    </row>
    <row r="139269" spans="3:3" x14ac:dyDescent="0.35">
      <c r="C139269" s="8"/>
    </row>
    <row r="139270" spans="3:3" x14ac:dyDescent="0.35">
      <c r="C139270" s="8"/>
    </row>
    <row r="139271" spans="3:3" x14ac:dyDescent="0.35">
      <c r="C139271" s="8"/>
    </row>
    <row r="139272" spans="3:3" x14ac:dyDescent="0.35">
      <c r="C139272" s="8"/>
    </row>
    <row r="139273" spans="3:3" x14ac:dyDescent="0.35">
      <c r="C139273" s="8"/>
    </row>
    <row r="139274" spans="3:3" x14ac:dyDescent="0.35">
      <c r="C139274" s="8"/>
    </row>
    <row r="139275" spans="3:3" x14ac:dyDescent="0.35">
      <c r="C139275" s="8"/>
    </row>
    <row r="139276" spans="3:3" x14ac:dyDescent="0.35">
      <c r="C139276" s="8"/>
    </row>
    <row r="139277" spans="3:3" x14ac:dyDescent="0.35">
      <c r="C139277" s="8"/>
    </row>
    <row r="139278" spans="3:3" x14ac:dyDescent="0.35">
      <c r="C139278" s="8"/>
    </row>
    <row r="139279" spans="3:3" x14ac:dyDescent="0.35">
      <c r="C139279" s="8"/>
    </row>
    <row r="139280" spans="3:3" x14ac:dyDescent="0.35">
      <c r="C139280" s="8"/>
    </row>
    <row r="139281" spans="3:3" x14ac:dyDescent="0.35">
      <c r="C139281" s="8"/>
    </row>
    <row r="139282" spans="3:3" x14ac:dyDescent="0.35">
      <c r="C139282" s="8"/>
    </row>
    <row r="139283" spans="3:3" x14ac:dyDescent="0.35">
      <c r="C139283" s="8"/>
    </row>
    <row r="139284" spans="3:3" x14ac:dyDescent="0.35">
      <c r="C139284" s="8"/>
    </row>
    <row r="139285" spans="3:3" x14ac:dyDescent="0.35">
      <c r="C139285" s="8"/>
    </row>
    <row r="139286" spans="3:3" x14ac:dyDescent="0.35">
      <c r="C139286" s="8"/>
    </row>
    <row r="139287" spans="3:3" x14ac:dyDescent="0.35">
      <c r="C139287" s="8"/>
    </row>
    <row r="139288" spans="3:3" x14ac:dyDescent="0.35">
      <c r="C139288" s="8"/>
    </row>
    <row r="139289" spans="3:3" x14ac:dyDescent="0.35">
      <c r="C139289" s="8"/>
    </row>
    <row r="139290" spans="3:3" x14ac:dyDescent="0.35">
      <c r="C139290" s="8"/>
    </row>
    <row r="139291" spans="3:3" x14ac:dyDescent="0.35">
      <c r="C139291" s="8"/>
    </row>
    <row r="139292" spans="3:3" x14ac:dyDescent="0.35">
      <c r="C139292" s="8"/>
    </row>
    <row r="139293" spans="3:3" x14ac:dyDescent="0.35">
      <c r="C139293" s="8"/>
    </row>
    <row r="139294" spans="3:3" x14ac:dyDescent="0.35">
      <c r="C139294" s="8"/>
    </row>
    <row r="139295" spans="3:3" x14ac:dyDescent="0.35">
      <c r="C139295" s="8"/>
    </row>
    <row r="139296" spans="3:3" x14ac:dyDescent="0.35">
      <c r="C139296" s="8"/>
    </row>
    <row r="139297" spans="3:3" x14ac:dyDescent="0.35">
      <c r="C139297" s="8"/>
    </row>
    <row r="139298" spans="3:3" x14ac:dyDescent="0.35">
      <c r="C139298" s="8"/>
    </row>
    <row r="139299" spans="3:3" x14ac:dyDescent="0.35">
      <c r="C139299" s="8"/>
    </row>
    <row r="139300" spans="3:3" x14ac:dyDescent="0.35">
      <c r="C139300" s="8"/>
    </row>
    <row r="139301" spans="3:3" x14ac:dyDescent="0.35">
      <c r="C139301" s="8"/>
    </row>
    <row r="139302" spans="3:3" x14ac:dyDescent="0.35">
      <c r="C139302" s="8"/>
    </row>
    <row r="139303" spans="3:3" x14ac:dyDescent="0.35">
      <c r="C139303" s="8"/>
    </row>
    <row r="139304" spans="3:3" x14ac:dyDescent="0.35">
      <c r="C139304" s="8"/>
    </row>
    <row r="139305" spans="3:3" x14ac:dyDescent="0.35">
      <c r="C139305" s="8"/>
    </row>
    <row r="139306" spans="3:3" x14ac:dyDescent="0.35">
      <c r="C139306" s="8"/>
    </row>
    <row r="139307" spans="3:3" x14ac:dyDescent="0.35">
      <c r="C139307" s="8"/>
    </row>
    <row r="139308" spans="3:3" x14ac:dyDescent="0.35">
      <c r="C139308" s="8"/>
    </row>
    <row r="139309" spans="3:3" x14ac:dyDescent="0.35">
      <c r="C139309" s="8"/>
    </row>
    <row r="139310" spans="3:3" x14ac:dyDescent="0.35">
      <c r="C139310" s="8"/>
    </row>
    <row r="139311" spans="3:3" x14ac:dyDescent="0.35">
      <c r="C139311" s="8"/>
    </row>
    <row r="139312" spans="3:3" x14ac:dyDescent="0.35">
      <c r="C139312" s="8"/>
    </row>
    <row r="139313" spans="3:3" x14ac:dyDescent="0.35">
      <c r="C139313" s="8"/>
    </row>
    <row r="139314" spans="3:3" x14ac:dyDescent="0.35">
      <c r="C139314" s="8"/>
    </row>
    <row r="139315" spans="3:3" x14ac:dyDescent="0.35">
      <c r="C139315" s="8"/>
    </row>
    <row r="139316" spans="3:3" x14ac:dyDescent="0.35">
      <c r="C139316" s="8"/>
    </row>
    <row r="139317" spans="3:3" x14ac:dyDescent="0.35">
      <c r="C139317" s="8"/>
    </row>
    <row r="139318" spans="3:3" x14ac:dyDescent="0.35">
      <c r="C139318" s="8"/>
    </row>
    <row r="139319" spans="3:3" x14ac:dyDescent="0.35">
      <c r="C139319" s="8"/>
    </row>
    <row r="139320" spans="3:3" x14ac:dyDescent="0.35">
      <c r="C139320" s="8"/>
    </row>
    <row r="139321" spans="3:3" x14ac:dyDescent="0.35">
      <c r="C139321" s="8"/>
    </row>
    <row r="139322" spans="3:3" x14ac:dyDescent="0.35">
      <c r="C139322" s="8"/>
    </row>
    <row r="139323" spans="3:3" x14ac:dyDescent="0.35">
      <c r="C139323" s="8"/>
    </row>
    <row r="139324" spans="3:3" x14ac:dyDescent="0.35">
      <c r="C139324" s="8"/>
    </row>
    <row r="139325" spans="3:3" x14ac:dyDescent="0.35">
      <c r="C139325" s="8"/>
    </row>
    <row r="139326" spans="3:3" x14ac:dyDescent="0.35">
      <c r="C139326" s="8"/>
    </row>
    <row r="139327" spans="3:3" x14ac:dyDescent="0.35">
      <c r="C139327" s="8"/>
    </row>
    <row r="139328" spans="3:3" x14ac:dyDescent="0.35">
      <c r="C139328" s="8"/>
    </row>
    <row r="139329" spans="3:3" x14ac:dyDescent="0.35">
      <c r="C139329" s="8"/>
    </row>
    <row r="139330" spans="3:3" x14ac:dyDescent="0.35">
      <c r="C139330" s="8"/>
    </row>
    <row r="139331" spans="3:3" x14ac:dyDescent="0.35">
      <c r="C139331" s="8"/>
    </row>
    <row r="139332" spans="3:3" x14ac:dyDescent="0.35">
      <c r="C139332" s="8"/>
    </row>
    <row r="139333" spans="3:3" x14ac:dyDescent="0.35">
      <c r="C139333" s="8"/>
    </row>
    <row r="139334" spans="3:3" x14ac:dyDescent="0.35">
      <c r="C139334" s="8"/>
    </row>
    <row r="139335" spans="3:3" x14ac:dyDescent="0.35">
      <c r="C139335" s="8"/>
    </row>
    <row r="139336" spans="3:3" x14ac:dyDescent="0.35">
      <c r="C139336" s="8"/>
    </row>
    <row r="139337" spans="3:3" x14ac:dyDescent="0.35">
      <c r="C139337" s="8"/>
    </row>
    <row r="139338" spans="3:3" x14ac:dyDescent="0.35">
      <c r="C139338" s="8"/>
    </row>
    <row r="139339" spans="3:3" x14ac:dyDescent="0.35">
      <c r="C139339" s="8"/>
    </row>
    <row r="139340" spans="3:3" x14ac:dyDescent="0.35">
      <c r="C139340" s="8"/>
    </row>
    <row r="139341" spans="3:3" x14ac:dyDescent="0.35">
      <c r="C139341" s="8"/>
    </row>
    <row r="139342" spans="3:3" x14ac:dyDescent="0.35">
      <c r="C139342" s="8"/>
    </row>
    <row r="139343" spans="3:3" x14ac:dyDescent="0.35">
      <c r="C139343" s="8"/>
    </row>
    <row r="139344" spans="3:3" x14ac:dyDescent="0.35">
      <c r="C139344" s="8"/>
    </row>
    <row r="139345" spans="3:3" x14ac:dyDescent="0.35">
      <c r="C139345" s="8"/>
    </row>
    <row r="139346" spans="3:3" x14ac:dyDescent="0.35">
      <c r="C139346" s="8"/>
    </row>
    <row r="139347" spans="3:3" x14ac:dyDescent="0.35">
      <c r="C139347" s="8"/>
    </row>
    <row r="139348" spans="3:3" x14ac:dyDescent="0.35">
      <c r="C139348" s="8"/>
    </row>
    <row r="139349" spans="3:3" x14ac:dyDescent="0.35">
      <c r="C139349" s="8"/>
    </row>
    <row r="139350" spans="3:3" x14ac:dyDescent="0.35">
      <c r="C139350" s="8"/>
    </row>
    <row r="139351" spans="3:3" x14ac:dyDescent="0.35">
      <c r="C139351" s="8"/>
    </row>
    <row r="139352" spans="3:3" x14ac:dyDescent="0.35">
      <c r="C139352" s="8"/>
    </row>
    <row r="139353" spans="3:3" x14ac:dyDescent="0.35">
      <c r="C139353" s="8"/>
    </row>
    <row r="139354" spans="3:3" x14ac:dyDescent="0.35">
      <c r="C139354" s="8"/>
    </row>
    <row r="139355" spans="3:3" x14ac:dyDescent="0.35">
      <c r="C139355" s="8"/>
    </row>
    <row r="139356" spans="3:3" x14ac:dyDescent="0.35">
      <c r="C139356" s="8"/>
    </row>
    <row r="139357" spans="3:3" x14ac:dyDescent="0.35">
      <c r="C139357" s="8"/>
    </row>
    <row r="139358" spans="3:3" x14ac:dyDescent="0.35">
      <c r="C139358" s="8"/>
    </row>
    <row r="139359" spans="3:3" x14ac:dyDescent="0.35">
      <c r="C139359" s="8"/>
    </row>
    <row r="139360" spans="3:3" x14ac:dyDescent="0.35">
      <c r="C139360" s="8"/>
    </row>
    <row r="139361" spans="3:3" x14ac:dyDescent="0.35">
      <c r="C139361" s="8"/>
    </row>
    <row r="139362" spans="3:3" x14ac:dyDescent="0.35">
      <c r="C139362" s="8"/>
    </row>
    <row r="139363" spans="3:3" x14ac:dyDescent="0.35">
      <c r="C139363" s="8"/>
    </row>
    <row r="139364" spans="3:3" x14ac:dyDescent="0.35">
      <c r="C139364" s="8"/>
    </row>
    <row r="139365" spans="3:3" x14ac:dyDescent="0.35">
      <c r="C139365" s="8"/>
    </row>
    <row r="139366" spans="3:3" x14ac:dyDescent="0.35">
      <c r="C139366" s="8"/>
    </row>
    <row r="139367" spans="3:3" x14ac:dyDescent="0.35">
      <c r="C139367" s="8"/>
    </row>
    <row r="139368" spans="3:3" x14ac:dyDescent="0.35">
      <c r="C139368" s="8"/>
    </row>
    <row r="139369" spans="3:3" x14ac:dyDescent="0.35">
      <c r="C139369" s="8"/>
    </row>
    <row r="139370" spans="3:3" x14ac:dyDescent="0.35">
      <c r="C139370" s="8"/>
    </row>
    <row r="139371" spans="3:3" x14ac:dyDescent="0.35">
      <c r="C139371" s="8"/>
    </row>
    <row r="139372" spans="3:3" x14ac:dyDescent="0.35">
      <c r="C139372" s="8"/>
    </row>
    <row r="139373" spans="3:3" x14ac:dyDescent="0.35">
      <c r="C139373" s="8"/>
    </row>
    <row r="139374" spans="3:3" x14ac:dyDescent="0.35">
      <c r="C139374" s="8"/>
    </row>
    <row r="139375" spans="3:3" x14ac:dyDescent="0.35">
      <c r="C139375" s="8"/>
    </row>
    <row r="139376" spans="3:3" x14ac:dyDescent="0.35">
      <c r="C139376" s="8"/>
    </row>
    <row r="139377" spans="3:3" x14ac:dyDescent="0.35">
      <c r="C139377" s="8"/>
    </row>
    <row r="139378" spans="3:3" x14ac:dyDescent="0.35">
      <c r="C139378" s="8"/>
    </row>
    <row r="139379" spans="3:3" x14ac:dyDescent="0.35">
      <c r="C139379" s="8"/>
    </row>
    <row r="139380" spans="3:3" x14ac:dyDescent="0.35">
      <c r="C139380" s="8"/>
    </row>
    <row r="139381" spans="3:3" x14ac:dyDescent="0.35">
      <c r="C139381" s="8"/>
    </row>
    <row r="139382" spans="3:3" x14ac:dyDescent="0.35">
      <c r="C139382" s="8"/>
    </row>
    <row r="139383" spans="3:3" x14ac:dyDescent="0.35">
      <c r="C139383" s="8"/>
    </row>
    <row r="139384" spans="3:3" x14ac:dyDescent="0.35">
      <c r="C139384" s="8"/>
    </row>
    <row r="139385" spans="3:3" x14ac:dyDescent="0.35">
      <c r="C139385" s="8"/>
    </row>
    <row r="139386" spans="3:3" x14ac:dyDescent="0.35">
      <c r="C139386" s="8"/>
    </row>
    <row r="139387" spans="3:3" x14ac:dyDescent="0.35">
      <c r="C139387" s="8"/>
    </row>
    <row r="139388" spans="3:3" x14ac:dyDescent="0.35">
      <c r="C139388" s="8"/>
    </row>
    <row r="139389" spans="3:3" x14ac:dyDescent="0.35">
      <c r="C139389" s="8"/>
    </row>
    <row r="139390" spans="3:3" x14ac:dyDescent="0.35">
      <c r="C139390" s="8"/>
    </row>
    <row r="139391" spans="3:3" x14ac:dyDescent="0.35">
      <c r="C139391" s="8"/>
    </row>
    <row r="139392" spans="3:3" x14ac:dyDescent="0.35">
      <c r="C139392" s="8"/>
    </row>
    <row r="139393" spans="3:3" x14ac:dyDescent="0.35">
      <c r="C139393" s="8"/>
    </row>
    <row r="139394" spans="3:3" x14ac:dyDescent="0.35">
      <c r="C139394" s="8"/>
    </row>
    <row r="139395" spans="3:3" x14ac:dyDescent="0.35">
      <c r="C139395" s="8"/>
    </row>
    <row r="139396" spans="3:3" x14ac:dyDescent="0.35">
      <c r="C139396" s="8"/>
    </row>
    <row r="139397" spans="3:3" x14ac:dyDescent="0.35">
      <c r="C139397" s="8"/>
    </row>
    <row r="139398" spans="3:3" x14ac:dyDescent="0.35">
      <c r="C139398" s="8"/>
    </row>
    <row r="139399" spans="3:3" x14ac:dyDescent="0.35">
      <c r="C139399" s="8"/>
    </row>
    <row r="139400" spans="3:3" x14ac:dyDescent="0.35">
      <c r="C139400" s="8"/>
    </row>
    <row r="139401" spans="3:3" x14ac:dyDescent="0.35">
      <c r="C139401" s="8"/>
    </row>
    <row r="139402" spans="3:3" x14ac:dyDescent="0.35">
      <c r="C139402" s="8"/>
    </row>
    <row r="139403" spans="3:3" x14ac:dyDescent="0.35">
      <c r="C139403" s="8"/>
    </row>
    <row r="139404" spans="3:3" x14ac:dyDescent="0.35">
      <c r="C139404" s="8"/>
    </row>
    <row r="139405" spans="3:3" x14ac:dyDescent="0.35">
      <c r="C139405" s="8"/>
    </row>
    <row r="139406" spans="3:3" x14ac:dyDescent="0.35">
      <c r="C139406" s="8"/>
    </row>
    <row r="139407" spans="3:3" x14ac:dyDescent="0.35">
      <c r="C139407" s="8"/>
    </row>
    <row r="139408" spans="3:3" x14ac:dyDescent="0.35">
      <c r="C139408" s="8"/>
    </row>
    <row r="139409" spans="3:3" x14ac:dyDescent="0.35">
      <c r="C139409" s="8"/>
    </row>
    <row r="139410" spans="3:3" x14ac:dyDescent="0.35">
      <c r="C139410" s="8"/>
    </row>
    <row r="139411" spans="3:3" x14ac:dyDescent="0.35">
      <c r="C139411" s="8"/>
    </row>
    <row r="139412" spans="3:3" x14ac:dyDescent="0.35">
      <c r="C139412" s="8"/>
    </row>
    <row r="139413" spans="3:3" x14ac:dyDescent="0.35">
      <c r="C139413" s="8"/>
    </row>
    <row r="139414" spans="3:3" x14ac:dyDescent="0.35">
      <c r="C139414" s="8"/>
    </row>
    <row r="139415" spans="3:3" x14ac:dyDescent="0.35">
      <c r="C139415" s="8"/>
    </row>
    <row r="139416" spans="3:3" x14ac:dyDescent="0.35">
      <c r="C139416" s="8"/>
    </row>
    <row r="139417" spans="3:3" x14ac:dyDescent="0.35">
      <c r="C139417" s="8"/>
    </row>
    <row r="139418" spans="3:3" x14ac:dyDescent="0.35">
      <c r="C139418" s="8"/>
    </row>
    <row r="139419" spans="3:3" x14ac:dyDescent="0.35">
      <c r="C139419" s="8"/>
    </row>
    <row r="139420" spans="3:3" x14ac:dyDescent="0.35">
      <c r="C139420" s="8"/>
    </row>
    <row r="139421" spans="3:3" x14ac:dyDescent="0.35">
      <c r="C139421" s="8"/>
    </row>
    <row r="139422" spans="3:3" x14ac:dyDescent="0.35">
      <c r="C139422" s="8"/>
    </row>
    <row r="139423" spans="3:3" x14ac:dyDescent="0.35">
      <c r="C139423" s="8"/>
    </row>
    <row r="139424" spans="3:3" x14ac:dyDescent="0.35">
      <c r="C139424" s="8"/>
    </row>
    <row r="139425" spans="3:3" x14ac:dyDescent="0.35">
      <c r="C139425" s="8"/>
    </row>
    <row r="139426" spans="3:3" x14ac:dyDescent="0.35">
      <c r="C139426" s="8"/>
    </row>
    <row r="139427" spans="3:3" x14ac:dyDescent="0.35">
      <c r="C139427" s="8"/>
    </row>
    <row r="139428" spans="3:3" x14ac:dyDescent="0.35">
      <c r="C139428" s="8"/>
    </row>
    <row r="139429" spans="3:3" x14ac:dyDescent="0.35">
      <c r="C139429" s="8"/>
    </row>
    <row r="139430" spans="3:3" x14ac:dyDescent="0.35">
      <c r="C139430" s="8"/>
    </row>
    <row r="139431" spans="3:3" x14ac:dyDescent="0.35">
      <c r="C139431" s="8"/>
    </row>
    <row r="139432" spans="3:3" x14ac:dyDescent="0.35">
      <c r="C139432" s="8"/>
    </row>
    <row r="139433" spans="3:3" x14ac:dyDescent="0.35">
      <c r="C139433" s="8"/>
    </row>
    <row r="139434" spans="3:3" x14ac:dyDescent="0.35">
      <c r="C139434" s="8"/>
    </row>
    <row r="139435" spans="3:3" x14ac:dyDescent="0.35">
      <c r="C139435" s="8"/>
    </row>
    <row r="139436" spans="3:3" x14ac:dyDescent="0.35">
      <c r="C139436" s="8"/>
    </row>
    <row r="139437" spans="3:3" x14ac:dyDescent="0.35">
      <c r="C139437" s="8"/>
    </row>
    <row r="139438" spans="3:3" x14ac:dyDescent="0.35">
      <c r="C139438" s="8"/>
    </row>
    <row r="139439" spans="3:3" x14ac:dyDescent="0.35">
      <c r="C139439" s="8"/>
    </row>
    <row r="139440" spans="3:3" x14ac:dyDescent="0.35">
      <c r="C139440" s="8"/>
    </row>
    <row r="139441" spans="3:3" x14ac:dyDescent="0.35">
      <c r="C139441" s="8"/>
    </row>
    <row r="139442" spans="3:3" x14ac:dyDescent="0.35">
      <c r="C139442" s="8"/>
    </row>
    <row r="139443" spans="3:3" x14ac:dyDescent="0.35">
      <c r="C139443" s="8"/>
    </row>
    <row r="139444" spans="3:3" x14ac:dyDescent="0.35">
      <c r="C139444" s="8"/>
    </row>
    <row r="139445" spans="3:3" x14ac:dyDescent="0.35">
      <c r="C139445" s="8"/>
    </row>
    <row r="139446" spans="3:3" x14ac:dyDescent="0.35">
      <c r="C139446" s="8"/>
    </row>
    <row r="139447" spans="3:3" x14ac:dyDescent="0.35">
      <c r="C139447" s="8"/>
    </row>
    <row r="139448" spans="3:3" x14ac:dyDescent="0.35">
      <c r="C139448" s="8"/>
    </row>
    <row r="139449" spans="3:3" x14ac:dyDescent="0.35">
      <c r="C139449" s="8"/>
    </row>
    <row r="139450" spans="3:3" x14ac:dyDescent="0.35">
      <c r="C139450" s="8"/>
    </row>
    <row r="139451" spans="3:3" x14ac:dyDescent="0.35">
      <c r="C139451" s="8"/>
    </row>
    <row r="139452" spans="3:3" x14ac:dyDescent="0.35">
      <c r="C139452" s="8"/>
    </row>
    <row r="139453" spans="3:3" x14ac:dyDescent="0.35">
      <c r="C139453" s="8"/>
    </row>
    <row r="139454" spans="3:3" x14ac:dyDescent="0.35">
      <c r="C139454" s="8"/>
    </row>
    <row r="139455" spans="3:3" x14ac:dyDescent="0.35">
      <c r="C139455" s="8"/>
    </row>
    <row r="139456" spans="3:3" x14ac:dyDescent="0.35">
      <c r="C139456" s="8"/>
    </row>
    <row r="139457" spans="3:3" x14ac:dyDescent="0.35">
      <c r="C139457" s="8"/>
    </row>
    <row r="139458" spans="3:3" x14ac:dyDescent="0.35">
      <c r="C139458" s="8"/>
    </row>
    <row r="139459" spans="3:3" x14ac:dyDescent="0.35">
      <c r="C139459" s="8"/>
    </row>
    <row r="139460" spans="3:3" x14ac:dyDescent="0.35">
      <c r="C139460" s="8"/>
    </row>
    <row r="139461" spans="3:3" x14ac:dyDescent="0.35">
      <c r="C139461" s="8"/>
    </row>
    <row r="139462" spans="3:3" x14ac:dyDescent="0.35">
      <c r="C139462" s="8"/>
    </row>
    <row r="139463" spans="3:3" x14ac:dyDescent="0.35">
      <c r="C139463" s="8"/>
    </row>
    <row r="139464" spans="3:3" x14ac:dyDescent="0.35">
      <c r="C139464" s="8"/>
    </row>
    <row r="139465" spans="3:3" x14ac:dyDescent="0.35">
      <c r="C139465" s="8"/>
    </row>
    <row r="139466" spans="3:3" x14ac:dyDescent="0.35">
      <c r="C139466" s="8"/>
    </row>
    <row r="139467" spans="3:3" x14ac:dyDescent="0.35">
      <c r="C139467" s="8"/>
    </row>
    <row r="139468" spans="3:3" x14ac:dyDescent="0.35">
      <c r="C139468" s="8"/>
    </row>
    <row r="139469" spans="3:3" x14ac:dyDescent="0.35">
      <c r="C139469" s="8"/>
    </row>
    <row r="139470" spans="3:3" x14ac:dyDescent="0.35">
      <c r="C139470" s="8"/>
    </row>
    <row r="139471" spans="3:3" x14ac:dyDescent="0.35">
      <c r="C139471" s="8"/>
    </row>
    <row r="139472" spans="3:3" x14ac:dyDescent="0.35">
      <c r="C139472" s="8"/>
    </row>
    <row r="139473" spans="3:3" x14ac:dyDescent="0.35">
      <c r="C139473" s="8"/>
    </row>
    <row r="139474" spans="3:3" x14ac:dyDescent="0.35">
      <c r="C139474" s="8"/>
    </row>
    <row r="139475" spans="3:3" x14ac:dyDescent="0.35">
      <c r="C139475" s="8"/>
    </row>
    <row r="139476" spans="3:3" x14ac:dyDescent="0.35">
      <c r="C139476" s="8"/>
    </row>
    <row r="139477" spans="3:3" x14ac:dyDescent="0.35">
      <c r="C139477" s="8"/>
    </row>
    <row r="139478" spans="3:3" x14ac:dyDescent="0.35">
      <c r="C139478" s="8"/>
    </row>
    <row r="139479" spans="3:3" x14ac:dyDescent="0.35">
      <c r="C139479" s="8"/>
    </row>
    <row r="139480" spans="3:3" x14ac:dyDescent="0.35">
      <c r="C139480" s="8"/>
    </row>
    <row r="139481" spans="3:3" x14ac:dyDescent="0.35">
      <c r="C139481" s="8"/>
    </row>
    <row r="139482" spans="3:3" x14ac:dyDescent="0.35">
      <c r="C139482" s="8"/>
    </row>
    <row r="139483" spans="3:3" x14ac:dyDescent="0.35">
      <c r="C139483" s="8"/>
    </row>
    <row r="139484" spans="3:3" x14ac:dyDescent="0.35">
      <c r="C139484" s="8"/>
    </row>
    <row r="139485" spans="3:3" x14ac:dyDescent="0.35">
      <c r="C139485" s="8"/>
    </row>
    <row r="139486" spans="3:3" x14ac:dyDescent="0.35">
      <c r="C139486" s="8"/>
    </row>
    <row r="139487" spans="3:3" x14ac:dyDescent="0.35">
      <c r="C139487" s="8"/>
    </row>
    <row r="139488" spans="3:3" x14ac:dyDescent="0.35">
      <c r="C139488" s="8"/>
    </row>
    <row r="139489" spans="3:3" x14ac:dyDescent="0.35">
      <c r="C139489" s="8"/>
    </row>
    <row r="139490" spans="3:3" x14ac:dyDescent="0.35">
      <c r="C139490" s="8"/>
    </row>
    <row r="139491" spans="3:3" x14ac:dyDescent="0.35">
      <c r="C139491" s="8"/>
    </row>
    <row r="139492" spans="3:3" x14ac:dyDescent="0.35">
      <c r="C139492" s="8"/>
    </row>
    <row r="139493" spans="3:3" x14ac:dyDescent="0.35">
      <c r="C139493" s="8"/>
    </row>
    <row r="139494" spans="3:3" x14ac:dyDescent="0.35">
      <c r="C139494" s="8"/>
    </row>
    <row r="139495" spans="3:3" x14ac:dyDescent="0.35">
      <c r="C139495" s="8"/>
    </row>
    <row r="139496" spans="3:3" x14ac:dyDescent="0.35">
      <c r="C139496" s="8"/>
    </row>
    <row r="139497" spans="3:3" x14ac:dyDescent="0.35">
      <c r="C139497" s="8"/>
    </row>
    <row r="139498" spans="3:3" x14ac:dyDescent="0.35">
      <c r="C139498" s="8"/>
    </row>
    <row r="139499" spans="3:3" x14ac:dyDescent="0.35">
      <c r="C139499" s="8"/>
    </row>
    <row r="139500" spans="3:3" x14ac:dyDescent="0.35">
      <c r="C139500" s="8"/>
    </row>
    <row r="139501" spans="3:3" x14ac:dyDescent="0.35">
      <c r="C139501" s="8"/>
    </row>
    <row r="139502" spans="3:3" x14ac:dyDescent="0.35">
      <c r="C139502" s="8"/>
    </row>
    <row r="139503" spans="3:3" x14ac:dyDescent="0.35">
      <c r="C139503" s="8"/>
    </row>
    <row r="139504" spans="3:3" x14ac:dyDescent="0.35">
      <c r="C139504" s="8"/>
    </row>
    <row r="139505" spans="3:3" x14ac:dyDescent="0.35">
      <c r="C139505" s="8"/>
    </row>
    <row r="139506" spans="3:3" x14ac:dyDescent="0.35">
      <c r="C139506" s="8"/>
    </row>
    <row r="139507" spans="3:3" x14ac:dyDescent="0.35">
      <c r="C139507" s="8"/>
    </row>
    <row r="139508" spans="3:3" x14ac:dyDescent="0.35">
      <c r="C139508" s="8"/>
    </row>
    <row r="139509" spans="3:3" x14ac:dyDescent="0.35">
      <c r="C139509" s="8"/>
    </row>
    <row r="139510" spans="3:3" x14ac:dyDescent="0.35">
      <c r="C139510" s="8"/>
    </row>
    <row r="139511" spans="3:3" x14ac:dyDescent="0.35">
      <c r="C139511" s="8"/>
    </row>
    <row r="139512" spans="3:3" x14ac:dyDescent="0.35">
      <c r="C139512" s="8"/>
    </row>
    <row r="139513" spans="3:3" x14ac:dyDescent="0.35">
      <c r="C139513" s="8"/>
    </row>
    <row r="139514" spans="3:3" x14ac:dyDescent="0.35">
      <c r="C139514" s="8"/>
    </row>
    <row r="139515" spans="3:3" x14ac:dyDescent="0.35">
      <c r="C139515" s="8"/>
    </row>
    <row r="139516" spans="3:3" x14ac:dyDescent="0.35">
      <c r="C139516" s="8"/>
    </row>
    <row r="139517" spans="3:3" x14ac:dyDescent="0.35">
      <c r="C139517" s="8"/>
    </row>
    <row r="139518" spans="3:3" x14ac:dyDescent="0.35">
      <c r="C139518" s="8"/>
    </row>
    <row r="139519" spans="3:3" x14ac:dyDescent="0.35">
      <c r="C139519" s="8"/>
    </row>
    <row r="139520" spans="3:3" x14ac:dyDescent="0.35">
      <c r="C139520" s="8"/>
    </row>
    <row r="139521" spans="3:3" x14ac:dyDescent="0.35">
      <c r="C139521" s="8"/>
    </row>
    <row r="139522" spans="3:3" x14ac:dyDescent="0.35">
      <c r="C139522" s="8"/>
    </row>
    <row r="139523" spans="3:3" x14ac:dyDescent="0.35">
      <c r="C139523" s="8"/>
    </row>
    <row r="139524" spans="3:3" x14ac:dyDescent="0.35">
      <c r="C139524" s="8"/>
    </row>
    <row r="139525" spans="3:3" x14ac:dyDescent="0.35">
      <c r="C139525" s="8"/>
    </row>
    <row r="139526" spans="3:3" x14ac:dyDescent="0.35">
      <c r="C139526" s="8"/>
    </row>
    <row r="139527" spans="3:3" x14ac:dyDescent="0.35">
      <c r="C139527" s="8"/>
    </row>
    <row r="139528" spans="3:3" x14ac:dyDescent="0.35">
      <c r="C139528" s="8"/>
    </row>
    <row r="139529" spans="3:3" x14ac:dyDescent="0.35">
      <c r="C139529" s="8"/>
    </row>
    <row r="139530" spans="3:3" x14ac:dyDescent="0.35">
      <c r="C139530" s="8"/>
    </row>
    <row r="139531" spans="3:3" x14ac:dyDescent="0.35">
      <c r="C139531" s="8"/>
    </row>
    <row r="139532" spans="3:3" x14ac:dyDescent="0.35">
      <c r="C139532" s="8"/>
    </row>
    <row r="139533" spans="3:3" x14ac:dyDescent="0.35">
      <c r="C139533" s="8"/>
    </row>
    <row r="139534" spans="3:3" x14ac:dyDescent="0.35">
      <c r="C139534" s="8"/>
    </row>
    <row r="139535" spans="3:3" x14ac:dyDescent="0.35">
      <c r="C139535" s="8"/>
    </row>
    <row r="139536" spans="3:3" x14ac:dyDescent="0.35">
      <c r="C139536" s="8"/>
    </row>
    <row r="139537" spans="3:3" x14ac:dyDescent="0.35">
      <c r="C139537" s="8"/>
    </row>
    <row r="139538" spans="3:3" x14ac:dyDescent="0.35">
      <c r="C139538" s="8"/>
    </row>
    <row r="139539" spans="3:3" x14ac:dyDescent="0.35">
      <c r="C139539" s="8"/>
    </row>
    <row r="139540" spans="3:3" x14ac:dyDescent="0.35">
      <c r="C139540" s="8"/>
    </row>
    <row r="139541" spans="3:3" x14ac:dyDescent="0.35">
      <c r="C139541" s="8"/>
    </row>
    <row r="139542" spans="3:3" x14ac:dyDescent="0.35">
      <c r="C139542" s="8"/>
    </row>
    <row r="139543" spans="3:3" x14ac:dyDescent="0.35">
      <c r="C139543" s="8"/>
    </row>
    <row r="139544" spans="3:3" x14ac:dyDescent="0.35">
      <c r="C139544" s="8"/>
    </row>
    <row r="139545" spans="3:3" x14ac:dyDescent="0.35">
      <c r="C139545" s="8"/>
    </row>
    <row r="139546" spans="3:3" x14ac:dyDescent="0.35">
      <c r="C139546" s="8"/>
    </row>
    <row r="139547" spans="3:3" x14ac:dyDescent="0.35">
      <c r="C139547" s="8"/>
    </row>
    <row r="139548" spans="3:3" x14ac:dyDescent="0.35">
      <c r="C139548" s="8"/>
    </row>
    <row r="139549" spans="3:3" x14ac:dyDescent="0.35">
      <c r="C139549" s="8"/>
    </row>
    <row r="139550" spans="3:3" x14ac:dyDescent="0.35">
      <c r="C139550" s="8"/>
    </row>
    <row r="139551" spans="3:3" x14ac:dyDescent="0.35">
      <c r="C139551" s="8"/>
    </row>
    <row r="139552" spans="3:3" x14ac:dyDescent="0.35">
      <c r="C139552" s="8"/>
    </row>
    <row r="139553" spans="3:3" x14ac:dyDescent="0.35">
      <c r="C139553" s="8"/>
    </row>
    <row r="139554" spans="3:3" x14ac:dyDescent="0.35">
      <c r="C139554" s="8"/>
    </row>
    <row r="139555" spans="3:3" x14ac:dyDescent="0.35">
      <c r="C139555" s="8"/>
    </row>
    <row r="139556" spans="3:3" x14ac:dyDescent="0.35">
      <c r="C139556" s="8"/>
    </row>
    <row r="139557" spans="3:3" x14ac:dyDescent="0.35">
      <c r="C139557" s="8"/>
    </row>
    <row r="139558" spans="3:3" x14ac:dyDescent="0.35">
      <c r="C139558" s="8"/>
    </row>
    <row r="139559" spans="3:3" x14ac:dyDescent="0.35">
      <c r="C139559" s="8"/>
    </row>
    <row r="139560" spans="3:3" x14ac:dyDescent="0.35">
      <c r="C139560" s="8"/>
    </row>
    <row r="139561" spans="3:3" x14ac:dyDescent="0.35">
      <c r="C139561" s="8"/>
    </row>
    <row r="139562" spans="3:3" x14ac:dyDescent="0.35">
      <c r="C139562" s="8"/>
    </row>
    <row r="139563" spans="3:3" x14ac:dyDescent="0.35">
      <c r="C139563" s="8"/>
    </row>
    <row r="139564" spans="3:3" x14ac:dyDescent="0.35">
      <c r="C139564" s="8"/>
    </row>
    <row r="139565" spans="3:3" x14ac:dyDescent="0.35">
      <c r="C139565" s="8"/>
    </row>
    <row r="139566" spans="3:3" x14ac:dyDescent="0.35">
      <c r="C139566" s="8"/>
    </row>
    <row r="139567" spans="3:3" x14ac:dyDescent="0.35">
      <c r="C139567" s="8"/>
    </row>
    <row r="139568" spans="3:3" x14ac:dyDescent="0.35">
      <c r="C139568" s="8"/>
    </row>
    <row r="139569" spans="3:3" x14ac:dyDescent="0.35">
      <c r="C139569" s="8"/>
    </row>
    <row r="139570" spans="3:3" x14ac:dyDescent="0.35">
      <c r="C139570" s="8"/>
    </row>
    <row r="139571" spans="3:3" x14ac:dyDescent="0.35">
      <c r="C139571" s="8"/>
    </row>
    <row r="139572" spans="3:3" x14ac:dyDescent="0.35">
      <c r="C139572" s="8"/>
    </row>
    <row r="139573" spans="3:3" x14ac:dyDescent="0.35">
      <c r="C139573" s="8"/>
    </row>
    <row r="139574" spans="3:3" x14ac:dyDescent="0.35">
      <c r="C139574" s="8"/>
    </row>
    <row r="139575" spans="3:3" x14ac:dyDescent="0.35">
      <c r="C139575" s="8"/>
    </row>
    <row r="139576" spans="3:3" x14ac:dyDescent="0.35">
      <c r="C139576" s="8"/>
    </row>
    <row r="139577" spans="3:3" x14ac:dyDescent="0.35">
      <c r="C139577" s="8"/>
    </row>
    <row r="139578" spans="3:3" x14ac:dyDescent="0.35">
      <c r="C139578" s="8"/>
    </row>
    <row r="139579" spans="3:3" x14ac:dyDescent="0.35">
      <c r="C139579" s="8"/>
    </row>
    <row r="139580" spans="3:3" x14ac:dyDescent="0.35">
      <c r="C139580" s="8"/>
    </row>
    <row r="139581" spans="3:3" x14ac:dyDescent="0.35">
      <c r="C139581" s="8"/>
    </row>
    <row r="139582" spans="3:3" x14ac:dyDescent="0.35">
      <c r="C139582" s="8"/>
    </row>
    <row r="139583" spans="3:3" x14ac:dyDescent="0.35">
      <c r="C139583" s="8"/>
    </row>
    <row r="139584" spans="3:3" x14ac:dyDescent="0.35">
      <c r="C139584" s="8"/>
    </row>
    <row r="139585" spans="3:3" x14ac:dyDescent="0.35">
      <c r="C139585" s="8"/>
    </row>
    <row r="139586" spans="3:3" x14ac:dyDescent="0.35">
      <c r="C139586" s="8"/>
    </row>
    <row r="139587" spans="3:3" x14ac:dyDescent="0.35">
      <c r="C139587" s="8"/>
    </row>
    <row r="139588" spans="3:3" x14ac:dyDescent="0.35">
      <c r="C139588" s="8"/>
    </row>
    <row r="139589" spans="3:3" x14ac:dyDescent="0.35">
      <c r="C139589" s="8"/>
    </row>
    <row r="139590" spans="3:3" x14ac:dyDescent="0.35">
      <c r="C139590" s="8"/>
    </row>
    <row r="139591" spans="3:3" x14ac:dyDescent="0.35">
      <c r="C139591" s="8"/>
    </row>
    <row r="139592" spans="3:3" x14ac:dyDescent="0.35">
      <c r="C139592" s="8"/>
    </row>
    <row r="139593" spans="3:3" x14ac:dyDescent="0.35">
      <c r="C139593" s="8"/>
    </row>
    <row r="139594" spans="3:3" x14ac:dyDescent="0.35">
      <c r="C139594" s="8"/>
    </row>
    <row r="139595" spans="3:3" x14ac:dyDescent="0.35">
      <c r="C139595" s="8"/>
    </row>
    <row r="139596" spans="3:3" x14ac:dyDescent="0.35">
      <c r="C139596" s="8"/>
    </row>
    <row r="139597" spans="3:3" x14ac:dyDescent="0.35">
      <c r="C139597" s="8"/>
    </row>
    <row r="139598" spans="3:3" x14ac:dyDescent="0.35">
      <c r="C139598" s="8"/>
    </row>
    <row r="139599" spans="3:3" x14ac:dyDescent="0.35">
      <c r="C139599" s="8"/>
    </row>
    <row r="139600" spans="3:3" x14ac:dyDescent="0.35">
      <c r="C139600" s="8"/>
    </row>
    <row r="139601" spans="3:3" x14ac:dyDescent="0.35">
      <c r="C139601" s="8"/>
    </row>
    <row r="139602" spans="3:3" x14ac:dyDescent="0.35">
      <c r="C139602" s="8"/>
    </row>
    <row r="139603" spans="3:3" x14ac:dyDescent="0.35">
      <c r="C139603" s="8"/>
    </row>
    <row r="139604" spans="3:3" x14ac:dyDescent="0.35">
      <c r="C139604" s="8"/>
    </row>
    <row r="139605" spans="3:3" x14ac:dyDescent="0.35">
      <c r="C139605" s="8"/>
    </row>
    <row r="139606" spans="3:3" x14ac:dyDescent="0.35">
      <c r="C139606" s="8"/>
    </row>
    <row r="139607" spans="3:3" x14ac:dyDescent="0.35">
      <c r="C139607" s="8"/>
    </row>
    <row r="139608" spans="3:3" x14ac:dyDescent="0.35">
      <c r="C139608" s="8"/>
    </row>
    <row r="139609" spans="3:3" x14ac:dyDescent="0.35">
      <c r="C139609" s="8"/>
    </row>
    <row r="139610" spans="3:3" x14ac:dyDescent="0.35">
      <c r="C139610" s="8"/>
    </row>
    <row r="139611" spans="3:3" x14ac:dyDescent="0.35">
      <c r="C139611" s="8"/>
    </row>
    <row r="139612" spans="3:3" x14ac:dyDescent="0.35">
      <c r="C139612" s="8"/>
    </row>
    <row r="139613" spans="3:3" x14ac:dyDescent="0.35">
      <c r="C139613" s="8"/>
    </row>
    <row r="139614" spans="3:3" x14ac:dyDescent="0.35">
      <c r="C139614" s="8"/>
    </row>
    <row r="139615" spans="3:3" x14ac:dyDescent="0.35">
      <c r="C139615" s="8"/>
    </row>
    <row r="139616" spans="3:3" x14ac:dyDescent="0.35">
      <c r="C139616" s="8"/>
    </row>
    <row r="139617" spans="3:3" x14ac:dyDescent="0.35">
      <c r="C139617" s="8"/>
    </row>
    <row r="139618" spans="3:3" x14ac:dyDescent="0.35">
      <c r="C139618" s="8"/>
    </row>
    <row r="139619" spans="3:3" x14ac:dyDescent="0.35">
      <c r="C139619" s="8"/>
    </row>
    <row r="139620" spans="3:3" x14ac:dyDescent="0.35">
      <c r="C139620" s="8"/>
    </row>
    <row r="139621" spans="3:3" x14ac:dyDescent="0.35">
      <c r="C139621" s="8"/>
    </row>
    <row r="139622" spans="3:3" x14ac:dyDescent="0.35">
      <c r="C139622" s="8"/>
    </row>
    <row r="139623" spans="3:3" x14ac:dyDescent="0.35">
      <c r="C139623" s="8"/>
    </row>
    <row r="139624" spans="3:3" x14ac:dyDescent="0.35">
      <c r="C139624" s="8"/>
    </row>
    <row r="139625" spans="3:3" x14ac:dyDescent="0.35">
      <c r="C139625" s="8"/>
    </row>
    <row r="139626" spans="3:3" x14ac:dyDescent="0.35">
      <c r="C139626" s="8"/>
    </row>
    <row r="139627" spans="3:3" x14ac:dyDescent="0.35">
      <c r="C139627" s="8"/>
    </row>
    <row r="139628" spans="3:3" x14ac:dyDescent="0.35">
      <c r="C139628" s="8"/>
    </row>
    <row r="139629" spans="3:3" x14ac:dyDescent="0.35">
      <c r="C139629" s="8"/>
    </row>
    <row r="139630" spans="3:3" x14ac:dyDescent="0.35">
      <c r="C139630" s="8"/>
    </row>
    <row r="139631" spans="3:3" x14ac:dyDescent="0.35">
      <c r="C139631" s="8"/>
    </row>
    <row r="139632" spans="3:3" x14ac:dyDescent="0.35">
      <c r="C139632" s="8"/>
    </row>
    <row r="139633" spans="3:3" x14ac:dyDescent="0.35">
      <c r="C139633" s="8"/>
    </row>
    <row r="139634" spans="3:3" x14ac:dyDescent="0.35">
      <c r="C139634" s="8"/>
    </row>
    <row r="139635" spans="3:3" x14ac:dyDescent="0.35">
      <c r="C139635" s="8"/>
    </row>
    <row r="139636" spans="3:3" x14ac:dyDescent="0.35">
      <c r="C139636" s="8"/>
    </row>
    <row r="139637" spans="3:3" x14ac:dyDescent="0.35">
      <c r="C139637" s="8"/>
    </row>
    <row r="139638" spans="3:3" x14ac:dyDescent="0.35">
      <c r="C139638" s="8"/>
    </row>
    <row r="139639" spans="3:3" x14ac:dyDescent="0.35">
      <c r="C139639" s="8"/>
    </row>
    <row r="139640" spans="3:3" x14ac:dyDescent="0.35">
      <c r="C139640" s="8"/>
    </row>
    <row r="139641" spans="3:3" x14ac:dyDescent="0.35">
      <c r="C139641" s="8"/>
    </row>
    <row r="139642" spans="3:3" x14ac:dyDescent="0.35">
      <c r="C139642" s="8"/>
    </row>
    <row r="139643" spans="3:3" x14ac:dyDescent="0.35">
      <c r="C139643" s="8"/>
    </row>
    <row r="139644" spans="3:3" x14ac:dyDescent="0.35">
      <c r="C139644" s="8"/>
    </row>
    <row r="139645" spans="3:3" x14ac:dyDescent="0.35">
      <c r="C139645" s="8"/>
    </row>
    <row r="139646" spans="3:3" x14ac:dyDescent="0.35">
      <c r="C139646" s="8"/>
    </row>
    <row r="139647" spans="3:3" x14ac:dyDescent="0.35">
      <c r="C139647" s="8"/>
    </row>
    <row r="139648" spans="3:3" x14ac:dyDescent="0.35">
      <c r="C139648" s="8"/>
    </row>
    <row r="139649" spans="3:3" x14ac:dyDescent="0.35">
      <c r="C139649" s="8"/>
    </row>
    <row r="139650" spans="3:3" x14ac:dyDescent="0.35">
      <c r="C139650" s="8"/>
    </row>
    <row r="139651" spans="3:3" x14ac:dyDescent="0.35">
      <c r="C139651" s="8"/>
    </row>
    <row r="139652" spans="3:3" x14ac:dyDescent="0.35">
      <c r="C139652" s="8"/>
    </row>
    <row r="139653" spans="3:3" x14ac:dyDescent="0.35">
      <c r="C139653" s="8"/>
    </row>
    <row r="139654" spans="3:3" x14ac:dyDescent="0.35">
      <c r="C139654" s="8"/>
    </row>
    <row r="139655" spans="3:3" x14ac:dyDescent="0.35">
      <c r="C139655" s="8"/>
    </row>
    <row r="139656" spans="3:3" x14ac:dyDescent="0.35">
      <c r="C139656" s="8"/>
    </row>
    <row r="139657" spans="3:3" x14ac:dyDescent="0.35">
      <c r="C139657" s="8"/>
    </row>
    <row r="139658" spans="3:3" x14ac:dyDescent="0.35">
      <c r="C139658" s="8"/>
    </row>
    <row r="139659" spans="3:3" x14ac:dyDescent="0.35">
      <c r="C139659" s="8"/>
    </row>
    <row r="139660" spans="3:3" x14ac:dyDescent="0.35">
      <c r="C139660" s="8"/>
    </row>
    <row r="139661" spans="3:3" x14ac:dyDescent="0.35">
      <c r="C139661" s="8"/>
    </row>
    <row r="139662" spans="3:3" x14ac:dyDescent="0.35">
      <c r="C139662" s="8"/>
    </row>
    <row r="139663" spans="3:3" x14ac:dyDescent="0.35">
      <c r="C139663" s="8"/>
    </row>
    <row r="139664" spans="3:3" x14ac:dyDescent="0.35">
      <c r="C139664" s="8"/>
    </row>
    <row r="139665" spans="3:3" x14ac:dyDescent="0.35">
      <c r="C139665" s="8"/>
    </row>
    <row r="139666" spans="3:3" x14ac:dyDescent="0.35">
      <c r="C139666" s="8"/>
    </row>
    <row r="139667" spans="3:3" x14ac:dyDescent="0.35">
      <c r="C139667" s="8"/>
    </row>
    <row r="139668" spans="3:3" x14ac:dyDescent="0.35">
      <c r="C139668" s="8"/>
    </row>
    <row r="139669" spans="3:3" x14ac:dyDescent="0.35">
      <c r="C139669" s="8"/>
    </row>
    <row r="139670" spans="3:3" x14ac:dyDescent="0.35">
      <c r="C139670" s="8"/>
    </row>
    <row r="139671" spans="3:3" x14ac:dyDescent="0.35">
      <c r="C139671" s="8"/>
    </row>
    <row r="139672" spans="3:3" x14ac:dyDescent="0.35">
      <c r="C139672" s="8"/>
    </row>
    <row r="139673" spans="3:3" x14ac:dyDescent="0.35">
      <c r="C139673" s="8"/>
    </row>
    <row r="139674" spans="3:3" x14ac:dyDescent="0.35">
      <c r="C139674" s="8"/>
    </row>
    <row r="139675" spans="3:3" x14ac:dyDescent="0.35">
      <c r="C139675" s="8"/>
    </row>
    <row r="139676" spans="3:3" x14ac:dyDescent="0.35">
      <c r="C139676" s="8"/>
    </row>
    <row r="139677" spans="3:3" x14ac:dyDescent="0.35">
      <c r="C139677" s="8"/>
    </row>
    <row r="139678" spans="3:3" x14ac:dyDescent="0.35">
      <c r="C139678" s="8"/>
    </row>
    <row r="139679" spans="3:3" x14ac:dyDescent="0.35">
      <c r="C139679" s="8"/>
    </row>
    <row r="139680" spans="3:3" x14ac:dyDescent="0.35">
      <c r="C139680" s="8"/>
    </row>
    <row r="139681" spans="3:3" x14ac:dyDescent="0.35">
      <c r="C139681" s="8"/>
    </row>
    <row r="139682" spans="3:3" x14ac:dyDescent="0.35">
      <c r="C139682" s="8"/>
    </row>
    <row r="139683" spans="3:3" x14ac:dyDescent="0.35">
      <c r="C139683" s="8"/>
    </row>
    <row r="139684" spans="3:3" x14ac:dyDescent="0.35">
      <c r="C139684" s="8"/>
    </row>
    <row r="139685" spans="3:3" x14ac:dyDescent="0.35">
      <c r="C139685" s="8"/>
    </row>
    <row r="139686" spans="3:3" x14ac:dyDescent="0.35">
      <c r="C139686" s="8"/>
    </row>
    <row r="139687" spans="3:3" x14ac:dyDescent="0.35">
      <c r="C139687" s="8"/>
    </row>
    <row r="139688" spans="3:3" x14ac:dyDescent="0.35">
      <c r="C139688" s="8"/>
    </row>
    <row r="139689" spans="3:3" x14ac:dyDescent="0.35">
      <c r="C139689" s="8"/>
    </row>
    <row r="139690" spans="3:3" x14ac:dyDescent="0.35">
      <c r="C139690" s="8"/>
    </row>
    <row r="139691" spans="3:3" x14ac:dyDescent="0.35">
      <c r="C139691" s="8"/>
    </row>
    <row r="139692" spans="3:3" x14ac:dyDescent="0.35">
      <c r="C139692" s="8"/>
    </row>
    <row r="139693" spans="3:3" x14ac:dyDescent="0.35">
      <c r="C139693" s="8"/>
    </row>
    <row r="139694" spans="3:3" x14ac:dyDescent="0.35">
      <c r="C139694" s="8"/>
    </row>
    <row r="139695" spans="3:3" x14ac:dyDescent="0.35">
      <c r="C139695" s="8"/>
    </row>
    <row r="139696" spans="3:3" x14ac:dyDescent="0.35">
      <c r="C139696" s="8"/>
    </row>
    <row r="139697" spans="3:3" x14ac:dyDescent="0.35">
      <c r="C139697" s="8"/>
    </row>
    <row r="139698" spans="3:3" x14ac:dyDescent="0.35">
      <c r="C139698" s="8"/>
    </row>
    <row r="139699" spans="3:3" x14ac:dyDescent="0.35">
      <c r="C139699" s="8"/>
    </row>
    <row r="139700" spans="3:3" x14ac:dyDescent="0.35">
      <c r="C139700" s="8"/>
    </row>
    <row r="139701" spans="3:3" x14ac:dyDescent="0.35">
      <c r="C139701" s="8"/>
    </row>
    <row r="139702" spans="3:3" x14ac:dyDescent="0.35">
      <c r="C139702" s="8"/>
    </row>
    <row r="139703" spans="3:3" x14ac:dyDescent="0.35">
      <c r="C139703" s="8"/>
    </row>
    <row r="139704" spans="3:3" x14ac:dyDescent="0.35">
      <c r="C139704" s="8"/>
    </row>
    <row r="139705" spans="3:3" x14ac:dyDescent="0.35">
      <c r="C139705" s="8"/>
    </row>
    <row r="139706" spans="3:3" x14ac:dyDescent="0.35">
      <c r="C139706" s="8"/>
    </row>
    <row r="139707" spans="3:3" x14ac:dyDescent="0.35">
      <c r="C139707" s="8"/>
    </row>
    <row r="139708" spans="3:3" x14ac:dyDescent="0.35">
      <c r="C139708" s="8"/>
    </row>
    <row r="139709" spans="3:3" x14ac:dyDescent="0.35">
      <c r="C139709" s="8"/>
    </row>
    <row r="139710" spans="3:3" x14ac:dyDescent="0.35">
      <c r="C139710" s="8"/>
    </row>
    <row r="139711" spans="3:3" x14ac:dyDescent="0.35">
      <c r="C139711" s="8"/>
    </row>
    <row r="139712" spans="3:3" x14ac:dyDescent="0.35">
      <c r="C139712" s="8"/>
    </row>
    <row r="139713" spans="3:3" x14ac:dyDescent="0.35">
      <c r="C139713" s="8"/>
    </row>
    <row r="139714" spans="3:3" x14ac:dyDescent="0.35">
      <c r="C139714" s="8"/>
    </row>
    <row r="139715" spans="3:3" x14ac:dyDescent="0.35">
      <c r="C139715" s="8"/>
    </row>
    <row r="139716" spans="3:3" x14ac:dyDescent="0.35">
      <c r="C139716" s="8"/>
    </row>
    <row r="139717" spans="3:3" x14ac:dyDescent="0.35">
      <c r="C139717" s="8"/>
    </row>
    <row r="139718" spans="3:3" x14ac:dyDescent="0.35">
      <c r="C139718" s="8"/>
    </row>
    <row r="139719" spans="3:3" x14ac:dyDescent="0.35">
      <c r="C139719" s="8"/>
    </row>
    <row r="139720" spans="3:3" x14ac:dyDescent="0.35">
      <c r="C139720" s="8"/>
    </row>
    <row r="139721" spans="3:3" x14ac:dyDescent="0.35">
      <c r="C139721" s="8"/>
    </row>
    <row r="139722" spans="3:3" x14ac:dyDescent="0.35">
      <c r="C139722" s="8"/>
    </row>
    <row r="139723" spans="3:3" x14ac:dyDescent="0.35">
      <c r="C139723" s="8"/>
    </row>
    <row r="139724" spans="3:3" x14ac:dyDescent="0.35">
      <c r="C139724" s="8"/>
    </row>
    <row r="139725" spans="3:3" x14ac:dyDescent="0.35">
      <c r="C139725" s="8"/>
    </row>
    <row r="139726" spans="3:3" x14ac:dyDescent="0.35">
      <c r="C139726" s="8"/>
    </row>
    <row r="139727" spans="3:3" x14ac:dyDescent="0.35">
      <c r="C139727" s="8"/>
    </row>
    <row r="139728" spans="3:3" x14ac:dyDescent="0.35">
      <c r="C139728" s="8"/>
    </row>
    <row r="139729" spans="3:3" x14ac:dyDescent="0.35">
      <c r="C139729" s="8"/>
    </row>
    <row r="139730" spans="3:3" x14ac:dyDescent="0.35">
      <c r="C139730" s="8"/>
    </row>
    <row r="139731" spans="3:3" x14ac:dyDescent="0.35">
      <c r="C139731" s="8"/>
    </row>
    <row r="139732" spans="3:3" x14ac:dyDescent="0.35">
      <c r="C139732" s="8"/>
    </row>
    <row r="139733" spans="3:3" x14ac:dyDescent="0.35">
      <c r="C139733" s="8"/>
    </row>
    <row r="139734" spans="3:3" x14ac:dyDescent="0.35">
      <c r="C139734" s="8"/>
    </row>
    <row r="139735" spans="3:3" x14ac:dyDescent="0.35">
      <c r="C139735" s="8"/>
    </row>
    <row r="139736" spans="3:3" x14ac:dyDescent="0.35">
      <c r="C139736" s="8"/>
    </row>
    <row r="139737" spans="3:3" x14ac:dyDescent="0.35">
      <c r="C139737" s="8"/>
    </row>
    <row r="139738" spans="3:3" x14ac:dyDescent="0.35">
      <c r="C139738" s="8"/>
    </row>
    <row r="139739" spans="3:3" x14ac:dyDescent="0.35">
      <c r="C139739" s="8"/>
    </row>
    <row r="139740" spans="3:3" x14ac:dyDescent="0.35">
      <c r="C139740" s="8"/>
    </row>
    <row r="139741" spans="3:3" x14ac:dyDescent="0.35">
      <c r="C139741" s="8"/>
    </row>
    <row r="139742" spans="3:3" x14ac:dyDescent="0.35">
      <c r="C139742" s="8"/>
    </row>
    <row r="139743" spans="3:3" x14ac:dyDescent="0.35">
      <c r="C139743" s="8"/>
    </row>
    <row r="139744" spans="3:3" x14ac:dyDescent="0.35">
      <c r="C139744" s="8"/>
    </row>
    <row r="139745" spans="3:3" x14ac:dyDescent="0.35">
      <c r="C139745" s="8"/>
    </row>
    <row r="139746" spans="3:3" x14ac:dyDescent="0.35">
      <c r="C139746" s="8"/>
    </row>
    <row r="139747" spans="3:3" x14ac:dyDescent="0.35">
      <c r="C139747" s="8"/>
    </row>
    <row r="139748" spans="3:3" x14ac:dyDescent="0.35">
      <c r="C139748" s="8"/>
    </row>
    <row r="139749" spans="3:3" x14ac:dyDescent="0.35">
      <c r="C139749" s="8"/>
    </row>
    <row r="139750" spans="3:3" x14ac:dyDescent="0.35">
      <c r="C139750" s="8"/>
    </row>
    <row r="139751" spans="3:3" x14ac:dyDescent="0.35">
      <c r="C139751" s="8"/>
    </row>
    <row r="139752" spans="3:3" x14ac:dyDescent="0.35">
      <c r="C139752" s="8"/>
    </row>
    <row r="139753" spans="3:3" x14ac:dyDescent="0.35">
      <c r="C139753" s="8"/>
    </row>
    <row r="139754" spans="3:3" x14ac:dyDescent="0.35">
      <c r="C139754" s="8"/>
    </row>
    <row r="139755" spans="3:3" x14ac:dyDescent="0.35">
      <c r="C139755" s="8"/>
    </row>
    <row r="139756" spans="3:3" x14ac:dyDescent="0.35">
      <c r="C139756" s="8"/>
    </row>
    <row r="139757" spans="3:3" x14ac:dyDescent="0.35">
      <c r="C139757" s="8"/>
    </row>
    <row r="139758" spans="3:3" x14ac:dyDescent="0.35">
      <c r="C139758" s="8"/>
    </row>
    <row r="139759" spans="3:3" x14ac:dyDescent="0.35">
      <c r="C139759" s="8"/>
    </row>
    <row r="139760" spans="3:3" x14ac:dyDescent="0.35">
      <c r="C139760" s="8"/>
    </row>
    <row r="139761" spans="3:3" x14ac:dyDescent="0.35">
      <c r="C139761" s="8"/>
    </row>
    <row r="139762" spans="3:3" x14ac:dyDescent="0.35">
      <c r="C139762" s="8"/>
    </row>
    <row r="139763" spans="3:3" x14ac:dyDescent="0.35">
      <c r="C139763" s="8"/>
    </row>
    <row r="139764" spans="3:3" x14ac:dyDescent="0.35">
      <c r="C139764" s="8"/>
    </row>
    <row r="139765" spans="3:3" x14ac:dyDescent="0.35">
      <c r="C139765" s="8"/>
    </row>
    <row r="139766" spans="3:3" x14ac:dyDescent="0.35">
      <c r="C139766" s="8"/>
    </row>
    <row r="139767" spans="3:3" x14ac:dyDescent="0.35">
      <c r="C139767" s="8"/>
    </row>
    <row r="139768" spans="3:3" x14ac:dyDescent="0.35">
      <c r="C139768" s="8"/>
    </row>
    <row r="139769" spans="3:3" x14ac:dyDescent="0.35">
      <c r="C139769" s="8"/>
    </row>
    <row r="139770" spans="3:3" x14ac:dyDescent="0.35">
      <c r="C139770" s="8"/>
    </row>
    <row r="139771" spans="3:3" x14ac:dyDescent="0.35">
      <c r="C139771" s="8"/>
    </row>
    <row r="139772" spans="3:3" x14ac:dyDescent="0.35">
      <c r="C139772" s="8"/>
    </row>
    <row r="139773" spans="3:3" x14ac:dyDescent="0.35">
      <c r="C139773" s="8"/>
    </row>
    <row r="139774" spans="3:3" x14ac:dyDescent="0.35">
      <c r="C139774" s="8"/>
    </row>
    <row r="139775" spans="3:3" x14ac:dyDescent="0.35">
      <c r="C139775" s="8"/>
    </row>
    <row r="139776" spans="3:3" x14ac:dyDescent="0.35">
      <c r="C139776" s="8"/>
    </row>
    <row r="139777" spans="3:3" x14ac:dyDescent="0.35">
      <c r="C139777" s="8"/>
    </row>
    <row r="139778" spans="3:3" x14ac:dyDescent="0.35">
      <c r="C139778" s="8"/>
    </row>
    <row r="139779" spans="3:3" x14ac:dyDescent="0.35">
      <c r="C139779" s="8"/>
    </row>
    <row r="139780" spans="3:3" x14ac:dyDescent="0.35">
      <c r="C139780" s="8"/>
    </row>
    <row r="139781" spans="3:3" x14ac:dyDescent="0.35">
      <c r="C139781" s="8"/>
    </row>
    <row r="139782" spans="3:3" x14ac:dyDescent="0.35">
      <c r="C139782" s="8"/>
    </row>
    <row r="139783" spans="3:3" x14ac:dyDescent="0.35">
      <c r="C139783" s="8"/>
    </row>
    <row r="139784" spans="3:3" x14ac:dyDescent="0.35">
      <c r="C139784" s="8"/>
    </row>
    <row r="139785" spans="3:3" x14ac:dyDescent="0.35">
      <c r="C139785" s="8"/>
    </row>
    <row r="139786" spans="3:3" x14ac:dyDescent="0.35">
      <c r="C139786" s="8"/>
    </row>
    <row r="139787" spans="3:3" x14ac:dyDescent="0.35">
      <c r="C139787" s="8"/>
    </row>
    <row r="139788" spans="3:3" x14ac:dyDescent="0.35">
      <c r="C139788" s="8"/>
    </row>
    <row r="139789" spans="3:3" x14ac:dyDescent="0.35">
      <c r="C139789" s="8"/>
    </row>
    <row r="139790" spans="3:3" x14ac:dyDescent="0.35">
      <c r="C139790" s="8"/>
    </row>
    <row r="139791" spans="3:3" x14ac:dyDescent="0.35">
      <c r="C139791" s="8"/>
    </row>
    <row r="139792" spans="3:3" x14ac:dyDescent="0.35">
      <c r="C139792" s="8"/>
    </row>
    <row r="139793" spans="3:3" x14ac:dyDescent="0.35">
      <c r="C139793" s="8"/>
    </row>
    <row r="139794" spans="3:3" x14ac:dyDescent="0.35">
      <c r="C139794" s="8"/>
    </row>
    <row r="139795" spans="3:3" x14ac:dyDescent="0.35">
      <c r="C139795" s="8"/>
    </row>
    <row r="139796" spans="3:3" x14ac:dyDescent="0.35">
      <c r="C139796" s="8"/>
    </row>
    <row r="139797" spans="3:3" x14ac:dyDescent="0.35">
      <c r="C139797" s="8"/>
    </row>
    <row r="139798" spans="3:3" x14ac:dyDescent="0.35">
      <c r="C139798" s="8"/>
    </row>
    <row r="139799" spans="3:3" x14ac:dyDescent="0.35">
      <c r="C139799" s="8"/>
    </row>
    <row r="139800" spans="3:3" x14ac:dyDescent="0.35">
      <c r="C139800" s="8"/>
    </row>
    <row r="139801" spans="3:3" x14ac:dyDescent="0.35">
      <c r="C139801" s="8"/>
    </row>
    <row r="139802" spans="3:3" x14ac:dyDescent="0.35">
      <c r="C139802" s="8"/>
    </row>
    <row r="139803" spans="3:3" x14ac:dyDescent="0.35">
      <c r="C139803" s="8"/>
    </row>
    <row r="139804" spans="3:3" x14ac:dyDescent="0.35">
      <c r="C139804" s="8"/>
    </row>
    <row r="139805" spans="3:3" x14ac:dyDescent="0.35">
      <c r="C139805" s="8"/>
    </row>
    <row r="139806" spans="3:3" x14ac:dyDescent="0.35">
      <c r="C139806" s="8"/>
    </row>
    <row r="139807" spans="3:3" x14ac:dyDescent="0.35">
      <c r="C139807" s="8"/>
    </row>
    <row r="139808" spans="3:3" x14ac:dyDescent="0.35">
      <c r="C139808" s="8"/>
    </row>
    <row r="139809" spans="3:3" x14ac:dyDescent="0.35">
      <c r="C139809" s="8"/>
    </row>
    <row r="139810" spans="3:3" x14ac:dyDescent="0.35">
      <c r="C139810" s="8"/>
    </row>
    <row r="139811" spans="3:3" x14ac:dyDescent="0.35">
      <c r="C139811" s="8"/>
    </row>
    <row r="139812" spans="3:3" x14ac:dyDescent="0.35">
      <c r="C139812" s="8"/>
    </row>
    <row r="139813" spans="3:3" x14ac:dyDescent="0.35">
      <c r="C139813" s="8"/>
    </row>
    <row r="139814" spans="3:3" x14ac:dyDescent="0.35">
      <c r="C139814" s="8"/>
    </row>
    <row r="139815" spans="3:3" x14ac:dyDescent="0.35">
      <c r="C139815" s="8"/>
    </row>
    <row r="139816" spans="3:3" x14ac:dyDescent="0.35">
      <c r="C139816" s="8"/>
    </row>
    <row r="139817" spans="3:3" x14ac:dyDescent="0.35">
      <c r="C139817" s="8"/>
    </row>
    <row r="139818" spans="3:3" x14ac:dyDescent="0.35">
      <c r="C139818" s="8"/>
    </row>
    <row r="139819" spans="3:3" x14ac:dyDescent="0.35">
      <c r="C139819" s="8"/>
    </row>
    <row r="139820" spans="3:3" x14ac:dyDescent="0.35">
      <c r="C139820" s="8"/>
    </row>
    <row r="139821" spans="3:3" x14ac:dyDescent="0.35">
      <c r="C139821" s="8"/>
    </row>
    <row r="139822" spans="3:3" x14ac:dyDescent="0.35">
      <c r="C139822" s="8"/>
    </row>
    <row r="139823" spans="3:3" x14ac:dyDescent="0.35">
      <c r="C139823" s="8"/>
    </row>
    <row r="139824" spans="3:3" x14ac:dyDescent="0.35">
      <c r="C139824" s="8"/>
    </row>
    <row r="139825" spans="3:3" x14ac:dyDescent="0.35">
      <c r="C139825" s="8"/>
    </row>
    <row r="139826" spans="3:3" x14ac:dyDescent="0.35">
      <c r="C139826" s="8"/>
    </row>
    <row r="139827" spans="3:3" x14ac:dyDescent="0.35">
      <c r="C139827" s="8"/>
    </row>
    <row r="139828" spans="3:3" x14ac:dyDescent="0.35">
      <c r="C139828" s="8"/>
    </row>
    <row r="139829" spans="3:3" x14ac:dyDescent="0.35">
      <c r="C139829" s="8"/>
    </row>
    <row r="139830" spans="3:3" x14ac:dyDescent="0.35">
      <c r="C139830" s="8"/>
    </row>
    <row r="139831" spans="3:3" x14ac:dyDescent="0.35">
      <c r="C139831" s="8"/>
    </row>
    <row r="139832" spans="3:3" x14ac:dyDescent="0.35">
      <c r="C139832" s="8"/>
    </row>
    <row r="139833" spans="3:3" x14ac:dyDescent="0.35">
      <c r="C139833" s="8"/>
    </row>
    <row r="139834" spans="3:3" x14ac:dyDescent="0.35">
      <c r="C139834" s="8"/>
    </row>
    <row r="139835" spans="3:3" x14ac:dyDescent="0.35">
      <c r="C139835" s="8"/>
    </row>
    <row r="139836" spans="3:3" x14ac:dyDescent="0.35">
      <c r="C139836" s="8"/>
    </row>
    <row r="139837" spans="3:3" x14ac:dyDescent="0.35">
      <c r="C139837" s="8"/>
    </row>
    <row r="139838" spans="3:3" x14ac:dyDescent="0.35">
      <c r="C139838" s="8"/>
    </row>
    <row r="139839" spans="3:3" x14ac:dyDescent="0.35">
      <c r="C139839" s="8"/>
    </row>
    <row r="139840" spans="3:3" x14ac:dyDescent="0.35">
      <c r="C139840" s="8"/>
    </row>
    <row r="139841" spans="3:3" x14ac:dyDescent="0.35">
      <c r="C139841" s="8"/>
    </row>
    <row r="139842" spans="3:3" x14ac:dyDescent="0.35">
      <c r="C139842" s="8"/>
    </row>
    <row r="139843" spans="3:3" x14ac:dyDescent="0.35">
      <c r="C139843" s="8"/>
    </row>
    <row r="139844" spans="3:3" x14ac:dyDescent="0.35">
      <c r="C139844" s="8"/>
    </row>
    <row r="139845" spans="3:3" x14ac:dyDescent="0.35">
      <c r="C139845" s="8"/>
    </row>
    <row r="139846" spans="3:3" x14ac:dyDescent="0.35">
      <c r="C139846" s="8"/>
    </row>
    <row r="139847" spans="3:3" x14ac:dyDescent="0.35">
      <c r="C139847" s="8"/>
    </row>
    <row r="139848" spans="3:3" x14ac:dyDescent="0.35">
      <c r="C139848" s="8"/>
    </row>
    <row r="139849" spans="3:3" x14ac:dyDescent="0.35">
      <c r="C139849" s="8"/>
    </row>
    <row r="139850" spans="3:3" x14ac:dyDescent="0.35">
      <c r="C139850" s="8"/>
    </row>
    <row r="139851" spans="3:3" x14ac:dyDescent="0.35">
      <c r="C139851" s="8"/>
    </row>
    <row r="139852" spans="3:3" x14ac:dyDescent="0.35">
      <c r="C139852" s="8"/>
    </row>
    <row r="139853" spans="3:3" x14ac:dyDescent="0.35">
      <c r="C139853" s="8"/>
    </row>
    <row r="139854" spans="3:3" x14ac:dyDescent="0.35">
      <c r="C139854" s="8"/>
    </row>
    <row r="139855" spans="3:3" x14ac:dyDescent="0.35">
      <c r="C139855" s="8"/>
    </row>
    <row r="139856" spans="3:3" x14ac:dyDescent="0.35">
      <c r="C139856" s="8"/>
    </row>
    <row r="139857" spans="3:3" x14ac:dyDescent="0.35">
      <c r="C139857" s="8"/>
    </row>
    <row r="139858" spans="3:3" x14ac:dyDescent="0.35">
      <c r="C139858" s="8"/>
    </row>
    <row r="139859" spans="3:3" x14ac:dyDescent="0.35">
      <c r="C139859" s="8"/>
    </row>
    <row r="139860" spans="3:3" x14ac:dyDescent="0.35">
      <c r="C139860" s="8"/>
    </row>
    <row r="139861" spans="3:3" x14ac:dyDescent="0.35">
      <c r="C139861" s="8"/>
    </row>
    <row r="139862" spans="3:3" x14ac:dyDescent="0.35">
      <c r="C139862" s="8"/>
    </row>
    <row r="139863" spans="3:3" x14ac:dyDescent="0.35">
      <c r="C139863" s="8"/>
    </row>
    <row r="139864" spans="3:3" x14ac:dyDescent="0.35">
      <c r="C139864" s="8"/>
    </row>
    <row r="139865" spans="3:3" x14ac:dyDescent="0.35">
      <c r="C139865" s="8"/>
    </row>
    <row r="139866" spans="3:3" x14ac:dyDescent="0.35">
      <c r="C139866" s="8"/>
    </row>
    <row r="139867" spans="3:3" x14ac:dyDescent="0.35">
      <c r="C139867" s="8"/>
    </row>
    <row r="139868" spans="3:3" x14ac:dyDescent="0.35">
      <c r="C139868" s="8"/>
    </row>
    <row r="139869" spans="3:3" x14ac:dyDescent="0.35">
      <c r="C139869" s="8"/>
    </row>
    <row r="139870" spans="3:3" x14ac:dyDescent="0.35">
      <c r="C139870" s="8"/>
    </row>
    <row r="139871" spans="3:3" x14ac:dyDescent="0.35">
      <c r="C139871" s="8"/>
    </row>
    <row r="139872" spans="3:3" x14ac:dyDescent="0.35">
      <c r="C139872" s="8"/>
    </row>
    <row r="139873" spans="3:3" x14ac:dyDescent="0.35">
      <c r="C139873" s="8"/>
    </row>
    <row r="139874" spans="3:3" x14ac:dyDescent="0.35">
      <c r="C139874" s="8"/>
    </row>
    <row r="139875" spans="3:3" x14ac:dyDescent="0.35">
      <c r="C139875" s="8"/>
    </row>
    <row r="139876" spans="3:3" x14ac:dyDescent="0.35">
      <c r="C139876" s="8"/>
    </row>
    <row r="139877" spans="3:3" x14ac:dyDescent="0.35">
      <c r="C139877" s="8"/>
    </row>
    <row r="139878" spans="3:3" x14ac:dyDescent="0.35">
      <c r="C139878" s="8"/>
    </row>
    <row r="139879" spans="3:3" x14ac:dyDescent="0.35">
      <c r="C139879" s="8"/>
    </row>
    <row r="139880" spans="3:3" x14ac:dyDescent="0.35">
      <c r="C139880" s="8"/>
    </row>
    <row r="139881" spans="3:3" x14ac:dyDescent="0.35">
      <c r="C139881" s="8"/>
    </row>
    <row r="139882" spans="3:3" x14ac:dyDescent="0.35">
      <c r="C139882" s="8"/>
    </row>
    <row r="139883" spans="3:3" x14ac:dyDescent="0.35">
      <c r="C139883" s="8"/>
    </row>
    <row r="139884" spans="3:3" x14ac:dyDescent="0.35">
      <c r="C139884" s="8"/>
    </row>
    <row r="139885" spans="3:3" x14ac:dyDescent="0.35">
      <c r="C139885" s="8"/>
    </row>
    <row r="139886" spans="3:3" x14ac:dyDescent="0.35">
      <c r="C139886" s="8"/>
    </row>
    <row r="139887" spans="3:3" x14ac:dyDescent="0.35">
      <c r="C139887" s="8"/>
    </row>
    <row r="139888" spans="3:3" x14ac:dyDescent="0.35">
      <c r="C139888" s="8"/>
    </row>
    <row r="139889" spans="3:3" x14ac:dyDescent="0.35">
      <c r="C139889" s="8"/>
    </row>
    <row r="139890" spans="3:3" x14ac:dyDescent="0.35">
      <c r="C139890" s="8"/>
    </row>
    <row r="139891" spans="3:3" x14ac:dyDescent="0.35">
      <c r="C139891" s="8"/>
    </row>
    <row r="139892" spans="3:3" x14ac:dyDescent="0.35">
      <c r="C139892" s="8"/>
    </row>
    <row r="139893" spans="3:3" x14ac:dyDescent="0.35">
      <c r="C139893" s="8"/>
    </row>
    <row r="139894" spans="3:3" x14ac:dyDescent="0.35">
      <c r="C139894" s="8"/>
    </row>
    <row r="139895" spans="3:3" x14ac:dyDescent="0.35">
      <c r="C139895" s="8"/>
    </row>
    <row r="139896" spans="3:3" x14ac:dyDescent="0.35">
      <c r="C139896" s="8"/>
    </row>
    <row r="139897" spans="3:3" x14ac:dyDescent="0.35">
      <c r="C139897" s="8"/>
    </row>
    <row r="139898" spans="3:3" x14ac:dyDescent="0.35">
      <c r="C139898" s="8"/>
    </row>
    <row r="139899" spans="3:3" x14ac:dyDescent="0.35">
      <c r="C139899" s="8"/>
    </row>
    <row r="139900" spans="3:3" x14ac:dyDescent="0.35">
      <c r="C139900" s="8"/>
    </row>
    <row r="139901" spans="3:3" x14ac:dyDescent="0.35">
      <c r="C139901" s="8"/>
    </row>
    <row r="139902" spans="3:3" x14ac:dyDescent="0.35">
      <c r="C139902" s="8"/>
    </row>
    <row r="139903" spans="3:3" x14ac:dyDescent="0.35">
      <c r="C139903" s="8"/>
    </row>
    <row r="139904" spans="3:3" x14ac:dyDescent="0.35">
      <c r="C139904" s="8"/>
    </row>
    <row r="139905" spans="3:3" x14ac:dyDescent="0.35">
      <c r="C139905" s="8"/>
    </row>
    <row r="139906" spans="3:3" x14ac:dyDescent="0.35">
      <c r="C139906" s="8"/>
    </row>
    <row r="139907" spans="3:3" x14ac:dyDescent="0.35">
      <c r="C139907" s="8"/>
    </row>
    <row r="139908" spans="3:3" x14ac:dyDescent="0.35">
      <c r="C139908" s="8"/>
    </row>
    <row r="139909" spans="3:3" x14ac:dyDescent="0.35">
      <c r="C139909" s="8"/>
    </row>
    <row r="139910" spans="3:3" x14ac:dyDescent="0.35">
      <c r="C139910" s="8"/>
    </row>
    <row r="139911" spans="3:3" x14ac:dyDescent="0.35">
      <c r="C139911" s="8"/>
    </row>
    <row r="139912" spans="3:3" x14ac:dyDescent="0.35">
      <c r="C139912" s="8"/>
    </row>
    <row r="139913" spans="3:3" x14ac:dyDescent="0.35">
      <c r="C139913" s="8"/>
    </row>
    <row r="139914" spans="3:3" x14ac:dyDescent="0.35">
      <c r="C139914" s="8"/>
    </row>
    <row r="139915" spans="3:3" x14ac:dyDescent="0.35">
      <c r="C139915" s="8"/>
    </row>
    <row r="139916" spans="3:3" x14ac:dyDescent="0.35">
      <c r="C139916" s="8"/>
    </row>
    <row r="139917" spans="3:3" x14ac:dyDescent="0.35">
      <c r="C139917" s="8"/>
    </row>
    <row r="139918" spans="3:3" x14ac:dyDescent="0.35">
      <c r="C139918" s="8"/>
    </row>
    <row r="139919" spans="3:3" x14ac:dyDescent="0.35">
      <c r="C139919" s="8"/>
    </row>
    <row r="139920" spans="3:3" x14ac:dyDescent="0.35">
      <c r="C139920" s="8"/>
    </row>
    <row r="139921" spans="3:3" x14ac:dyDescent="0.35">
      <c r="C139921" s="8"/>
    </row>
    <row r="139922" spans="3:3" x14ac:dyDescent="0.35">
      <c r="C139922" s="8"/>
    </row>
    <row r="139923" spans="3:3" x14ac:dyDescent="0.35">
      <c r="C139923" s="8"/>
    </row>
    <row r="139924" spans="3:3" x14ac:dyDescent="0.35">
      <c r="C139924" s="8"/>
    </row>
    <row r="139925" spans="3:3" x14ac:dyDescent="0.35">
      <c r="C139925" s="8"/>
    </row>
    <row r="139926" spans="3:3" x14ac:dyDescent="0.35">
      <c r="C139926" s="8"/>
    </row>
    <row r="139927" spans="3:3" x14ac:dyDescent="0.35">
      <c r="C139927" s="8"/>
    </row>
    <row r="139928" spans="3:3" x14ac:dyDescent="0.35">
      <c r="C139928" s="8"/>
    </row>
    <row r="139929" spans="3:3" x14ac:dyDescent="0.35">
      <c r="C139929" s="8"/>
    </row>
    <row r="139930" spans="3:3" x14ac:dyDescent="0.35">
      <c r="C139930" s="8"/>
    </row>
    <row r="139931" spans="3:3" x14ac:dyDescent="0.35">
      <c r="C139931" s="8"/>
    </row>
    <row r="139932" spans="3:3" x14ac:dyDescent="0.35">
      <c r="C139932" s="8"/>
    </row>
    <row r="139933" spans="3:3" x14ac:dyDescent="0.35">
      <c r="C139933" s="8"/>
    </row>
    <row r="139934" spans="3:3" x14ac:dyDescent="0.35">
      <c r="C139934" s="8"/>
    </row>
    <row r="139935" spans="3:3" x14ac:dyDescent="0.35">
      <c r="C139935" s="8"/>
    </row>
    <row r="139936" spans="3:3" x14ac:dyDescent="0.35">
      <c r="C139936" s="8"/>
    </row>
    <row r="139937" spans="3:3" x14ac:dyDescent="0.35">
      <c r="C139937" s="8"/>
    </row>
    <row r="139938" spans="3:3" x14ac:dyDescent="0.35">
      <c r="C139938" s="8"/>
    </row>
    <row r="139939" spans="3:3" x14ac:dyDescent="0.35">
      <c r="C139939" s="8"/>
    </row>
    <row r="139940" spans="3:3" x14ac:dyDescent="0.35">
      <c r="C139940" s="8"/>
    </row>
    <row r="139941" spans="3:3" x14ac:dyDescent="0.35">
      <c r="C139941" s="8"/>
    </row>
    <row r="139942" spans="3:3" x14ac:dyDescent="0.35">
      <c r="C139942" s="8"/>
    </row>
    <row r="139943" spans="3:3" x14ac:dyDescent="0.35">
      <c r="C139943" s="8"/>
    </row>
    <row r="139944" spans="3:3" x14ac:dyDescent="0.35">
      <c r="C139944" s="8"/>
    </row>
    <row r="139945" spans="3:3" x14ac:dyDescent="0.35">
      <c r="C139945" s="8"/>
    </row>
    <row r="139946" spans="3:3" x14ac:dyDescent="0.35">
      <c r="C139946" s="8"/>
    </row>
    <row r="139947" spans="3:3" x14ac:dyDescent="0.35">
      <c r="C139947" s="8"/>
    </row>
    <row r="139948" spans="3:3" x14ac:dyDescent="0.35">
      <c r="C139948" s="8"/>
    </row>
    <row r="139949" spans="3:3" x14ac:dyDescent="0.35">
      <c r="C139949" s="8"/>
    </row>
    <row r="139950" spans="3:3" x14ac:dyDescent="0.35">
      <c r="C139950" s="8"/>
    </row>
    <row r="139951" spans="3:3" x14ac:dyDescent="0.35">
      <c r="C139951" s="8"/>
    </row>
    <row r="139952" spans="3:3" x14ac:dyDescent="0.35">
      <c r="C139952" s="8"/>
    </row>
    <row r="139953" spans="3:3" x14ac:dyDescent="0.35">
      <c r="C139953" s="8"/>
    </row>
    <row r="139954" spans="3:3" x14ac:dyDescent="0.35">
      <c r="C139954" s="8"/>
    </row>
    <row r="139955" spans="3:3" x14ac:dyDescent="0.35">
      <c r="C139955" s="8"/>
    </row>
    <row r="139956" spans="3:3" x14ac:dyDescent="0.35">
      <c r="C139956" s="8"/>
    </row>
    <row r="139957" spans="3:3" x14ac:dyDescent="0.35">
      <c r="C139957" s="8"/>
    </row>
    <row r="139958" spans="3:3" x14ac:dyDescent="0.35">
      <c r="C139958" s="8"/>
    </row>
    <row r="139959" spans="3:3" x14ac:dyDescent="0.35">
      <c r="C139959" s="8"/>
    </row>
    <row r="139960" spans="3:3" x14ac:dyDescent="0.35">
      <c r="C139960" s="8"/>
    </row>
    <row r="139961" spans="3:3" x14ac:dyDescent="0.35">
      <c r="C139961" s="8"/>
    </row>
    <row r="139962" spans="3:3" x14ac:dyDescent="0.35">
      <c r="C139962" s="8"/>
    </row>
    <row r="139963" spans="3:3" x14ac:dyDescent="0.35">
      <c r="C139963" s="8"/>
    </row>
    <row r="139964" spans="3:3" x14ac:dyDescent="0.35">
      <c r="C139964" s="8"/>
    </row>
    <row r="139965" spans="3:3" x14ac:dyDescent="0.35">
      <c r="C139965" s="8"/>
    </row>
    <row r="139966" spans="3:3" x14ac:dyDescent="0.35">
      <c r="C139966" s="8"/>
    </row>
    <row r="139967" spans="3:3" x14ac:dyDescent="0.35">
      <c r="C139967" s="8"/>
    </row>
    <row r="139968" spans="3:3" x14ac:dyDescent="0.35">
      <c r="C139968" s="8"/>
    </row>
    <row r="139969" spans="3:3" x14ac:dyDescent="0.35">
      <c r="C139969" s="8"/>
    </row>
    <row r="139970" spans="3:3" x14ac:dyDescent="0.35">
      <c r="C139970" s="8"/>
    </row>
    <row r="139971" spans="3:3" x14ac:dyDescent="0.35">
      <c r="C139971" s="8"/>
    </row>
    <row r="139972" spans="3:3" x14ac:dyDescent="0.35">
      <c r="C139972" s="8"/>
    </row>
    <row r="139973" spans="3:3" x14ac:dyDescent="0.35">
      <c r="C139973" s="8"/>
    </row>
    <row r="139974" spans="3:3" x14ac:dyDescent="0.35">
      <c r="C139974" s="8"/>
    </row>
    <row r="139975" spans="3:3" x14ac:dyDescent="0.35">
      <c r="C139975" s="8"/>
    </row>
    <row r="139976" spans="3:3" x14ac:dyDescent="0.35">
      <c r="C139976" s="8"/>
    </row>
    <row r="139977" spans="3:3" x14ac:dyDescent="0.35">
      <c r="C139977" s="8"/>
    </row>
    <row r="139978" spans="3:3" x14ac:dyDescent="0.35">
      <c r="C139978" s="8"/>
    </row>
    <row r="139979" spans="3:3" x14ac:dyDescent="0.35">
      <c r="C139979" s="8"/>
    </row>
    <row r="139980" spans="3:3" x14ac:dyDescent="0.35">
      <c r="C139980" s="8"/>
    </row>
    <row r="139981" spans="3:3" x14ac:dyDescent="0.35">
      <c r="C139981" s="8"/>
    </row>
    <row r="139982" spans="3:3" x14ac:dyDescent="0.35">
      <c r="C139982" s="8"/>
    </row>
    <row r="139983" spans="3:3" x14ac:dyDescent="0.35">
      <c r="C139983" s="8"/>
    </row>
    <row r="139984" spans="3:3" x14ac:dyDescent="0.35">
      <c r="C139984" s="8"/>
    </row>
    <row r="139985" spans="3:3" x14ac:dyDescent="0.35">
      <c r="C139985" s="8"/>
    </row>
    <row r="139986" spans="3:3" x14ac:dyDescent="0.35">
      <c r="C139986" s="8"/>
    </row>
    <row r="139987" spans="3:3" x14ac:dyDescent="0.35">
      <c r="C139987" s="8"/>
    </row>
    <row r="139988" spans="3:3" x14ac:dyDescent="0.35">
      <c r="C139988" s="8"/>
    </row>
    <row r="139989" spans="3:3" x14ac:dyDescent="0.35">
      <c r="C139989" s="8"/>
    </row>
    <row r="139990" spans="3:3" x14ac:dyDescent="0.35">
      <c r="C139990" s="8"/>
    </row>
    <row r="139991" spans="3:3" x14ac:dyDescent="0.35">
      <c r="C139991" s="8"/>
    </row>
    <row r="139992" spans="3:3" x14ac:dyDescent="0.35">
      <c r="C139992" s="8"/>
    </row>
    <row r="139993" spans="3:3" x14ac:dyDescent="0.35">
      <c r="C139993" s="8"/>
    </row>
    <row r="139994" spans="3:3" x14ac:dyDescent="0.35">
      <c r="C139994" s="8"/>
    </row>
    <row r="139995" spans="3:3" x14ac:dyDescent="0.35">
      <c r="C139995" s="8"/>
    </row>
    <row r="139996" spans="3:3" x14ac:dyDescent="0.35">
      <c r="C139996" s="8"/>
    </row>
    <row r="139997" spans="3:3" x14ac:dyDescent="0.35">
      <c r="C139997" s="8"/>
    </row>
    <row r="139998" spans="3:3" x14ac:dyDescent="0.35">
      <c r="C139998" s="8"/>
    </row>
    <row r="139999" spans="3:3" x14ac:dyDescent="0.35">
      <c r="C139999" s="8"/>
    </row>
    <row r="140000" spans="3:3" x14ac:dyDescent="0.35">
      <c r="C140000" s="8"/>
    </row>
    <row r="140001" spans="3:3" x14ac:dyDescent="0.35">
      <c r="C140001" s="8"/>
    </row>
    <row r="140002" spans="3:3" x14ac:dyDescent="0.35">
      <c r="C140002" s="8"/>
    </row>
    <row r="140003" spans="3:3" x14ac:dyDescent="0.35">
      <c r="C140003" s="8"/>
    </row>
    <row r="140004" spans="3:3" x14ac:dyDescent="0.35">
      <c r="C140004" s="8"/>
    </row>
    <row r="140005" spans="3:3" x14ac:dyDescent="0.35">
      <c r="C140005" s="8"/>
    </row>
    <row r="140006" spans="3:3" x14ac:dyDescent="0.35">
      <c r="C140006" s="8"/>
    </row>
    <row r="140007" spans="3:3" x14ac:dyDescent="0.35">
      <c r="C140007" s="8"/>
    </row>
    <row r="140008" spans="3:3" x14ac:dyDescent="0.35">
      <c r="C140008" s="8"/>
    </row>
    <row r="140009" spans="3:3" x14ac:dyDescent="0.35">
      <c r="C140009" s="8"/>
    </row>
    <row r="140010" spans="3:3" x14ac:dyDescent="0.35">
      <c r="C140010" s="8"/>
    </row>
    <row r="140011" spans="3:3" x14ac:dyDescent="0.35">
      <c r="C140011" s="8"/>
    </row>
    <row r="140012" spans="3:3" x14ac:dyDescent="0.35">
      <c r="C140012" s="8"/>
    </row>
    <row r="140013" spans="3:3" x14ac:dyDescent="0.35">
      <c r="C140013" s="8"/>
    </row>
    <row r="140014" spans="3:3" x14ac:dyDescent="0.35">
      <c r="C140014" s="8"/>
    </row>
    <row r="140015" spans="3:3" x14ac:dyDescent="0.35">
      <c r="C140015" s="8"/>
    </row>
    <row r="140016" spans="3:3" x14ac:dyDescent="0.35">
      <c r="C140016" s="8"/>
    </row>
    <row r="140017" spans="3:3" x14ac:dyDescent="0.35">
      <c r="C140017" s="8"/>
    </row>
    <row r="140018" spans="3:3" x14ac:dyDescent="0.35">
      <c r="C140018" s="8"/>
    </row>
    <row r="140019" spans="3:3" x14ac:dyDescent="0.35">
      <c r="C140019" s="8"/>
    </row>
    <row r="140020" spans="3:3" x14ac:dyDescent="0.35">
      <c r="C140020" s="8"/>
    </row>
    <row r="140021" spans="3:3" x14ac:dyDescent="0.35">
      <c r="C140021" s="8"/>
    </row>
    <row r="140022" spans="3:3" x14ac:dyDescent="0.35">
      <c r="C140022" s="8"/>
    </row>
    <row r="140023" spans="3:3" x14ac:dyDescent="0.35">
      <c r="C140023" s="8"/>
    </row>
    <row r="140024" spans="3:3" x14ac:dyDescent="0.35">
      <c r="C140024" s="8"/>
    </row>
    <row r="140025" spans="3:3" x14ac:dyDescent="0.35">
      <c r="C140025" s="8"/>
    </row>
    <row r="140026" spans="3:3" x14ac:dyDescent="0.35">
      <c r="C140026" s="8"/>
    </row>
    <row r="140027" spans="3:3" x14ac:dyDescent="0.35">
      <c r="C140027" s="8"/>
    </row>
    <row r="140028" spans="3:3" x14ac:dyDescent="0.35">
      <c r="C140028" s="8"/>
    </row>
    <row r="140029" spans="3:3" x14ac:dyDescent="0.35">
      <c r="C140029" s="8"/>
    </row>
    <row r="140030" spans="3:3" x14ac:dyDescent="0.35">
      <c r="C140030" s="8"/>
    </row>
    <row r="140031" spans="3:3" x14ac:dyDescent="0.35">
      <c r="C140031" s="8"/>
    </row>
    <row r="140032" spans="3:3" x14ac:dyDescent="0.35">
      <c r="C140032" s="8"/>
    </row>
    <row r="140033" spans="3:3" x14ac:dyDescent="0.35">
      <c r="C140033" s="8"/>
    </row>
    <row r="140034" spans="3:3" x14ac:dyDescent="0.35">
      <c r="C140034" s="8"/>
    </row>
    <row r="140035" spans="3:3" x14ac:dyDescent="0.35">
      <c r="C140035" s="8"/>
    </row>
    <row r="140036" spans="3:3" x14ac:dyDescent="0.35">
      <c r="C140036" s="8"/>
    </row>
    <row r="140037" spans="3:3" x14ac:dyDescent="0.35">
      <c r="C140037" s="8"/>
    </row>
    <row r="140038" spans="3:3" x14ac:dyDescent="0.35">
      <c r="C140038" s="8"/>
    </row>
    <row r="140039" spans="3:3" x14ac:dyDescent="0.35">
      <c r="C140039" s="8"/>
    </row>
    <row r="140040" spans="3:3" x14ac:dyDescent="0.35">
      <c r="C140040" s="8"/>
    </row>
    <row r="140041" spans="3:3" x14ac:dyDescent="0.35">
      <c r="C140041" s="8"/>
    </row>
    <row r="140042" spans="3:3" x14ac:dyDescent="0.35">
      <c r="C140042" s="8"/>
    </row>
    <row r="140043" spans="3:3" x14ac:dyDescent="0.35">
      <c r="C140043" s="8"/>
    </row>
    <row r="140044" spans="3:3" x14ac:dyDescent="0.35">
      <c r="C140044" s="8"/>
    </row>
    <row r="140045" spans="3:3" x14ac:dyDescent="0.35">
      <c r="C140045" s="8"/>
    </row>
    <row r="140046" spans="3:3" x14ac:dyDescent="0.35">
      <c r="C140046" s="8"/>
    </row>
    <row r="140047" spans="3:3" x14ac:dyDescent="0.35">
      <c r="C140047" s="8"/>
    </row>
    <row r="140048" spans="3:3" x14ac:dyDescent="0.35">
      <c r="C140048" s="8"/>
    </row>
    <row r="140049" spans="3:3" x14ac:dyDescent="0.35">
      <c r="C140049" s="8"/>
    </row>
    <row r="140050" spans="3:3" x14ac:dyDescent="0.35">
      <c r="C140050" s="8"/>
    </row>
    <row r="140051" spans="3:3" x14ac:dyDescent="0.35">
      <c r="C140051" s="8"/>
    </row>
    <row r="140052" spans="3:3" x14ac:dyDescent="0.35">
      <c r="C140052" s="8"/>
    </row>
    <row r="140053" spans="3:3" x14ac:dyDescent="0.35">
      <c r="C140053" s="8"/>
    </row>
    <row r="140054" spans="3:3" x14ac:dyDescent="0.35">
      <c r="C140054" s="8"/>
    </row>
    <row r="140055" spans="3:3" x14ac:dyDescent="0.35">
      <c r="C140055" s="8"/>
    </row>
    <row r="140056" spans="3:3" x14ac:dyDescent="0.35">
      <c r="C140056" s="8"/>
    </row>
    <row r="140057" spans="3:3" x14ac:dyDescent="0.35">
      <c r="C140057" s="8"/>
    </row>
    <row r="140058" spans="3:3" x14ac:dyDescent="0.35">
      <c r="C140058" s="8"/>
    </row>
    <row r="140059" spans="3:3" x14ac:dyDescent="0.35">
      <c r="C140059" s="8"/>
    </row>
    <row r="140060" spans="3:3" x14ac:dyDescent="0.35">
      <c r="C140060" s="8"/>
    </row>
    <row r="140061" spans="3:3" x14ac:dyDescent="0.35">
      <c r="C140061" s="8"/>
    </row>
    <row r="140062" spans="3:3" x14ac:dyDescent="0.35">
      <c r="C140062" s="8"/>
    </row>
    <row r="140063" spans="3:3" x14ac:dyDescent="0.35">
      <c r="C140063" s="8"/>
    </row>
    <row r="140064" spans="3:3" x14ac:dyDescent="0.35">
      <c r="C140064" s="8"/>
    </row>
    <row r="140065" spans="3:3" x14ac:dyDescent="0.35">
      <c r="C140065" s="8"/>
    </row>
    <row r="140066" spans="3:3" x14ac:dyDescent="0.35">
      <c r="C140066" s="8"/>
    </row>
    <row r="140067" spans="3:3" x14ac:dyDescent="0.35">
      <c r="C140067" s="8"/>
    </row>
    <row r="140068" spans="3:3" x14ac:dyDescent="0.35">
      <c r="C140068" s="8"/>
    </row>
    <row r="140069" spans="3:3" x14ac:dyDescent="0.35">
      <c r="C140069" s="8"/>
    </row>
    <row r="140070" spans="3:3" x14ac:dyDescent="0.35">
      <c r="C140070" s="8"/>
    </row>
    <row r="140071" spans="3:3" x14ac:dyDescent="0.35">
      <c r="C140071" s="8"/>
    </row>
    <row r="140072" spans="3:3" x14ac:dyDescent="0.35">
      <c r="C140072" s="8"/>
    </row>
    <row r="140073" spans="3:3" x14ac:dyDescent="0.35">
      <c r="C140073" s="8"/>
    </row>
    <row r="140074" spans="3:3" x14ac:dyDescent="0.35">
      <c r="C140074" s="8"/>
    </row>
    <row r="140075" spans="3:3" x14ac:dyDescent="0.35">
      <c r="C140075" s="8"/>
    </row>
    <row r="140076" spans="3:3" x14ac:dyDescent="0.35">
      <c r="C140076" s="8"/>
    </row>
    <row r="140077" spans="3:3" x14ac:dyDescent="0.35">
      <c r="C140077" s="8"/>
    </row>
    <row r="140078" spans="3:3" x14ac:dyDescent="0.35">
      <c r="C140078" s="8"/>
    </row>
    <row r="140079" spans="3:3" x14ac:dyDescent="0.35">
      <c r="C140079" s="8"/>
    </row>
    <row r="140080" spans="3:3" x14ac:dyDescent="0.35">
      <c r="C140080" s="8"/>
    </row>
    <row r="140081" spans="3:3" x14ac:dyDescent="0.35">
      <c r="C140081" s="8"/>
    </row>
    <row r="140082" spans="3:3" x14ac:dyDescent="0.35">
      <c r="C140082" s="8"/>
    </row>
    <row r="140083" spans="3:3" x14ac:dyDescent="0.35">
      <c r="C140083" s="8"/>
    </row>
    <row r="140084" spans="3:3" x14ac:dyDescent="0.35">
      <c r="C140084" s="8"/>
    </row>
    <row r="140085" spans="3:3" x14ac:dyDescent="0.35">
      <c r="C140085" s="8"/>
    </row>
    <row r="140086" spans="3:3" x14ac:dyDescent="0.35">
      <c r="C140086" s="8"/>
    </row>
    <row r="140087" spans="3:3" x14ac:dyDescent="0.35">
      <c r="C140087" s="8"/>
    </row>
    <row r="140088" spans="3:3" x14ac:dyDescent="0.35">
      <c r="C140088" s="8"/>
    </row>
    <row r="140089" spans="3:3" x14ac:dyDescent="0.35">
      <c r="C140089" s="8"/>
    </row>
    <row r="140090" spans="3:3" x14ac:dyDescent="0.35">
      <c r="C140090" s="8"/>
    </row>
    <row r="140091" spans="3:3" x14ac:dyDescent="0.35">
      <c r="C140091" s="8"/>
    </row>
    <row r="140092" spans="3:3" x14ac:dyDescent="0.35">
      <c r="C140092" s="8"/>
    </row>
    <row r="140093" spans="3:3" x14ac:dyDescent="0.35">
      <c r="C140093" s="8"/>
    </row>
    <row r="140094" spans="3:3" x14ac:dyDescent="0.35">
      <c r="C140094" s="8"/>
    </row>
    <row r="140095" spans="3:3" x14ac:dyDescent="0.35">
      <c r="C140095" s="8"/>
    </row>
    <row r="140096" spans="3:3" x14ac:dyDescent="0.35">
      <c r="C140096" s="8"/>
    </row>
    <row r="140097" spans="3:3" x14ac:dyDescent="0.35">
      <c r="C140097" s="8"/>
    </row>
    <row r="140098" spans="3:3" x14ac:dyDescent="0.35">
      <c r="C140098" s="8"/>
    </row>
    <row r="140099" spans="3:3" x14ac:dyDescent="0.35">
      <c r="C140099" s="8"/>
    </row>
    <row r="140100" spans="3:3" x14ac:dyDescent="0.35">
      <c r="C140100" s="8"/>
    </row>
    <row r="140101" spans="3:3" x14ac:dyDescent="0.35">
      <c r="C140101" s="8"/>
    </row>
    <row r="140102" spans="3:3" x14ac:dyDescent="0.35">
      <c r="C140102" s="8"/>
    </row>
    <row r="140103" spans="3:3" x14ac:dyDescent="0.35">
      <c r="C140103" s="8"/>
    </row>
    <row r="140104" spans="3:3" x14ac:dyDescent="0.35">
      <c r="C140104" s="8"/>
    </row>
    <row r="140105" spans="3:3" x14ac:dyDescent="0.35">
      <c r="C140105" s="8"/>
    </row>
    <row r="140106" spans="3:3" x14ac:dyDescent="0.35">
      <c r="C140106" s="8"/>
    </row>
    <row r="140107" spans="3:3" x14ac:dyDescent="0.35">
      <c r="C140107" s="8"/>
    </row>
    <row r="140108" spans="3:3" x14ac:dyDescent="0.35">
      <c r="C140108" s="8"/>
    </row>
    <row r="140109" spans="3:3" x14ac:dyDescent="0.35">
      <c r="C140109" s="8"/>
    </row>
    <row r="140110" spans="3:3" x14ac:dyDescent="0.35">
      <c r="C140110" s="8"/>
    </row>
    <row r="140111" spans="3:3" x14ac:dyDescent="0.35">
      <c r="C140111" s="8"/>
    </row>
    <row r="140112" spans="3:3" x14ac:dyDescent="0.35">
      <c r="C140112" s="8"/>
    </row>
    <row r="140113" spans="3:3" x14ac:dyDescent="0.35">
      <c r="C140113" s="8"/>
    </row>
    <row r="140114" spans="3:3" x14ac:dyDescent="0.35">
      <c r="C140114" s="8"/>
    </row>
    <row r="140115" spans="3:3" x14ac:dyDescent="0.35">
      <c r="C140115" s="8"/>
    </row>
    <row r="140116" spans="3:3" x14ac:dyDescent="0.35">
      <c r="C140116" s="8"/>
    </row>
    <row r="140117" spans="3:3" x14ac:dyDescent="0.35">
      <c r="C140117" s="8"/>
    </row>
    <row r="140118" spans="3:3" x14ac:dyDescent="0.35">
      <c r="C140118" s="8"/>
    </row>
    <row r="140119" spans="3:3" x14ac:dyDescent="0.35">
      <c r="C140119" s="8"/>
    </row>
    <row r="140120" spans="3:3" x14ac:dyDescent="0.35">
      <c r="C140120" s="8"/>
    </row>
    <row r="140121" spans="3:3" x14ac:dyDescent="0.35">
      <c r="C140121" s="8"/>
    </row>
    <row r="140122" spans="3:3" x14ac:dyDescent="0.35">
      <c r="C140122" s="8"/>
    </row>
    <row r="140123" spans="3:3" x14ac:dyDescent="0.35">
      <c r="C140123" s="8"/>
    </row>
    <row r="140124" spans="3:3" x14ac:dyDescent="0.35">
      <c r="C140124" s="8"/>
    </row>
    <row r="140125" spans="3:3" x14ac:dyDescent="0.35">
      <c r="C140125" s="8"/>
    </row>
    <row r="140126" spans="3:3" x14ac:dyDescent="0.35">
      <c r="C140126" s="8"/>
    </row>
    <row r="140127" spans="3:3" x14ac:dyDescent="0.35">
      <c r="C140127" s="8"/>
    </row>
    <row r="140128" spans="3:3" x14ac:dyDescent="0.35">
      <c r="C140128" s="8"/>
    </row>
    <row r="140129" spans="3:3" x14ac:dyDescent="0.35">
      <c r="C140129" s="8"/>
    </row>
    <row r="140130" spans="3:3" x14ac:dyDescent="0.35">
      <c r="C140130" s="8"/>
    </row>
    <row r="140131" spans="3:3" x14ac:dyDescent="0.35">
      <c r="C140131" s="8"/>
    </row>
    <row r="140132" spans="3:3" x14ac:dyDescent="0.35">
      <c r="C140132" s="8"/>
    </row>
    <row r="140133" spans="3:3" x14ac:dyDescent="0.35">
      <c r="C140133" s="8"/>
    </row>
    <row r="140134" spans="3:3" x14ac:dyDescent="0.35">
      <c r="C140134" s="8"/>
    </row>
    <row r="140135" spans="3:3" x14ac:dyDescent="0.35">
      <c r="C140135" s="8"/>
    </row>
    <row r="140136" spans="3:3" x14ac:dyDescent="0.35">
      <c r="C140136" s="8"/>
    </row>
    <row r="140137" spans="3:3" x14ac:dyDescent="0.35">
      <c r="C140137" s="8"/>
    </row>
    <row r="140138" spans="3:3" x14ac:dyDescent="0.35">
      <c r="C140138" s="8"/>
    </row>
    <row r="140139" spans="3:3" x14ac:dyDescent="0.35">
      <c r="C140139" s="8"/>
    </row>
    <row r="140140" spans="3:3" x14ac:dyDescent="0.35">
      <c r="C140140" s="8"/>
    </row>
    <row r="140141" spans="3:3" x14ac:dyDescent="0.35">
      <c r="C140141" s="8"/>
    </row>
    <row r="140142" spans="3:3" x14ac:dyDescent="0.35">
      <c r="C140142" s="8"/>
    </row>
    <row r="140143" spans="3:3" x14ac:dyDescent="0.35">
      <c r="C140143" s="8"/>
    </row>
    <row r="140144" spans="3:3" x14ac:dyDescent="0.35">
      <c r="C140144" s="8"/>
    </row>
    <row r="140145" spans="3:3" x14ac:dyDescent="0.35">
      <c r="C140145" s="8"/>
    </row>
    <row r="140146" spans="3:3" x14ac:dyDescent="0.35">
      <c r="C140146" s="8"/>
    </row>
    <row r="140147" spans="3:3" x14ac:dyDescent="0.35">
      <c r="C140147" s="8"/>
    </row>
    <row r="140148" spans="3:3" x14ac:dyDescent="0.35">
      <c r="C140148" s="8"/>
    </row>
    <row r="140149" spans="3:3" x14ac:dyDescent="0.35">
      <c r="C140149" s="8"/>
    </row>
    <row r="140150" spans="3:3" x14ac:dyDescent="0.35">
      <c r="C140150" s="8"/>
    </row>
    <row r="140151" spans="3:3" x14ac:dyDescent="0.35">
      <c r="C140151" s="8"/>
    </row>
    <row r="140152" spans="3:3" x14ac:dyDescent="0.35">
      <c r="C140152" s="8"/>
    </row>
    <row r="140153" spans="3:3" x14ac:dyDescent="0.35">
      <c r="C140153" s="8"/>
    </row>
    <row r="140154" spans="3:3" x14ac:dyDescent="0.35">
      <c r="C140154" s="8"/>
    </row>
    <row r="140155" spans="3:3" x14ac:dyDescent="0.35">
      <c r="C140155" s="8"/>
    </row>
    <row r="140156" spans="3:3" x14ac:dyDescent="0.35">
      <c r="C140156" s="8"/>
    </row>
    <row r="140157" spans="3:3" x14ac:dyDescent="0.35">
      <c r="C140157" s="8"/>
    </row>
    <row r="140158" spans="3:3" x14ac:dyDescent="0.35">
      <c r="C140158" s="8"/>
    </row>
    <row r="140159" spans="3:3" x14ac:dyDescent="0.35">
      <c r="C140159" s="8"/>
    </row>
    <row r="140160" spans="3:3" x14ac:dyDescent="0.35">
      <c r="C140160" s="8"/>
    </row>
    <row r="140161" spans="3:3" x14ac:dyDescent="0.35">
      <c r="C140161" s="8"/>
    </row>
    <row r="140162" spans="3:3" x14ac:dyDescent="0.35">
      <c r="C140162" s="8"/>
    </row>
    <row r="140163" spans="3:3" x14ac:dyDescent="0.35">
      <c r="C140163" s="8"/>
    </row>
    <row r="140164" spans="3:3" x14ac:dyDescent="0.35">
      <c r="C140164" s="8"/>
    </row>
    <row r="140165" spans="3:3" x14ac:dyDescent="0.35">
      <c r="C140165" s="8"/>
    </row>
    <row r="140166" spans="3:3" x14ac:dyDescent="0.35">
      <c r="C140166" s="8"/>
    </row>
    <row r="140167" spans="3:3" x14ac:dyDescent="0.35">
      <c r="C140167" s="8"/>
    </row>
    <row r="140168" spans="3:3" x14ac:dyDescent="0.35">
      <c r="C140168" s="8"/>
    </row>
    <row r="140169" spans="3:3" x14ac:dyDescent="0.35">
      <c r="C140169" s="8"/>
    </row>
    <row r="140170" spans="3:3" x14ac:dyDescent="0.35">
      <c r="C140170" s="8"/>
    </row>
    <row r="140171" spans="3:3" x14ac:dyDescent="0.35">
      <c r="C140171" s="8"/>
    </row>
    <row r="140172" spans="3:3" x14ac:dyDescent="0.35">
      <c r="C140172" s="8"/>
    </row>
    <row r="140173" spans="3:3" x14ac:dyDescent="0.35">
      <c r="C140173" s="8"/>
    </row>
    <row r="140174" spans="3:3" x14ac:dyDescent="0.35">
      <c r="C140174" s="8"/>
    </row>
    <row r="140175" spans="3:3" x14ac:dyDescent="0.35">
      <c r="C140175" s="8"/>
    </row>
    <row r="140176" spans="3:3" x14ac:dyDescent="0.35">
      <c r="C140176" s="8"/>
    </row>
    <row r="140177" spans="3:3" x14ac:dyDescent="0.35">
      <c r="C140177" s="8"/>
    </row>
    <row r="140178" spans="3:3" x14ac:dyDescent="0.35">
      <c r="C140178" s="8"/>
    </row>
    <row r="140179" spans="3:3" x14ac:dyDescent="0.35">
      <c r="C140179" s="8"/>
    </row>
    <row r="140180" spans="3:3" x14ac:dyDescent="0.35">
      <c r="C140180" s="8"/>
    </row>
    <row r="140181" spans="3:3" x14ac:dyDescent="0.35">
      <c r="C140181" s="8"/>
    </row>
    <row r="140182" spans="3:3" x14ac:dyDescent="0.35">
      <c r="C140182" s="8"/>
    </row>
    <row r="140183" spans="3:3" x14ac:dyDescent="0.35">
      <c r="C140183" s="8"/>
    </row>
    <row r="140184" spans="3:3" x14ac:dyDescent="0.35">
      <c r="C140184" s="8"/>
    </row>
    <row r="140185" spans="3:3" x14ac:dyDescent="0.35">
      <c r="C140185" s="8"/>
    </row>
    <row r="140186" spans="3:3" x14ac:dyDescent="0.35">
      <c r="C140186" s="8"/>
    </row>
    <row r="140187" spans="3:3" x14ac:dyDescent="0.35">
      <c r="C140187" s="8"/>
    </row>
    <row r="140188" spans="3:3" x14ac:dyDescent="0.35">
      <c r="C140188" s="8"/>
    </row>
    <row r="140189" spans="3:3" x14ac:dyDescent="0.35">
      <c r="C140189" s="8"/>
    </row>
    <row r="140190" spans="3:3" x14ac:dyDescent="0.35">
      <c r="C140190" s="8"/>
    </row>
    <row r="140191" spans="3:3" x14ac:dyDescent="0.35">
      <c r="C140191" s="8"/>
    </row>
    <row r="140192" spans="3:3" x14ac:dyDescent="0.35">
      <c r="C140192" s="8"/>
    </row>
    <row r="140193" spans="3:3" x14ac:dyDescent="0.35">
      <c r="C140193" s="8"/>
    </row>
    <row r="140194" spans="3:3" x14ac:dyDescent="0.35">
      <c r="C140194" s="8"/>
    </row>
    <row r="140195" spans="3:3" x14ac:dyDescent="0.35">
      <c r="C140195" s="8"/>
    </row>
    <row r="140196" spans="3:3" x14ac:dyDescent="0.35">
      <c r="C140196" s="8"/>
    </row>
    <row r="140197" spans="3:3" x14ac:dyDescent="0.35">
      <c r="C140197" s="8"/>
    </row>
    <row r="140198" spans="3:3" x14ac:dyDescent="0.35">
      <c r="C140198" s="8"/>
    </row>
    <row r="140199" spans="3:3" x14ac:dyDescent="0.35">
      <c r="C140199" s="8"/>
    </row>
    <row r="140200" spans="3:3" x14ac:dyDescent="0.35">
      <c r="C140200" s="8"/>
    </row>
    <row r="140201" spans="3:3" x14ac:dyDescent="0.35">
      <c r="C140201" s="8"/>
    </row>
    <row r="140202" spans="3:3" x14ac:dyDescent="0.35">
      <c r="C140202" s="8"/>
    </row>
    <row r="140203" spans="3:3" x14ac:dyDescent="0.35">
      <c r="C140203" s="8"/>
    </row>
    <row r="140204" spans="3:3" x14ac:dyDescent="0.35">
      <c r="C140204" s="8"/>
    </row>
    <row r="140205" spans="3:3" x14ac:dyDescent="0.35">
      <c r="C140205" s="8"/>
    </row>
    <row r="140206" spans="3:3" x14ac:dyDescent="0.35">
      <c r="C140206" s="8"/>
    </row>
    <row r="140207" spans="3:3" x14ac:dyDescent="0.35">
      <c r="C140207" s="8"/>
    </row>
    <row r="140208" spans="3:3" x14ac:dyDescent="0.35">
      <c r="C140208" s="8"/>
    </row>
    <row r="140209" spans="3:3" x14ac:dyDescent="0.35">
      <c r="C140209" s="8"/>
    </row>
    <row r="140210" spans="3:3" x14ac:dyDescent="0.35">
      <c r="C140210" s="8"/>
    </row>
    <row r="140211" spans="3:3" x14ac:dyDescent="0.35">
      <c r="C140211" s="8"/>
    </row>
    <row r="140212" spans="3:3" x14ac:dyDescent="0.35">
      <c r="C140212" s="8"/>
    </row>
    <row r="140213" spans="3:3" x14ac:dyDescent="0.35">
      <c r="C140213" s="8"/>
    </row>
    <row r="140214" spans="3:3" x14ac:dyDescent="0.35">
      <c r="C140214" s="8"/>
    </row>
    <row r="140215" spans="3:3" x14ac:dyDescent="0.35">
      <c r="C140215" s="8"/>
    </row>
    <row r="140216" spans="3:3" x14ac:dyDescent="0.35">
      <c r="C140216" s="8"/>
    </row>
    <row r="140217" spans="3:3" x14ac:dyDescent="0.35">
      <c r="C140217" s="8"/>
    </row>
    <row r="140218" spans="3:3" x14ac:dyDescent="0.35">
      <c r="C140218" s="8"/>
    </row>
    <row r="140219" spans="3:3" x14ac:dyDescent="0.35">
      <c r="C140219" s="8"/>
    </row>
    <row r="140220" spans="3:3" x14ac:dyDescent="0.35">
      <c r="C140220" s="8"/>
    </row>
    <row r="140221" spans="3:3" x14ac:dyDescent="0.35">
      <c r="C140221" s="8"/>
    </row>
    <row r="140222" spans="3:3" x14ac:dyDescent="0.35">
      <c r="C140222" s="8"/>
    </row>
    <row r="140223" spans="3:3" x14ac:dyDescent="0.35">
      <c r="C140223" s="8"/>
    </row>
    <row r="140224" spans="3:3" x14ac:dyDescent="0.35">
      <c r="C140224" s="8"/>
    </row>
    <row r="140225" spans="3:3" x14ac:dyDescent="0.35">
      <c r="C140225" s="8"/>
    </row>
    <row r="140226" spans="3:3" x14ac:dyDescent="0.35">
      <c r="C140226" s="8"/>
    </row>
    <row r="140227" spans="3:3" x14ac:dyDescent="0.35">
      <c r="C140227" s="8"/>
    </row>
    <row r="140228" spans="3:3" x14ac:dyDescent="0.35">
      <c r="C140228" s="8"/>
    </row>
    <row r="140229" spans="3:3" x14ac:dyDescent="0.35">
      <c r="C140229" s="8"/>
    </row>
    <row r="140230" spans="3:3" x14ac:dyDescent="0.35">
      <c r="C140230" s="8"/>
    </row>
    <row r="140231" spans="3:3" x14ac:dyDescent="0.35">
      <c r="C140231" s="8"/>
    </row>
    <row r="140232" spans="3:3" x14ac:dyDescent="0.35">
      <c r="C140232" s="8"/>
    </row>
    <row r="140233" spans="3:3" x14ac:dyDescent="0.35">
      <c r="C140233" s="8"/>
    </row>
    <row r="140234" spans="3:3" x14ac:dyDescent="0.35">
      <c r="C140234" s="8"/>
    </row>
    <row r="140235" spans="3:3" x14ac:dyDescent="0.35">
      <c r="C140235" s="8"/>
    </row>
    <row r="140236" spans="3:3" x14ac:dyDescent="0.35">
      <c r="C140236" s="8"/>
    </row>
    <row r="140237" spans="3:3" x14ac:dyDescent="0.35">
      <c r="C140237" s="8"/>
    </row>
    <row r="140238" spans="3:3" x14ac:dyDescent="0.35">
      <c r="C140238" s="8"/>
    </row>
    <row r="140239" spans="3:3" x14ac:dyDescent="0.35">
      <c r="C140239" s="8"/>
    </row>
    <row r="140240" spans="3:3" x14ac:dyDescent="0.35">
      <c r="C140240" s="8"/>
    </row>
    <row r="140241" spans="3:3" x14ac:dyDescent="0.35">
      <c r="C140241" s="8"/>
    </row>
    <row r="140242" spans="3:3" x14ac:dyDescent="0.35">
      <c r="C140242" s="8"/>
    </row>
    <row r="140243" spans="3:3" x14ac:dyDescent="0.35">
      <c r="C140243" s="8"/>
    </row>
    <row r="140244" spans="3:3" x14ac:dyDescent="0.35">
      <c r="C140244" s="8"/>
    </row>
    <row r="140245" spans="3:3" x14ac:dyDescent="0.35">
      <c r="C140245" s="8"/>
    </row>
    <row r="140246" spans="3:3" x14ac:dyDescent="0.35">
      <c r="C140246" s="8"/>
    </row>
    <row r="140247" spans="3:3" x14ac:dyDescent="0.35">
      <c r="C140247" s="8"/>
    </row>
    <row r="140248" spans="3:3" x14ac:dyDescent="0.35">
      <c r="C140248" s="8"/>
    </row>
    <row r="140249" spans="3:3" x14ac:dyDescent="0.35">
      <c r="C140249" s="8"/>
    </row>
    <row r="140250" spans="3:3" x14ac:dyDescent="0.35">
      <c r="C140250" s="8"/>
    </row>
    <row r="140251" spans="3:3" x14ac:dyDescent="0.35">
      <c r="C140251" s="8"/>
    </row>
    <row r="140252" spans="3:3" x14ac:dyDescent="0.35">
      <c r="C140252" s="8"/>
    </row>
    <row r="140253" spans="3:3" x14ac:dyDescent="0.35">
      <c r="C140253" s="8"/>
    </row>
    <row r="140254" spans="3:3" x14ac:dyDescent="0.35">
      <c r="C140254" s="8"/>
    </row>
    <row r="140255" spans="3:3" x14ac:dyDescent="0.35">
      <c r="C140255" s="8"/>
    </row>
    <row r="140256" spans="3:3" x14ac:dyDescent="0.35">
      <c r="C140256" s="8"/>
    </row>
    <row r="140257" spans="3:3" x14ac:dyDescent="0.35">
      <c r="C140257" s="8"/>
    </row>
    <row r="140258" spans="3:3" x14ac:dyDescent="0.35">
      <c r="C140258" s="8"/>
    </row>
    <row r="140259" spans="3:3" x14ac:dyDescent="0.35">
      <c r="C140259" s="8"/>
    </row>
    <row r="140260" spans="3:3" x14ac:dyDescent="0.35">
      <c r="C140260" s="8"/>
    </row>
    <row r="140261" spans="3:3" x14ac:dyDescent="0.35">
      <c r="C140261" s="8"/>
    </row>
    <row r="140262" spans="3:3" x14ac:dyDescent="0.35">
      <c r="C140262" s="8"/>
    </row>
    <row r="140263" spans="3:3" x14ac:dyDescent="0.35">
      <c r="C140263" s="8"/>
    </row>
    <row r="140264" spans="3:3" x14ac:dyDescent="0.35">
      <c r="C140264" s="8"/>
    </row>
    <row r="140265" spans="3:3" x14ac:dyDescent="0.35">
      <c r="C140265" s="8"/>
    </row>
    <row r="140266" spans="3:3" x14ac:dyDescent="0.35">
      <c r="C140266" s="8"/>
    </row>
    <row r="140267" spans="3:3" x14ac:dyDescent="0.35">
      <c r="C140267" s="8"/>
    </row>
    <row r="140268" spans="3:3" x14ac:dyDescent="0.35">
      <c r="C140268" s="8"/>
    </row>
    <row r="140269" spans="3:3" x14ac:dyDescent="0.35">
      <c r="C140269" s="8"/>
    </row>
    <row r="140270" spans="3:3" x14ac:dyDescent="0.35">
      <c r="C140270" s="8"/>
    </row>
    <row r="140271" spans="3:3" x14ac:dyDescent="0.35">
      <c r="C140271" s="8"/>
    </row>
    <row r="140272" spans="3:3" x14ac:dyDescent="0.35">
      <c r="C140272" s="8"/>
    </row>
    <row r="140273" spans="3:3" x14ac:dyDescent="0.35">
      <c r="C140273" s="8"/>
    </row>
    <row r="140274" spans="3:3" x14ac:dyDescent="0.35">
      <c r="C140274" s="8"/>
    </row>
    <row r="140275" spans="3:3" x14ac:dyDescent="0.35">
      <c r="C140275" s="8"/>
    </row>
    <row r="140276" spans="3:3" x14ac:dyDescent="0.35">
      <c r="C140276" s="8"/>
    </row>
    <row r="140277" spans="3:3" x14ac:dyDescent="0.35">
      <c r="C140277" s="8"/>
    </row>
    <row r="140278" spans="3:3" x14ac:dyDescent="0.35">
      <c r="C140278" s="8"/>
    </row>
    <row r="140279" spans="3:3" x14ac:dyDescent="0.35">
      <c r="C140279" s="8"/>
    </row>
    <row r="140280" spans="3:3" x14ac:dyDescent="0.35">
      <c r="C140280" s="8"/>
    </row>
    <row r="140281" spans="3:3" x14ac:dyDescent="0.35">
      <c r="C140281" s="8"/>
    </row>
    <row r="140282" spans="3:3" x14ac:dyDescent="0.35">
      <c r="C140282" s="8"/>
    </row>
    <row r="140283" spans="3:3" x14ac:dyDescent="0.35">
      <c r="C140283" s="8"/>
    </row>
    <row r="140284" spans="3:3" x14ac:dyDescent="0.35">
      <c r="C140284" s="8"/>
    </row>
    <row r="140285" spans="3:3" x14ac:dyDescent="0.35">
      <c r="C140285" s="8"/>
    </row>
    <row r="140286" spans="3:3" x14ac:dyDescent="0.35">
      <c r="C140286" s="8"/>
    </row>
    <row r="140287" spans="3:3" x14ac:dyDescent="0.35">
      <c r="C140287" s="8"/>
    </row>
    <row r="140288" spans="3:3" x14ac:dyDescent="0.35">
      <c r="C140288" s="8"/>
    </row>
    <row r="140289" spans="3:3" x14ac:dyDescent="0.35">
      <c r="C140289" s="8"/>
    </row>
    <row r="140290" spans="3:3" x14ac:dyDescent="0.35">
      <c r="C140290" s="8"/>
    </row>
    <row r="140291" spans="3:3" x14ac:dyDescent="0.35">
      <c r="C140291" s="8"/>
    </row>
    <row r="140292" spans="3:3" x14ac:dyDescent="0.35">
      <c r="C140292" s="8"/>
    </row>
    <row r="140293" spans="3:3" x14ac:dyDescent="0.35">
      <c r="C140293" s="8"/>
    </row>
    <row r="140294" spans="3:3" x14ac:dyDescent="0.35">
      <c r="C140294" s="8"/>
    </row>
    <row r="140295" spans="3:3" x14ac:dyDescent="0.35">
      <c r="C140295" s="8"/>
    </row>
    <row r="140296" spans="3:3" x14ac:dyDescent="0.35">
      <c r="C140296" s="8"/>
    </row>
    <row r="140297" spans="3:3" x14ac:dyDescent="0.35">
      <c r="C140297" s="8"/>
    </row>
    <row r="140298" spans="3:3" x14ac:dyDescent="0.35">
      <c r="C140298" s="8"/>
    </row>
    <row r="140299" spans="3:3" x14ac:dyDescent="0.35">
      <c r="C140299" s="8"/>
    </row>
    <row r="140300" spans="3:3" x14ac:dyDescent="0.35">
      <c r="C140300" s="8"/>
    </row>
    <row r="140301" spans="3:3" x14ac:dyDescent="0.35">
      <c r="C140301" s="8"/>
    </row>
    <row r="140302" spans="3:3" x14ac:dyDescent="0.35">
      <c r="C140302" s="8"/>
    </row>
    <row r="140303" spans="3:3" x14ac:dyDescent="0.35">
      <c r="C140303" s="8"/>
    </row>
    <row r="140304" spans="3:3" x14ac:dyDescent="0.35">
      <c r="C140304" s="8"/>
    </row>
    <row r="140305" spans="3:3" x14ac:dyDescent="0.35">
      <c r="C140305" s="8"/>
    </row>
    <row r="140306" spans="3:3" x14ac:dyDescent="0.35">
      <c r="C140306" s="8"/>
    </row>
    <row r="140307" spans="3:3" x14ac:dyDescent="0.35">
      <c r="C140307" s="8"/>
    </row>
    <row r="140308" spans="3:3" x14ac:dyDescent="0.35">
      <c r="C140308" s="8"/>
    </row>
    <row r="140309" spans="3:3" x14ac:dyDescent="0.35">
      <c r="C140309" s="8"/>
    </row>
    <row r="140310" spans="3:3" x14ac:dyDescent="0.35">
      <c r="C140310" s="8"/>
    </row>
    <row r="140311" spans="3:3" x14ac:dyDescent="0.35">
      <c r="C140311" s="8"/>
    </row>
    <row r="140312" spans="3:3" x14ac:dyDescent="0.35">
      <c r="C140312" s="8"/>
    </row>
    <row r="140313" spans="3:3" x14ac:dyDescent="0.35">
      <c r="C140313" s="8"/>
    </row>
    <row r="140314" spans="3:3" x14ac:dyDescent="0.35">
      <c r="C140314" s="8"/>
    </row>
    <row r="140315" spans="3:3" x14ac:dyDescent="0.35">
      <c r="C140315" s="8"/>
    </row>
    <row r="140316" spans="3:3" x14ac:dyDescent="0.35">
      <c r="C140316" s="8"/>
    </row>
    <row r="140317" spans="3:3" x14ac:dyDescent="0.35">
      <c r="C140317" s="8"/>
    </row>
    <row r="140318" spans="3:3" x14ac:dyDescent="0.35">
      <c r="C140318" s="8"/>
    </row>
    <row r="140319" spans="3:3" x14ac:dyDescent="0.35">
      <c r="C140319" s="8"/>
    </row>
    <row r="140320" spans="3:3" x14ac:dyDescent="0.35">
      <c r="C140320" s="8"/>
    </row>
    <row r="140321" spans="3:3" x14ac:dyDescent="0.35">
      <c r="C140321" s="8"/>
    </row>
    <row r="140322" spans="3:3" x14ac:dyDescent="0.35">
      <c r="C140322" s="8"/>
    </row>
    <row r="140323" spans="3:3" x14ac:dyDescent="0.35">
      <c r="C140323" s="8"/>
    </row>
    <row r="140324" spans="3:3" x14ac:dyDescent="0.35">
      <c r="C140324" s="8"/>
    </row>
    <row r="140325" spans="3:3" x14ac:dyDescent="0.35">
      <c r="C140325" s="8"/>
    </row>
    <row r="140326" spans="3:3" x14ac:dyDescent="0.35">
      <c r="C140326" s="8"/>
    </row>
    <row r="140327" spans="3:3" x14ac:dyDescent="0.35">
      <c r="C140327" s="8"/>
    </row>
    <row r="140328" spans="3:3" x14ac:dyDescent="0.35">
      <c r="C140328" s="8"/>
    </row>
    <row r="140329" spans="3:3" x14ac:dyDescent="0.35">
      <c r="C140329" s="8"/>
    </row>
    <row r="140330" spans="3:3" x14ac:dyDescent="0.35">
      <c r="C140330" s="8"/>
    </row>
    <row r="140331" spans="3:3" x14ac:dyDescent="0.35">
      <c r="C140331" s="8"/>
    </row>
    <row r="140332" spans="3:3" x14ac:dyDescent="0.35">
      <c r="C140332" s="8"/>
    </row>
    <row r="140333" spans="3:3" x14ac:dyDescent="0.35">
      <c r="C140333" s="8"/>
    </row>
    <row r="140334" spans="3:3" x14ac:dyDescent="0.35">
      <c r="C140334" s="8"/>
    </row>
    <row r="140335" spans="3:3" x14ac:dyDescent="0.35">
      <c r="C140335" s="8"/>
    </row>
    <row r="140336" spans="3:3" x14ac:dyDescent="0.35">
      <c r="C140336" s="8"/>
    </row>
    <row r="140337" spans="3:3" x14ac:dyDescent="0.35">
      <c r="C140337" s="8"/>
    </row>
    <row r="140338" spans="3:3" x14ac:dyDescent="0.35">
      <c r="C140338" s="8"/>
    </row>
    <row r="140339" spans="3:3" x14ac:dyDescent="0.35">
      <c r="C140339" s="8"/>
    </row>
    <row r="140340" spans="3:3" x14ac:dyDescent="0.35">
      <c r="C140340" s="8"/>
    </row>
    <row r="140341" spans="3:3" x14ac:dyDescent="0.35">
      <c r="C140341" s="8"/>
    </row>
    <row r="140342" spans="3:3" x14ac:dyDescent="0.35">
      <c r="C140342" s="8"/>
    </row>
    <row r="140343" spans="3:3" x14ac:dyDescent="0.35">
      <c r="C140343" s="8"/>
    </row>
    <row r="140344" spans="3:3" x14ac:dyDescent="0.35">
      <c r="C140344" s="8"/>
    </row>
    <row r="140345" spans="3:3" x14ac:dyDescent="0.35">
      <c r="C140345" s="8"/>
    </row>
    <row r="140346" spans="3:3" x14ac:dyDescent="0.35">
      <c r="C140346" s="8"/>
    </row>
    <row r="140347" spans="3:3" x14ac:dyDescent="0.35">
      <c r="C140347" s="8"/>
    </row>
    <row r="140348" spans="3:3" x14ac:dyDescent="0.35">
      <c r="C140348" s="8"/>
    </row>
    <row r="140349" spans="3:3" x14ac:dyDescent="0.35">
      <c r="C140349" s="8"/>
    </row>
    <row r="140350" spans="3:3" x14ac:dyDescent="0.35">
      <c r="C140350" s="8"/>
    </row>
    <row r="140351" spans="3:3" x14ac:dyDescent="0.35">
      <c r="C140351" s="8"/>
    </row>
    <row r="140352" spans="3:3" x14ac:dyDescent="0.35">
      <c r="C140352" s="8"/>
    </row>
    <row r="140353" spans="3:3" x14ac:dyDescent="0.35">
      <c r="C140353" s="8"/>
    </row>
    <row r="140354" spans="3:3" x14ac:dyDescent="0.35">
      <c r="C140354" s="8"/>
    </row>
    <row r="140355" spans="3:3" x14ac:dyDescent="0.35">
      <c r="C140355" s="8"/>
    </row>
    <row r="140356" spans="3:3" x14ac:dyDescent="0.35">
      <c r="C140356" s="8"/>
    </row>
    <row r="140357" spans="3:3" x14ac:dyDescent="0.35">
      <c r="C140357" s="8"/>
    </row>
    <row r="140358" spans="3:3" x14ac:dyDescent="0.35">
      <c r="C140358" s="8"/>
    </row>
    <row r="140359" spans="3:3" x14ac:dyDescent="0.35">
      <c r="C140359" s="8"/>
    </row>
    <row r="140360" spans="3:3" x14ac:dyDescent="0.35">
      <c r="C140360" s="8"/>
    </row>
    <row r="140361" spans="3:3" x14ac:dyDescent="0.35">
      <c r="C140361" s="8"/>
    </row>
    <row r="140362" spans="3:3" x14ac:dyDescent="0.35">
      <c r="C140362" s="8"/>
    </row>
    <row r="140363" spans="3:3" x14ac:dyDescent="0.35">
      <c r="C140363" s="8"/>
    </row>
    <row r="140364" spans="3:3" x14ac:dyDescent="0.35">
      <c r="C140364" s="8"/>
    </row>
    <row r="140365" spans="3:3" x14ac:dyDescent="0.35">
      <c r="C140365" s="8"/>
    </row>
    <row r="140366" spans="3:3" x14ac:dyDescent="0.35">
      <c r="C140366" s="8"/>
    </row>
    <row r="140367" spans="3:3" x14ac:dyDescent="0.35">
      <c r="C140367" s="8"/>
    </row>
    <row r="140368" spans="3:3" x14ac:dyDescent="0.35">
      <c r="C140368" s="8"/>
    </row>
    <row r="140369" spans="3:3" x14ac:dyDescent="0.35">
      <c r="C140369" s="8"/>
    </row>
    <row r="140370" spans="3:3" x14ac:dyDescent="0.35">
      <c r="C140370" s="8"/>
    </row>
    <row r="140371" spans="3:3" x14ac:dyDescent="0.35">
      <c r="C140371" s="8"/>
    </row>
    <row r="140372" spans="3:3" x14ac:dyDescent="0.35">
      <c r="C140372" s="8"/>
    </row>
    <row r="140373" spans="3:3" x14ac:dyDescent="0.35">
      <c r="C140373" s="8"/>
    </row>
    <row r="140374" spans="3:3" x14ac:dyDescent="0.35">
      <c r="C140374" s="8"/>
    </row>
    <row r="140375" spans="3:3" x14ac:dyDescent="0.35">
      <c r="C140375" s="8"/>
    </row>
    <row r="140376" spans="3:3" x14ac:dyDescent="0.35">
      <c r="C140376" s="8"/>
    </row>
    <row r="140377" spans="3:3" x14ac:dyDescent="0.35">
      <c r="C140377" s="8"/>
    </row>
    <row r="140378" spans="3:3" x14ac:dyDescent="0.35">
      <c r="C140378" s="8"/>
    </row>
    <row r="140379" spans="3:3" x14ac:dyDescent="0.35">
      <c r="C140379" s="8"/>
    </row>
    <row r="140380" spans="3:3" x14ac:dyDescent="0.35">
      <c r="C140380" s="8"/>
    </row>
    <row r="140381" spans="3:3" x14ac:dyDescent="0.35">
      <c r="C140381" s="8"/>
    </row>
    <row r="140382" spans="3:3" x14ac:dyDescent="0.35">
      <c r="C140382" s="8"/>
    </row>
    <row r="140383" spans="3:3" x14ac:dyDescent="0.35">
      <c r="C140383" s="8"/>
    </row>
    <row r="140384" spans="3:3" x14ac:dyDescent="0.35">
      <c r="C140384" s="8"/>
    </row>
    <row r="140385" spans="3:3" x14ac:dyDescent="0.35">
      <c r="C140385" s="8"/>
    </row>
    <row r="140386" spans="3:3" x14ac:dyDescent="0.35">
      <c r="C140386" s="8"/>
    </row>
    <row r="140387" spans="3:3" x14ac:dyDescent="0.35">
      <c r="C140387" s="8"/>
    </row>
    <row r="140388" spans="3:3" x14ac:dyDescent="0.35">
      <c r="C140388" s="8"/>
    </row>
    <row r="140389" spans="3:3" x14ac:dyDescent="0.35">
      <c r="C140389" s="8"/>
    </row>
    <row r="140390" spans="3:3" x14ac:dyDescent="0.35">
      <c r="C140390" s="8"/>
    </row>
    <row r="140391" spans="3:3" x14ac:dyDescent="0.35">
      <c r="C140391" s="8"/>
    </row>
    <row r="140392" spans="3:3" x14ac:dyDescent="0.35">
      <c r="C140392" s="8"/>
    </row>
    <row r="140393" spans="3:3" x14ac:dyDescent="0.35">
      <c r="C140393" s="8"/>
    </row>
    <row r="140394" spans="3:3" x14ac:dyDescent="0.35">
      <c r="C140394" s="8"/>
    </row>
    <row r="140395" spans="3:3" x14ac:dyDescent="0.35">
      <c r="C140395" s="8"/>
    </row>
    <row r="140396" spans="3:3" x14ac:dyDescent="0.35">
      <c r="C140396" s="8"/>
    </row>
    <row r="140397" spans="3:3" x14ac:dyDescent="0.35">
      <c r="C140397" s="8"/>
    </row>
    <row r="140398" spans="3:3" x14ac:dyDescent="0.35">
      <c r="C140398" s="8"/>
    </row>
    <row r="140399" spans="3:3" x14ac:dyDescent="0.35">
      <c r="C140399" s="8"/>
    </row>
    <row r="140400" spans="3:3" x14ac:dyDescent="0.35">
      <c r="C140400" s="8"/>
    </row>
    <row r="140401" spans="3:3" x14ac:dyDescent="0.35">
      <c r="C140401" s="8"/>
    </row>
    <row r="140402" spans="3:3" x14ac:dyDescent="0.35">
      <c r="C140402" s="8"/>
    </row>
    <row r="140403" spans="3:3" x14ac:dyDescent="0.35">
      <c r="C140403" s="8"/>
    </row>
    <row r="140404" spans="3:3" x14ac:dyDescent="0.35">
      <c r="C140404" s="8"/>
    </row>
    <row r="140405" spans="3:3" x14ac:dyDescent="0.35">
      <c r="C140405" s="8"/>
    </row>
    <row r="140406" spans="3:3" x14ac:dyDescent="0.35">
      <c r="C140406" s="8"/>
    </row>
    <row r="140407" spans="3:3" x14ac:dyDescent="0.35">
      <c r="C140407" s="8"/>
    </row>
    <row r="140408" spans="3:3" x14ac:dyDescent="0.35">
      <c r="C140408" s="8"/>
    </row>
    <row r="140409" spans="3:3" x14ac:dyDescent="0.35">
      <c r="C140409" s="8"/>
    </row>
    <row r="140410" spans="3:3" x14ac:dyDescent="0.35">
      <c r="C140410" s="8"/>
    </row>
    <row r="140411" spans="3:3" x14ac:dyDescent="0.35">
      <c r="C140411" s="8"/>
    </row>
    <row r="140412" spans="3:3" x14ac:dyDescent="0.35">
      <c r="C140412" s="8"/>
    </row>
    <row r="140413" spans="3:3" x14ac:dyDescent="0.35">
      <c r="C140413" s="8"/>
    </row>
    <row r="140414" spans="3:3" x14ac:dyDescent="0.35">
      <c r="C140414" s="8"/>
    </row>
    <row r="140415" spans="3:3" x14ac:dyDescent="0.35">
      <c r="C140415" s="8"/>
    </row>
    <row r="140416" spans="3:3" x14ac:dyDescent="0.35">
      <c r="C140416" s="8"/>
    </row>
    <row r="140417" spans="3:3" x14ac:dyDescent="0.35">
      <c r="C140417" s="8"/>
    </row>
    <row r="140418" spans="3:3" x14ac:dyDescent="0.35">
      <c r="C140418" s="8"/>
    </row>
    <row r="140419" spans="3:3" x14ac:dyDescent="0.35">
      <c r="C140419" s="8"/>
    </row>
    <row r="140420" spans="3:3" x14ac:dyDescent="0.35">
      <c r="C140420" s="8"/>
    </row>
    <row r="140421" spans="3:3" x14ac:dyDescent="0.35">
      <c r="C140421" s="8"/>
    </row>
    <row r="140422" spans="3:3" x14ac:dyDescent="0.35">
      <c r="C140422" s="8"/>
    </row>
    <row r="140423" spans="3:3" x14ac:dyDescent="0.35">
      <c r="C140423" s="8"/>
    </row>
    <row r="140424" spans="3:3" x14ac:dyDescent="0.35">
      <c r="C140424" s="8"/>
    </row>
    <row r="140425" spans="3:3" x14ac:dyDescent="0.35">
      <c r="C140425" s="8"/>
    </row>
    <row r="140426" spans="3:3" x14ac:dyDescent="0.35">
      <c r="C140426" s="8"/>
    </row>
    <row r="140427" spans="3:3" x14ac:dyDescent="0.35">
      <c r="C140427" s="8"/>
    </row>
    <row r="140428" spans="3:3" x14ac:dyDescent="0.35">
      <c r="C140428" s="8"/>
    </row>
    <row r="140429" spans="3:3" x14ac:dyDescent="0.35">
      <c r="C140429" s="8"/>
    </row>
    <row r="140430" spans="3:3" x14ac:dyDescent="0.35">
      <c r="C140430" s="8"/>
    </row>
    <row r="140431" spans="3:3" x14ac:dyDescent="0.35">
      <c r="C140431" s="8"/>
    </row>
    <row r="140432" spans="3:3" x14ac:dyDescent="0.35">
      <c r="C140432" s="8"/>
    </row>
    <row r="140433" spans="3:3" x14ac:dyDescent="0.35">
      <c r="C140433" s="8"/>
    </row>
    <row r="140434" spans="3:3" x14ac:dyDescent="0.35">
      <c r="C140434" s="8"/>
    </row>
    <row r="140435" spans="3:3" x14ac:dyDescent="0.35">
      <c r="C140435" s="8"/>
    </row>
    <row r="140436" spans="3:3" x14ac:dyDescent="0.35">
      <c r="C140436" s="8"/>
    </row>
    <row r="140437" spans="3:3" x14ac:dyDescent="0.35">
      <c r="C140437" s="8"/>
    </row>
    <row r="140438" spans="3:3" x14ac:dyDescent="0.35">
      <c r="C140438" s="8"/>
    </row>
    <row r="140439" spans="3:3" x14ac:dyDescent="0.35">
      <c r="C140439" s="8"/>
    </row>
    <row r="140440" spans="3:3" x14ac:dyDescent="0.35">
      <c r="C140440" s="8"/>
    </row>
    <row r="140441" spans="3:3" x14ac:dyDescent="0.35">
      <c r="C140441" s="8"/>
    </row>
    <row r="140442" spans="3:3" x14ac:dyDescent="0.35">
      <c r="C140442" s="8"/>
    </row>
    <row r="140443" spans="3:3" x14ac:dyDescent="0.35">
      <c r="C140443" s="8"/>
    </row>
    <row r="140444" spans="3:3" x14ac:dyDescent="0.35">
      <c r="C140444" s="8"/>
    </row>
    <row r="140445" spans="3:3" x14ac:dyDescent="0.35">
      <c r="C140445" s="8"/>
    </row>
    <row r="140446" spans="3:3" x14ac:dyDescent="0.35">
      <c r="C140446" s="8"/>
    </row>
    <row r="140447" spans="3:3" x14ac:dyDescent="0.35">
      <c r="C140447" s="8"/>
    </row>
    <row r="140448" spans="3:3" x14ac:dyDescent="0.35">
      <c r="C140448" s="8"/>
    </row>
    <row r="140449" spans="3:3" x14ac:dyDescent="0.35">
      <c r="C140449" s="8"/>
    </row>
    <row r="140450" spans="3:3" x14ac:dyDescent="0.35">
      <c r="C140450" s="8"/>
    </row>
    <row r="140451" spans="3:3" x14ac:dyDescent="0.35">
      <c r="C140451" s="8"/>
    </row>
    <row r="140452" spans="3:3" x14ac:dyDescent="0.35">
      <c r="C140452" s="8"/>
    </row>
    <row r="140453" spans="3:3" x14ac:dyDescent="0.35">
      <c r="C140453" s="8"/>
    </row>
    <row r="140454" spans="3:3" x14ac:dyDescent="0.35">
      <c r="C140454" s="8"/>
    </row>
    <row r="140455" spans="3:3" x14ac:dyDescent="0.35">
      <c r="C140455" s="8"/>
    </row>
    <row r="140456" spans="3:3" x14ac:dyDescent="0.35">
      <c r="C140456" s="8"/>
    </row>
    <row r="140457" spans="3:3" x14ac:dyDescent="0.35">
      <c r="C140457" s="8"/>
    </row>
    <row r="140458" spans="3:3" x14ac:dyDescent="0.35">
      <c r="C140458" s="8"/>
    </row>
    <row r="140459" spans="3:3" x14ac:dyDescent="0.35">
      <c r="C140459" s="8"/>
    </row>
    <row r="140460" spans="3:3" x14ac:dyDescent="0.35">
      <c r="C140460" s="8"/>
    </row>
    <row r="140461" spans="3:3" x14ac:dyDescent="0.35">
      <c r="C140461" s="8"/>
    </row>
    <row r="140462" spans="3:3" x14ac:dyDescent="0.35">
      <c r="C140462" s="8"/>
    </row>
    <row r="140463" spans="3:3" x14ac:dyDescent="0.35">
      <c r="C140463" s="8"/>
    </row>
    <row r="140464" spans="3:3" x14ac:dyDescent="0.35">
      <c r="C140464" s="8"/>
    </row>
    <row r="140465" spans="3:3" x14ac:dyDescent="0.35">
      <c r="C140465" s="8"/>
    </row>
    <row r="140466" spans="3:3" x14ac:dyDescent="0.35">
      <c r="C140466" s="8"/>
    </row>
    <row r="140467" spans="3:3" x14ac:dyDescent="0.35">
      <c r="C140467" s="8"/>
    </row>
    <row r="140468" spans="3:3" x14ac:dyDescent="0.35">
      <c r="C140468" s="8"/>
    </row>
    <row r="140469" spans="3:3" x14ac:dyDescent="0.35">
      <c r="C140469" s="8"/>
    </row>
    <row r="140470" spans="3:3" x14ac:dyDescent="0.35">
      <c r="C140470" s="8"/>
    </row>
    <row r="140471" spans="3:3" x14ac:dyDescent="0.35">
      <c r="C140471" s="8"/>
    </row>
    <row r="140472" spans="3:3" x14ac:dyDescent="0.35">
      <c r="C140472" s="8"/>
    </row>
    <row r="140473" spans="3:3" x14ac:dyDescent="0.35">
      <c r="C140473" s="8"/>
    </row>
    <row r="140474" spans="3:3" x14ac:dyDescent="0.35">
      <c r="C140474" s="8"/>
    </row>
    <row r="140475" spans="3:3" x14ac:dyDescent="0.35">
      <c r="C140475" s="8"/>
    </row>
    <row r="140476" spans="3:3" x14ac:dyDescent="0.35">
      <c r="C140476" s="8"/>
    </row>
    <row r="140477" spans="3:3" x14ac:dyDescent="0.35">
      <c r="C140477" s="8"/>
    </row>
    <row r="140478" spans="3:3" x14ac:dyDescent="0.35">
      <c r="C140478" s="8"/>
    </row>
    <row r="140479" spans="3:3" x14ac:dyDescent="0.35">
      <c r="C140479" s="8"/>
    </row>
    <row r="140480" spans="3:3" x14ac:dyDescent="0.35">
      <c r="C140480" s="8"/>
    </row>
    <row r="140481" spans="3:3" x14ac:dyDescent="0.35">
      <c r="C140481" s="8"/>
    </row>
    <row r="140482" spans="3:3" x14ac:dyDescent="0.35">
      <c r="C140482" s="8"/>
    </row>
    <row r="140483" spans="3:3" x14ac:dyDescent="0.35">
      <c r="C140483" s="8"/>
    </row>
    <row r="140484" spans="3:3" x14ac:dyDescent="0.35">
      <c r="C140484" s="8"/>
    </row>
    <row r="140485" spans="3:3" x14ac:dyDescent="0.35">
      <c r="C140485" s="8"/>
    </row>
    <row r="140486" spans="3:3" x14ac:dyDescent="0.35">
      <c r="C140486" s="8"/>
    </row>
    <row r="140487" spans="3:3" x14ac:dyDescent="0.35">
      <c r="C140487" s="8"/>
    </row>
    <row r="140488" spans="3:3" x14ac:dyDescent="0.35">
      <c r="C140488" s="8"/>
    </row>
    <row r="140489" spans="3:3" x14ac:dyDescent="0.35">
      <c r="C140489" s="8"/>
    </row>
    <row r="140490" spans="3:3" x14ac:dyDescent="0.35">
      <c r="C140490" s="8"/>
    </row>
    <row r="140491" spans="3:3" x14ac:dyDescent="0.35">
      <c r="C140491" s="8"/>
    </row>
    <row r="140492" spans="3:3" x14ac:dyDescent="0.35">
      <c r="C140492" s="8"/>
    </row>
    <row r="140493" spans="3:3" x14ac:dyDescent="0.35">
      <c r="C140493" s="8"/>
    </row>
    <row r="140494" spans="3:3" x14ac:dyDescent="0.35">
      <c r="C140494" s="8"/>
    </row>
    <row r="140495" spans="3:3" x14ac:dyDescent="0.35">
      <c r="C140495" s="8"/>
    </row>
    <row r="140496" spans="3:3" x14ac:dyDescent="0.35">
      <c r="C140496" s="8"/>
    </row>
    <row r="140497" spans="3:3" x14ac:dyDescent="0.35">
      <c r="C140497" s="8"/>
    </row>
    <row r="140498" spans="3:3" x14ac:dyDescent="0.35">
      <c r="C140498" s="8"/>
    </row>
    <row r="140499" spans="3:3" x14ac:dyDescent="0.35">
      <c r="C140499" s="8"/>
    </row>
    <row r="140500" spans="3:3" x14ac:dyDescent="0.35">
      <c r="C140500" s="8"/>
    </row>
    <row r="140501" spans="3:3" x14ac:dyDescent="0.35">
      <c r="C140501" s="8"/>
    </row>
    <row r="140502" spans="3:3" x14ac:dyDescent="0.35">
      <c r="C140502" s="8"/>
    </row>
    <row r="140503" spans="3:3" x14ac:dyDescent="0.35">
      <c r="C140503" s="8"/>
    </row>
    <row r="140504" spans="3:3" x14ac:dyDescent="0.35">
      <c r="C140504" s="8"/>
    </row>
    <row r="140505" spans="3:3" x14ac:dyDescent="0.35">
      <c r="C140505" s="8"/>
    </row>
    <row r="140506" spans="3:3" x14ac:dyDescent="0.35">
      <c r="C140506" s="8"/>
    </row>
    <row r="140507" spans="3:3" x14ac:dyDescent="0.35">
      <c r="C140507" s="8"/>
    </row>
    <row r="140508" spans="3:3" x14ac:dyDescent="0.35">
      <c r="C140508" s="8"/>
    </row>
    <row r="140509" spans="3:3" x14ac:dyDescent="0.35">
      <c r="C140509" s="8"/>
    </row>
    <row r="140510" spans="3:3" x14ac:dyDescent="0.35">
      <c r="C140510" s="8"/>
    </row>
    <row r="140511" spans="3:3" x14ac:dyDescent="0.35">
      <c r="C140511" s="8"/>
    </row>
    <row r="140512" spans="3:3" x14ac:dyDescent="0.35">
      <c r="C140512" s="8"/>
    </row>
    <row r="140513" spans="3:3" x14ac:dyDescent="0.35">
      <c r="C140513" s="8"/>
    </row>
    <row r="140514" spans="3:3" x14ac:dyDescent="0.35">
      <c r="C140514" s="8"/>
    </row>
    <row r="140515" spans="3:3" x14ac:dyDescent="0.35">
      <c r="C140515" s="8"/>
    </row>
    <row r="140516" spans="3:3" x14ac:dyDescent="0.35">
      <c r="C140516" s="8"/>
    </row>
    <row r="140517" spans="3:3" x14ac:dyDescent="0.35">
      <c r="C140517" s="8"/>
    </row>
    <row r="140518" spans="3:3" x14ac:dyDescent="0.35">
      <c r="C140518" s="8"/>
    </row>
    <row r="140519" spans="3:3" x14ac:dyDescent="0.35">
      <c r="C140519" s="8"/>
    </row>
    <row r="140520" spans="3:3" x14ac:dyDescent="0.35">
      <c r="C140520" s="8"/>
    </row>
    <row r="140521" spans="3:3" x14ac:dyDescent="0.35">
      <c r="C140521" s="8"/>
    </row>
    <row r="140522" spans="3:3" x14ac:dyDescent="0.35">
      <c r="C140522" s="8"/>
    </row>
    <row r="140523" spans="3:3" x14ac:dyDescent="0.35">
      <c r="C140523" s="8"/>
    </row>
    <row r="140524" spans="3:3" x14ac:dyDescent="0.35">
      <c r="C140524" s="8"/>
    </row>
    <row r="140525" spans="3:3" x14ac:dyDescent="0.35">
      <c r="C140525" s="8"/>
    </row>
    <row r="140526" spans="3:3" x14ac:dyDescent="0.35">
      <c r="C140526" s="8"/>
    </row>
    <row r="140527" spans="3:3" x14ac:dyDescent="0.35">
      <c r="C140527" s="8"/>
    </row>
    <row r="140528" spans="3:3" x14ac:dyDescent="0.35">
      <c r="C140528" s="8"/>
    </row>
    <row r="140529" spans="3:3" x14ac:dyDescent="0.35">
      <c r="C140529" s="8"/>
    </row>
    <row r="140530" spans="3:3" x14ac:dyDescent="0.35">
      <c r="C140530" s="8"/>
    </row>
    <row r="140531" spans="3:3" x14ac:dyDescent="0.35">
      <c r="C140531" s="8"/>
    </row>
    <row r="140532" spans="3:3" x14ac:dyDescent="0.35">
      <c r="C140532" s="8"/>
    </row>
    <row r="140533" spans="3:3" x14ac:dyDescent="0.35">
      <c r="C140533" s="8"/>
    </row>
    <row r="140534" spans="3:3" x14ac:dyDescent="0.35">
      <c r="C140534" s="8"/>
    </row>
    <row r="140535" spans="3:3" x14ac:dyDescent="0.35">
      <c r="C140535" s="8"/>
    </row>
    <row r="140536" spans="3:3" x14ac:dyDescent="0.35">
      <c r="C140536" s="8"/>
    </row>
    <row r="140537" spans="3:3" x14ac:dyDescent="0.35">
      <c r="C140537" s="8"/>
    </row>
    <row r="140538" spans="3:3" x14ac:dyDescent="0.35">
      <c r="C140538" s="8"/>
    </row>
    <row r="140539" spans="3:3" x14ac:dyDescent="0.35">
      <c r="C140539" s="8"/>
    </row>
    <row r="140540" spans="3:3" x14ac:dyDescent="0.35">
      <c r="C140540" s="8"/>
    </row>
    <row r="140541" spans="3:3" x14ac:dyDescent="0.35">
      <c r="C140541" s="8"/>
    </row>
    <row r="140542" spans="3:3" x14ac:dyDescent="0.35">
      <c r="C140542" s="8"/>
    </row>
    <row r="140543" spans="3:3" x14ac:dyDescent="0.35">
      <c r="C140543" s="8"/>
    </row>
    <row r="140544" spans="3:3" x14ac:dyDescent="0.35">
      <c r="C140544" s="8"/>
    </row>
    <row r="140545" spans="3:3" x14ac:dyDescent="0.35">
      <c r="C140545" s="8"/>
    </row>
    <row r="140546" spans="3:3" x14ac:dyDescent="0.35">
      <c r="C140546" s="8"/>
    </row>
    <row r="140547" spans="3:3" x14ac:dyDescent="0.35">
      <c r="C140547" s="8"/>
    </row>
    <row r="140548" spans="3:3" x14ac:dyDescent="0.35">
      <c r="C140548" s="8"/>
    </row>
    <row r="140549" spans="3:3" x14ac:dyDescent="0.35">
      <c r="C140549" s="8"/>
    </row>
    <row r="140550" spans="3:3" x14ac:dyDescent="0.35">
      <c r="C140550" s="8"/>
    </row>
    <row r="140551" spans="3:3" x14ac:dyDescent="0.35">
      <c r="C140551" s="8"/>
    </row>
    <row r="140552" spans="3:3" x14ac:dyDescent="0.35">
      <c r="C140552" s="8"/>
    </row>
    <row r="140553" spans="3:3" x14ac:dyDescent="0.35">
      <c r="C140553" s="8"/>
    </row>
    <row r="140554" spans="3:3" x14ac:dyDescent="0.35">
      <c r="C140554" s="8"/>
    </row>
    <row r="140555" spans="3:3" x14ac:dyDescent="0.35">
      <c r="C140555" s="8"/>
    </row>
    <row r="140556" spans="3:3" x14ac:dyDescent="0.35">
      <c r="C140556" s="8"/>
    </row>
    <row r="140557" spans="3:3" x14ac:dyDescent="0.35">
      <c r="C140557" s="8"/>
    </row>
    <row r="140558" spans="3:3" x14ac:dyDescent="0.35">
      <c r="C140558" s="8"/>
    </row>
    <row r="140559" spans="3:3" x14ac:dyDescent="0.35">
      <c r="C140559" s="8"/>
    </row>
    <row r="140560" spans="3:3" x14ac:dyDescent="0.35">
      <c r="C140560" s="8"/>
    </row>
    <row r="140561" spans="3:3" x14ac:dyDescent="0.35">
      <c r="C140561" s="8"/>
    </row>
    <row r="140562" spans="3:3" x14ac:dyDescent="0.35">
      <c r="C140562" s="8"/>
    </row>
    <row r="140563" spans="3:3" x14ac:dyDescent="0.35">
      <c r="C140563" s="8"/>
    </row>
    <row r="140564" spans="3:3" x14ac:dyDescent="0.35">
      <c r="C140564" s="8"/>
    </row>
    <row r="140565" spans="3:3" x14ac:dyDescent="0.35">
      <c r="C140565" s="8"/>
    </row>
    <row r="140566" spans="3:3" x14ac:dyDescent="0.35">
      <c r="C140566" s="8"/>
    </row>
    <row r="140567" spans="3:3" x14ac:dyDescent="0.35">
      <c r="C140567" s="8"/>
    </row>
    <row r="140568" spans="3:3" x14ac:dyDescent="0.35">
      <c r="C140568" s="8"/>
    </row>
    <row r="140569" spans="3:3" x14ac:dyDescent="0.35">
      <c r="C140569" s="8"/>
    </row>
    <row r="140570" spans="3:3" x14ac:dyDescent="0.35">
      <c r="C140570" s="8"/>
    </row>
    <row r="140571" spans="3:3" x14ac:dyDescent="0.35">
      <c r="C140571" s="8"/>
    </row>
    <row r="140572" spans="3:3" x14ac:dyDescent="0.35">
      <c r="C140572" s="8"/>
    </row>
    <row r="140573" spans="3:3" x14ac:dyDescent="0.35">
      <c r="C140573" s="8"/>
    </row>
    <row r="140574" spans="3:3" x14ac:dyDescent="0.35">
      <c r="C140574" s="8"/>
    </row>
    <row r="140575" spans="3:3" x14ac:dyDescent="0.35">
      <c r="C140575" s="8"/>
    </row>
    <row r="140576" spans="3:3" x14ac:dyDescent="0.35">
      <c r="C140576" s="8"/>
    </row>
    <row r="140577" spans="3:3" x14ac:dyDescent="0.35">
      <c r="C140577" s="8"/>
    </row>
    <row r="140578" spans="3:3" x14ac:dyDescent="0.35">
      <c r="C140578" s="8"/>
    </row>
    <row r="140579" spans="3:3" x14ac:dyDescent="0.35">
      <c r="C140579" s="8"/>
    </row>
    <row r="140580" spans="3:3" x14ac:dyDescent="0.35">
      <c r="C140580" s="8"/>
    </row>
    <row r="140581" spans="3:3" x14ac:dyDescent="0.35">
      <c r="C140581" s="8"/>
    </row>
    <row r="140582" spans="3:3" x14ac:dyDescent="0.35">
      <c r="C140582" s="8"/>
    </row>
    <row r="140583" spans="3:3" x14ac:dyDescent="0.35">
      <c r="C140583" s="8"/>
    </row>
    <row r="140584" spans="3:3" x14ac:dyDescent="0.35">
      <c r="C140584" s="8"/>
    </row>
    <row r="140585" spans="3:3" x14ac:dyDescent="0.35">
      <c r="C140585" s="8"/>
    </row>
    <row r="140586" spans="3:3" x14ac:dyDescent="0.35">
      <c r="C140586" s="8"/>
    </row>
    <row r="140587" spans="3:3" x14ac:dyDescent="0.35">
      <c r="C140587" s="8"/>
    </row>
    <row r="140588" spans="3:3" x14ac:dyDescent="0.35">
      <c r="C140588" s="8"/>
    </row>
    <row r="140589" spans="3:3" x14ac:dyDescent="0.35">
      <c r="C140589" s="8"/>
    </row>
    <row r="140590" spans="3:3" x14ac:dyDescent="0.35">
      <c r="C140590" s="8"/>
    </row>
    <row r="140591" spans="3:3" x14ac:dyDescent="0.35">
      <c r="C140591" s="8"/>
    </row>
    <row r="140592" spans="3:3" x14ac:dyDescent="0.35">
      <c r="C140592" s="8"/>
    </row>
    <row r="140593" spans="3:3" x14ac:dyDescent="0.35">
      <c r="C140593" s="8"/>
    </row>
    <row r="140594" spans="3:3" x14ac:dyDescent="0.35">
      <c r="C140594" s="8"/>
    </row>
    <row r="140595" spans="3:3" x14ac:dyDescent="0.35">
      <c r="C140595" s="8"/>
    </row>
    <row r="140596" spans="3:3" x14ac:dyDescent="0.35">
      <c r="C140596" s="8"/>
    </row>
    <row r="140597" spans="3:3" x14ac:dyDescent="0.35">
      <c r="C140597" s="8"/>
    </row>
    <row r="140598" spans="3:3" x14ac:dyDescent="0.35">
      <c r="C140598" s="8"/>
    </row>
    <row r="140599" spans="3:3" x14ac:dyDescent="0.35">
      <c r="C140599" s="8"/>
    </row>
    <row r="140600" spans="3:3" x14ac:dyDescent="0.35">
      <c r="C140600" s="8"/>
    </row>
    <row r="140601" spans="3:3" x14ac:dyDescent="0.35">
      <c r="C140601" s="8"/>
    </row>
    <row r="140602" spans="3:3" x14ac:dyDescent="0.35">
      <c r="C140602" s="8"/>
    </row>
    <row r="140603" spans="3:3" x14ac:dyDescent="0.35">
      <c r="C140603" s="8"/>
    </row>
    <row r="140604" spans="3:3" x14ac:dyDescent="0.35">
      <c r="C140604" s="8"/>
    </row>
    <row r="140605" spans="3:3" x14ac:dyDescent="0.35">
      <c r="C140605" s="8"/>
    </row>
    <row r="140606" spans="3:3" x14ac:dyDescent="0.35">
      <c r="C140606" s="8"/>
    </row>
    <row r="140607" spans="3:3" x14ac:dyDescent="0.35">
      <c r="C140607" s="8"/>
    </row>
    <row r="140608" spans="3:3" x14ac:dyDescent="0.35">
      <c r="C140608" s="8"/>
    </row>
    <row r="140609" spans="3:3" x14ac:dyDescent="0.35">
      <c r="C140609" s="8"/>
    </row>
    <row r="140610" spans="3:3" x14ac:dyDescent="0.35">
      <c r="C140610" s="8"/>
    </row>
    <row r="140611" spans="3:3" x14ac:dyDescent="0.35">
      <c r="C140611" s="8"/>
    </row>
    <row r="140612" spans="3:3" x14ac:dyDescent="0.35">
      <c r="C140612" s="8"/>
    </row>
    <row r="140613" spans="3:3" x14ac:dyDescent="0.35">
      <c r="C140613" s="8"/>
    </row>
    <row r="140614" spans="3:3" x14ac:dyDescent="0.35">
      <c r="C140614" s="8"/>
    </row>
    <row r="140615" spans="3:3" x14ac:dyDescent="0.35">
      <c r="C140615" s="8"/>
    </row>
    <row r="140616" spans="3:3" x14ac:dyDescent="0.35">
      <c r="C140616" s="8"/>
    </row>
    <row r="140617" spans="3:3" x14ac:dyDescent="0.35">
      <c r="C140617" s="8"/>
    </row>
    <row r="140618" spans="3:3" x14ac:dyDescent="0.35">
      <c r="C140618" s="8"/>
    </row>
    <row r="140619" spans="3:3" x14ac:dyDescent="0.35">
      <c r="C140619" s="8"/>
    </row>
    <row r="140620" spans="3:3" x14ac:dyDescent="0.35">
      <c r="C140620" s="8"/>
    </row>
    <row r="140621" spans="3:3" x14ac:dyDescent="0.35">
      <c r="C140621" s="8"/>
    </row>
    <row r="140622" spans="3:3" x14ac:dyDescent="0.35">
      <c r="C140622" s="8"/>
    </row>
    <row r="140623" spans="3:3" x14ac:dyDescent="0.35">
      <c r="C140623" s="8"/>
    </row>
    <row r="140624" spans="3:3" x14ac:dyDescent="0.35">
      <c r="C140624" s="8"/>
    </row>
    <row r="140625" spans="3:3" x14ac:dyDescent="0.35">
      <c r="C140625" s="8"/>
    </row>
    <row r="140626" spans="3:3" x14ac:dyDescent="0.35">
      <c r="C140626" s="8"/>
    </row>
    <row r="140627" spans="3:3" x14ac:dyDescent="0.35">
      <c r="C140627" s="8"/>
    </row>
    <row r="140628" spans="3:3" x14ac:dyDescent="0.35">
      <c r="C140628" s="8"/>
    </row>
    <row r="140629" spans="3:3" x14ac:dyDescent="0.35">
      <c r="C140629" s="8"/>
    </row>
    <row r="140630" spans="3:3" x14ac:dyDescent="0.35">
      <c r="C140630" s="8"/>
    </row>
    <row r="140631" spans="3:3" x14ac:dyDescent="0.35">
      <c r="C140631" s="8"/>
    </row>
    <row r="140632" spans="3:3" x14ac:dyDescent="0.35">
      <c r="C140632" s="8"/>
    </row>
    <row r="140633" spans="3:3" x14ac:dyDescent="0.35">
      <c r="C140633" s="8"/>
    </row>
    <row r="140634" spans="3:3" x14ac:dyDescent="0.35">
      <c r="C140634" s="8"/>
    </row>
    <row r="140635" spans="3:3" x14ac:dyDescent="0.35">
      <c r="C140635" s="8"/>
    </row>
    <row r="140636" spans="3:3" x14ac:dyDescent="0.35">
      <c r="C140636" s="8"/>
    </row>
    <row r="140637" spans="3:3" x14ac:dyDescent="0.35">
      <c r="C140637" s="8"/>
    </row>
    <row r="140638" spans="3:3" x14ac:dyDescent="0.35">
      <c r="C140638" s="8"/>
    </row>
    <row r="140639" spans="3:3" x14ac:dyDescent="0.35">
      <c r="C140639" s="8"/>
    </row>
    <row r="140640" spans="3:3" x14ac:dyDescent="0.35">
      <c r="C140640" s="8"/>
    </row>
    <row r="140641" spans="3:3" x14ac:dyDescent="0.35">
      <c r="C140641" s="8"/>
    </row>
    <row r="140642" spans="3:3" x14ac:dyDescent="0.35">
      <c r="C140642" s="8"/>
    </row>
    <row r="140643" spans="3:3" x14ac:dyDescent="0.35">
      <c r="C140643" s="8"/>
    </row>
    <row r="140644" spans="3:3" x14ac:dyDescent="0.35">
      <c r="C140644" s="8"/>
    </row>
    <row r="140645" spans="3:3" x14ac:dyDescent="0.35">
      <c r="C140645" s="8"/>
    </row>
    <row r="140646" spans="3:3" x14ac:dyDescent="0.35">
      <c r="C140646" s="8"/>
    </row>
    <row r="140647" spans="3:3" x14ac:dyDescent="0.35">
      <c r="C140647" s="8"/>
    </row>
    <row r="140648" spans="3:3" x14ac:dyDescent="0.35">
      <c r="C140648" s="8"/>
    </row>
    <row r="140649" spans="3:3" x14ac:dyDescent="0.35">
      <c r="C140649" s="8"/>
    </row>
    <row r="140650" spans="3:3" x14ac:dyDescent="0.35">
      <c r="C140650" s="8"/>
    </row>
    <row r="140651" spans="3:3" x14ac:dyDescent="0.35">
      <c r="C140651" s="8"/>
    </row>
    <row r="140652" spans="3:3" x14ac:dyDescent="0.35">
      <c r="C140652" s="8"/>
    </row>
    <row r="140653" spans="3:3" x14ac:dyDescent="0.35">
      <c r="C140653" s="8"/>
    </row>
    <row r="140654" spans="3:3" x14ac:dyDescent="0.35">
      <c r="C140654" s="8"/>
    </row>
    <row r="140655" spans="3:3" x14ac:dyDescent="0.35">
      <c r="C140655" s="8"/>
    </row>
    <row r="140656" spans="3:3" x14ac:dyDescent="0.35">
      <c r="C140656" s="8"/>
    </row>
    <row r="140657" spans="3:3" x14ac:dyDescent="0.35">
      <c r="C140657" s="8"/>
    </row>
    <row r="140658" spans="3:3" x14ac:dyDescent="0.35">
      <c r="C140658" s="8"/>
    </row>
    <row r="140659" spans="3:3" x14ac:dyDescent="0.35">
      <c r="C140659" s="8"/>
    </row>
    <row r="140660" spans="3:3" x14ac:dyDescent="0.35">
      <c r="C140660" s="8"/>
    </row>
    <row r="140661" spans="3:3" x14ac:dyDescent="0.35">
      <c r="C140661" s="8"/>
    </row>
    <row r="140662" spans="3:3" x14ac:dyDescent="0.35">
      <c r="C140662" s="8"/>
    </row>
    <row r="140663" spans="3:3" x14ac:dyDescent="0.35">
      <c r="C140663" s="8"/>
    </row>
    <row r="140664" spans="3:3" x14ac:dyDescent="0.35">
      <c r="C140664" s="8"/>
    </row>
    <row r="140665" spans="3:3" x14ac:dyDescent="0.35">
      <c r="C140665" s="8"/>
    </row>
    <row r="140666" spans="3:3" x14ac:dyDescent="0.35">
      <c r="C140666" s="8"/>
    </row>
    <row r="140667" spans="3:3" x14ac:dyDescent="0.35">
      <c r="C140667" s="8"/>
    </row>
    <row r="140668" spans="3:3" x14ac:dyDescent="0.35">
      <c r="C140668" s="8"/>
    </row>
    <row r="140669" spans="3:3" x14ac:dyDescent="0.35">
      <c r="C140669" s="8"/>
    </row>
    <row r="140670" spans="3:3" x14ac:dyDescent="0.35">
      <c r="C140670" s="8"/>
    </row>
    <row r="140671" spans="3:3" x14ac:dyDescent="0.35">
      <c r="C140671" s="8"/>
    </row>
    <row r="140672" spans="3:3" x14ac:dyDescent="0.35">
      <c r="C140672" s="8"/>
    </row>
    <row r="140673" spans="3:3" x14ac:dyDescent="0.35">
      <c r="C140673" s="8"/>
    </row>
    <row r="140674" spans="3:3" x14ac:dyDescent="0.35">
      <c r="C140674" s="8"/>
    </row>
    <row r="140675" spans="3:3" x14ac:dyDescent="0.35">
      <c r="C140675" s="8"/>
    </row>
    <row r="140676" spans="3:3" x14ac:dyDescent="0.35">
      <c r="C140676" s="8"/>
    </row>
    <row r="140677" spans="3:3" x14ac:dyDescent="0.35">
      <c r="C140677" s="8"/>
    </row>
    <row r="140678" spans="3:3" x14ac:dyDescent="0.35">
      <c r="C140678" s="8"/>
    </row>
    <row r="140679" spans="3:3" x14ac:dyDescent="0.35">
      <c r="C140679" s="8"/>
    </row>
    <row r="140680" spans="3:3" x14ac:dyDescent="0.35">
      <c r="C140680" s="8"/>
    </row>
    <row r="140681" spans="3:3" x14ac:dyDescent="0.35">
      <c r="C140681" s="8"/>
    </row>
    <row r="140682" spans="3:3" x14ac:dyDescent="0.35">
      <c r="C140682" s="8"/>
    </row>
    <row r="140683" spans="3:3" x14ac:dyDescent="0.35">
      <c r="C140683" s="8"/>
    </row>
    <row r="140684" spans="3:3" x14ac:dyDescent="0.35">
      <c r="C140684" s="8"/>
    </row>
    <row r="140685" spans="3:3" x14ac:dyDescent="0.35">
      <c r="C140685" s="8"/>
    </row>
    <row r="140686" spans="3:3" x14ac:dyDescent="0.35">
      <c r="C140686" s="8"/>
    </row>
    <row r="140687" spans="3:3" x14ac:dyDescent="0.35">
      <c r="C140687" s="8"/>
    </row>
    <row r="140688" spans="3:3" x14ac:dyDescent="0.35">
      <c r="C140688" s="8"/>
    </row>
    <row r="140689" spans="3:3" x14ac:dyDescent="0.35">
      <c r="C140689" s="8"/>
    </row>
    <row r="140690" spans="3:3" x14ac:dyDescent="0.35">
      <c r="C140690" s="8"/>
    </row>
    <row r="140691" spans="3:3" x14ac:dyDescent="0.35">
      <c r="C140691" s="8"/>
    </row>
    <row r="140692" spans="3:3" x14ac:dyDescent="0.35">
      <c r="C140692" s="8"/>
    </row>
    <row r="140693" spans="3:3" x14ac:dyDescent="0.35">
      <c r="C140693" s="8"/>
    </row>
    <row r="140694" spans="3:3" x14ac:dyDescent="0.35">
      <c r="C140694" s="8"/>
    </row>
    <row r="140695" spans="3:3" x14ac:dyDescent="0.35">
      <c r="C140695" s="8"/>
    </row>
    <row r="140696" spans="3:3" x14ac:dyDescent="0.35">
      <c r="C140696" s="8"/>
    </row>
    <row r="140697" spans="3:3" x14ac:dyDescent="0.35">
      <c r="C140697" s="8"/>
    </row>
    <row r="140698" spans="3:3" x14ac:dyDescent="0.35">
      <c r="C140698" s="8"/>
    </row>
    <row r="140699" spans="3:3" x14ac:dyDescent="0.35">
      <c r="C140699" s="8"/>
    </row>
    <row r="140700" spans="3:3" x14ac:dyDescent="0.35">
      <c r="C140700" s="8"/>
    </row>
    <row r="140701" spans="3:3" x14ac:dyDescent="0.35">
      <c r="C140701" s="8"/>
    </row>
    <row r="140702" spans="3:3" x14ac:dyDescent="0.35">
      <c r="C140702" s="8"/>
    </row>
    <row r="140703" spans="3:3" x14ac:dyDescent="0.35">
      <c r="C140703" s="8"/>
    </row>
    <row r="140704" spans="3:3" x14ac:dyDescent="0.35">
      <c r="C140704" s="8"/>
    </row>
    <row r="140705" spans="3:3" x14ac:dyDescent="0.35">
      <c r="C140705" s="8"/>
    </row>
    <row r="140706" spans="3:3" x14ac:dyDescent="0.35">
      <c r="C140706" s="8"/>
    </row>
    <row r="140707" spans="3:3" x14ac:dyDescent="0.35">
      <c r="C140707" s="8"/>
    </row>
    <row r="140708" spans="3:3" x14ac:dyDescent="0.35">
      <c r="C140708" s="8"/>
    </row>
    <row r="140709" spans="3:3" x14ac:dyDescent="0.35">
      <c r="C140709" s="8"/>
    </row>
    <row r="140710" spans="3:3" x14ac:dyDescent="0.35">
      <c r="C140710" s="8"/>
    </row>
    <row r="140711" spans="3:3" x14ac:dyDescent="0.35">
      <c r="C140711" s="8"/>
    </row>
    <row r="140712" spans="3:3" x14ac:dyDescent="0.35">
      <c r="C140712" s="8"/>
    </row>
    <row r="140713" spans="3:3" x14ac:dyDescent="0.35">
      <c r="C140713" s="8"/>
    </row>
    <row r="140714" spans="3:3" x14ac:dyDescent="0.35">
      <c r="C140714" s="8"/>
    </row>
    <row r="140715" spans="3:3" x14ac:dyDescent="0.35">
      <c r="C140715" s="8"/>
    </row>
    <row r="140716" spans="3:3" x14ac:dyDescent="0.35">
      <c r="C140716" s="8"/>
    </row>
    <row r="140717" spans="3:3" x14ac:dyDescent="0.35">
      <c r="C140717" s="8"/>
    </row>
    <row r="140718" spans="3:3" x14ac:dyDescent="0.35">
      <c r="C140718" s="8"/>
    </row>
    <row r="140719" spans="3:3" x14ac:dyDescent="0.35">
      <c r="C140719" s="8"/>
    </row>
    <row r="140720" spans="3:3" x14ac:dyDescent="0.35">
      <c r="C140720" s="8"/>
    </row>
    <row r="140721" spans="3:3" x14ac:dyDescent="0.35">
      <c r="C140721" s="8"/>
    </row>
    <row r="140722" spans="3:3" x14ac:dyDescent="0.35">
      <c r="C140722" s="8"/>
    </row>
    <row r="140723" spans="3:3" x14ac:dyDescent="0.35">
      <c r="C140723" s="8"/>
    </row>
    <row r="140724" spans="3:3" x14ac:dyDescent="0.35">
      <c r="C140724" s="8"/>
    </row>
    <row r="140725" spans="3:3" x14ac:dyDescent="0.35">
      <c r="C140725" s="8"/>
    </row>
    <row r="140726" spans="3:3" x14ac:dyDescent="0.35">
      <c r="C140726" s="8"/>
    </row>
    <row r="140727" spans="3:3" x14ac:dyDescent="0.35">
      <c r="C140727" s="8"/>
    </row>
    <row r="140728" spans="3:3" x14ac:dyDescent="0.35">
      <c r="C140728" s="8"/>
    </row>
    <row r="140729" spans="3:3" x14ac:dyDescent="0.35">
      <c r="C140729" s="8"/>
    </row>
    <row r="140730" spans="3:3" x14ac:dyDescent="0.35">
      <c r="C140730" s="8"/>
    </row>
    <row r="140731" spans="3:3" x14ac:dyDescent="0.35">
      <c r="C140731" s="8"/>
    </row>
    <row r="140732" spans="3:3" x14ac:dyDescent="0.35">
      <c r="C140732" s="8"/>
    </row>
    <row r="140733" spans="3:3" x14ac:dyDescent="0.35">
      <c r="C140733" s="8"/>
    </row>
    <row r="140734" spans="3:3" x14ac:dyDescent="0.35">
      <c r="C140734" s="8"/>
    </row>
    <row r="140735" spans="3:3" x14ac:dyDescent="0.35">
      <c r="C140735" s="8"/>
    </row>
    <row r="140736" spans="3:3" x14ac:dyDescent="0.35">
      <c r="C140736" s="8"/>
    </row>
    <row r="140737" spans="3:3" x14ac:dyDescent="0.35">
      <c r="C140737" s="8"/>
    </row>
    <row r="140738" spans="3:3" x14ac:dyDescent="0.35">
      <c r="C140738" s="8"/>
    </row>
    <row r="140739" spans="3:3" x14ac:dyDescent="0.35">
      <c r="C140739" s="8"/>
    </row>
    <row r="140740" spans="3:3" x14ac:dyDescent="0.35">
      <c r="C140740" s="8"/>
    </row>
    <row r="140741" spans="3:3" x14ac:dyDescent="0.35">
      <c r="C140741" s="8"/>
    </row>
    <row r="140742" spans="3:3" x14ac:dyDescent="0.35">
      <c r="C140742" s="8"/>
    </row>
    <row r="140743" spans="3:3" x14ac:dyDescent="0.35">
      <c r="C140743" s="8"/>
    </row>
    <row r="140744" spans="3:3" x14ac:dyDescent="0.35">
      <c r="C140744" s="8"/>
    </row>
    <row r="140745" spans="3:3" x14ac:dyDescent="0.35">
      <c r="C140745" s="8"/>
    </row>
    <row r="140746" spans="3:3" x14ac:dyDescent="0.35">
      <c r="C140746" s="8"/>
    </row>
    <row r="140747" spans="3:3" x14ac:dyDescent="0.35">
      <c r="C140747" s="8"/>
    </row>
    <row r="140748" spans="3:3" x14ac:dyDescent="0.35">
      <c r="C140748" s="8"/>
    </row>
    <row r="140749" spans="3:3" x14ac:dyDescent="0.35">
      <c r="C140749" s="8"/>
    </row>
    <row r="140750" spans="3:3" x14ac:dyDescent="0.35">
      <c r="C140750" s="8"/>
    </row>
    <row r="140751" spans="3:3" x14ac:dyDescent="0.35">
      <c r="C140751" s="8"/>
    </row>
    <row r="140752" spans="3:3" x14ac:dyDescent="0.35">
      <c r="C140752" s="8"/>
    </row>
    <row r="140753" spans="3:3" x14ac:dyDescent="0.35">
      <c r="C140753" s="8"/>
    </row>
    <row r="140754" spans="3:3" x14ac:dyDescent="0.35">
      <c r="C140754" s="8"/>
    </row>
    <row r="140755" spans="3:3" x14ac:dyDescent="0.35">
      <c r="C140755" s="8"/>
    </row>
    <row r="140756" spans="3:3" x14ac:dyDescent="0.35">
      <c r="C140756" s="8"/>
    </row>
    <row r="140757" spans="3:3" x14ac:dyDescent="0.35">
      <c r="C140757" s="8"/>
    </row>
    <row r="140758" spans="3:3" x14ac:dyDescent="0.35">
      <c r="C140758" s="8"/>
    </row>
    <row r="140759" spans="3:3" x14ac:dyDescent="0.35">
      <c r="C140759" s="8"/>
    </row>
    <row r="140760" spans="3:3" x14ac:dyDescent="0.35">
      <c r="C140760" s="8"/>
    </row>
    <row r="140761" spans="3:3" x14ac:dyDescent="0.35">
      <c r="C140761" s="8"/>
    </row>
    <row r="140762" spans="3:3" x14ac:dyDescent="0.35">
      <c r="C140762" s="8"/>
    </row>
    <row r="140763" spans="3:3" x14ac:dyDescent="0.35">
      <c r="C140763" s="8"/>
    </row>
    <row r="140764" spans="3:3" x14ac:dyDescent="0.35">
      <c r="C140764" s="8"/>
    </row>
    <row r="140765" spans="3:3" x14ac:dyDescent="0.35">
      <c r="C140765" s="8"/>
    </row>
    <row r="140766" spans="3:3" x14ac:dyDescent="0.35">
      <c r="C140766" s="8"/>
    </row>
    <row r="140767" spans="3:3" x14ac:dyDescent="0.35">
      <c r="C140767" s="8"/>
    </row>
    <row r="140768" spans="3:3" x14ac:dyDescent="0.35">
      <c r="C140768" s="8"/>
    </row>
    <row r="140769" spans="3:3" x14ac:dyDescent="0.35">
      <c r="C140769" s="8"/>
    </row>
    <row r="140770" spans="3:3" x14ac:dyDescent="0.35">
      <c r="C140770" s="8"/>
    </row>
    <row r="140771" spans="3:3" x14ac:dyDescent="0.35">
      <c r="C140771" s="8"/>
    </row>
    <row r="140772" spans="3:3" x14ac:dyDescent="0.35">
      <c r="C140772" s="8"/>
    </row>
    <row r="140773" spans="3:3" x14ac:dyDescent="0.35">
      <c r="C140773" s="8"/>
    </row>
    <row r="140774" spans="3:3" x14ac:dyDescent="0.35">
      <c r="C140774" s="8"/>
    </row>
    <row r="140775" spans="3:3" x14ac:dyDescent="0.35">
      <c r="C140775" s="8"/>
    </row>
    <row r="140776" spans="3:3" x14ac:dyDescent="0.35">
      <c r="C140776" s="8"/>
    </row>
    <row r="140777" spans="3:3" x14ac:dyDescent="0.35">
      <c r="C140777" s="8"/>
    </row>
    <row r="140778" spans="3:3" x14ac:dyDescent="0.35">
      <c r="C140778" s="8"/>
    </row>
    <row r="140779" spans="3:3" x14ac:dyDescent="0.35">
      <c r="C140779" s="8"/>
    </row>
    <row r="140780" spans="3:3" x14ac:dyDescent="0.35">
      <c r="C140780" s="8"/>
    </row>
    <row r="140781" spans="3:3" x14ac:dyDescent="0.35">
      <c r="C140781" s="8"/>
    </row>
    <row r="140782" spans="3:3" x14ac:dyDescent="0.35">
      <c r="C140782" s="8"/>
    </row>
    <row r="140783" spans="3:3" x14ac:dyDescent="0.35">
      <c r="C140783" s="8"/>
    </row>
    <row r="140784" spans="3:3" x14ac:dyDescent="0.35">
      <c r="C140784" s="8"/>
    </row>
    <row r="140785" spans="3:3" x14ac:dyDescent="0.35">
      <c r="C140785" s="8"/>
    </row>
    <row r="140786" spans="3:3" x14ac:dyDescent="0.35">
      <c r="C140786" s="8"/>
    </row>
    <row r="140787" spans="3:3" x14ac:dyDescent="0.35">
      <c r="C140787" s="8"/>
    </row>
    <row r="140788" spans="3:3" x14ac:dyDescent="0.35">
      <c r="C140788" s="8"/>
    </row>
    <row r="140789" spans="3:3" x14ac:dyDescent="0.35">
      <c r="C140789" s="8"/>
    </row>
    <row r="140790" spans="3:3" x14ac:dyDescent="0.35">
      <c r="C140790" s="8"/>
    </row>
    <row r="140791" spans="3:3" x14ac:dyDescent="0.35">
      <c r="C140791" s="8"/>
    </row>
    <row r="140792" spans="3:3" x14ac:dyDescent="0.35">
      <c r="C140792" s="8"/>
    </row>
    <row r="140793" spans="3:3" x14ac:dyDescent="0.35">
      <c r="C140793" s="8"/>
    </row>
    <row r="140794" spans="3:3" x14ac:dyDescent="0.35">
      <c r="C140794" s="8"/>
    </row>
    <row r="140795" spans="3:3" x14ac:dyDescent="0.35">
      <c r="C140795" s="8"/>
    </row>
    <row r="140796" spans="3:3" x14ac:dyDescent="0.35">
      <c r="C140796" s="8"/>
    </row>
    <row r="140797" spans="3:3" x14ac:dyDescent="0.35">
      <c r="C140797" s="8"/>
    </row>
    <row r="140798" spans="3:3" x14ac:dyDescent="0.35">
      <c r="C140798" s="8"/>
    </row>
    <row r="140799" spans="3:3" x14ac:dyDescent="0.35">
      <c r="C140799" s="8"/>
    </row>
    <row r="140800" spans="3:3" x14ac:dyDescent="0.35">
      <c r="C140800" s="8"/>
    </row>
    <row r="140801" spans="3:3" x14ac:dyDescent="0.35">
      <c r="C140801" s="8"/>
    </row>
    <row r="140802" spans="3:3" x14ac:dyDescent="0.35">
      <c r="C140802" s="8"/>
    </row>
    <row r="140803" spans="3:3" x14ac:dyDescent="0.35">
      <c r="C140803" s="8"/>
    </row>
    <row r="140804" spans="3:3" x14ac:dyDescent="0.35">
      <c r="C140804" s="8"/>
    </row>
    <row r="140805" spans="3:3" x14ac:dyDescent="0.35">
      <c r="C140805" s="8"/>
    </row>
    <row r="140806" spans="3:3" x14ac:dyDescent="0.35">
      <c r="C140806" s="8"/>
    </row>
    <row r="140807" spans="3:3" x14ac:dyDescent="0.35">
      <c r="C140807" s="8"/>
    </row>
    <row r="140808" spans="3:3" x14ac:dyDescent="0.35">
      <c r="C140808" s="8"/>
    </row>
    <row r="140809" spans="3:3" x14ac:dyDescent="0.35">
      <c r="C140809" s="8"/>
    </row>
    <row r="140810" spans="3:3" x14ac:dyDescent="0.35">
      <c r="C140810" s="8"/>
    </row>
    <row r="140811" spans="3:3" x14ac:dyDescent="0.35">
      <c r="C140811" s="8"/>
    </row>
    <row r="140812" spans="3:3" x14ac:dyDescent="0.35">
      <c r="C140812" s="8"/>
    </row>
    <row r="140813" spans="3:3" x14ac:dyDescent="0.35">
      <c r="C140813" s="8"/>
    </row>
    <row r="140814" spans="3:3" x14ac:dyDescent="0.35">
      <c r="C140814" s="8"/>
    </row>
    <row r="140815" spans="3:3" x14ac:dyDescent="0.35">
      <c r="C140815" s="8"/>
    </row>
    <row r="140816" spans="3:3" x14ac:dyDescent="0.35">
      <c r="C140816" s="8"/>
    </row>
    <row r="140817" spans="3:3" x14ac:dyDescent="0.35">
      <c r="C140817" s="8"/>
    </row>
    <row r="140818" spans="3:3" x14ac:dyDescent="0.35">
      <c r="C140818" s="8"/>
    </row>
    <row r="140819" spans="3:3" x14ac:dyDescent="0.35">
      <c r="C140819" s="8"/>
    </row>
    <row r="140820" spans="3:3" x14ac:dyDescent="0.35">
      <c r="C140820" s="8"/>
    </row>
    <row r="140821" spans="3:3" x14ac:dyDescent="0.35">
      <c r="C140821" s="8"/>
    </row>
    <row r="140822" spans="3:3" x14ac:dyDescent="0.35">
      <c r="C140822" s="8"/>
    </row>
    <row r="140823" spans="3:3" x14ac:dyDescent="0.35">
      <c r="C140823" s="8"/>
    </row>
    <row r="140824" spans="3:3" x14ac:dyDescent="0.35">
      <c r="C140824" s="8"/>
    </row>
    <row r="140825" spans="3:3" x14ac:dyDescent="0.35">
      <c r="C140825" s="8"/>
    </row>
    <row r="140826" spans="3:3" x14ac:dyDescent="0.35">
      <c r="C140826" s="8"/>
    </row>
    <row r="140827" spans="3:3" x14ac:dyDescent="0.35">
      <c r="C140827" s="8"/>
    </row>
    <row r="140828" spans="3:3" x14ac:dyDescent="0.35">
      <c r="C140828" s="8"/>
    </row>
    <row r="140829" spans="3:3" x14ac:dyDescent="0.35">
      <c r="C140829" s="8"/>
    </row>
    <row r="140830" spans="3:3" x14ac:dyDescent="0.35">
      <c r="C140830" s="8"/>
    </row>
    <row r="140831" spans="3:3" x14ac:dyDescent="0.35">
      <c r="C140831" s="8"/>
    </row>
    <row r="140832" spans="3:3" x14ac:dyDescent="0.35">
      <c r="C140832" s="8"/>
    </row>
    <row r="140833" spans="3:3" x14ac:dyDescent="0.35">
      <c r="C140833" s="8"/>
    </row>
    <row r="140834" spans="3:3" x14ac:dyDescent="0.35">
      <c r="C140834" s="8"/>
    </row>
    <row r="140835" spans="3:3" x14ac:dyDescent="0.35">
      <c r="C140835" s="8"/>
    </row>
    <row r="140836" spans="3:3" x14ac:dyDescent="0.35">
      <c r="C140836" s="8"/>
    </row>
    <row r="140837" spans="3:3" x14ac:dyDescent="0.35">
      <c r="C140837" s="8"/>
    </row>
    <row r="140838" spans="3:3" x14ac:dyDescent="0.35">
      <c r="C140838" s="8"/>
    </row>
    <row r="140839" spans="3:3" x14ac:dyDescent="0.35">
      <c r="C140839" s="8"/>
    </row>
    <row r="140840" spans="3:3" x14ac:dyDescent="0.35">
      <c r="C140840" s="8"/>
    </row>
    <row r="140841" spans="3:3" x14ac:dyDescent="0.35">
      <c r="C140841" s="8"/>
    </row>
    <row r="140842" spans="3:3" x14ac:dyDescent="0.35">
      <c r="C140842" s="8"/>
    </row>
    <row r="140843" spans="3:3" x14ac:dyDescent="0.35">
      <c r="C140843" s="8"/>
    </row>
    <row r="140844" spans="3:3" x14ac:dyDescent="0.35">
      <c r="C140844" s="8"/>
    </row>
    <row r="140845" spans="3:3" x14ac:dyDescent="0.35">
      <c r="C140845" s="8"/>
    </row>
    <row r="140846" spans="3:3" x14ac:dyDescent="0.35">
      <c r="C140846" s="8"/>
    </row>
    <row r="140847" spans="3:3" x14ac:dyDescent="0.35">
      <c r="C140847" s="8"/>
    </row>
    <row r="140848" spans="3:3" x14ac:dyDescent="0.35">
      <c r="C140848" s="8"/>
    </row>
    <row r="140849" spans="3:3" x14ac:dyDescent="0.35">
      <c r="C140849" s="8"/>
    </row>
    <row r="140850" spans="3:3" x14ac:dyDescent="0.35">
      <c r="C140850" s="8"/>
    </row>
    <row r="140851" spans="3:3" x14ac:dyDescent="0.35">
      <c r="C140851" s="8"/>
    </row>
    <row r="140852" spans="3:3" x14ac:dyDescent="0.35">
      <c r="C140852" s="8"/>
    </row>
    <row r="140853" spans="3:3" x14ac:dyDescent="0.35">
      <c r="C140853" s="8"/>
    </row>
    <row r="140854" spans="3:3" x14ac:dyDescent="0.35">
      <c r="C140854" s="8"/>
    </row>
    <row r="140855" spans="3:3" x14ac:dyDescent="0.35">
      <c r="C140855" s="8"/>
    </row>
    <row r="140856" spans="3:3" x14ac:dyDescent="0.35">
      <c r="C140856" s="8"/>
    </row>
    <row r="140857" spans="3:3" x14ac:dyDescent="0.35">
      <c r="C140857" s="8"/>
    </row>
    <row r="140858" spans="3:3" x14ac:dyDescent="0.35">
      <c r="C140858" s="8"/>
    </row>
    <row r="140859" spans="3:3" x14ac:dyDescent="0.35">
      <c r="C140859" s="8"/>
    </row>
    <row r="140860" spans="3:3" x14ac:dyDescent="0.35">
      <c r="C140860" s="8"/>
    </row>
    <row r="140861" spans="3:3" x14ac:dyDescent="0.35">
      <c r="C140861" s="8"/>
    </row>
    <row r="140862" spans="3:3" x14ac:dyDescent="0.35">
      <c r="C140862" s="8"/>
    </row>
    <row r="140863" spans="3:3" x14ac:dyDescent="0.35">
      <c r="C140863" s="8"/>
    </row>
    <row r="140864" spans="3:3" x14ac:dyDescent="0.35">
      <c r="C140864" s="8"/>
    </row>
    <row r="140865" spans="3:3" x14ac:dyDescent="0.35">
      <c r="C140865" s="8"/>
    </row>
    <row r="140866" spans="3:3" x14ac:dyDescent="0.35">
      <c r="C140866" s="8"/>
    </row>
    <row r="140867" spans="3:3" x14ac:dyDescent="0.35">
      <c r="C140867" s="8"/>
    </row>
    <row r="140868" spans="3:3" x14ac:dyDescent="0.35">
      <c r="C140868" s="8"/>
    </row>
    <row r="140869" spans="3:3" x14ac:dyDescent="0.35">
      <c r="C140869" s="8"/>
    </row>
    <row r="140870" spans="3:3" x14ac:dyDescent="0.35">
      <c r="C140870" s="8"/>
    </row>
    <row r="140871" spans="3:3" x14ac:dyDescent="0.35">
      <c r="C140871" s="8"/>
    </row>
    <row r="140872" spans="3:3" x14ac:dyDescent="0.35">
      <c r="C140872" s="8"/>
    </row>
    <row r="140873" spans="3:3" x14ac:dyDescent="0.35">
      <c r="C140873" s="8"/>
    </row>
    <row r="140874" spans="3:3" x14ac:dyDescent="0.35">
      <c r="C140874" s="8"/>
    </row>
    <row r="140875" spans="3:3" x14ac:dyDescent="0.35">
      <c r="C140875" s="8"/>
    </row>
    <row r="140876" spans="3:3" x14ac:dyDescent="0.35">
      <c r="C140876" s="8"/>
    </row>
    <row r="140877" spans="3:3" x14ac:dyDescent="0.35">
      <c r="C140877" s="8"/>
    </row>
    <row r="140878" spans="3:3" x14ac:dyDescent="0.35">
      <c r="C140878" s="8"/>
    </row>
    <row r="140879" spans="3:3" x14ac:dyDescent="0.35">
      <c r="C140879" s="8"/>
    </row>
    <row r="140880" spans="3:3" x14ac:dyDescent="0.35">
      <c r="C140880" s="8"/>
    </row>
    <row r="140881" spans="3:3" x14ac:dyDescent="0.35">
      <c r="C140881" s="8"/>
    </row>
    <row r="140882" spans="3:3" x14ac:dyDescent="0.35">
      <c r="C140882" s="8"/>
    </row>
    <row r="140883" spans="3:3" x14ac:dyDescent="0.35">
      <c r="C140883" s="8"/>
    </row>
    <row r="140884" spans="3:3" x14ac:dyDescent="0.35">
      <c r="C140884" s="8"/>
    </row>
    <row r="140885" spans="3:3" x14ac:dyDescent="0.35">
      <c r="C140885" s="8"/>
    </row>
    <row r="140886" spans="3:3" x14ac:dyDescent="0.35">
      <c r="C140886" s="8"/>
    </row>
    <row r="140887" spans="3:3" x14ac:dyDescent="0.35">
      <c r="C140887" s="8"/>
    </row>
    <row r="140888" spans="3:3" x14ac:dyDescent="0.35">
      <c r="C140888" s="8"/>
    </row>
    <row r="140889" spans="3:3" x14ac:dyDescent="0.35">
      <c r="C140889" s="8"/>
    </row>
    <row r="140890" spans="3:3" x14ac:dyDescent="0.35">
      <c r="C140890" s="8"/>
    </row>
    <row r="140891" spans="3:3" x14ac:dyDescent="0.35">
      <c r="C140891" s="8"/>
    </row>
    <row r="140892" spans="3:3" x14ac:dyDescent="0.35">
      <c r="C140892" s="8"/>
    </row>
    <row r="140893" spans="3:3" x14ac:dyDescent="0.35">
      <c r="C140893" s="8"/>
    </row>
    <row r="140894" spans="3:3" x14ac:dyDescent="0.35">
      <c r="C140894" s="8"/>
    </row>
    <row r="140895" spans="3:3" x14ac:dyDescent="0.35">
      <c r="C140895" s="8"/>
    </row>
    <row r="140896" spans="3:3" x14ac:dyDescent="0.35">
      <c r="C140896" s="8"/>
    </row>
    <row r="140897" spans="3:3" x14ac:dyDescent="0.35">
      <c r="C140897" s="8"/>
    </row>
    <row r="140898" spans="3:3" x14ac:dyDescent="0.35">
      <c r="C140898" s="8"/>
    </row>
    <row r="140899" spans="3:3" x14ac:dyDescent="0.35">
      <c r="C140899" s="8"/>
    </row>
    <row r="140900" spans="3:3" x14ac:dyDescent="0.35">
      <c r="C140900" s="8"/>
    </row>
    <row r="140901" spans="3:3" x14ac:dyDescent="0.35">
      <c r="C140901" s="8"/>
    </row>
    <row r="140902" spans="3:3" x14ac:dyDescent="0.35">
      <c r="C140902" s="8"/>
    </row>
    <row r="140903" spans="3:3" x14ac:dyDescent="0.35">
      <c r="C140903" s="8"/>
    </row>
    <row r="140904" spans="3:3" x14ac:dyDescent="0.35">
      <c r="C140904" s="8"/>
    </row>
    <row r="140905" spans="3:3" x14ac:dyDescent="0.35">
      <c r="C140905" s="8"/>
    </row>
    <row r="140906" spans="3:3" x14ac:dyDescent="0.35">
      <c r="C140906" s="8"/>
    </row>
    <row r="140907" spans="3:3" x14ac:dyDescent="0.35">
      <c r="C140907" s="8"/>
    </row>
    <row r="140908" spans="3:3" x14ac:dyDescent="0.35">
      <c r="C140908" s="8"/>
    </row>
    <row r="140909" spans="3:3" x14ac:dyDescent="0.35">
      <c r="C140909" s="8"/>
    </row>
    <row r="140910" spans="3:3" x14ac:dyDescent="0.35">
      <c r="C140910" s="8"/>
    </row>
    <row r="140911" spans="3:3" x14ac:dyDescent="0.35">
      <c r="C140911" s="8"/>
    </row>
    <row r="140912" spans="3:3" x14ac:dyDescent="0.35">
      <c r="C140912" s="8"/>
    </row>
    <row r="140913" spans="3:3" x14ac:dyDescent="0.35">
      <c r="C140913" s="8"/>
    </row>
    <row r="140914" spans="3:3" x14ac:dyDescent="0.35">
      <c r="C140914" s="8"/>
    </row>
    <row r="140915" spans="3:3" x14ac:dyDescent="0.35">
      <c r="C140915" s="8"/>
    </row>
    <row r="140916" spans="3:3" x14ac:dyDescent="0.35">
      <c r="C140916" s="8"/>
    </row>
    <row r="140917" spans="3:3" x14ac:dyDescent="0.35">
      <c r="C140917" s="8"/>
    </row>
    <row r="140918" spans="3:3" x14ac:dyDescent="0.35">
      <c r="C140918" s="8"/>
    </row>
    <row r="140919" spans="3:3" x14ac:dyDescent="0.35">
      <c r="C140919" s="8"/>
    </row>
    <row r="140920" spans="3:3" x14ac:dyDescent="0.35">
      <c r="C140920" s="8"/>
    </row>
    <row r="140921" spans="3:3" x14ac:dyDescent="0.35">
      <c r="C140921" s="8"/>
    </row>
    <row r="140922" spans="3:3" x14ac:dyDescent="0.35">
      <c r="C140922" s="8"/>
    </row>
    <row r="140923" spans="3:3" x14ac:dyDescent="0.35">
      <c r="C140923" s="8"/>
    </row>
    <row r="140924" spans="3:3" x14ac:dyDescent="0.35">
      <c r="C140924" s="8"/>
    </row>
    <row r="140925" spans="3:3" x14ac:dyDescent="0.35">
      <c r="C140925" s="8"/>
    </row>
    <row r="140926" spans="3:3" x14ac:dyDescent="0.35">
      <c r="C140926" s="8"/>
    </row>
    <row r="140927" spans="3:3" x14ac:dyDescent="0.35">
      <c r="C140927" s="8"/>
    </row>
    <row r="140928" spans="3:3" x14ac:dyDescent="0.35">
      <c r="C140928" s="8"/>
    </row>
    <row r="140929" spans="3:3" x14ac:dyDescent="0.35">
      <c r="C140929" s="8"/>
    </row>
    <row r="140930" spans="3:3" x14ac:dyDescent="0.35">
      <c r="C140930" s="8"/>
    </row>
    <row r="140931" spans="3:3" x14ac:dyDescent="0.35">
      <c r="C140931" s="8"/>
    </row>
    <row r="140932" spans="3:3" x14ac:dyDescent="0.35">
      <c r="C140932" s="8"/>
    </row>
    <row r="140933" spans="3:3" x14ac:dyDescent="0.35">
      <c r="C140933" s="8"/>
    </row>
    <row r="140934" spans="3:3" x14ac:dyDescent="0.35">
      <c r="C140934" s="8"/>
    </row>
    <row r="140935" spans="3:3" x14ac:dyDescent="0.35">
      <c r="C140935" s="8"/>
    </row>
    <row r="140936" spans="3:3" x14ac:dyDescent="0.35">
      <c r="C140936" s="8"/>
    </row>
    <row r="140937" spans="3:3" x14ac:dyDescent="0.35">
      <c r="C140937" s="8"/>
    </row>
    <row r="140938" spans="3:3" x14ac:dyDescent="0.35">
      <c r="C140938" s="8"/>
    </row>
    <row r="140939" spans="3:3" x14ac:dyDescent="0.35">
      <c r="C140939" s="8"/>
    </row>
    <row r="140940" spans="3:3" x14ac:dyDescent="0.35">
      <c r="C140940" s="8"/>
    </row>
    <row r="140941" spans="3:3" x14ac:dyDescent="0.35">
      <c r="C140941" s="8"/>
    </row>
    <row r="140942" spans="3:3" x14ac:dyDescent="0.35">
      <c r="C140942" s="8"/>
    </row>
    <row r="140943" spans="3:3" x14ac:dyDescent="0.35">
      <c r="C140943" s="8"/>
    </row>
    <row r="140944" spans="3:3" x14ac:dyDescent="0.35">
      <c r="C140944" s="8"/>
    </row>
    <row r="140945" spans="3:3" x14ac:dyDescent="0.35">
      <c r="C140945" s="8"/>
    </row>
    <row r="140946" spans="3:3" x14ac:dyDescent="0.35">
      <c r="C140946" s="8"/>
    </row>
    <row r="140947" spans="3:3" x14ac:dyDescent="0.35">
      <c r="C140947" s="8"/>
    </row>
    <row r="140948" spans="3:3" x14ac:dyDescent="0.35">
      <c r="C140948" s="8"/>
    </row>
    <row r="140949" spans="3:3" x14ac:dyDescent="0.35">
      <c r="C140949" s="8"/>
    </row>
    <row r="140950" spans="3:3" x14ac:dyDescent="0.35">
      <c r="C140950" s="8"/>
    </row>
    <row r="140951" spans="3:3" x14ac:dyDescent="0.35">
      <c r="C140951" s="8"/>
    </row>
    <row r="140952" spans="3:3" x14ac:dyDescent="0.35">
      <c r="C140952" s="8"/>
    </row>
    <row r="140953" spans="3:3" x14ac:dyDescent="0.35">
      <c r="C140953" s="8"/>
    </row>
    <row r="140954" spans="3:3" x14ac:dyDescent="0.35">
      <c r="C140954" s="8"/>
    </row>
    <row r="140955" spans="3:3" x14ac:dyDescent="0.35">
      <c r="C140955" s="8"/>
    </row>
    <row r="140956" spans="3:3" x14ac:dyDescent="0.35">
      <c r="C140956" s="8"/>
    </row>
    <row r="140957" spans="3:3" x14ac:dyDescent="0.35">
      <c r="C140957" s="8"/>
    </row>
    <row r="140958" spans="3:3" x14ac:dyDescent="0.35">
      <c r="C140958" s="8"/>
    </row>
    <row r="140959" spans="3:3" x14ac:dyDescent="0.35">
      <c r="C140959" s="8"/>
    </row>
    <row r="140960" spans="3:3" x14ac:dyDescent="0.35">
      <c r="C140960" s="8"/>
    </row>
    <row r="140961" spans="3:3" x14ac:dyDescent="0.35">
      <c r="C140961" s="8"/>
    </row>
    <row r="140962" spans="3:3" x14ac:dyDescent="0.35">
      <c r="C140962" s="8"/>
    </row>
    <row r="140963" spans="3:3" x14ac:dyDescent="0.35">
      <c r="C140963" s="8"/>
    </row>
    <row r="140964" spans="3:3" x14ac:dyDescent="0.35">
      <c r="C140964" s="8"/>
    </row>
    <row r="140965" spans="3:3" x14ac:dyDescent="0.35">
      <c r="C140965" s="8"/>
    </row>
    <row r="140966" spans="3:3" x14ac:dyDescent="0.35">
      <c r="C140966" s="8"/>
    </row>
    <row r="140967" spans="3:3" x14ac:dyDescent="0.35">
      <c r="C140967" s="8"/>
    </row>
    <row r="140968" spans="3:3" x14ac:dyDescent="0.35">
      <c r="C140968" s="8"/>
    </row>
    <row r="140969" spans="3:3" x14ac:dyDescent="0.35">
      <c r="C140969" s="8"/>
    </row>
    <row r="140970" spans="3:3" x14ac:dyDescent="0.35">
      <c r="C140970" s="8"/>
    </row>
    <row r="140971" spans="3:3" x14ac:dyDescent="0.35">
      <c r="C140971" s="8"/>
    </row>
    <row r="140972" spans="3:3" x14ac:dyDescent="0.35">
      <c r="C140972" s="8"/>
    </row>
    <row r="140973" spans="3:3" x14ac:dyDescent="0.35">
      <c r="C140973" s="8"/>
    </row>
    <row r="140974" spans="3:3" x14ac:dyDescent="0.35">
      <c r="C140974" s="8"/>
    </row>
    <row r="140975" spans="3:3" x14ac:dyDescent="0.35">
      <c r="C140975" s="8"/>
    </row>
    <row r="140976" spans="3:3" x14ac:dyDescent="0.35">
      <c r="C140976" s="8"/>
    </row>
    <row r="140977" spans="3:3" x14ac:dyDescent="0.35">
      <c r="C140977" s="8"/>
    </row>
    <row r="140978" spans="3:3" x14ac:dyDescent="0.35">
      <c r="C140978" s="8"/>
    </row>
    <row r="140979" spans="3:3" x14ac:dyDescent="0.35">
      <c r="C140979" s="8"/>
    </row>
    <row r="140980" spans="3:3" x14ac:dyDescent="0.35">
      <c r="C140980" s="8"/>
    </row>
    <row r="140981" spans="3:3" x14ac:dyDescent="0.35">
      <c r="C140981" s="8"/>
    </row>
    <row r="140982" spans="3:3" x14ac:dyDescent="0.35">
      <c r="C140982" s="8"/>
    </row>
    <row r="140983" spans="3:3" x14ac:dyDescent="0.35">
      <c r="C140983" s="8"/>
    </row>
    <row r="140984" spans="3:3" x14ac:dyDescent="0.35">
      <c r="C140984" s="8"/>
    </row>
    <row r="140985" spans="3:3" x14ac:dyDescent="0.35">
      <c r="C140985" s="8"/>
    </row>
    <row r="140986" spans="3:3" x14ac:dyDescent="0.35">
      <c r="C140986" s="8"/>
    </row>
    <row r="140987" spans="3:3" x14ac:dyDescent="0.35">
      <c r="C140987" s="8"/>
    </row>
    <row r="140988" spans="3:3" x14ac:dyDescent="0.35">
      <c r="C140988" s="8"/>
    </row>
    <row r="140989" spans="3:3" x14ac:dyDescent="0.35">
      <c r="C140989" s="8"/>
    </row>
    <row r="140990" spans="3:3" x14ac:dyDescent="0.35">
      <c r="C140990" s="8"/>
    </row>
    <row r="140991" spans="3:3" x14ac:dyDescent="0.35">
      <c r="C140991" s="8"/>
    </row>
    <row r="140992" spans="3:3" x14ac:dyDescent="0.35">
      <c r="C140992" s="8"/>
    </row>
    <row r="140993" spans="3:3" x14ac:dyDescent="0.35">
      <c r="C140993" s="8"/>
    </row>
    <row r="140994" spans="3:3" x14ac:dyDescent="0.35">
      <c r="C140994" s="8"/>
    </row>
    <row r="140995" spans="3:3" x14ac:dyDescent="0.35">
      <c r="C140995" s="8"/>
    </row>
    <row r="140996" spans="3:3" x14ac:dyDescent="0.35">
      <c r="C140996" s="8"/>
    </row>
    <row r="140997" spans="3:3" x14ac:dyDescent="0.35">
      <c r="C140997" s="8"/>
    </row>
    <row r="140998" spans="3:3" x14ac:dyDescent="0.35">
      <c r="C140998" s="8"/>
    </row>
    <row r="140999" spans="3:3" x14ac:dyDescent="0.35">
      <c r="C140999" s="8"/>
    </row>
    <row r="141000" spans="3:3" x14ac:dyDescent="0.35">
      <c r="C141000" s="8"/>
    </row>
    <row r="141001" spans="3:3" x14ac:dyDescent="0.35">
      <c r="C141001" s="8"/>
    </row>
    <row r="141002" spans="3:3" x14ac:dyDescent="0.35">
      <c r="C141002" s="8"/>
    </row>
    <row r="141003" spans="3:3" x14ac:dyDescent="0.35">
      <c r="C141003" s="8"/>
    </row>
    <row r="141004" spans="3:3" x14ac:dyDescent="0.35">
      <c r="C141004" s="8"/>
    </row>
    <row r="141005" spans="3:3" x14ac:dyDescent="0.35">
      <c r="C141005" s="8"/>
    </row>
    <row r="141006" spans="3:3" x14ac:dyDescent="0.35">
      <c r="C141006" s="8"/>
    </row>
    <row r="141007" spans="3:3" x14ac:dyDescent="0.35">
      <c r="C141007" s="8"/>
    </row>
    <row r="141008" spans="3:3" x14ac:dyDescent="0.35">
      <c r="C141008" s="8"/>
    </row>
    <row r="141009" spans="3:3" x14ac:dyDescent="0.35">
      <c r="C141009" s="8"/>
    </row>
    <row r="141010" spans="3:3" x14ac:dyDescent="0.35">
      <c r="C141010" s="8"/>
    </row>
    <row r="141011" spans="3:3" x14ac:dyDescent="0.35">
      <c r="C141011" s="8"/>
    </row>
    <row r="141012" spans="3:3" x14ac:dyDescent="0.35">
      <c r="C141012" s="8"/>
    </row>
    <row r="141013" spans="3:3" x14ac:dyDescent="0.35">
      <c r="C141013" s="8"/>
    </row>
    <row r="141014" spans="3:3" x14ac:dyDescent="0.35">
      <c r="C141014" s="8"/>
    </row>
    <row r="141015" spans="3:3" x14ac:dyDescent="0.35">
      <c r="C141015" s="8"/>
    </row>
    <row r="141016" spans="3:3" x14ac:dyDescent="0.35">
      <c r="C141016" s="8"/>
    </row>
    <row r="141017" spans="3:3" x14ac:dyDescent="0.35">
      <c r="C141017" s="8"/>
    </row>
    <row r="141018" spans="3:3" x14ac:dyDescent="0.35">
      <c r="C141018" s="8"/>
    </row>
    <row r="141019" spans="3:3" x14ac:dyDescent="0.35">
      <c r="C141019" s="8"/>
    </row>
    <row r="141020" spans="3:3" x14ac:dyDescent="0.35">
      <c r="C141020" s="8"/>
    </row>
    <row r="141021" spans="3:3" x14ac:dyDescent="0.35">
      <c r="C141021" s="8"/>
    </row>
    <row r="141022" spans="3:3" x14ac:dyDescent="0.35">
      <c r="C141022" s="8"/>
    </row>
    <row r="141023" spans="3:3" x14ac:dyDescent="0.35">
      <c r="C141023" s="8"/>
    </row>
    <row r="141024" spans="3:3" x14ac:dyDescent="0.35">
      <c r="C141024" s="8"/>
    </row>
    <row r="141025" spans="3:3" x14ac:dyDescent="0.35">
      <c r="C141025" s="8"/>
    </row>
    <row r="141026" spans="3:3" x14ac:dyDescent="0.35">
      <c r="C141026" s="8"/>
    </row>
    <row r="141027" spans="3:3" x14ac:dyDescent="0.35">
      <c r="C141027" s="8"/>
    </row>
    <row r="141028" spans="3:3" x14ac:dyDescent="0.35">
      <c r="C141028" s="8"/>
    </row>
    <row r="141029" spans="3:3" x14ac:dyDescent="0.35">
      <c r="C141029" s="8"/>
    </row>
    <row r="141030" spans="3:3" x14ac:dyDescent="0.35">
      <c r="C141030" s="8"/>
    </row>
    <row r="141031" spans="3:3" x14ac:dyDescent="0.35">
      <c r="C141031" s="8"/>
    </row>
    <row r="141032" spans="3:3" x14ac:dyDescent="0.35">
      <c r="C141032" s="8"/>
    </row>
    <row r="141033" spans="3:3" x14ac:dyDescent="0.35">
      <c r="C141033" s="8"/>
    </row>
    <row r="141034" spans="3:3" x14ac:dyDescent="0.35">
      <c r="C141034" s="8"/>
    </row>
    <row r="141035" spans="3:3" x14ac:dyDescent="0.35">
      <c r="C141035" s="8"/>
    </row>
    <row r="141036" spans="3:3" x14ac:dyDescent="0.35">
      <c r="C141036" s="8"/>
    </row>
    <row r="141037" spans="3:3" x14ac:dyDescent="0.35">
      <c r="C141037" s="8"/>
    </row>
    <row r="141038" spans="3:3" x14ac:dyDescent="0.35">
      <c r="C141038" s="8"/>
    </row>
    <row r="141039" spans="3:3" x14ac:dyDescent="0.35">
      <c r="C141039" s="8"/>
    </row>
    <row r="141040" spans="3:3" x14ac:dyDescent="0.35">
      <c r="C141040" s="8"/>
    </row>
    <row r="141041" spans="3:3" x14ac:dyDescent="0.35">
      <c r="C141041" s="8"/>
    </row>
    <row r="141042" spans="3:3" x14ac:dyDescent="0.35">
      <c r="C141042" s="8"/>
    </row>
    <row r="141043" spans="3:3" x14ac:dyDescent="0.35">
      <c r="C141043" s="8"/>
    </row>
    <row r="141044" spans="3:3" x14ac:dyDescent="0.35">
      <c r="C141044" s="8"/>
    </row>
    <row r="141045" spans="3:3" x14ac:dyDescent="0.35">
      <c r="C141045" s="8"/>
    </row>
    <row r="141046" spans="3:3" x14ac:dyDescent="0.35">
      <c r="C141046" s="8"/>
    </row>
    <row r="141047" spans="3:3" x14ac:dyDescent="0.35">
      <c r="C141047" s="8"/>
    </row>
    <row r="141048" spans="3:3" x14ac:dyDescent="0.35">
      <c r="C141048" s="8"/>
    </row>
    <row r="141049" spans="3:3" x14ac:dyDescent="0.35">
      <c r="C141049" s="8"/>
    </row>
    <row r="141050" spans="3:3" x14ac:dyDescent="0.35">
      <c r="C141050" s="8"/>
    </row>
    <row r="141051" spans="3:3" x14ac:dyDescent="0.35">
      <c r="C141051" s="8"/>
    </row>
    <row r="141052" spans="3:3" x14ac:dyDescent="0.35">
      <c r="C141052" s="8"/>
    </row>
    <row r="141053" spans="3:3" x14ac:dyDescent="0.35">
      <c r="C141053" s="8"/>
    </row>
    <row r="141054" spans="3:3" x14ac:dyDescent="0.35">
      <c r="C141054" s="8"/>
    </row>
    <row r="141055" spans="3:3" x14ac:dyDescent="0.35">
      <c r="C141055" s="8"/>
    </row>
    <row r="141056" spans="3:3" x14ac:dyDescent="0.35">
      <c r="C141056" s="8"/>
    </row>
    <row r="141057" spans="3:3" x14ac:dyDescent="0.35">
      <c r="C141057" s="8"/>
    </row>
    <row r="141058" spans="3:3" x14ac:dyDescent="0.35">
      <c r="C141058" s="8"/>
    </row>
    <row r="141059" spans="3:3" x14ac:dyDescent="0.35">
      <c r="C141059" s="8"/>
    </row>
    <row r="141060" spans="3:3" x14ac:dyDescent="0.35">
      <c r="C141060" s="8"/>
    </row>
    <row r="141061" spans="3:3" x14ac:dyDescent="0.35">
      <c r="C141061" s="8"/>
    </row>
    <row r="141062" spans="3:3" x14ac:dyDescent="0.35">
      <c r="C141062" s="8"/>
    </row>
    <row r="141063" spans="3:3" x14ac:dyDescent="0.35">
      <c r="C141063" s="8"/>
    </row>
    <row r="141064" spans="3:3" x14ac:dyDescent="0.35">
      <c r="C141064" s="8"/>
    </row>
    <row r="141065" spans="3:3" x14ac:dyDescent="0.35">
      <c r="C141065" s="8"/>
    </row>
    <row r="141066" spans="3:3" x14ac:dyDescent="0.35">
      <c r="C141066" s="8"/>
    </row>
    <row r="141067" spans="3:3" x14ac:dyDescent="0.35">
      <c r="C141067" s="8"/>
    </row>
    <row r="141068" spans="3:3" x14ac:dyDescent="0.35">
      <c r="C141068" s="8"/>
    </row>
    <row r="141069" spans="3:3" x14ac:dyDescent="0.35">
      <c r="C141069" s="8"/>
    </row>
    <row r="141070" spans="3:3" x14ac:dyDescent="0.35">
      <c r="C141070" s="8"/>
    </row>
    <row r="141071" spans="3:3" x14ac:dyDescent="0.35">
      <c r="C141071" s="8"/>
    </row>
    <row r="141072" spans="3:3" x14ac:dyDescent="0.35">
      <c r="C141072" s="8"/>
    </row>
    <row r="141073" spans="3:3" x14ac:dyDescent="0.35">
      <c r="C141073" s="8"/>
    </row>
    <row r="141074" spans="3:3" x14ac:dyDescent="0.35">
      <c r="C141074" s="8"/>
    </row>
    <row r="141075" spans="3:3" x14ac:dyDescent="0.35">
      <c r="C141075" s="8"/>
    </row>
    <row r="141076" spans="3:3" x14ac:dyDescent="0.35">
      <c r="C141076" s="8"/>
    </row>
    <row r="141077" spans="3:3" x14ac:dyDescent="0.35">
      <c r="C141077" s="8"/>
    </row>
    <row r="141078" spans="3:3" x14ac:dyDescent="0.35">
      <c r="C141078" s="8"/>
    </row>
    <row r="141079" spans="3:3" x14ac:dyDescent="0.35">
      <c r="C141079" s="8"/>
    </row>
    <row r="141080" spans="3:3" x14ac:dyDescent="0.35">
      <c r="C141080" s="8"/>
    </row>
    <row r="141081" spans="3:3" x14ac:dyDescent="0.35">
      <c r="C141081" s="8"/>
    </row>
    <row r="141082" spans="3:3" x14ac:dyDescent="0.35">
      <c r="C141082" s="8"/>
    </row>
    <row r="141083" spans="3:3" x14ac:dyDescent="0.35">
      <c r="C141083" s="8"/>
    </row>
    <row r="141084" spans="3:3" x14ac:dyDescent="0.35">
      <c r="C141084" s="8"/>
    </row>
    <row r="141085" spans="3:3" x14ac:dyDescent="0.35">
      <c r="C141085" s="8"/>
    </row>
    <row r="141086" spans="3:3" x14ac:dyDescent="0.35">
      <c r="C141086" s="8"/>
    </row>
    <row r="141087" spans="3:3" x14ac:dyDescent="0.35">
      <c r="C141087" s="8"/>
    </row>
    <row r="141088" spans="3:3" x14ac:dyDescent="0.35">
      <c r="C141088" s="8"/>
    </row>
    <row r="141089" spans="3:3" x14ac:dyDescent="0.35">
      <c r="C141089" s="8"/>
    </row>
    <row r="141090" spans="3:3" x14ac:dyDescent="0.35">
      <c r="C141090" s="8"/>
    </row>
    <row r="141091" spans="3:3" x14ac:dyDescent="0.35">
      <c r="C141091" s="8"/>
    </row>
    <row r="141092" spans="3:3" x14ac:dyDescent="0.35">
      <c r="C141092" s="8"/>
    </row>
    <row r="141093" spans="3:3" x14ac:dyDescent="0.35">
      <c r="C141093" s="8"/>
    </row>
    <row r="141094" spans="3:3" x14ac:dyDescent="0.35">
      <c r="C141094" s="8"/>
    </row>
    <row r="141095" spans="3:3" x14ac:dyDescent="0.35">
      <c r="C141095" s="8"/>
    </row>
    <row r="141096" spans="3:3" x14ac:dyDescent="0.35">
      <c r="C141096" s="8"/>
    </row>
    <row r="141097" spans="3:3" x14ac:dyDescent="0.35">
      <c r="C141097" s="8"/>
    </row>
    <row r="141098" spans="3:3" x14ac:dyDescent="0.35">
      <c r="C141098" s="8"/>
    </row>
    <row r="141099" spans="3:3" x14ac:dyDescent="0.35">
      <c r="C141099" s="8"/>
    </row>
    <row r="141100" spans="3:3" x14ac:dyDescent="0.35">
      <c r="C141100" s="8"/>
    </row>
    <row r="141101" spans="3:3" x14ac:dyDescent="0.35">
      <c r="C141101" s="8"/>
    </row>
    <row r="141102" spans="3:3" x14ac:dyDescent="0.35">
      <c r="C141102" s="8"/>
    </row>
    <row r="141103" spans="3:3" x14ac:dyDescent="0.35">
      <c r="C141103" s="8"/>
    </row>
    <row r="141104" spans="3:3" x14ac:dyDescent="0.35">
      <c r="C141104" s="8"/>
    </row>
    <row r="141105" spans="3:3" x14ac:dyDescent="0.35">
      <c r="C141105" s="8"/>
    </row>
    <row r="141106" spans="3:3" x14ac:dyDescent="0.35">
      <c r="C141106" s="8"/>
    </row>
    <row r="141107" spans="3:3" x14ac:dyDescent="0.35">
      <c r="C141107" s="8"/>
    </row>
    <row r="141108" spans="3:3" x14ac:dyDescent="0.35">
      <c r="C141108" s="8"/>
    </row>
    <row r="141109" spans="3:3" x14ac:dyDescent="0.35">
      <c r="C141109" s="8"/>
    </row>
    <row r="141110" spans="3:3" x14ac:dyDescent="0.35">
      <c r="C141110" s="8"/>
    </row>
    <row r="141111" spans="3:3" x14ac:dyDescent="0.35">
      <c r="C141111" s="8"/>
    </row>
    <row r="141112" spans="3:3" x14ac:dyDescent="0.35">
      <c r="C141112" s="8"/>
    </row>
    <row r="141113" spans="3:3" x14ac:dyDescent="0.35">
      <c r="C141113" s="8"/>
    </row>
    <row r="141114" spans="3:3" x14ac:dyDescent="0.35">
      <c r="C141114" s="8"/>
    </row>
    <row r="141115" spans="3:3" x14ac:dyDescent="0.35">
      <c r="C141115" s="8"/>
    </row>
    <row r="141116" spans="3:3" x14ac:dyDescent="0.35">
      <c r="C141116" s="8"/>
    </row>
    <row r="141117" spans="3:3" x14ac:dyDescent="0.35">
      <c r="C141117" s="8"/>
    </row>
    <row r="141118" spans="3:3" x14ac:dyDescent="0.35">
      <c r="C141118" s="8"/>
    </row>
    <row r="141119" spans="3:3" x14ac:dyDescent="0.35">
      <c r="C141119" s="8"/>
    </row>
    <row r="141120" spans="3:3" x14ac:dyDescent="0.35">
      <c r="C141120" s="8"/>
    </row>
    <row r="141121" spans="3:3" x14ac:dyDescent="0.35">
      <c r="C141121" s="8"/>
    </row>
    <row r="141122" spans="3:3" x14ac:dyDescent="0.35">
      <c r="C141122" s="8"/>
    </row>
    <row r="141123" spans="3:3" x14ac:dyDescent="0.35">
      <c r="C141123" s="8"/>
    </row>
    <row r="141124" spans="3:3" x14ac:dyDescent="0.35">
      <c r="C141124" s="8"/>
    </row>
    <row r="141125" spans="3:3" x14ac:dyDescent="0.35">
      <c r="C141125" s="8"/>
    </row>
    <row r="141126" spans="3:3" x14ac:dyDescent="0.35">
      <c r="C141126" s="8"/>
    </row>
    <row r="141127" spans="3:3" x14ac:dyDescent="0.35">
      <c r="C141127" s="8"/>
    </row>
    <row r="141128" spans="3:3" x14ac:dyDescent="0.35">
      <c r="C141128" s="8"/>
    </row>
    <row r="141129" spans="3:3" x14ac:dyDescent="0.35">
      <c r="C141129" s="8"/>
    </row>
    <row r="141130" spans="3:3" x14ac:dyDescent="0.35">
      <c r="C141130" s="8"/>
    </row>
    <row r="141131" spans="3:3" x14ac:dyDescent="0.35">
      <c r="C141131" s="8"/>
    </row>
    <row r="141132" spans="3:3" x14ac:dyDescent="0.35">
      <c r="C141132" s="8"/>
    </row>
    <row r="141133" spans="3:3" x14ac:dyDescent="0.35">
      <c r="C141133" s="8"/>
    </row>
    <row r="141134" spans="3:3" x14ac:dyDescent="0.35">
      <c r="C141134" s="8"/>
    </row>
    <row r="141135" spans="3:3" x14ac:dyDescent="0.35">
      <c r="C141135" s="8"/>
    </row>
    <row r="141136" spans="3:3" x14ac:dyDescent="0.35">
      <c r="C141136" s="8"/>
    </row>
    <row r="141137" spans="3:3" x14ac:dyDescent="0.35">
      <c r="C141137" s="8"/>
    </row>
    <row r="141138" spans="3:3" x14ac:dyDescent="0.35">
      <c r="C141138" s="8"/>
    </row>
    <row r="141139" spans="3:3" x14ac:dyDescent="0.35">
      <c r="C141139" s="8"/>
    </row>
    <row r="141140" spans="3:3" x14ac:dyDescent="0.35">
      <c r="C141140" s="8"/>
    </row>
    <row r="141141" spans="3:3" x14ac:dyDescent="0.35">
      <c r="C141141" s="8"/>
    </row>
    <row r="141142" spans="3:3" x14ac:dyDescent="0.35">
      <c r="C141142" s="8"/>
    </row>
    <row r="141143" spans="3:3" x14ac:dyDescent="0.35">
      <c r="C141143" s="8"/>
    </row>
    <row r="141144" spans="3:3" x14ac:dyDescent="0.35">
      <c r="C141144" s="8"/>
    </row>
    <row r="141145" spans="3:3" x14ac:dyDescent="0.35">
      <c r="C141145" s="8"/>
    </row>
    <row r="141146" spans="3:3" x14ac:dyDescent="0.35">
      <c r="C141146" s="8"/>
    </row>
    <row r="141147" spans="3:3" x14ac:dyDescent="0.35">
      <c r="C141147" s="8"/>
    </row>
    <row r="141148" spans="3:3" x14ac:dyDescent="0.35">
      <c r="C141148" s="8"/>
    </row>
    <row r="141149" spans="3:3" x14ac:dyDescent="0.35">
      <c r="C141149" s="8"/>
    </row>
    <row r="141150" spans="3:3" x14ac:dyDescent="0.35">
      <c r="C141150" s="8"/>
    </row>
    <row r="141151" spans="3:3" x14ac:dyDescent="0.35">
      <c r="C141151" s="8"/>
    </row>
    <row r="141152" spans="3:3" x14ac:dyDescent="0.35">
      <c r="C141152" s="8"/>
    </row>
    <row r="141153" spans="3:3" x14ac:dyDescent="0.35">
      <c r="C141153" s="8"/>
    </row>
    <row r="141154" spans="3:3" x14ac:dyDescent="0.35">
      <c r="C141154" s="8"/>
    </row>
    <row r="141155" spans="3:3" x14ac:dyDescent="0.35">
      <c r="C141155" s="8"/>
    </row>
    <row r="141156" spans="3:3" x14ac:dyDescent="0.35">
      <c r="C141156" s="8"/>
    </row>
    <row r="141157" spans="3:3" x14ac:dyDescent="0.35">
      <c r="C141157" s="8"/>
    </row>
    <row r="141158" spans="3:3" x14ac:dyDescent="0.35">
      <c r="C141158" s="8"/>
    </row>
    <row r="141159" spans="3:3" x14ac:dyDescent="0.35">
      <c r="C141159" s="8"/>
    </row>
    <row r="141160" spans="3:3" x14ac:dyDescent="0.35">
      <c r="C141160" s="8"/>
    </row>
    <row r="141161" spans="3:3" x14ac:dyDescent="0.35">
      <c r="C141161" s="8"/>
    </row>
    <row r="141162" spans="3:3" x14ac:dyDescent="0.35">
      <c r="C141162" s="8"/>
    </row>
    <row r="141163" spans="3:3" x14ac:dyDescent="0.35">
      <c r="C141163" s="8"/>
    </row>
    <row r="141164" spans="3:3" x14ac:dyDescent="0.35">
      <c r="C141164" s="8"/>
    </row>
    <row r="141165" spans="3:3" x14ac:dyDescent="0.35">
      <c r="C141165" s="8"/>
    </row>
    <row r="141166" spans="3:3" x14ac:dyDescent="0.35">
      <c r="C141166" s="8"/>
    </row>
    <row r="141167" spans="3:3" x14ac:dyDescent="0.35">
      <c r="C141167" s="8"/>
    </row>
    <row r="141168" spans="3:3" x14ac:dyDescent="0.35">
      <c r="C141168" s="8"/>
    </row>
    <row r="141169" spans="3:3" x14ac:dyDescent="0.35">
      <c r="C141169" s="8"/>
    </row>
    <row r="141170" spans="3:3" x14ac:dyDescent="0.35">
      <c r="C141170" s="8"/>
    </row>
    <row r="141171" spans="3:3" x14ac:dyDescent="0.35">
      <c r="C141171" s="8"/>
    </row>
    <row r="141172" spans="3:3" x14ac:dyDescent="0.35">
      <c r="C141172" s="8"/>
    </row>
    <row r="141173" spans="3:3" x14ac:dyDescent="0.35">
      <c r="C141173" s="8"/>
    </row>
    <row r="141174" spans="3:3" x14ac:dyDescent="0.35">
      <c r="C141174" s="8"/>
    </row>
    <row r="141175" spans="3:3" x14ac:dyDescent="0.35">
      <c r="C141175" s="8"/>
    </row>
    <row r="141176" spans="3:3" x14ac:dyDescent="0.35">
      <c r="C141176" s="8"/>
    </row>
    <row r="141177" spans="3:3" x14ac:dyDescent="0.35">
      <c r="C141177" s="8"/>
    </row>
    <row r="141178" spans="3:3" x14ac:dyDescent="0.35">
      <c r="C141178" s="8"/>
    </row>
    <row r="141179" spans="3:3" x14ac:dyDescent="0.35">
      <c r="C141179" s="8"/>
    </row>
    <row r="141180" spans="3:3" x14ac:dyDescent="0.35">
      <c r="C141180" s="8"/>
    </row>
    <row r="141181" spans="3:3" x14ac:dyDescent="0.35">
      <c r="C141181" s="8"/>
    </row>
    <row r="141182" spans="3:3" x14ac:dyDescent="0.35">
      <c r="C141182" s="8"/>
    </row>
    <row r="141183" spans="3:3" x14ac:dyDescent="0.35">
      <c r="C141183" s="8"/>
    </row>
    <row r="141184" spans="3:3" x14ac:dyDescent="0.35">
      <c r="C141184" s="8"/>
    </row>
    <row r="141185" spans="3:3" x14ac:dyDescent="0.35">
      <c r="C141185" s="8"/>
    </row>
    <row r="141186" spans="3:3" x14ac:dyDescent="0.35">
      <c r="C141186" s="8"/>
    </row>
    <row r="141187" spans="3:3" x14ac:dyDescent="0.35">
      <c r="C141187" s="8"/>
    </row>
    <row r="141188" spans="3:3" x14ac:dyDescent="0.35">
      <c r="C141188" s="8"/>
    </row>
    <row r="141189" spans="3:3" x14ac:dyDescent="0.35">
      <c r="C141189" s="8"/>
    </row>
    <row r="141190" spans="3:3" x14ac:dyDescent="0.35">
      <c r="C141190" s="8"/>
    </row>
    <row r="141191" spans="3:3" x14ac:dyDescent="0.35">
      <c r="C141191" s="8"/>
    </row>
    <row r="141192" spans="3:3" x14ac:dyDescent="0.35">
      <c r="C141192" s="8"/>
    </row>
    <row r="141193" spans="3:3" x14ac:dyDescent="0.35">
      <c r="C141193" s="8"/>
    </row>
    <row r="141194" spans="3:3" x14ac:dyDescent="0.35">
      <c r="C141194" s="8"/>
    </row>
    <row r="141195" spans="3:3" x14ac:dyDescent="0.35">
      <c r="C141195" s="8"/>
    </row>
    <row r="141196" spans="3:3" x14ac:dyDescent="0.35">
      <c r="C141196" s="8"/>
    </row>
    <row r="141197" spans="3:3" x14ac:dyDescent="0.35">
      <c r="C141197" s="8"/>
    </row>
    <row r="141198" spans="3:3" x14ac:dyDescent="0.35">
      <c r="C141198" s="8"/>
    </row>
    <row r="141199" spans="3:3" x14ac:dyDescent="0.35">
      <c r="C141199" s="8"/>
    </row>
    <row r="141200" spans="3:3" x14ac:dyDescent="0.35">
      <c r="C141200" s="8"/>
    </row>
    <row r="141201" spans="3:3" x14ac:dyDescent="0.35">
      <c r="C141201" s="8"/>
    </row>
    <row r="141202" spans="3:3" x14ac:dyDescent="0.35">
      <c r="C141202" s="8"/>
    </row>
    <row r="141203" spans="3:3" x14ac:dyDescent="0.35">
      <c r="C141203" s="8"/>
    </row>
    <row r="141204" spans="3:3" x14ac:dyDescent="0.35">
      <c r="C141204" s="8"/>
    </row>
    <row r="141205" spans="3:3" x14ac:dyDescent="0.35">
      <c r="C141205" s="8"/>
    </row>
    <row r="141206" spans="3:3" x14ac:dyDescent="0.35">
      <c r="C141206" s="8"/>
    </row>
    <row r="141207" spans="3:3" x14ac:dyDescent="0.35">
      <c r="C141207" s="8"/>
    </row>
    <row r="141208" spans="3:3" x14ac:dyDescent="0.35">
      <c r="C141208" s="8"/>
    </row>
    <row r="141209" spans="3:3" x14ac:dyDescent="0.35">
      <c r="C141209" s="8"/>
    </row>
    <row r="141210" spans="3:3" x14ac:dyDescent="0.35">
      <c r="C141210" s="8"/>
    </row>
    <row r="141211" spans="3:3" x14ac:dyDescent="0.35">
      <c r="C141211" s="8"/>
    </row>
    <row r="141212" spans="3:3" x14ac:dyDescent="0.35">
      <c r="C141212" s="8"/>
    </row>
    <row r="141213" spans="3:3" x14ac:dyDescent="0.35">
      <c r="C141213" s="8"/>
    </row>
    <row r="141214" spans="3:3" x14ac:dyDescent="0.35">
      <c r="C141214" s="8"/>
    </row>
    <row r="141215" spans="3:3" x14ac:dyDescent="0.35">
      <c r="C141215" s="8"/>
    </row>
    <row r="141216" spans="3:3" x14ac:dyDescent="0.35">
      <c r="C141216" s="8"/>
    </row>
    <row r="141217" spans="3:3" x14ac:dyDescent="0.35">
      <c r="C141217" s="8"/>
    </row>
    <row r="141218" spans="3:3" x14ac:dyDescent="0.35">
      <c r="C141218" s="8"/>
    </row>
    <row r="141219" spans="3:3" x14ac:dyDescent="0.35">
      <c r="C141219" s="8"/>
    </row>
    <row r="141220" spans="3:3" x14ac:dyDescent="0.35">
      <c r="C141220" s="8"/>
    </row>
    <row r="141221" spans="3:3" x14ac:dyDescent="0.35">
      <c r="C141221" s="8"/>
    </row>
    <row r="141222" spans="3:3" x14ac:dyDescent="0.35">
      <c r="C141222" s="8"/>
    </row>
    <row r="141223" spans="3:3" x14ac:dyDescent="0.35">
      <c r="C141223" s="8"/>
    </row>
    <row r="141224" spans="3:3" x14ac:dyDescent="0.35">
      <c r="C141224" s="8"/>
    </row>
    <row r="141225" spans="3:3" x14ac:dyDescent="0.35">
      <c r="C141225" s="8"/>
    </row>
    <row r="141226" spans="3:3" x14ac:dyDescent="0.35">
      <c r="C141226" s="8"/>
    </row>
    <row r="141227" spans="3:3" x14ac:dyDescent="0.35">
      <c r="C141227" s="8"/>
    </row>
    <row r="141228" spans="3:3" x14ac:dyDescent="0.35">
      <c r="C141228" s="8"/>
    </row>
    <row r="141229" spans="3:3" x14ac:dyDescent="0.35">
      <c r="C141229" s="8"/>
    </row>
    <row r="141230" spans="3:3" x14ac:dyDescent="0.35">
      <c r="C141230" s="8"/>
    </row>
    <row r="141231" spans="3:3" x14ac:dyDescent="0.35">
      <c r="C141231" s="8"/>
    </row>
    <row r="141232" spans="3:3" x14ac:dyDescent="0.35">
      <c r="C141232" s="8"/>
    </row>
    <row r="141233" spans="3:3" x14ac:dyDescent="0.35">
      <c r="C141233" s="8"/>
    </row>
    <row r="141234" spans="3:3" x14ac:dyDescent="0.35">
      <c r="C141234" s="8"/>
    </row>
    <row r="141235" spans="3:3" x14ac:dyDescent="0.35">
      <c r="C141235" s="8"/>
    </row>
    <row r="141236" spans="3:3" x14ac:dyDescent="0.35">
      <c r="C141236" s="8"/>
    </row>
    <row r="141237" spans="3:3" x14ac:dyDescent="0.35">
      <c r="C141237" s="8"/>
    </row>
    <row r="141238" spans="3:3" x14ac:dyDescent="0.35">
      <c r="C141238" s="8"/>
    </row>
    <row r="141239" spans="3:3" x14ac:dyDescent="0.35">
      <c r="C141239" s="8"/>
    </row>
    <row r="141240" spans="3:3" x14ac:dyDescent="0.35">
      <c r="C141240" s="8"/>
    </row>
    <row r="141241" spans="3:3" x14ac:dyDescent="0.35">
      <c r="C141241" s="8"/>
    </row>
    <row r="141242" spans="3:3" x14ac:dyDescent="0.35">
      <c r="C141242" s="8"/>
    </row>
    <row r="141243" spans="3:3" x14ac:dyDescent="0.35">
      <c r="C141243" s="8"/>
    </row>
    <row r="141244" spans="3:3" x14ac:dyDescent="0.35">
      <c r="C141244" s="8"/>
    </row>
    <row r="141245" spans="3:3" x14ac:dyDescent="0.35">
      <c r="C141245" s="8"/>
    </row>
    <row r="141246" spans="3:3" x14ac:dyDescent="0.35">
      <c r="C141246" s="8"/>
    </row>
    <row r="141247" spans="3:3" x14ac:dyDescent="0.35">
      <c r="C141247" s="8"/>
    </row>
    <row r="141248" spans="3:3" x14ac:dyDescent="0.35">
      <c r="C141248" s="8"/>
    </row>
    <row r="141249" spans="3:3" x14ac:dyDescent="0.35">
      <c r="C141249" s="8"/>
    </row>
    <row r="141250" spans="3:3" x14ac:dyDescent="0.35">
      <c r="C141250" s="8"/>
    </row>
    <row r="141251" spans="3:3" x14ac:dyDescent="0.35">
      <c r="C141251" s="8"/>
    </row>
    <row r="141252" spans="3:3" x14ac:dyDescent="0.35">
      <c r="C141252" s="8"/>
    </row>
    <row r="141253" spans="3:3" x14ac:dyDescent="0.35">
      <c r="C141253" s="8"/>
    </row>
    <row r="141254" spans="3:3" x14ac:dyDescent="0.35">
      <c r="C141254" s="8"/>
    </row>
    <row r="141255" spans="3:3" x14ac:dyDescent="0.35">
      <c r="C141255" s="8"/>
    </row>
    <row r="141256" spans="3:3" x14ac:dyDescent="0.35">
      <c r="C141256" s="8"/>
    </row>
    <row r="141257" spans="3:3" x14ac:dyDescent="0.35">
      <c r="C141257" s="8"/>
    </row>
    <row r="141258" spans="3:3" x14ac:dyDescent="0.35">
      <c r="C141258" s="8"/>
    </row>
    <row r="141259" spans="3:3" x14ac:dyDescent="0.35">
      <c r="C141259" s="8"/>
    </row>
    <row r="141260" spans="3:3" x14ac:dyDescent="0.35">
      <c r="C141260" s="8"/>
    </row>
    <row r="141261" spans="3:3" x14ac:dyDescent="0.35">
      <c r="C141261" s="8"/>
    </row>
    <row r="141262" spans="3:3" x14ac:dyDescent="0.35">
      <c r="C141262" s="8"/>
    </row>
    <row r="141263" spans="3:3" x14ac:dyDescent="0.35">
      <c r="C141263" s="8"/>
    </row>
    <row r="141264" spans="3:3" x14ac:dyDescent="0.35">
      <c r="C141264" s="8"/>
    </row>
    <row r="141265" spans="3:3" x14ac:dyDescent="0.35">
      <c r="C141265" s="8"/>
    </row>
    <row r="141266" spans="3:3" x14ac:dyDescent="0.35">
      <c r="C141266" s="8"/>
    </row>
    <row r="141267" spans="3:3" x14ac:dyDescent="0.35">
      <c r="C141267" s="8"/>
    </row>
    <row r="141268" spans="3:3" x14ac:dyDescent="0.35">
      <c r="C141268" s="8"/>
    </row>
    <row r="141269" spans="3:3" x14ac:dyDescent="0.35">
      <c r="C141269" s="8"/>
    </row>
    <row r="141270" spans="3:3" x14ac:dyDescent="0.35">
      <c r="C141270" s="8"/>
    </row>
    <row r="141271" spans="3:3" x14ac:dyDescent="0.35">
      <c r="C141271" s="8"/>
    </row>
    <row r="141272" spans="3:3" x14ac:dyDescent="0.35">
      <c r="C141272" s="8"/>
    </row>
    <row r="141273" spans="3:3" x14ac:dyDescent="0.35">
      <c r="C141273" s="8"/>
    </row>
    <row r="141274" spans="3:3" x14ac:dyDescent="0.35">
      <c r="C141274" s="8"/>
    </row>
    <row r="141275" spans="3:3" x14ac:dyDescent="0.35">
      <c r="C141275" s="8"/>
    </row>
    <row r="141276" spans="3:3" x14ac:dyDescent="0.35">
      <c r="C141276" s="8"/>
    </row>
    <row r="141277" spans="3:3" x14ac:dyDescent="0.35">
      <c r="C141277" s="8"/>
    </row>
    <row r="141278" spans="3:3" x14ac:dyDescent="0.35">
      <c r="C141278" s="8"/>
    </row>
    <row r="141279" spans="3:3" x14ac:dyDescent="0.35">
      <c r="C141279" s="8"/>
    </row>
    <row r="141280" spans="3:3" x14ac:dyDescent="0.35">
      <c r="C141280" s="8"/>
    </row>
    <row r="141281" spans="3:3" x14ac:dyDescent="0.35">
      <c r="C141281" s="8"/>
    </row>
    <row r="141282" spans="3:3" x14ac:dyDescent="0.35">
      <c r="C141282" s="8"/>
    </row>
    <row r="141283" spans="3:3" x14ac:dyDescent="0.35">
      <c r="C141283" s="8"/>
    </row>
    <row r="141284" spans="3:3" x14ac:dyDescent="0.35">
      <c r="C141284" s="8"/>
    </row>
    <row r="141285" spans="3:3" x14ac:dyDescent="0.35">
      <c r="C141285" s="8"/>
    </row>
    <row r="141286" spans="3:3" x14ac:dyDescent="0.35">
      <c r="C141286" s="8"/>
    </row>
    <row r="141287" spans="3:3" x14ac:dyDescent="0.35">
      <c r="C141287" s="8"/>
    </row>
    <row r="141288" spans="3:3" x14ac:dyDescent="0.35">
      <c r="C141288" s="8"/>
    </row>
    <row r="141289" spans="3:3" x14ac:dyDescent="0.35">
      <c r="C141289" s="8"/>
    </row>
    <row r="141290" spans="3:3" x14ac:dyDescent="0.35">
      <c r="C141290" s="8"/>
    </row>
    <row r="141291" spans="3:3" x14ac:dyDescent="0.35">
      <c r="C141291" s="8"/>
    </row>
    <row r="141292" spans="3:3" x14ac:dyDescent="0.35">
      <c r="C141292" s="8"/>
    </row>
    <row r="141293" spans="3:3" x14ac:dyDescent="0.35">
      <c r="C141293" s="8"/>
    </row>
    <row r="141294" spans="3:3" x14ac:dyDescent="0.35">
      <c r="C141294" s="8"/>
    </row>
    <row r="141295" spans="3:3" x14ac:dyDescent="0.35">
      <c r="C141295" s="8"/>
    </row>
    <row r="141296" spans="3:3" x14ac:dyDescent="0.35">
      <c r="C141296" s="8"/>
    </row>
    <row r="141297" spans="3:3" x14ac:dyDescent="0.35">
      <c r="C141297" s="8"/>
    </row>
    <row r="141298" spans="3:3" x14ac:dyDescent="0.35">
      <c r="C141298" s="8"/>
    </row>
    <row r="141299" spans="3:3" x14ac:dyDescent="0.35">
      <c r="C141299" s="8"/>
    </row>
    <row r="141300" spans="3:3" x14ac:dyDescent="0.35">
      <c r="C141300" s="8"/>
    </row>
    <row r="141301" spans="3:3" x14ac:dyDescent="0.35">
      <c r="C141301" s="8"/>
    </row>
    <row r="141302" spans="3:3" x14ac:dyDescent="0.35">
      <c r="C141302" s="8"/>
    </row>
    <row r="141303" spans="3:3" x14ac:dyDescent="0.35">
      <c r="C141303" s="8"/>
    </row>
    <row r="141304" spans="3:3" x14ac:dyDescent="0.35">
      <c r="C141304" s="8"/>
    </row>
    <row r="141305" spans="3:3" x14ac:dyDescent="0.35">
      <c r="C141305" s="8"/>
    </row>
    <row r="141306" spans="3:3" x14ac:dyDescent="0.35">
      <c r="C141306" s="8"/>
    </row>
    <row r="141307" spans="3:3" x14ac:dyDescent="0.35">
      <c r="C141307" s="8"/>
    </row>
    <row r="141308" spans="3:3" x14ac:dyDescent="0.35">
      <c r="C141308" s="8"/>
    </row>
    <row r="141309" spans="3:3" x14ac:dyDescent="0.35">
      <c r="C141309" s="8"/>
    </row>
    <row r="141310" spans="3:3" x14ac:dyDescent="0.35">
      <c r="C141310" s="8"/>
    </row>
    <row r="141311" spans="3:3" x14ac:dyDescent="0.35">
      <c r="C141311" s="8"/>
    </row>
    <row r="141312" spans="3:3" x14ac:dyDescent="0.35">
      <c r="C141312" s="8"/>
    </row>
    <row r="141313" spans="3:3" x14ac:dyDescent="0.35">
      <c r="C141313" s="8"/>
    </row>
    <row r="141314" spans="3:3" x14ac:dyDescent="0.35">
      <c r="C141314" s="8"/>
    </row>
    <row r="141315" spans="3:3" x14ac:dyDescent="0.35">
      <c r="C141315" s="8"/>
    </row>
    <row r="141316" spans="3:3" x14ac:dyDescent="0.35">
      <c r="C141316" s="8"/>
    </row>
    <row r="141317" spans="3:3" x14ac:dyDescent="0.35">
      <c r="C141317" s="8"/>
    </row>
    <row r="141318" spans="3:3" x14ac:dyDescent="0.35">
      <c r="C141318" s="8"/>
    </row>
    <row r="141319" spans="3:3" x14ac:dyDescent="0.35">
      <c r="C141319" s="8"/>
    </row>
    <row r="141320" spans="3:3" x14ac:dyDescent="0.35">
      <c r="C141320" s="8"/>
    </row>
    <row r="141321" spans="3:3" x14ac:dyDescent="0.35">
      <c r="C141321" s="8"/>
    </row>
    <row r="141322" spans="3:3" x14ac:dyDescent="0.35">
      <c r="C141322" s="8"/>
    </row>
    <row r="141323" spans="3:3" x14ac:dyDescent="0.35">
      <c r="C141323" s="8"/>
    </row>
    <row r="141324" spans="3:3" x14ac:dyDescent="0.35">
      <c r="C141324" s="8"/>
    </row>
    <row r="141325" spans="3:3" x14ac:dyDescent="0.35">
      <c r="C141325" s="8"/>
    </row>
    <row r="141326" spans="3:3" x14ac:dyDescent="0.35">
      <c r="C141326" s="8"/>
    </row>
    <row r="141327" spans="3:3" x14ac:dyDescent="0.35">
      <c r="C141327" s="8"/>
    </row>
    <row r="141328" spans="3:3" x14ac:dyDescent="0.35">
      <c r="C141328" s="8"/>
    </row>
    <row r="141329" spans="3:3" x14ac:dyDescent="0.35">
      <c r="C141329" s="8"/>
    </row>
    <row r="141330" spans="3:3" x14ac:dyDescent="0.35">
      <c r="C141330" s="8"/>
    </row>
    <row r="141331" spans="3:3" x14ac:dyDescent="0.35">
      <c r="C141331" s="8"/>
    </row>
    <row r="141332" spans="3:3" x14ac:dyDescent="0.35">
      <c r="C141332" s="8"/>
    </row>
    <row r="141333" spans="3:3" x14ac:dyDescent="0.35">
      <c r="C141333" s="8"/>
    </row>
    <row r="141334" spans="3:3" x14ac:dyDescent="0.35">
      <c r="C141334" s="8"/>
    </row>
    <row r="141335" spans="3:3" x14ac:dyDescent="0.35">
      <c r="C141335" s="8"/>
    </row>
    <row r="141336" spans="3:3" x14ac:dyDescent="0.35">
      <c r="C141336" s="8"/>
    </row>
    <row r="141337" spans="3:3" x14ac:dyDescent="0.35">
      <c r="C141337" s="8"/>
    </row>
    <row r="141338" spans="3:3" x14ac:dyDescent="0.35">
      <c r="C141338" s="8"/>
    </row>
    <row r="141339" spans="3:3" x14ac:dyDescent="0.35">
      <c r="C141339" s="8"/>
    </row>
    <row r="141340" spans="3:3" x14ac:dyDescent="0.35">
      <c r="C141340" s="8"/>
    </row>
    <row r="141341" spans="3:3" x14ac:dyDescent="0.35">
      <c r="C141341" s="8"/>
    </row>
    <row r="141342" spans="3:3" x14ac:dyDescent="0.35">
      <c r="C141342" s="8"/>
    </row>
    <row r="141343" spans="3:3" x14ac:dyDescent="0.35">
      <c r="C141343" s="8"/>
    </row>
    <row r="141344" spans="3:3" x14ac:dyDescent="0.35">
      <c r="C141344" s="8"/>
    </row>
    <row r="141345" spans="3:3" x14ac:dyDescent="0.35">
      <c r="C141345" s="8"/>
    </row>
    <row r="141346" spans="3:3" x14ac:dyDescent="0.35">
      <c r="C141346" s="8"/>
    </row>
    <row r="141347" spans="3:3" x14ac:dyDescent="0.35">
      <c r="C141347" s="8"/>
    </row>
    <row r="141348" spans="3:3" x14ac:dyDescent="0.35">
      <c r="C141348" s="8"/>
    </row>
    <row r="141349" spans="3:3" x14ac:dyDescent="0.35">
      <c r="C141349" s="8"/>
    </row>
    <row r="141350" spans="3:3" x14ac:dyDescent="0.35">
      <c r="C141350" s="8"/>
    </row>
    <row r="141351" spans="3:3" x14ac:dyDescent="0.35">
      <c r="C141351" s="8"/>
    </row>
    <row r="141352" spans="3:3" x14ac:dyDescent="0.35">
      <c r="C141352" s="8"/>
    </row>
    <row r="141353" spans="3:3" x14ac:dyDescent="0.35">
      <c r="C141353" s="8"/>
    </row>
    <row r="141354" spans="3:3" x14ac:dyDescent="0.35">
      <c r="C141354" s="8"/>
    </row>
    <row r="141355" spans="3:3" x14ac:dyDescent="0.35">
      <c r="C141355" s="8"/>
    </row>
    <row r="141356" spans="3:3" x14ac:dyDescent="0.35">
      <c r="C141356" s="8"/>
    </row>
    <row r="141357" spans="3:3" x14ac:dyDescent="0.35">
      <c r="C141357" s="8"/>
    </row>
    <row r="141358" spans="3:3" x14ac:dyDescent="0.35">
      <c r="C141358" s="8"/>
    </row>
    <row r="141359" spans="3:3" x14ac:dyDescent="0.35">
      <c r="C141359" s="8"/>
    </row>
    <row r="141360" spans="3:3" x14ac:dyDescent="0.35">
      <c r="C141360" s="8"/>
    </row>
    <row r="141361" spans="3:3" x14ac:dyDescent="0.35">
      <c r="C141361" s="8"/>
    </row>
    <row r="141362" spans="3:3" x14ac:dyDescent="0.35">
      <c r="C141362" s="8"/>
    </row>
    <row r="141363" spans="3:3" x14ac:dyDescent="0.35">
      <c r="C141363" s="8"/>
    </row>
    <row r="141364" spans="3:3" x14ac:dyDescent="0.35">
      <c r="C141364" s="8"/>
    </row>
    <row r="141365" spans="3:3" x14ac:dyDescent="0.35">
      <c r="C141365" s="8"/>
    </row>
    <row r="141366" spans="3:3" x14ac:dyDescent="0.35">
      <c r="C141366" s="8"/>
    </row>
    <row r="141367" spans="3:3" x14ac:dyDescent="0.35">
      <c r="C141367" s="8"/>
    </row>
    <row r="141368" spans="3:3" x14ac:dyDescent="0.35">
      <c r="C141368" s="8"/>
    </row>
    <row r="141369" spans="3:3" x14ac:dyDescent="0.35">
      <c r="C141369" s="8"/>
    </row>
    <row r="141370" spans="3:3" x14ac:dyDescent="0.35">
      <c r="C141370" s="8"/>
    </row>
    <row r="141371" spans="3:3" x14ac:dyDescent="0.35">
      <c r="C141371" s="8"/>
    </row>
    <row r="141372" spans="3:3" x14ac:dyDescent="0.35">
      <c r="C141372" s="8"/>
    </row>
    <row r="141373" spans="3:3" x14ac:dyDescent="0.35">
      <c r="C141373" s="8"/>
    </row>
    <row r="141374" spans="3:3" x14ac:dyDescent="0.35">
      <c r="C141374" s="8"/>
    </row>
    <row r="141375" spans="3:3" x14ac:dyDescent="0.35">
      <c r="C141375" s="8"/>
    </row>
    <row r="141376" spans="3:3" x14ac:dyDescent="0.35">
      <c r="C141376" s="8"/>
    </row>
    <row r="141377" spans="3:3" x14ac:dyDescent="0.35">
      <c r="C141377" s="8"/>
    </row>
    <row r="141378" spans="3:3" x14ac:dyDescent="0.35">
      <c r="C141378" s="8"/>
    </row>
    <row r="141379" spans="3:3" x14ac:dyDescent="0.35">
      <c r="C141379" s="8"/>
    </row>
    <row r="141380" spans="3:3" x14ac:dyDescent="0.35">
      <c r="C141380" s="8"/>
    </row>
    <row r="141381" spans="3:3" x14ac:dyDescent="0.35">
      <c r="C141381" s="8"/>
    </row>
    <row r="141382" spans="3:3" x14ac:dyDescent="0.35">
      <c r="C141382" s="8"/>
    </row>
    <row r="141383" spans="3:3" x14ac:dyDescent="0.35">
      <c r="C141383" s="8"/>
    </row>
    <row r="141384" spans="3:3" x14ac:dyDescent="0.35">
      <c r="C141384" s="8"/>
    </row>
    <row r="141385" spans="3:3" x14ac:dyDescent="0.35">
      <c r="C141385" s="8"/>
    </row>
    <row r="141386" spans="3:3" x14ac:dyDescent="0.35">
      <c r="C141386" s="8"/>
    </row>
    <row r="141387" spans="3:3" x14ac:dyDescent="0.35">
      <c r="C141387" s="8"/>
    </row>
    <row r="141388" spans="3:3" x14ac:dyDescent="0.35">
      <c r="C141388" s="8"/>
    </row>
    <row r="141389" spans="3:3" x14ac:dyDescent="0.35">
      <c r="C141389" s="8"/>
    </row>
    <row r="141390" spans="3:3" x14ac:dyDescent="0.35">
      <c r="C141390" s="8"/>
    </row>
    <row r="141391" spans="3:3" x14ac:dyDescent="0.35">
      <c r="C141391" s="8"/>
    </row>
    <row r="141392" spans="3:3" x14ac:dyDescent="0.35">
      <c r="C141392" s="8"/>
    </row>
    <row r="141393" spans="3:3" x14ac:dyDescent="0.35">
      <c r="C141393" s="8"/>
    </row>
    <row r="141394" spans="3:3" x14ac:dyDescent="0.35">
      <c r="C141394" s="8"/>
    </row>
    <row r="141395" spans="3:3" x14ac:dyDescent="0.35">
      <c r="C141395" s="8"/>
    </row>
    <row r="141396" spans="3:3" x14ac:dyDescent="0.35">
      <c r="C141396" s="8"/>
    </row>
    <row r="141397" spans="3:3" x14ac:dyDescent="0.35">
      <c r="C141397" s="8"/>
    </row>
    <row r="141398" spans="3:3" x14ac:dyDescent="0.35">
      <c r="C141398" s="8"/>
    </row>
    <row r="141399" spans="3:3" x14ac:dyDescent="0.35">
      <c r="C141399" s="8"/>
    </row>
    <row r="141400" spans="3:3" x14ac:dyDescent="0.35">
      <c r="C141400" s="8"/>
    </row>
    <row r="141401" spans="3:3" x14ac:dyDescent="0.35">
      <c r="C141401" s="8"/>
    </row>
    <row r="141402" spans="3:3" x14ac:dyDescent="0.35">
      <c r="C141402" s="8"/>
    </row>
    <row r="141403" spans="3:3" x14ac:dyDescent="0.35">
      <c r="C141403" s="8"/>
    </row>
    <row r="141404" spans="3:3" x14ac:dyDescent="0.35">
      <c r="C141404" s="8"/>
    </row>
    <row r="141405" spans="3:3" x14ac:dyDescent="0.35">
      <c r="C141405" s="8"/>
    </row>
    <row r="141406" spans="3:3" x14ac:dyDescent="0.35">
      <c r="C141406" s="8"/>
    </row>
    <row r="141407" spans="3:3" x14ac:dyDescent="0.35">
      <c r="C141407" s="8"/>
    </row>
    <row r="141408" spans="3:3" x14ac:dyDescent="0.35">
      <c r="C141408" s="8"/>
    </row>
    <row r="141409" spans="3:3" x14ac:dyDescent="0.35">
      <c r="C141409" s="8"/>
    </row>
    <row r="141410" spans="3:3" x14ac:dyDescent="0.35">
      <c r="C141410" s="8"/>
    </row>
    <row r="141411" spans="3:3" x14ac:dyDescent="0.35">
      <c r="C141411" s="8"/>
    </row>
    <row r="141412" spans="3:3" x14ac:dyDescent="0.35">
      <c r="C141412" s="8"/>
    </row>
    <row r="141413" spans="3:3" x14ac:dyDescent="0.35">
      <c r="C141413" s="8"/>
    </row>
    <row r="141414" spans="3:3" x14ac:dyDescent="0.35">
      <c r="C141414" s="8"/>
    </row>
    <row r="141415" spans="3:3" x14ac:dyDescent="0.35">
      <c r="C141415" s="8"/>
    </row>
    <row r="141416" spans="3:3" x14ac:dyDescent="0.35">
      <c r="C141416" s="8"/>
    </row>
    <row r="141417" spans="3:3" x14ac:dyDescent="0.35">
      <c r="C141417" s="8"/>
    </row>
    <row r="141418" spans="3:3" x14ac:dyDescent="0.35">
      <c r="C141418" s="8"/>
    </row>
    <row r="141419" spans="3:3" x14ac:dyDescent="0.35">
      <c r="C141419" s="8"/>
    </row>
    <row r="141420" spans="3:3" x14ac:dyDescent="0.35">
      <c r="C141420" s="8"/>
    </row>
    <row r="141421" spans="3:3" x14ac:dyDescent="0.35">
      <c r="C141421" s="8"/>
    </row>
    <row r="141422" spans="3:3" x14ac:dyDescent="0.35">
      <c r="C141422" s="8"/>
    </row>
    <row r="141423" spans="3:3" x14ac:dyDescent="0.35">
      <c r="C141423" s="8"/>
    </row>
    <row r="141424" spans="3:3" x14ac:dyDescent="0.35">
      <c r="C141424" s="8"/>
    </row>
    <row r="141425" spans="3:3" x14ac:dyDescent="0.35">
      <c r="C141425" s="8"/>
    </row>
    <row r="141426" spans="3:3" x14ac:dyDescent="0.35">
      <c r="C141426" s="8"/>
    </row>
    <row r="141427" spans="3:3" x14ac:dyDescent="0.35">
      <c r="C141427" s="8"/>
    </row>
    <row r="141428" spans="3:3" x14ac:dyDescent="0.35">
      <c r="C141428" s="8"/>
    </row>
    <row r="141429" spans="3:3" x14ac:dyDescent="0.35">
      <c r="C141429" s="8"/>
    </row>
    <row r="141430" spans="3:3" x14ac:dyDescent="0.35">
      <c r="C141430" s="8"/>
    </row>
    <row r="141431" spans="3:3" x14ac:dyDescent="0.35">
      <c r="C141431" s="8"/>
    </row>
    <row r="141432" spans="3:3" x14ac:dyDescent="0.35">
      <c r="C141432" s="8"/>
    </row>
    <row r="141433" spans="3:3" x14ac:dyDescent="0.35">
      <c r="C141433" s="8"/>
    </row>
    <row r="141434" spans="3:3" x14ac:dyDescent="0.35">
      <c r="C141434" s="8"/>
    </row>
    <row r="141435" spans="3:3" x14ac:dyDescent="0.35">
      <c r="C141435" s="8"/>
    </row>
    <row r="141436" spans="3:3" x14ac:dyDescent="0.35">
      <c r="C141436" s="8"/>
    </row>
    <row r="141437" spans="3:3" x14ac:dyDescent="0.35">
      <c r="C141437" s="8"/>
    </row>
    <row r="141438" spans="3:3" x14ac:dyDescent="0.35">
      <c r="C141438" s="8"/>
    </row>
    <row r="141439" spans="3:3" x14ac:dyDescent="0.35">
      <c r="C141439" s="8"/>
    </row>
    <row r="141440" spans="3:3" x14ac:dyDescent="0.35">
      <c r="C141440" s="8"/>
    </row>
    <row r="141441" spans="3:3" x14ac:dyDescent="0.35">
      <c r="C141441" s="8"/>
    </row>
    <row r="141442" spans="3:3" x14ac:dyDescent="0.35">
      <c r="C141442" s="8"/>
    </row>
    <row r="141443" spans="3:3" x14ac:dyDescent="0.35">
      <c r="C141443" s="8"/>
    </row>
    <row r="141444" spans="3:3" x14ac:dyDescent="0.35">
      <c r="C141444" s="8"/>
    </row>
    <row r="141445" spans="3:3" x14ac:dyDescent="0.35">
      <c r="C141445" s="8"/>
    </row>
    <row r="141446" spans="3:3" x14ac:dyDescent="0.35">
      <c r="C141446" s="8"/>
    </row>
    <row r="141447" spans="3:3" x14ac:dyDescent="0.35">
      <c r="C141447" s="8"/>
    </row>
    <row r="141448" spans="3:3" x14ac:dyDescent="0.35">
      <c r="C141448" s="8"/>
    </row>
    <row r="141449" spans="3:3" x14ac:dyDescent="0.35">
      <c r="C141449" s="8"/>
    </row>
    <row r="141450" spans="3:3" x14ac:dyDescent="0.35">
      <c r="C141450" s="8"/>
    </row>
    <row r="141451" spans="3:3" x14ac:dyDescent="0.35">
      <c r="C141451" s="8"/>
    </row>
    <row r="141452" spans="3:3" x14ac:dyDescent="0.35">
      <c r="C141452" s="8"/>
    </row>
    <row r="141453" spans="3:3" x14ac:dyDescent="0.35">
      <c r="C141453" s="8"/>
    </row>
    <row r="141454" spans="3:3" x14ac:dyDescent="0.35">
      <c r="C141454" s="8"/>
    </row>
    <row r="141455" spans="3:3" x14ac:dyDescent="0.35">
      <c r="C141455" s="8"/>
    </row>
    <row r="141456" spans="3:3" x14ac:dyDescent="0.35">
      <c r="C141456" s="8"/>
    </row>
    <row r="141457" spans="3:3" x14ac:dyDescent="0.35">
      <c r="C141457" s="8"/>
    </row>
    <row r="141458" spans="3:3" x14ac:dyDescent="0.35">
      <c r="C141458" s="8"/>
    </row>
    <row r="141459" spans="3:3" x14ac:dyDescent="0.35">
      <c r="C141459" s="8"/>
    </row>
    <row r="141460" spans="3:3" x14ac:dyDescent="0.35">
      <c r="C141460" s="8"/>
    </row>
    <row r="141461" spans="3:3" x14ac:dyDescent="0.35">
      <c r="C141461" s="8"/>
    </row>
    <row r="141462" spans="3:3" x14ac:dyDescent="0.35">
      <c r="C141462" s="8"/>
    </row>
    <row r="141463" spans="3:3" x14ac:dyDescent="0.35">
      <c r="C141463" s="8"/>
    </row>
    <row r="141464" spans="3:3" x14ac:dyDescent="0.35">
      <c r="C141464" s="8"/>
    </row>
    <row r="141465" spans="3:3" x14ac:dyDescent="0.35">
      <c r="C141465" s="8"/>
    </row>
    <row r="141466" spans="3:3" x14ac:dyDescent="0.35">
      <c r="C141466" s="8"/>
    </row>
    <row r="141467" spans="3:3" x14ac:dyDescent="0.35">
      <c r="C141467" s="8"/>
    </row>
    <row r="141468" spans="3:3" x14ac:dyDescent="0.35">
      <c r="C141468" s="8"/>
    </row>
    <row r="141469" spans="3:3" x14ac:dyDescent="0.35">
      <c r="C141469" s="8"/>
    </row>
    <row r="141470" spans="3:3" x14ac:dyDescent="0.35">
      <c r="C141470" s="8"/>
    </row>
    <row r="141471" spans="3:3" x14ac:dyDescent="0.35">
      <c r="C141471" s="8"/>
    </row>
    <row r="141472" spans="3:3" x14ac:dyDescent="0.35">
      <c r="C141472" s="8"/>
    </row>
    <row r="141473" spans="3:3" x14ac:dyDescent="0.35">
      <c r="C141473" s="8"/>
    </row>
    <row r="141474" spans="3:3" x14ac:dyDescent="0.35">
      <c r="C141474" s="8"/>
    </row>
    <row r="141475" spans="3:3" x14ac:dyDescent="0.35">
      <c r="C141475" s="8"/>
    </row>
    <row r="141476" spans="3:3" x14ac:dyDescent="0.35">
      <c r="C141476" s="8"/>
    </row>
    <row r="141477" spans="3:3" x14ac:dyDescent="0.35">
      <c r="C141477" s="8"/>
    </row>
    <row r="141478" spans="3:3" x14ac:dyDescent="0.35">
      <c r="C141478" s="8"/>
    </row>
    <row r="141479" spans="3:3" x14ac:dyDescent="0.35">
      <c r="C141479" s="8"/>
    </row>
    <row r="141480" spans="3:3" x14ac:dyDescent="0.35">
      <c r="C141480" s="8"/>
    </row>
    <row r="141481" spans="3:3" x14ac:dyDescent="0.35">
      <c r="C141481" s="8"/>
    </row>
    <row r="141482" spans="3:3" x14ac:dyDescent="0.35">
      <c r="C141482" s="8"/>
    </row>
    <row r="141483" spans="3:3" x14ac:dyDescent="0.35">
      <c r="C141483" s="8"/>
    </row>
    <row r="141484" spans="3:3" x14ac:dyDescent="0.35">
      <c r="C141484" s="8"/>
    </row>
    <row r="141485" spans="3:3" x14ac:dyDescent="0.35">
      <c r="C141485" s="8"/>
    </row>
    <row r="141486" spans="3:3" x14ac:dyDescent="0.35">
      <c r="C141486" s="8"/>
    </row>
    <row r="141487" spans="3:3" x14ac:dyDescent="0.35">
      <c r="C141487" s="8"/>
    </row>
    <row r="141488" spans="3:3" x14ac:dyDescent="0.35">
      <c r="C141488" s="8"/>
    </row>
    <row r="141489" spans="3:3" x14ac:dyDescent="0.35">
      <c r="C141489" s="8"/>
    </row>
    <row r="141490" spans="3:3" x14ac:dyDescent="0.35">
      <c r="C141490" s="8"/>
    </row>
    <row r="141491" spans="3:3" x14ac:dyDescent="0.35">
      <c r="C141491" s="8"/>
    </row>
    <row r="141492" spans="3:3" x14ac:dyDescent="0.35">
      <c r="C141492" s="8"/>
    </row>
    <row r="141493" spans="3:3" x14ac:dyDescent="0.35">
      <c r="C141493" s="8"/>
    </row>
    <row r="141494" spans="3:3" x14ac:dyDescent="0.35">
      <c r="C141494" s="8"/>
    </row>
    <row r="141495" spans="3:3" x14ac:dyDescent="0.35">
      <c r="C141495" s="8"/>
    </row>
    <row r="141496" spans="3:3" x14ac:dyDescent="0.35">
      <c r="C141496" s="8"/>
    </row>
    <row r="141497" spans="3:3" x14ac:dyDescent="0.35">
      <c r="C141497" s="8"/>
    </row>
    <row r="141498" spans="3:3" x14ac:dyDescent="0.35">
      <c r="C141498" s="8"/>
    </row>
    <row r="141499" spans="3:3" x14ac:dyDescent="0.35">
      <c r="C141499" s="8"/>
    </row>
    <row r="141500" spans="3:3" x14ac:dyDescent="0.35">
      <c r="C141500" s="8"/>
    </row>
    <row r="141501" spans="3:3" x14ac:dyDescent="0.35">
      <c r="C141501" s="8"/>
    </row>
    <row r="141502" spans="3:3" x14ac:dyDescent="0.35">
      <c r="C141502" s="8"/>
    </row>
    <row r="141503" spans="3:3" x14ac:dyDescent="0.35">
      <c r="C141503" s="8"/>
    </row>
    <row r="141504" spans="3:3" x14ac:dyDescent="0.35">
      <c r="C141504" s="8"/>
    </row>
    <row r="141505" spans="3:3" x14ac:dyDescent="0.35">
      <c r="C141505" s="8"/>
    </row>
    <row r="141506" spans="3:3" x14ac:dyDescent="0.35">
      <c r="C141506" s="8"/>
    </row>
    <row r="141507" spans="3:3" x14ac:dyDescent="0.35">
      <c r="C141507" s="8"/>
    </row>
    <row r="141508" spans="3:3" x14ac:dyDescent="0.35">
      <c r="C141508" s="8"/>
    </row>
    <row r="141509" spans="3:3" x14ac:dyDescent="0.35">
      <c r="C141509" s="8"/>
    </row>
    <row r="141510" spans="3:3" x14ac:dyDescent="0.35">
      <c r="C141510" s="8"/>
    </row>
    <row r="141511" spans="3:3" x14ac:dyDescent="0.35">
      <c r="C141511" s="8"/>
    </row>
    <row r="141512" spans="3:3" x14ac:dyDescent="0.35">
      <c r="C141512" s="8"/>
    </row>
    <row r="141513" spans="3:3" x14ac:dyDescent="0.35">
      <c r="C141513" s="8"/>
    </row>
    <row r="141514" spans="3:3" x14ac:dyDescent="0.35">
      <c r="C141514" s="8"/>
    </row>
    <row r="141515" spans="3:3" x14ac:dyDescent="0.35">
      <c r="C141515" s="8"/>
    </row>
    <row r="141516" spans="3:3" x14ac:dyDescent="0.35">
      <c r="C141516" s="8"/>
    </row>
    <row r="141517" spans="3:3" x14ac:dyDescent="0.35">
      <c r="C141517" s="8"/>
    </row>
    <row r="141518" spans="3:3" x14ac:dyDescent="0.35">
      <c r="C141518" s="8"/>
    </row>
    <row r="141519" spans="3:3" x14ac:dyDescent="0.35">
      <c r="C141519" s="8"/>
    </row>
    <row r="141520" spans="3:3" x14ac:dyDescent="0.35">
      <c r="C141520" s="8"/>
    </row>
    <row r="141521" spans="3:3" x14ac:dyDescent="0.35">
      <c r="C141521" s="8"/>
    </row>
    <row r="141522" spans="3:3" x14ac:dyDescent="0.35">
      <c r="C141522" s="8"/>
    </row>
    <row r="141523" spans="3:3" x14ac:dyDescent="0.35">
      <c r="C141523" s="8"/>
    </row>
    <row r="141524" spans="3:3" x14ac:dyDescent="0.35">
      <c r="C141524" s="8"/>
    </row>
    <row r="141525" spans="3:3" x14ac:dyDescent="0.35">
      <c r="C141525" s="8"/>
    </row>
    <row r="141526" spans="3:3" x14ac:dyDescent="0.35">
      <c r="C141526" s="8"/>
    </row>
    <row r="141527" spans="3:3" x14ac:dyDescent="0.35">
      <c r="C141527" s="8"/>
    </row>
    <row r="141528" spans="3:3" x14ac:dyDescent="0.35">
      <c r="C141528" s="8"/>
    </row>
    <row r="141529" spans="3:3" x14ac:dyDescent="0.35">
      <c r="C141529" s="8"/>
    </row>
    <row r="141530" spans="3:3" x14ac:dyDescent="0.35">
      <c r="C141530" s="8"/>
    </row>
    <row r="141531" spans="3:3" x14ac:dyDescent="0.35">
      <c r="C141531" s="8"/>
    </row>
    <row r="141532" spans="3:3" x14ac:dyDescent="0.35">
      <c r="C141532" s="8"/>
    </row>
    <row r="141533" spans="3:3" x14ac:dyDescent="0.35">
      <c r="C141533" s="8"/>
    </row>
    <row r="141534" spans="3:3" x14ac:dyDescent="0.35">
      <c r="C141534" s="8"/>
    </row>
    <row r="141535" spans="3:3" x14ac:dyDescent="0.35">
      <c r="C141535" s="8"/>
    </row>
    <row r="141536" spans="3:3" x14ac:dyDescent="0.35">
      <c r="C141536" s="8"/>
    </row>
    <row r="141537" spans="3:3" x14ac:dyDescent="0.35">
      <c r="C141537" s="8"/>
    </row>
    <row r="141538" spans="3:3" x14ac:dyDescent="0.35">
      <c r="C141538" s="8"/>
    </row>
    <row r="141539" spans="3:3" x14ac:dyDescent="0.35">
      <c r="C141539" s="8"/>
    </row>
    <row r="141540" spans="3:3" x14ac:dyDescent="0.35">
      <c r="C141540" s="8"/>
    </row>
    <row r="141541" spans="3:3" x14ac:dyDescent="0.35">
      <c r="C141541" s="8"/>
    </row>
    <row r="141542" spans="3:3" x14ac:dyDescent="0.35">
      <c r="C141542" s="8"/>
    </row>
    <row r="141543" spans="3:3" x14ac:dyDescent="0.35">
      <c r="C141543" s="8"/>
    </row>
    <row r="141544" spans="3:3" x14ac:dyDescent="0.35">
      <c r="C141544" s="8"/>
    </row>
    <row r="141545" spans="3:3" x14ac:dyDescent="0.35">
      <c r="C141545" s="8"/>
    </row>
    <row r="141546" spans="3:3" x14ac:dyDescent="0.35">
      <c r="C141546" s="8"/>
    </row>
    <row r="141547" spans="3:3" x14ac:dyDescent="0.35">
      <c r="C141547" s="8"/>
    </row>
    <row r="141548" spans="3:3" x14ac:dyDescent="0.35">
      <c r="C141548" s="8"/>
    </row>
    <row r="141549" spans="3:3" x14ac:dyDescent="0.35">
      <c r="C141549" s="8"/>
    </row>
    <row r="141550" spans="3:3" x14ac:dyDescent="0.35">
      <c r="C141550" s="8"/>
    </row>
    <row r="141551" spans="3:3" x14ac:dyDescent="0.35">
      <c r="C141551" s="8"/>
    </row>
    <row r="141552" spans="3:3" x14ac:dyDescent="0.35">
      <c r="C141552" s="8"/>
    </row>
    <row r="141553" spans="3:3" x14ac:dyDescent="0.35">
      <c r="C141553" s="8"/>
    </row>
    <row r="141554" spans="3:3" x14ac:dyDescent="0.35">
      <c r="C141554" s="8"/>
    </row>
    <row r="141555" spans="3:3" x14ac:dyDescent="0.35">
      <c r="C141555" s="8"/>
    </row>
    <row r="141556" spans="3:3" x14ac:dyDescent="0.35">
      <c r="C141556" s="8"/>
    </row>
    <row r="141557" spans="3:3" x14ac:dyDescent="0.35">
      <c r="C141557" s="8"/>
    </row>
    <row r="141558" spans="3:3" x14ac:dyDescent="0.35">
      <c r="C141558" s="8"/>
    </row>
    <row r="141559" spans="3:3" x14ac:dyDescent="0.35">
      <c r="C141559" s="8"/>
    </row>
    <row r="141560" spans="3:3" x14ac:dyDescent="0.35">
      <c r="C141560" s="8"/>
    </row>
    <row r="141561" spans="3:3" x14ac:dyDescent="0.35">
      <c r="C141561" s="8"/>
    </row>
    <row r="141562" spans="3:3" x14ac:dyDescent="0.35">
      <c r="C141562" s="8"/>
    </row>
    <row r="141563" spans="3:3" x14ac:dyDescent="0.35">
      <c r="C141563" s="8"/>
    </row>
    <row r="141564" spans="3:3" x14ac:dyDescent="0.35">
      <c r="C141564" s="8"/>
    </row>
    <row r="141565" spans="3:3" x14ac:dyDescent="0.35">
      <c r="C141565" s="8"/>
    </row>
    <row r="141566" spans="3:3" x14ac:dyDescent="0.35">
      <c r="C141566" s="8"/>
    </row>
    <row r="141567" spans="3:3" x14ac:dyDescent="0.35">
      <c r="C141567" s="8"/>
    </row>
    <row r="141568" spans="3:3" x14ac:dyDescent="0.35">
      <c r="C141568" s="8"/>
    </row>
    <row r="141569" spans="3:3" x14ac:dyDescent="0.35">
      <c r="C141569" s="8"/>
    </row>
    <row r="141570" spans="3:3" x14ac:dyDescent="0.35">
      <c r="C141570" s="8"/>
    </row>
    <row r="141571" spans="3:3" x14ac:dyDescent="0.35">
      <c r="C141571" s="8"/>
    </row>
    <row r="141572" spans="3:3" x14ac:dyDescent="0.35">
      <c r="C141572" s="8"/>
    </row>
    <row r="141573" spans="3:3" x14ac:dyDescent="0.35">
      <c r="C141573" s="8"/>
    </row>
    <row r="141574" spans="3:3" x14ac:dyDescent="0.35">
      <c r="C141574" s="8"/>
    </row>
    <row r="141575" spans="3:3" x14ac:dyDescent="0.35">
      <c r="C141575" s="8"/>
    </row>
    <row r="141576" spans="3:3" x14ac:dyDescent="0.35">
      <c r="C141576" s="8"/>
    </row>
    <row r="141577" spans="3:3" x14ac:dyDescent="0.35">
      <c r="C141577" s="8"/>
    </row>
    <row r="141578" spans="3:3" x14ac:dyDescent="0.35">
      <c r="C141578" s="8"/>
    </row>
    <row r="141579" spans="3:3" x14ac:dyDescent="0.35">
      <c r="C141579" s="8"/>
    </row>
    <row r="141580" spans="3:3" x14ac:dyDescent="0.35">
      <c r="C141580" s="8"/>
    </row>
    <row r="141581" spans="3:3" x14ac:dyDescent="0.35">
      <c r="C141581" s="8"/>
    </row>
    <row r="141582" spans="3:3" x14ac:dyDescent="0.35">
      <c r="C141582" s="8"/>
    </row>
    <row r="141583" spans="3:3" x14ac:dyDescent="0.35">
      <c r="C141583" s="8"/>
    </row>
    <row r="141584" spans="3:3" x14ac:dyDescent="0.35">
      <c r="C141584" s="8"/>
    </row>
    <row r="141585" spans="3:3" x14ac:dyDescent="0.35">
      <c r="C141585" s="8"/>
    </row>
    <row r="141586" spans="3:3" x14ac:dyDescent="0.35">
      <c r="C141586" s="8"/>
    </row>
    <row r="141587" spans="3:3" x14ac:dyDescent="0.35">
      <c r="C141587" s="8"/>
    </row>
    <row r="141588" spans="3:3" x14ac:dyDescent="0.35">
      <c r="C141588" s="8"/>
    </row>
    <row r="141589" spans="3:3" x14ac:dyDescent="0.35">
      <c r="C141589" s="8"/>
    </row>
    <row r="141590" spans="3:3" x14ac:dyDescent="0.35">
      <c r="C141590" s="8"/>
    </row>
    <row r="141591" spans="3:3" x14ac:dyDescent="0.35">
      <c r="C141591" s="8"/>
    </row>
    <row r="141592" spans="3:3" x14ac:dyDescent="0.35">
      <c r="C141592" s="8"/>
    </row>
    <row r="141593" spans="3:3" x14ac:dyDescent="0.35">
      <c r="C141593" s="8"/>
    </row>
    <row r="141594" spans="3:3" x14ac:dyDescent="0.35">
      <c r="C141594" s="8"/>
    </row>
    <row r="141595" spans="3:3" x14ac:dyDescent="0.35">
      <c r="C141595" s="8"/>
    </row>
    <row r="141596" spans="3:3" x14ac:dyDescent="0.35">
      <c r="C141596" s="8"/>
    </row>
    <row r="141597" spans="3:3" x14ac:dyDescent="0.35">
      <c r="C141597" s="8"/>
    </row>
    <row r="141598" spans="3:3" x14ac:dyDescent="0.35">
      <c r="C141598" s="8"/>
    </row>
    <row r="141599" spans="3:3" x14ac:dyDescent="0.35">
      <c r="C141599" s="8"/>
    </row>
    <row r="141600" spans="3:3" x14ac:dyDescent="0.35">
      <c r="C141600" s="8"/>
    </row>
    <row r="141601" spans="3:3" x14ac:dyDescent="0.35">
      <c r="C141601" s="8"/>
    </row>
    <row r="141602" spans="3:3" x14ac:dyDescent="0.35">
      <c r="C141602" s="8"/>
    </row>
    <row r="141603" spans="3:3" x14ac:dyDescent="0.35">
      <c r="C141603" s="8"/>
    </row>
    <row r="141604" spans="3:3" x14ac:dyDescent="0.35">
      <c r="C141604" s="8"/>
    </row>
    <row r="141605" spans="3:3" x14ac:dyDescent="0.35">
      <c r="C141605" s="8"/>
    </row>
    <row r="141606" spans="3:3" x14ac:dyDescent="0.35">
      <c r="C141606" s="8"/>
    </row>
    <row r="141607" spans="3:3" x14ac:dyDescent="0.35">
      <c r="C141607" s="8"/>
    </row>
    <row r="141608" spans="3:3" x14ac:dyDescent="0.35">
      <c r="C141608" s="8"/>
    </row>
    <row r="141609" spans="3:3" x14ac:dyDescent="0.35">
      <c r="C141609" s="8"/>
    </row>
    <row r="141610" spans="3:3" x14ac:dyDescent="0.35">
      <c r="C141610" s="8"/>
    </row>
    <row r="141611" spans="3:3" x14ac:dyDescent="0.35">
      <c r="C141611" s="8"/>
    </row>
    <row r="141612" spans="3:3" x14ac:dyDescent="0.35">
      <c r="C141612" s="8"/>
    </row>
    <row r="141613" spans="3:3" x14ac:dyDescent="0.35">
      <c r="C141613" s="8"/>
    </row>
    <row r="141614" spans="3:3" x14ac:dyDescent="0.35">
      <c r="C141614" s="8"/>
    </row>
    <row r="141615" spans="3:3" x14ac:dyDescent="0.35">
      <c r="C141615" s="8"/>
    </row>
    <row r="141616" spans="3:3" x14ac:dyDescent="0.35">
      <c r="C141616" s="8"/>
    </row>
    <row r="141617" spans="3:3" x14ac:dyDescent="0.35">
      <c r="C141617" s="8"/>
    </row>
    <row r="141618" spans="3:3" x14ac:dyDescent="0.35">
      <c r="C141618" s="8"/>
    </row>
    <row r="141619" spans="3:3" x14ac:dyDescent="0.35">
      <c r="C141619" s="8"/>
    </row>
    <row r="141620" spans="3:3" x14ac:dyDescent="0.35">
      <c r="C141620" s="8"/>
    </row>
    <row r="141621" spans="3:3" x14ac:dyDescent="0.35">
      <c r="C141621" s="8"/>
    </row>
    <row r="141622" spans="3:3" x14ac:dyDescent="0.35">
      <c r="C141622" s="8"/>
    </row>
    <row r="141623" spans="3:3" x14ac:dyDescent="0.35">
      <c r="C141623" s="8"/>
    </row>
    <row r="141624" spans="3:3" x14ac:dyDescent="0.35">
      <c r="C141624" s="8"/>
    </row>
    <row r="141625" spans="3:3" x14ac:dyDescent="0.35">
      <c r="C141625" s="8"/>
    </row>
    <row r="141626" spans="3:3" x14ac:dyDescent="0.35">
      <c r="C141626" s="8"/>
    </row>
    <row r="141627" spans="3:3" x14ac:dyDescent="0.35">
      <c r="C141627" s="8"/>
    </row>
    <row r="141628" spans="3:3" x14ac:dyDescent="0.35">
      <c r="C141628" s="8"/>
    </row>
    <row r="141629" spans="3:3" x14ac:dyDescent="0.35">
      <c r="C141629" s="8"/>
    </row>
    <row r="141630" spans="3:3" x14ac:dyDescent="0.35">
      <c r="C141630" s="8"/>
    </row>
    <row r="141631" spans="3:3" x14ac:dyDescent="0.35">
      <c r="C141631" s="8"/>
    </row>
    <row r="141632" spans="3:3" x14ac:dyDescent="0.35">
      <c r="C141632" s="8"/>
    </row>
    <row r="141633" spans="3:3" x14ac:dyDescent="0.35">
      <c r="C141633" s="8"/>
    </row>
    <row r="141634" spans="3:3" x14ac:dyDescent="0.35">
      <c r="C141634" s="8"/>
    </row>
    <row r="141635" spans="3:3" x14ac:dyDescent="0.35">
      <c r="C141635" s="8"/>
    </row>
    <row r="141636" spans="3:3" x14ac:dyDescent="0.35">
      <c r="C141636" s="8"/>
    </row>
    <row r="141637" spans="3:3" x14ac:dyDescent="0.35">
      <c r="C141637" s="8"/>
    </row>
    <row r="141638" spans="3:3" x14ac:dyDescent="0.35">
      <c r="C141638" s="8"/>
    </row>
    <row r="141639" spans="3:3" x14ac:dyDescent="0.35">
      <c r="C141639" s="8"/>
    </row>
    <row r="141640" spans="3:3" x14ac:dyDescent="0.35">
      <c r="C141640" s="8"/>
    </row>
    <row r="141641" spans="3:3" x14ac:dyDescent="0.35">
      <c r="C141641" s="8"/>
    </row>
    <row r="141642" spans="3:3" x14ac:dyDescent="0.35">
      <c r="C141642" s="8"/>
    </row>
    <row r="141643" spans="3:3" x14ac:dyDescent="0.35">
      <c r="C141643" s="8"/>
    </row>
    <row r="141644" spans="3:3" x14ac:dyDescent="0.35">
      <c r="C141644" s="8"/>
    </row>
    <row r="141645" spans="3:3" x14ac:dyDescent="0.35">
      <c r="C141645" s="8"/>
    </row>
    <row r="141646" spans="3:3" x14ac:dyDescent="0.35">
      <c r="C141646" s="8"/>
    </row>
    <row r="141647" spans="3:3" x14ac:dyDescent="0.35">
      <c r="C141647" s="8"/>
    </row>
    <row r="141648" spans="3:3" x14ac:dyDescent="0.35">
      <c r="C141648" s="8"/>
    </row>
    <row r="141649" spans="3:3" x14ac:dyDescent="0.35">
      <c r="C141649" s="8"/>
    </row>
    <row r="141650" spans="3:3" x14ac:dyDescent="0.35">
      <c r="C141650" s="8"/>
    </row>
    <row r="141651" spans="3:3" x14ac:dyDescent="0.35">
      <c r="C141651" s="8"/>
    </row>
    <row r="141652" spans="3:3" x14ac:dyDescent="0.35">
      <c r="C141652" s="8"/>
    </row>
    <row r="141653" spans="3:3" x14ac:dyDescent="0.35">
      <c r="C141653" s="8"/>
    </row>
    <row r="141654" spans="3:3" x14ac:dyDescent="0.35">
      <c r="C141654" s="8"/>
    </row>
    <row r="141655" spans="3:3" x14ac:dyDescent="0.35">
      <c r="C141655" s="8"/>
    </row>
    <row r="141656" spans="3:3" x14ac:dyDescent="0.35">
      <c r="C141656" s="8"/>
    </row>
    <row r="141657" spans="3:3" x14ac:dyDescent="0.35">
      <c r="C141657" s="8"/>
    </row>
    <row r="141658" spans="3:3" x14ac:dyDescent="0.35">
      <c r="C141658" s="8"/>
    </row>
    <row r="141659" spans="3:3" x14ac:dyDescent="0.35">
      <c r="C141659" s="8"/>
    </row>
    <row r="141660" spans="3:3" x14ac:dyDescent="0.35">
      <c r="C141660" s="8"/>
    </row>
    <row r="141661" spans="3:3" x14ac:dyDescent="0.35">
      <c r="C141661" s="8"/>
    </row>
    <row r="141662" spans="3:3" x14ac:dyDescent="0.35">
      <c r="C141662" s="8"/>
    </row>
    <row r="141663" spans="3:3" x14ac:dyDescent="0.35">
      <c r="C141663" s="8"/>
    </row>
    <row r="141664" spans="3:3" x14ac:dyDescent="0.35">
      <c r="C141664" s="8"/>
    </row>
    <row r="141665" spans="3:3" x14ac:dyDescent="0.35">
      <c r="C141665" s="8"/>
    </row>
    <row r="141666" spans="3:3" x14ac:dyDescent="0.35">
      <c r="C141666" s="8"/>
    </row>
    <row r="141667" spans="3:3" x14ac:dyDescent="0.35">
      <c r="C141667" s="8"/>
    </row>
    <row r="141668" spans="3:3" x14ac:dyDescent="0.35">
      <c r="C141668" s="8"/>
    </row>
    <row r="141669" spans="3:3" x14ac:dyDescent="0.35">
      <c r="C141669" s="8"/>
    </row>
    <row r="141670" spans="3:3" x14ac:dyDescent="0.35">
      <c r="C141670" s="8"/>
    </row>
    <row r="141671" spans="3:3" x14ac:dyDescent="0.35">
      <c r="C141671" s="8"/>
    </row>
    <row r="141672" spans="3:3" x14ac:dyDescent="0.35">
      <c r="C141672" s="8"/>
    </row>
    <row r="141673" spans="3:3" x14ac:dyDescent="0.35">
      <c r="C141673" s="8"/>
    </row>
    <row r="141674" spans="3:3" x14ac:dyDescent="0.35">
      <c r="C141674" s="8"/>
    </row>
    <row r="141675" spans="3:3" x14ac:dyDescent="0.35">
      <c r="C141675" s="8"/>
    </row>
    <row r="141676" spans="3:3" x14ac:dyDescent="0.35">
      <c r="C141676" s="8"/>
    </row>
    <row r="141677" spans="3:3" x14ac:dyDescent="0.35">
      <c r="C141677" s="8"/>
    </row>
    <row r="141678" spans="3:3" x14ac:dyDescent="0.35">
      <c r="C141678" s="8"/>
    </row>
    <row r="141679" spans="3:3" x14ac:dyDescent="0.35">
      <c r="C141679" s="8"/>
    </row>
    <row r="141680" spans="3:3" x14ac:dyDescent="0.35">
      <c r="C141680" s="8"/>
    </row>
    <row r="141681" spans="3:3" x14ac:dyDescent="0.35">
      <c r="C141681" s="8"/>
    </row>
    <row r="141682" spans="3:3" x14ac:dyDescent="0.35">
      <c r="C141682" s="8"/>
    </row>
    <row r="141683" spans="3:3" x14ac:dyDescent="0.35">
      <c r="C141683" s="8"/>
    </row>
    <row r="141684" spans="3:3" x14ac:dyDescent="0.35">
      <c r="C141684" s="8"/>
    </row>
    <row r="141685" spans="3:3" x14ac:dyDescent="0.35">
      <c r="C141685" s="8"/>
    </row>
    <row r="141686" spans="3:3" x14ac:dyDescent="0.35">
      <c r="C141686" s="8"/>
    </row>
    <row r="141687" spans="3:3" x14ac:dyDescent="0.35">
      <c r="C141687" s="8"/>
    </row>
    <row r="141688" spans="3:3" x14ac:dyDescent="0.35">
      <c r="C141688" s="8"/>
    </row>
    <row r="141689" spans="3:3" x14ac:dyDescent="0.35">
      <c r="C141689" s="8"/>
    </row>
    <row r="141690" spans="3:3" x14ac:dyDescent="0.35">
      <c r="C141690" s="8"/>
    </row>
    <row r="141691" spans="3:3" x14ac:dyDescent="0.35">
      <c r="C141691" s="8"/>
    </row>
    <row r="141692" spans="3:3" x14ac:dyDescent="0.35">
      <c r="C141692" s="8"/>
    </row>
    <row r="141693" spans="3:3" x14ac:dyDescent="0.35">
      <c r="C141693" s="8"/>
    </row>
    <row r="141694" spans="3:3" x14ac:dyDescent="0.35">
      <c r="C141694" s="8"/>
    </row>
    <row r="141695" spans="3:3" x14ac:dyDescent="0.35">
      <c r="C141695" s="8"/>
    </row>
    <row r="141696" spans="3:3" x14ac:dyDescent="0.35">
      <c r="C141696" s="8"/>
    </row>
    <row r="141697" spans="3:3" x14ac:dyDescent="0.35">
      <c r="C141697" s="8"/>
    </row>
    <row r="141698" spans="3:3" x14ac:dyDescent="0.35">
      <c r="C141698" s="8"/>
    </row>
    <row r="141699" spans="3:3" x14ac:dyDescent="0.35">
      <c r="C141699" s="8"/>
    </row>
    <row r="141700" spans="3:3" x14ac:dyDescent="0.35">
      <c r="C141700" s="8"/>
    </row>
    <row r="141701" spans="3:3" x14ac:dyDescent="0.35">
      <c r="C141701" s="8"/>
    </row>
    <row r="141702" spans="3:3" x14ac:dyDescent="0.35">
      <c r="C141702" s="8"/>
    </row>
    <row r="141703" spans="3:3" x14ac:dyDescent="0.35">
      <c r="C141703" s="8"/>
    </row>
    <row r="141704" spans="3:3" x14ac:dyDescent="0.35">
      <c r="C141704" s="8"/>
    </row>
    <row r="141705" spans="3:3" x14ac:dyDescent="0.35">
      <c r="C141705" s="8"/>
    </row>
    <row r="141706" spans="3:3" x14ac:dyDescent="0.35">
      <c r="C141706" s="8"/>
    </row>
    <row r="141707" spans="3:3" x14ac:dyDescent="0.35">
      <c r="C141707" s="8"/>
    </row>
    <row r="141708" spans="3:3" x14ac:dyDescent="0.35">
      <c r="C141708" s="8"/>
    </row>
    <row r="141709" spans="3:3" x14ac:dyDescent="0.35">
      <c r="C141709" s="8"/>
    </row>
    <row r="141710" spans="3:3" x14ac:dyDescent="0.35">
      <c r="C141710" s="8"/>
    </row>
    <row r="141711" spans="3:3" x14ac:dyDescent="0.35">
      <c r="C141711" s="8"/>
    </row>
    <row r="141712" spans="3:3" x14ac:dyDescent="0.35">
      <c r="C141712" s="8"/>
    </row>
    <row r="141713" spans="3:3" x14ac:dyDescent="0.35">
      <c r="C141713" s="8"/>
    </row>
    <row r="141714" spans="3:3" x14ac:dyDescent="0.35">
      <c r="C141714" s="8"/>
    </row>
    <row r="141715" spans="3:3" x14ac:dyDescent="0.35">
      <c r="C141715" s="8"/>
    </row>
    <row r="141716" spans="3:3" x14ac:dyDescent="0.35">
      <c r="C141716" s="8"/>
    </row>
    <row r="141717" spans="3:3" x14ac:dyDescent="0.35">
      <c r="C141717" s="8"/>
    </row>
    <row r="141718" spans="3:3" x14ac:dyDescent="0.35">
      <c r="C141718" s="8"/>
    </row>
    <row r="141719" spans="3:3" x14ac:dyDescent="0.35">
      <c r="C141719" s="8"/>
    </row>
    <row r="141720" spans="3:3" x14ac:dyDescent="0.35">
      <c r="C141720" s="8"/>
    </row>
    <row r="141721" spans="3:3" x14ac:dyDescent="0.35">
      <c r="C141721" s="8"/>
    </row>
    <row r="141722" spans="3:3" x14ac:dyDescent="0.35">
      <c r="C141722" s="8"/>
    </row>
    <row r="141723" spans="3:3" x14ac:dyDescent="0.35">
      <c r="C141723" s="8"/>
    </row>
    <row r="141724" spans="3:3" x14ac:dyDescent="0.35">
      <c r="C141724" s="8"/>
    </row>
    <row r="141725" spans="3:3" x14ac:dyDescent="0.35">
      <c r="C141725" s="8"/>
    </row>
    <row r="141726" spans="3:3" x14ac:dyDescent="0.35">
      <c r="C141726" s="8"/>
    </row>
    <row r="141727" spans="3:3" x14ac:dyDescent="0.35">
      <c r="C141727" s="8"/>
    </row>
    <row r="141728" spans="3:3" x14ac:dyDescent="0.35">
      <c r="C141728" s="8"/>
    </row>
    <row r="141729" spans="3:3" x14ac:dyDescent="0.35">
      <c r="C141729" s="8"/>
    </row>
    <row r="141730" spans="3:3" x14ac:dyDescent="0.35">
      <c r="C141730" s="8"/>
    </row>
    <row r="141731" spans="3:3" x14ac:dyDescent="0.35">
      <c r="C141731" s="8"/>
    </row>
    <row r="141732" spans="3:3" x14ac:dyDescent="0.35">
      <c r="C141732" s="8"/>
    </row>
    <row r="141733" spans="3:3" x14ac:dyDescent="0.35">
      <c r="C141733" s="8"/>
    </row>
    <row r="141734" spans="3:3" x14ac:dyDescent="0.35">
      <c r="C141734" s="8"/>
    </row>
    <row r="141735" spans="3:3" x14ac:dyDescent="0.35">
      <c r="C141735" s="8"/>
    </row>
    <row r="141736" spans="3:3" x14ac:dyDescent="0.35">
      <c r="C141736" s="8"/>
    </row>
    <row r="141737" spans="3:3" x14ac:dyDescent="0.35">
      <c r="C141737" s="8"/>
    </row>
    <row r="141738" spans="3:3" x14ac:dyDescent="0.35">
      <c r="C141738" s="8"/>
    </row>
    <row r="141739" spans="3:3" x14ac:dyDescent="0.35">
      <c r="C141739" s="8"/>
    </row>
    <row r="141740" spans="3:3" x14ac:dyDescent="0.35">
      <c r="C141740" s="8"/>
    </row>
    <row r="141741" spans="3:3" x14ac:dyDescent="0.35">
      <c r="C141741" s="8"/>
    </row>
    <row r="141742" spans="3:3" x14ac:dyDescent="0.35">
      <c r="C141742" s="8"/>
    </row>
    <row r="141743" spans="3:3" x14ac:dyDescent="0.35">
      <c r="C141743" s="8"/>
    </row>
    <row r="141744" spans="3:3" x14ac:dyDescent="0.35">
      <c r="C141744" s="8"/>
    </row>
    <row r="141745" spans="3:3" x14ac:dyDescent="0.35">
      <c r="C141745" s="8"/>
    </row>
    <row r="141746" spans="3:3" x14ac:dyDescent="0.35">
      <c r="C141746" s="8"/>
    </row>
    <row r="141747" spans="3:3" x14ac:dyDescent="0.35">
      <c r="C141747" s="8"/>
    </row>
    <row r="141748" spans="3:3" x14ac:dyDescent="0.35">
      <c r="C141748" s="8"/>
    </row>
    <row r="141749" spans="3:3" x14ac:dyDescent="0.35">
      <c r="C141749" s="8"/>
    </row>
    <row r="141750" spans="3:3" x14ac:dyDescent="0.35">
      <c r="C141750" s="8"/>
    </row>
    <row r="141751" spans="3:3" x14ac:dyDescent="0.35">
      <c r="C141751" s="8"/>
    </row>
    <row r="141752" spans="3:3" x14ac:dyDescent="0.35">
      <c r="C141752" s="8"/>
    </row>
    <row r="141753" spans="3:3" x14ac:dyDescent="0.35">
      <c r="C141753" s="8"/>
    </row>
    <row r="141754" spans="3:3" x14ac:dyDescent="0.35">
      <c r="C141754" s="8"/>
    </row>
    <row r="141755" spans="3:3" x14ac:dyDescent="0.35">
      <c r="C141755" s="8"/>
    </row>
    <row r="141756" spans="3:3" x14ac:dyDescent="0.35">
      <c r="C141756" s="8"/>
    </row>
    <row r="141757" spans="3:3" x14ac:dyDescent="0.35">
      <c r="C141757" s="8"/>
    </row>
    <row r="141758" spans="3:3" x14ac:dyDescent="0.35">
      <c r="C141758" s="8"/>
    </row>
    <row r="141759" spans="3:3" x14ac:dyDescent="0.35">
      <c r="C141759" s="8"/>
    </row>
    <row r="141760" spans="3:3" x14ac:dyDescent="0.35">
      <c r="C141760" s="8"/>
    </row>
    <row r="141761" spans="3:3" x14ac:dyDescent="0.35">
      <c r="C141761" s="8"/>
    </row>
    <row r="141762" spans="3:3" x14ac:dyDescent="0.35">
      <c r="C141762" s="8"/>
    </row>
    <row r="141763" spans="3:3" x14ac:dyDescent="0.35">
      <c r="C141763" s="8"/>
    </row>
    <row r="141764" spans="3:3" x14ac:dyDescent="0.35">
      <c r="C141764" s="8"/>
    </row>
    <row r="141765" spans="3:3" x14ac:dyDescent="0.35">
      <c r="C141765" s="8"/>
    </row>
    <row r="141766" spans="3:3" x14ac:dyDescent="0.35">
      <c r="C141766" s="8"/>
    </row>
    <row r="141767" spans="3:3" x14ac:dyDescent="0.35">
      <c r="C141767" s="8"/>
    </row>
    <row r="141768" spans="3:3" x14ac:dyDescent="0.35">
      <c r="C141768" s="8"/>
    </row>
    <row r="141769" spans="3:3" x14ac:dyDescent="0.35">
      <c r="C141769" s="8"/>
    </row>
    <row r="141770" spans="3:3" x14ac:dyDescent="0.35">
      <c r="C141770" s="8"/>
    </row>
    <row r="141771" spans="3:3" x14ac:dyDescent="0.35">
      <c r="C141771" s="8"/>
    </row>
    <row r="141772" spans="3:3" x14ac:dyDescent="0.35">
      <c r="C141772" s="8"/>
    </row>
    <row r="141773" spans="3:3" x14ac:dyDescent="0.35">
      <c r="C141773" s="8"/>
    </row>
    <row r="141774" spans="3:3" x14ac:dyDescent="0.35">
      <c r="C141774" s="8"/>
    </row>
    <row r="141775" spans="3:3" x14ac:dyDescent="0.35">
      <c r="C141775" s="8"/>
    </row>
    <row r="141776" spans="3:3" x14ac:dyDescent="0.35">
      <c r="C141776" s="8"/>
    </row>
    <row r="141777" spans="3:3" x14ac:dyDescent="0.35">
      <c r="C141777" s="8"/>
    </row>
    <row r="141778" spans="3:3" x14ac:dyDescent="0.35">
      <c r="C141778" s="8"/>
    </row>
    <row r="141779" spans="3:3" x14ac:dyDescent="0.35">
      <c r="C141779" s="8"/>
    </row>
    <row r="141780" spans="3:3" x14ac:dyDescent="0.35">
      <c r="C141780" s="8"/>
    </row>
    <row r="141781" spans="3:3" x14ac:dyDescent="0.35">
      <c r="C141781" s="8"/>
    </row>
    <row r="141782" spans="3:3" x14ac:dyDescent="0.35">
      <c r="C141782" s="8"/>
    </row>
    <row r="141783" spans="3:3" x14ac:dyDescent="0.35">
      <c r="C141783" s="8"/>
    </row>
    <row r="141784" spans="3:3" x14ac:dyDescent="0.35">
      <c r="C141784" s="8"/>
    </row>
    <row r="141785" spans="3:3" x14ac:dyDescent="0.35">
      <c r="C141785" s="8"/>
    </row>
    <row r="141786" spans="3:3" x14ac:dyDescent="0.35">
      <c r="C141786" s="8"/>
    </row>
    <row r="141787" spans="3:3" x14ac:dyDescent="0.35">
      <c r="C141787" s="8"/>
    </row>
    <row r="141788" spans="3:3" x14ac:dyDescent="0.35">
      <c r="C141788" s="8"/>
    </row>
    <row r="141789" spans="3:3" x14ac:dyDescent="0.35">
      <c r="C141789" s="8"/>
    </row>
    <row r="141790" spans="3:3" x14ac:dyDescent="0.35">
      <c r="C141790" s="8"/>
    </row>
    <row r="141791" spans="3:3" x14ac:dyDescent="0.35">
      <c r="C141791" s="8"/>
    </row>
    <row r="141792" spans="3:3" x14ac:dyDescent="0.35">
      <c r="C141792" s="8"/>
    </row>
    <row r="141793" spans="3:3" x14ac:dyDescent="0.35">
      <c r="C141793" s="8"/>
    </row>
    <row r="141794" spans="3:3" x14ac:dyDescent="0.35">
      <c r="C141794" s="8"/>
    </row>
    <row r="141795" spans="3:3" x14ac:dyDescent="0.35">
      <c r="C141795" s="8"/>
    </row>
    <row r="141796" spans="3:3" x14ac:dyDescent="0.35">
      <c r="C141796" s="8"/>
    </row>
    <row r="141797" spans="3:3" x14ac:dyDescent="0.35">
      <c r="C141797" s="8"/>
    </row>
    <row r="141798" spans="3:3" x14ac:dyDescent="0.35">
      <c r="C141798" s="8"/>
    </row>
    <row r="141799" spans="3:3" x14ac:dyDescent="0.35">
      <c r="C141799" s="8"/>
    </row>
    <row r="141800" spans="3:3" x14ac:dyDescent="0.35">
      <c r="C141800" s="8"/>
    </row>
    <row r="141801" spans="3:3" x14ac:dyDescent="0.35">
      <c r="C141801" s="8"/>
    </row>
    <row r="141802" spans="3:3" x14ac:dyDescent="0.35">
      <c r="C141802" s="8"/>
    </row>
    <row r="141803" spans="3:3" x14ac:dyDescent="0.35">
      <c r="C141803" s="8"/>
    </row>
    <row r="141804" spans="3:3" x14ac:dyDescent="0.35">
      <c r="C141804" s="8"/>
    </row>
    <row r="141805" spans="3:3" x14ac:dyDescent="0.35">
      <c r="C141805" s="8"/>
    </row>
    <row r="141806" spans="3:3" x14ac:dyDescent="0.35">
      <c r="C141806" s="8"/>
    </row>
    <row r="141807" spans="3:3" x14ac:dyDescent="0.35">
      <c r="C141807" s="8"/>
    </row>
    <row r="141808" spans="3:3" x14ac:dyDescent="0.35">
      <c r="C141808" s="8"/>
    </row>
    <row r="141809" spans="3:3" x14ac:dyDescent="0.35">
      <c r="C141809" s="8"/>
    </row>
    <row r="141810" spans="3:3" x14ac:dyDescent="0.35">
      <c r="C141810" s="8"/>
    </row>
    <row r="141811" spans="3:3" x14ac:dyDescent="0.35">
      <c r="C141811" s="8"/>
    </row>
    <row r="141812" spans="3:3" x14ac:dyDescent="0.35">
      <c r="C141812" s="8"/>
    </row>
    <row r="141813" spans="3:3" x14ac:dyDescent="0.35">
      <c r="C141813" s="8"/>
    </row>
    <row r="141814" spans="3:3" x14ac:dyDescent="0.35">
      <c r="C141814" s="8"/>
    </row>
    <row r="141815" spans="3:3" x14ac:dyDescent="0.35">
      <c r="C141815" s="8"/>
    </row>
    <row r="141816" spans="3:3" x14ac:dyDescent="0.35">
      <c r="C141816" s="8"/>
    </row>
    <row r="141817" spans="3:3" x14ac:dyDescent="0.35">
      <c r="C141817" s="8"/>
    </row>
    <row r="141818" spans="3:3" x14ac:dyDescent="0.35">
      <c r="C141818" s="8"/>
    </row>
    <row r="141819" spans="3:3" x14ac:dyDescent="0.35">
      <c r="C141819" s="8"/>
    </row>
    <row r="141820" spans="3:3" x14ac:dyDescent="0.35">
      <c r="C141820" s="8"/>
    </row>
    <row r="141821" spans="3:3" x14ac:dyDescent="0.35">
      <c r="C141821" s="8"/>
    </row>
    <row r="141822" spans="3:3" x14ac:dyDescent="0.35">
      <c r="C141822" s="8"/>
    </row>
    <row r="141823" spans="3:3" x14ac:dyDescent="0.35">
      <c r="C141823" s="8"/>
    </row>
    <row r="141824" spans="3:3" x14ac:dyDescent="0.35">
      <c r="C141824" s="8"/>
    </row>
    <row r="141825" spans="3:3" x14ac:dyDescent="0.35">
      <c r="C141825" s="8"/>
    </row>
    <row r="141826" spans="3:3" x14ac:dyDescent="0.35">
      <c r="C141826" s="8"/>
    </row>
    <row r="141827" spans="3:3" x14ac:dyDescent="0.35">
      <c r="C141827" s="8"/>
    </row>
    <row r="141828" spans="3:3" x14ac:dyDescent="0.35">
      <c r="C141828" s="8"/>
    </row>
    <row r="141829" spans="3:3" x14ac:dyDescent="0.35">
      <c r="C141829" s="8"/>
    </row>
    <row r="141830" spans="3:3" x14ac:dyDescent="0.35">
      <c r="C141830" s="8"/>
    </row>
    <row r="141831" spans="3:3" x14ac:dyDescent="0.35">
      <c r="C141831" s="8"/>
    </row>
    <row r="141832" spans="3:3" x14ac:dyDescent="0.35">
      <c r="C141832" s="8"/>
    </row>
    <row r="141833" spans="3:3" x14ac:dyDescent="0.35">
      <c r="C141833" s="8"/>
    </row>
    <row r="141834" spans="3:3" x14ac:dyDescent="0.35">
      <c r="C141834" s="8"/>
    </row>
    <row r="141835" spans="3:3" x14ac:dyDescent="0.35">
      <c r="C141835" s="8"/>
    </row>
    <row r="141836" spans="3:3" x14ac:dyDescent="0.35">
      <c r="C141836" s="8"/>
    </row>
    <row r="141837" spans="3:3" x14ac:dyDescent="0.35">
      <c r="C141837" s="8"/>
    </row>
    <row r="141838" spans="3:3" x14ac:dyDescent="0.35">
      <c r="C141838" s="8"/>
    </row>
    <row r="141839" spans="3:3" x14ac:dyDescent="0.35">
      <c r="C141839" s="8"/>
    </row>
    <row r="141840" spans="3:3" x14ac:dyDescent="0.35">
      <c r="C141840" s="8"/>
    </row>
    <row r="141841" spans="3:3" x14ac:dyDescent="0.35">
      <c r="C141841" s="8"/>
    </row>
    <row r="141842" spans="3:3" x14ac:dyDescent="0.35">
      <c r="C141842" s="8"/>
    </row>
    <row r="141843" spans="3:3" x14ac:dyDescent="0.35">
      <c r="C141843" s="8"/>
    </row>
    <row r="141844" spans="3:3" x14ac:dyDescent="0.35">
      <c r="C141844" s="8"/>
    </row>
    <row r="141845" spans="3:3" x14ac:dyDescent="0.35">
      <c r="C141845" s="8"/>
    </row>
    <row r="141846" spans="3:3" x14ac:dyDescent="0.35">
      <c r="C141846" s="8"/>
    </row>
    <row r="141847" spans="3:3" x14ac:dyDescent="0.35">
      <c r="C141847" s="8"/>
    </row>
    <row r="141848" spans="3:3" x14ac:dyDescent="0.35">
      <c r="C141848" s="8"/>
    </row>
    <row r="141849" spans="3:3" x14ac:dyDescent="0.35">
      <c r="C141849" s="8"/>
    </row>
    <row r="141850" spans="3:3" x14ac:dyDescent="0.35">
      <c r="C141850" s="8"/>
    </row>
    <row r="141851" spans="3:3" x14ac:dyDescent="0.35">
      <c r="C141851" s="8"/>
    </row>
    <row r="141852" spans="3:3" x14ac:dyDescent="0.35">
      <c r="C141852" s="8"/>
    </row>
    <row r="141853" spans="3:3" x14ac:dyDescent="0.35">
      <c r="C141853" s="8"/>
    </row>
    <row r="141854" spans="3:3" x14ac:dyDescent="0.35">
      <c r="C141854" s="8"/>
    </row>
    <row r="141855" spans="3:3" x14ac:dyDescent="0.35">
      <c r="C141855" s="8"/>
    </row>
    <row r="141856" spans="3:3" x14ac:dyDescent="0.35">
      <c r="C141856" s="8"/>
    </row>
    <row r="141857" spans="3:3" x14ac:dyDescent="0.35">
      <c r="C141857" s="8"/>
    </row>
    <row r="141858" spans="3:3" x14ac:dyDescent="0.35">
      <c r="C141858" s="8"/>
    </row>
    <row r="141859" spans="3:3" x14ac:dyDescent="0.35">
      <c r="C141859" s="8"/>
    </row>
    <row r="141860" spans="3:3" x14ac:dyDescent="0.35">
      <c r="C141860" s="8"/>
    </row>
    <row r="141861" spans="3:3" x14ac:dyDescent="0.35">
      <c r="C141861" s="8"/>
    </row>
    <row r="141862" spans="3:3" x14ac:dyDescent="0.35">
      <c r="C141862" s="8"/>
    </row>
    <row r="141863" spans="3:3" x14ac:dyDescent="0.35">
      <c r="C141863" s="8"/>
    </row>
    <row r="141864" spans="3:3" x14ac:dyDescent="0.35">
      <c r="C141864" s="8"/>
    </row>
    <row r="141865" spans="3:3" x14ac:dyDescent="0.35">
      <c r="C141865" s="8"/>
    </row>
    <row r="141866" spans="3:3" x14ac:dyDescent="0.35">
      <c r="C141866" s="8"/>
    </row>
    <row r="141867" spans="3:3" x14ac:dyDescent="0.35">
      <c r="C141867" s="8"/>
    </row>
    <row r="141868" spans="3:3" x14ac:dyDescent="0.35">
      <c r="C141868" s="8"/>
    </row>
    <row r="141869" spans="3:3" x14ac:dyDescent="0.35">
      <c r="C141869" s="8"/>
    </row>
    <row r="141870" spans="3:3" x14ac:dyDescent="0.35">
      <c r="C141870" s="8"/>
    </row>
    <row r="141871" spans="3:3" x14ac:dyDescent="0.35">
      <c r="C141871" s="8"/>
    </row>
    <row r="141872" spans="3:3" x14ac:dyDescent="0.35">
      <c r="C141872" s="8"/>
    </row>
    <row r="141873" spans="3:3" x14ac:dyDescent="0.35">
      <c r="C141873" s="8"/>
    </row>
    <row r="141874" spans="3:3" x14ac:dyDescent="0.35">
      <c r="C141874" s="8"/>
    </row>
    <row r="141875" spans="3:3" x14ac:dyDescent="0.35">
      <c r="C141875" s="8"/>
    </row>
    <row r="141876" spans="3:3" x14ac:dyDescent="0.35">
      <c r="C141876" s="8"/>
    </row>
    <row r="141877" spans="3:3" x14ac:dyDescent="0.35">
      <c r="C141877" s="8"/>
    </row>
    <row r="141878" spans="3:3" x14ac:dyDescent="0.35">
      <c r="C141878" s="8"/>
    </row>
    <row r="141879" spans="3:3" x14ac:dyDescent="0.35">
      <c r="C141879" s="8"/>
    </row>
    <row r="141880" spans="3:3" x14ac:dyDescent="0.35">
      <c r="C141880" s="8"/>
    </row>
    <row r="141881" spans="3:3" x14ac:dyDescent="0.35">
      <c r="C141881" s="8"/>
    </row>
    <row r="141882" spans="3:3" x14ac:dyDescent="0.35">
      <c r="C141882" s="8"/>
    </row>
    <row r="141883" spans="3:3" x14ac:dyDescent="0.35">
      <c r="C141883" s="8"/>
    </row>
    <row r="141884" spans="3:3" x14ac:dyDescent="0.35">
      <c r="C141884" s="8"/>
    </row>
    <row r="141885" spans="3:3" x14ac:dyDescent="0.35">
      <c r="C141885" s="8"/>
    </row>
    <row r="141886" spans="3:3" x14ac:dyDescent="0.35">
      <c r="C141886" s="8"/>
    </row>
    <row r="141887" spans="3:3" x14ac:dyDescent="0.35">
      <c r="C141887" s="8"/>
    </row>
    <row r="141888" spans="3:3" x14ac:dyDescent="0.35">
      <c r="C141888" s="8"/>
    </row>
    <row r="141889" spans="3:3" x14ac:dyDescent="0.35">
      <c r="C141889" s="8"/>
    </row>
    <row r="141890" spans="3:3" x14ac:dyDescent="0.35">
      <c r="C141890" s="8"/>
    </row>
    <row r="141891" spans="3:3" x14ac:dyDescent="0.35">
      <c r="C141891" s="8"/>
    </row>
    <row r="141892" spans="3:3" x14ac:dyDescent="0.35">
      <c r="C141892" s="8"/>
    </row>
    <row r="141893" spans="3:3" x14ac:dyDescent="0.35">
      <c r="C141893" s="8"/>
    </row>
    <row r="141894" spans="3:3" x14ac:dyDescent="0.35">
      <c r="C141894" s="8"/>
    </row>
    <row r="141895" spans="3:3" x14ac:dyDescent="0.35">
      <c r="C141895" s="8"/>
    </row>
    <row r="141896" spans="3:3" x14ac:dyDescent="0.35">
      <c r="C141896" s="8"/>
    </row>
    <row r="141897" spans="3:3" x14ac:dyDescent="0.35">
      <c r="C141897" s="8"/>
    </row>
    <row r="141898" spans="3:3" x14ac:dyDescent="0.35">
      <c r="C141898" s="8"/>
    </row>
    <row r="141899" spans="3:3" x14ac:dyDescent="0.35">
      <c r="C141899" s="8"/>
    </row>
    <row r="141900" spans="3:3" x14ac:dyDescent="0.35">
      <c r="C141900" s="8"/>
    </row>
    <row r="141901" spans="3:3" x14ac:dyDescent="0.35">
      <c r="C141901" s="8"/>
    </row>
    <row r="141902" spans="3:3" x14ac:dyDescent="0.35">
      <c r="C141902" s="8"/>
    </row>
    <row r="141903" spans="3:3" x14ac:dyDescent="0.35">
      <c r="C141903" s="8"/>
    </row>
    <row r="141904" spans="3:3" x14ac:dyDescent="0.35">
      <c r="C141904" s="8"/>
    </row>
    <row r="141905" spans="3:3" x14ac:dyDescent="0.35">
      <c r="C141905" s="8"/>
    </row>
    <row r="141906" spans="3:3" x14ac:dyDescent="0.35">
      <c r="C141906" s="8"/>
    </row>
    <row r="141907" spans="3:3" x14ac:dyDescent="0.35">
      <c r="C141907" s="8"/>
    </row>
    <row r="141908" spans="3:3" x14ac:dyDescent="0.35">
      <c r="C141908" s="8"/>
    </row>
    <row r="141909" spans="3:3" x14ac:dyDescent="0.35">
      <c r="C141909" s="8"/>
    </row>
    <row r="141910" spans="3:3" x14ac:dyDescent="0.35">
      <c r="C141910" s="8"/>
    </row>
    <row r="141911" spans="3:3" x14ac:dyDescent="0.35">
      <c r="C141911" s="8"/>
    </row>
    <row r="141912" spans="3:3" x14ac:dyDescent="0.35">
      <c r="C141912" s="8"/>
    </row>
    <row r="141913" spans="3:3" x14ac:dyDescent="0.35">
      <c r="C141913" s="8"/>
    </row>
    <row r="141914" spans="3:3" x14ac:dyDescent="0.35">
      <c r="C141914" s="8"/>
    </row>
    <row r="141915" spans="3:3" x14ac:dyDescent="0.35">
      <c r="C141915" s="8"/>
    </row>
    <row r="141916" spans="3:3" x14ac:dyDescent="0.35">
      <c r="C141916" s="8"/>
    </row>
    <row r="141917" spans="3:3" x14ac:dyDescent="0.35">
      <c r="C141917" s="8"/>
    </row>
    <row r="141918" spans="3:3" x14ac:dyDescent="0.35">
      <c r="C141918" s="8"/>
    </row>
    <row r="141919" spans="3:3" x14ac:dyDescent="0.35">
      <c r="C141919" s="8"/>
    </row>
    <row r="141920" spans="3:3" x14ac:dyDescent="0.35">
      <c r="C141920" s="8"/>
    </row>
    <row r="141921" spans="3:3" x14ac:dyDescent="0.35">
      <c r="C141921" s="8"/>
    </row>
    <row r="141922" spans="3:3" x14ac:dyDescent="0.35">
      <c r="C141922" s="8"/>
    </row>
    <row r="141923" spans="3:3" x14ac:dyDescent="0.35">
      <c r="C141923" s="8"/>
    </row>
    <row r="141924" spans="3:3" x14ac:dyDescent="0.35">
      <c r="C141924" s="8"/>
    </row>
    <row r="141925" spans="3:3" x14ac:dyDescent="0.35">
      <c r="C141925" s="8"/>
    </row>
    <row r="141926" spans="3:3" x14ac:dyDescent="0.35">
      <c r="C141926" s="8"/>
    </row>
    <row r="141927" spans="3:3" x14ac:dyDescent="0.35">
      <c r="C141927" s="8"/>
    </row>
    <row r="141928" spans="3:3" x14ac:dyDescent="0.35">
      <c r="C141928" s="8"/>
    </row>
    <row r="141929" spans="3:3" x14ac:dyDescent="0.35">
      <c r="C141929" s="8"/>
    </row>
    <row r="141930" spans="3:3" x14ac:dyDescent="0.35">
      <c r="C141930" s="8"/>
    </row>
    <row r="141931" spans="3:3" x14ac:dyDescent="0.35">
      <c r="C141931" s="8"/>
    </row>
    <row r="141932" spans="3:3" x14ac:dyDescent="0.35">
      <c r="C141932" s="8"/>
    </row>
    <row r="141933" spans="3:3" x14ac:dyDescent="0.35">
      <c r="C141933" s="8"/>
    </row>
    <row r="141934" spans="3:3" x14ac:dyDescent="0.35">
      <c r="C141934" s="8"/>
    </row>
    <row r="141935" spans="3:3" x14ac:dyDescent="0.35">
      <c r="C141935" s="8"/>
    </row>
    <row r="141936" spans="3:3" x14ac:dyDescent="0.35">
      <c r="C141936" s="8"/>
    </row>
    <row r="141937" spans="3:3" x14ac:dyDescent="0.35">
      <c r="C141937" s="8"/>
    </row>
    <row r="141938" spans="3:3" x14ac:dyDescent="0.35">
      <c r="C141938" s="8"/>
    </row>
    <row r="141939" spans="3:3" x14ac:dyDescent="0.35">
      <c r="C141939" s="8"/>
    </row>
    <row r="141940" spans="3:3" x14ac:dyDescent="0.35">
      <c r="C141940" s="8"/>
    </row>
    <row r="141941" spans="3:3" x14ac:dyDescent="0.35">
      <c r="C141941" s="8"/>
    </row>
    <row r="141942" spans="3:3" x14ac:dyDescent="0.35">
      <c r="C141942" s="8"/>
    </row>
    <row r="141943" spans="3:3" x14ac:dyDescent="0.35">
      <c r="C141943" s="8"/>
    </row>
    <row r="141944" spans="3:3" x14ac:dyDescent="0.35">
      <c r="C141944" s="8"/>
    </row>
    <row r="141945" spans="3:3" x14ac:dyDescent="0.35">
      <c r="C141945" s="8"/>
    </row>
    <row r="141946" spans="3:3" x14ac:dyDescent="0.35">
      <c r="C141946" s="8"/>
    </row>
    <row r="141947" spans="3:3" x14ac:dyDescent="0.35">
      <c r="C141947" s="8"/>
    </row>
    <row r="141948" spans="3:3" x14ac:dyDescent="0.35">
      <c r="C141948" s="8"/>
    </row>
    <row r="141949" spans="3:3" x14ac:dyDescent="0.35">
      <c r="C141949" s="8"/>
    </row>
    <row r="141950" spans="3:3" x14ac:dyDescent="0.35">
      <c r="C141950" s="8"/>
    </row>
    <row r="141951" spans="3:3" x14ac:dyDescent="0.35">
      <c r="C141951" s="8"/>
    </row>
    <row r="141952" spans="3:3" x14ac:dyDescent="0.35">
      <c r="C141952" s="8"/>
    </row>
    <row r="141953" spans="3:3" x14ac:dyDescent="0.35">
      <c r="C141953" s="8"/>
    </row>
    <row r="141954" spans="3:3" x14ac:dyDescent="0.35">
      <c r="C141954" s="8"/>
    </row>
    <row r="141955" spans="3:3" x14ac:dyDescent="0.35">
      <c r="C141955" s="8"/>
    </row>
    <row r="141956" spans="3:3" x14ac:dyDescent="0.35">
      <c r="C141956" s="8"/>
    </row>
    <row r="141957" spans="3:3" x14ac:dyDescent="0.35">
      <c r="C141957" s="8"/>
    </row>
    <row r="141958" spans="3:3" x14ac:dyDescent="0.35">
      <c r="C141958" s="8"/>
    </row>
    <row r="141959" spans="3:3" x14ac:dyDescent="0.35">
      <c r="C141959" s="8"/>
    </row>
    <row r="141960" spans="3:3" x14ac:dyDescent="0.35">
      <c r="C141960" s="8"/>
    </row>
    <row r="141961" spans="3:3" x14ac:dyDescent="0.35">
      <c r="C141961" s="8"/>
    </row>
    <row r="141962" spans="3:3" x14ac:dyDescent="0.35">
      <c r="C141962" s="8"/>
    </row>
    <row r="141963" spans="3:3" x14ac:dyDescent="0.35">
      <c r="C141963" s="8"/>
    </row>
    <row r="141964" spans="3:3" x14ac:dyDescent="0.35">
      <c r="C141964" s="8"/>
    </row>
    <row r="141965" spans="3:3" x14ac:dyDescent="0.35">
      <c r="C141965" s="8"/>
    </row>
    <row r="141966" spans="3:3" x14ac:dyDescent="0.35">
      <c r="C141966" s="8"/>
    </row>
    <row r="141967" spans="3:3" x14ac:dyDescent="0.35">
      <c r="C141967" s="8"/>
    </row>
    <row r="141968" spans="3:3" x14ac:dyDescent="0.35">
      <c r="C141968" s="8"/>
    </row>
    <row r="141969" spans="3:3" x14ac:dyDescent="0.35">
      <c r="C141969" s="8"/>
    </row>
    <row r="141970" spans="3:3" x14ac:dyDescent="0.35">
      <c r="C141970" s="8"/>
    </row>
    <row r="141971" spans="3:3" x14ac:dyDescent="0.35">
      <c r="C141971" s="8"/>
    </row>
    <row r="141972" spans="3:3" x14ac:dyDescent="0.35">
      <c r="C141972" s="8"/>
    </row>
    <row r="141973" spans="3:3" x14ac:dyDescent="0.35">
      <c r="C141973" s="8"/>
    </row>
    <row r="141974" spans="3:3" x14ac:dyDescent="0.35">
      <c r="C141974" s="8"/>
    </row>
    <row r="141975" spans="3:3" x14ac:dyDescent="0.35">
      <c r="C141975" s="8"/>
    </row>
    <row r="141976" spans="3:3" x14ac:dyDescent="0.35">
      <c r="C141976" s="8"/>
    </row>
    <row r="141977" spans="3:3" x14ac:dyDescent="0.35">
      <c r="C141977" s="8"/>
    </row>
    <row r="141978" spans="3:3" x14ac:dyDescent="0.35">
      <c r="C141978" s="8"/>
    </row>
    <row r="141979" spans="3:3" x14ac:dyDescent="0.35">
      <c r="C141979" s="8"/>
    </row>
    <row r="141980" spans="3:3" x14ac:dyDescent="0.35">
      <c r="C141980" s="8"/>
    </row>
    <row r="141981" spans="3:3" x14ac:dyDescent="0.35">
      <c r="C141981" s="8"/>
    </row>
    <row r="141982" spans="3:3" x14ac:dyDescent="0.35">
      <c r="C141982" s="8"/>
    </row>
    <row r="141983" spans="3:3" x14ac:dyDescent="0.35">
      <c r="C141983" s="8"/>
    </row>
    <row r="141984" spans="3:3" x14ac:dyDescent="0.35">
      <c r="C141984" s="8"/>
    </row>
    <row r="141985" spans="3:3" x14ac:dyDescent="0.35">
      <c r="C141985" s="8"/>
    </row>
    <row r="141986" spans="3:3" x14ac:dyDescent="0.35">
      <c r="C141986" s="8"/>
    </row>
    <row r="141987" spans="3:3" x14ac:dyDescent="0.35">
      <c r="C141987" s="8"/>
    </row>
    <row r="141988" spans="3:3" x14ac:dyDescent="0.35">
      <c r="C141988" s="8"/>
    </row>
    <row r="141989" spans="3:3" x14ac:dyDescent="0.35">
      <c r="C141989" s="8"/>
    </row>
    <row r="141990" spans="3:3" x14ac:dyDescent="0.35">
      <c r="C141990" s="8"/>
    </row>
    <row r="141991" spans="3:3" x14ac:dyDescent="0.35">
      <c r="C141991" s="8"/>
    </row>
    <row r="141992" spans="3:3" x14ac:dyDescent="0.35">
      <c r="C141992" s="8"/>
    </row>
    <row r="141993" spans="3:3" x14ac:dyDescent="0.35">
      <c r="C141993" s="8"/>
    </row>
    <row r="141994" spans="3:3" x14ac:dyDescent="0.35">
      <c r="C141994" s="8"/>
    </row>
    <row r="141995" spans="3:3" x14ac:dyDescent="0.35">
      <c r="C141995" s="8"/>
    </row>
    <row r="141996" spans="3:3" x14ac:dyDescent="0.35">
      <c r="C141996" s="8"/>
    </row>
    <row r="141997" spans="3:3" x14ac:dyDescent="0.35">
      <c r="C141997" s="8"/>
    </row>
    <row r="141998" spans="3:3" x14ac:dyDescent="0.35">
      <c r="C141998" s="8"/>
    </row>
    <row r="141999" spans="3:3" x14ac:dyDescent="0.35">
      <c r="C141999" s="8"/>
    </row>
    <row r="142000" spans="3:3" x14ac:dyDescent="0.35">
      <c r="C142000" s="8"/>
    </row>
    <row r="142001" spans="3:3" x14ac:dyDescent="0.35">
      <c r="C142001" s="8"/>
    </row>
    <row r="142002" spans="3:3" x14ac:dyDescent="0.35">
      <c r="C142002" s="8"/>
    </row>
    <row r="142003" spans="3:3" x14ac:dyDescent="0.35">
      <c r="C142003" s="8"/>
    </row>
    <row r="142004" spans="3:3" x14ac:dyDescent="0.35">
      <c r="C142004" s="8"/>
    </row>
    <row r="142005" spans="3:3" x14ac:dyDescent="0.35">
      <c r="C142005" s="8"/>
    </row>
    <row r="142006" spans="3:3" x14ac:dyDescent="0.35">
      <c r="C142006" s="8"/>
    </row>
    <row r="142007" spans="3:3" x14ac:dyDescent="0.35">
      <c r="C142007" s="8"/>
    </row>
    <row r="142008" spans="3:3" x14ac:dyDescent="0.35">
      <c r="C142008" s="8"/>
    </row>
    <row r="142009" spans="3:3" x14ac:dyDescent="0.35">
      <c r="C142009" s="8"/>
    </row>
    <row r="142010" spans="3:3" x14ac:dyDescent="0.35">
      <c r="C142010" s="8"/>
    </row>
    <row r="142011" spans="3:3" x14ac:dyDescent="0.35">
      <c r="C142011" s="8"/>
    </row>
    <row r="142012" spans="3:3" x14ac:dyDescent="0.35">
      <c r="C142012" s="8"/>
    </row>
    <row r="142013" spans="3:3" x14ac:dyDescent="0.35">
      <c r="C142013" s="8"/>
    </row>
    <row r="142014" spans="3:3" x14ac:dyDescent="0.35">
      <c r="C142014" s="8"/>
    </row>
    <row r="142015" spans="3:3" x14ac:dyDescent="0.35">
      <c r="C142015" s="8"/>
    </row>
    <row r="142016" spans="3:3" x14ac:dyDescent="0.35">
      <c r="C142016" s="8"/>
    </row>
    <row r="142017" spans="3:3" x14ac:dyDescent="0.35">
      <c r="C142017" s="8"/>
    </row>
    <row r="142018" spans="3:3" x14ac:dyDescent="0.35">
      <c r="C142018" s="8"/>
    </row>
    <row r="142019" spans="3:3" x14ac:dyDescent="0.35">
      <c r="C142019" s="8"/>
    </row>
    <row r="142020" spans="3:3" x14ac:dyDescent="0.35">
      <c r="C142020" s="8"/>
    </row>
    <row r="142021" spans="3:3" x14ac:dyDescent="0.35">
      <c r="C142021" s="8"/>
    </row>
    <row r="142022" spans="3:3" x14ac:dyDescent="0.35">
      <c r="C142022" s="8"/>
    </row>
    <row r="142023" spans="3:3" x14ac:dyDescent="0.35">
      <c r="C142023" s="8"/>
    </row>
    <row r="142024" spans="3:3" x14ac:dyDescent="0.35">
      <c r="C142024" s="8"/>
    </row>
    <row r="142025" spans="3:3" x14ac:dyDescent="0.35">
      <c r="C142025" s="8"/>
    </row>
    <row r="142026" spans="3:3" x14ac:dyDescent="0.35">
      <c r="C142026" s="8"/>
    </row>
    <row r="142027" spans="3:3" x14ac:dyDescent="0.35">
      <c r="C142027" s="8"/>
    </row>
    <row r="142028" spans="3:3" x14ac:dyDescent="0.35">
      <c r="C142028" s="8"/>
    </row>
    <row r="142029" spans="3:3" x14ac:dyDescent="0.35">
      <c r="C142029" s="8"/>
    </row>
    <row r="142030" spans="3:3" x14ac:dyDescent="0.35">
      <c r="C142030" s="8"/>
    </row>
    <row r="142031" spans="3:3" x14ac:dyDescent="0.35">
      <c r="C142031" s="8"/>
    </row>
    <row r="142032" spans="3:3" x14ac:dyDescent="0.35">
      <c r="C142032" s="8"/>
    </row>
    <row r="142033" spans="3:3" x14ac:dyDescent="0.35">
      <c r="C142033" s="8"/>
    </row>
    <row r="142034" spans="3:3" x14ac:dyDescent="0.35">
      <c r="C142034" s="8"/>
    </row>
    <row r="142035" spans="3:3" x14ac:dyDescent="0.35">
      <c r="C142035" s="8"/>
    </row>
    <row r="142036" spans="3:3" x14ac:dyDescent="0.35">
      <c r="C142036" s="8"/>
    </row>
    <row r="142037" spans="3:3" x14ac:dyDescent="0.35">
      <c r="C142037" s="8"/>
    </row>
    <row r="142038" spans="3:3" x14ac:dyDescent="0.35">
      <c r="C142038" s="8"/>
    </row>
    <row r="142039" spans="3:3" x14ac:dyDescent="0.35">
      <c r="C142039" s="8"/>
    </row>
    <row r="142040" spans="3:3" x14ac:dyDescent="0.35">
      <c r="C142040" s="8"/>
    </row>
    <row r="142041" spans="3:3" x14ac:dyDescent="0.35">
      <c r="C142041" s="8"/>
    </row>
    <row r="142042" spans="3:3" x14ac:dyDescent="0.35">
      <c r="C142042" s="8"/>
    </row>
    <row r="142043" spans="3:3" x14ac:dyDescent="0.35">
      <c r="C142043" s="8"/>
    </row>
    <row r="142044" spans="3:3" x14ac:dyDescent="0.35">
      <c r="C142044" s="8"/>
    </row>
    <row r="142045" spans="3:3" x14ac:dyDescent="0.35">
      <c r="C142045" s="8"/>
    </row>
    <row r="142046" spans="3:3" x14ac:dyDescent="0.35">
      <c r="C142046" s="8"/>
    </row>
    <row r="142047" spans="3:3" x14ac:dyDescent="0.35">
      <c r="C142047" s="8"/>
    </row>
    <row r="142048" spans="3:3" x14ac:dyDescent="0.35">
      <c r="C142048" s="8"/>
    </row>
    <row r="142049" spans="3:3" x14ac:dyDescent="0.35">
      <c r="C142049" s="8"/>
    </row>
    <row r="142050" spans="3:3" x14ac:dyDescent="0.35">
      <c r="C142050" s="8"/>
    </row>
    <row r="142051" spans="3:3" x14ac:dyDescent="0.35">
      <c r="C142051" s="8"/>
    </row>
    <row r="142052" spans="3:3" x14ac:dyDescent="0.35">
      <c r="C142052" s="8"/>
    </row>
    <row r="142053" spans="3:3" x14ac:dyDescent="0.35">
      <c r="C142053" s="8"/>
    </row>
    <row r="142054" spans="3:3" x14ac:dyDescent="0.35">
      <c r="C142054" s="8"/>
    </row>
    <row r="142055" spans="3:3" x14ac:dyDescent="0.35">
      <c r="C142055" s="8"/>
    </row>
    <row r="142056" spans="3:3" x14ac:dyDescent="0.35">
      <c r="C142056" s="8"/>
    </row>
    <row r="142057" spans="3:3" x14ac:dyDescent="0.35">
      <c r="C142057" s="8"/>
    </row>
    <row r="142058" spans="3:3" x14ac:dyDescent="0.35">
      <c r="C142058" s="8"/>
    </row>
    <row r="142059" spans="3:3" x14ac:dyDescent="0.35">
      <c r="C142059" s="8"/>
    </row>
    <row r="142060" spans="3:3" x14ac:dyDescent="0.35">
      <c r="C142060" s="8"/>
    </row>
    <row r="142061" spans="3:3" x14ac:dyDescent="0.35">
      <c r="C142061" s="8"/>
    </row>
    <row r="142062" spans="3:3" x14ac:dyDescent="0.35">
      <c r="C142062" s="8"/>
    </row>
    <row r="142063" spans="3:3" x14ac:dyDescent="0.35">
      <c r="C142063" s="8"/>
    </row>
    <row r="142064" spans="3:3" x14ac:dyDescent="0.35">
      <c r="C142064" s="8"/>
    </row>
    <row r="142065" spans="3:3" x14ac:dyDescent="0.35">
      <c r="C142065" s="8"/>
    </row>
    <row r="142066" spans="3:3" x14ac:dyDescent="0.35">
      <c r="C142066" s="8"/>
    </row>
    <row r="142067" spans="3:3" x14ac:dyDescent="0.35">
      <c r="C142067" s="8"/>
    </row>
    <row r="142068" spans="3:3" x14ac:dyDescent="0.35">
      <c r="C142068" s="8"/>
    </row>
    <row r="142069" spans="3:3" x14ac:dyDescent="0.35">
      <c r="C142069" s="8"/>
    </row>
    <row r="142070" spans="3:3" x14ac:dyDescent="0.35">
      <c r="C142070" s="8"/>
    </row>
    <row r="142071" spans="3:3" x14ac:dyDescent="0.35">
      <c r="C142071" s="8"/>
    </row>
    <row r="142072" spans="3:3" x14ac:dyDescent="0.35">
      <c r="C142072" s="8"/>
    </row>
    <row r="142073" spans="3:3" x14ac:dyDescent="0.35">
      <c r="C142073" s="8"/>
    </row>
    <row r="142074" spans="3:3" x14ac:dyDescent="0.35">
      <c r="C142074" s="8"/>
    </row>
    <row r="142075" spans="3:3" x14ac:dyDescent="0.35">
      <c r="C142075" s="8"/>
    </row>
    <row r="142076" spans="3:3" x14ac:dyDescent="0.35">
      <c r="C142076" s="8"/>
    </row>
    <row r="142077" spans="3:3" x14ac:dyDescent="0.35">
      <c r="C142077" s="8"/>
    </row>
    <row r="142078" spans="3:3" x14ac:dyDescent="0.35">
      <c r="C142078" s="8"/>
    </row>
    <row r="142079" spans="3:3" x14ac:dyDescent="0.35">
      <c r="C142079" s="8"/>
    </row>
    <row r="142080" spans="3:3" x14ac:dyDescent="0.35">
      <c r="C142080" s="8"/>
    </row>
    <row r="142081" spans="3:3" x14ac:dyDescent="0.35">
      <c r="C142081" s="8"/>
    </row>
    <row r="142082" spans="3:3" x14ac:dyDescent="0.35">
      <c r="C142082" s="8"/>
    </row>
    <row r="142083" spans="3:3" x14ac:dyDescent="0.35">
      <c r="C142083" s="8"/>
    </row>
    <row r="142084" spans="3:3" x14ac:dyDescent="0.35">
      <c r="C142084" s="8"/>
    </row>
    <row r="142085" spans="3:3" x14ac:dyDescent="0.35">
      <c r="C142085" s="8"/>
    </row>
    <row r="142086" spans="3:3" x14ac:dyDescent="0.35">
      <c r="C142086" s="8"/>
    </row>
    <row r="142087" spans="3:3" x14ac:dyDescent="0.35">
      <c r="C142087" s="8"/>
    </row>
    <row r="142088" spans="3:3" x14ac:dyDescent="0.35">
      <c r="C142088" s="8"/>
    </row>
    <row r="142089" spans="3:3" x14ac:dyDescent="0.35">
      <c r="C142089" s="8"/>
    </row>
    <row r="142090" spans="3:3" x14ac:dyDescent="0.35">
      <c r="C142090" s="8"/>
    </row>
    <row r="142091" spans="3:3" x14ac:dyDescent="0.35">
      <c r="C142091" s="8"/>
    </row>
    <row r="142092" spans="3:3" x14ac:dyDescent="0.35">
      <c r="C142092" s="8"/>
    </row>
    <row r="142093" spans="3:3" x14ac:dyDescent="0.35">
      <c r="C142093" s="8"/>
    </row>
    <row r="142094" spans="3:3" x14ac:dyDescent="0.35">
      <c r="C142094" s="8"/>
    </row>
    <row r="142095" spans="3:3" x14ac:dyDescent="0.35">
      <c r="C142095" s="8"/>
    </row>
    <row r="142096" spans="3:3" x14ac:dyDescent="0.35">
      <c r="C142096" s="8"/>
    </row>
    <row r="142097" spans="3:3" x14ac:dyDescent="0.35">
      <c r="C142097" s="8"/>
    </row>
    <row r="142098" spans="3:3" x14ac:dyDescent="0.35">
      <c r="C142098" s="8"/>
    </row>
    <row r="142099" spans="3:3" x14ac:dyDescent="0.35">
      <c r="C142099" s="8"/>
    </row>
    <row r="142100" spans="3:3" x14ac:dyDescent="0.35">
      <c r="C142100" s="8"/>
    </row>
    <row r="142101" spans="3:3" x14ac:dyDescent="0.35">
      <c r="C142101" s="8"/>
    </row>
    <row r="142102" spans="3:3" x14ac:dyDescent="0.35">
      <c r="C142102" s="8"/>
    </row>
    <row r="142103" spans="3:3" x14ac:dyDescent="0.35">
      <c r="C142103" s="8"/>
    </row>
    <row r="142104" spans="3:3" x14ac:dyDescent="0.35">
      <c r="C142104" s="8"/>
    </row>
    <row r="142105" spans="3:3" x14ac:dyDescent="0.35">
      <c r="C142105" s="8"/>
    </row>
    <row r="142106" spans="3:3" x14ac:dyDescent="0.35">
      <c r="C142106" s="8"/>
    </row>
    <row r="142107" spans="3:3" x14ac:dyDescent="0.35">
      <c r="C142107" s="8"/>
    </row>
    <row r="142108" spans="3:3" x14ac:dyDescent="0.35">
      <c r="C142108" s="8"/>
    </row>
    <row r="142109" spans="3:3" x14ac:dyDescent="0.35">
      <c r="C142109" s="8"/>
    </row>
    <row r="142110" spans="3:3" x14ac:dyDescent="0.35">
      <c r="C142110" s="8"/>
    </row>
    <row r="142111" spans="3:3" x14ac:dyDescent="0.35">
      <c r="C142111" s="8"/>
    </row>
    <row r="142112" spans="3:3" x14ac:dyDescent="0.35">
      <c r="C142112" s="8"/>
    </row>
    <row r="142113" spans="3:3" x14ac:dyDescent="0.35">
      <c r="C142113" s="8"/>
    </row>
    <row r="142114" spans="3:3" x14ac:dyDescent="0.35">
      <c r="C142114" s="8"/>
    </row>
    <row r="142115" spans="3:3" x14ac:dyDescent="0.35">
      <c r="C142115" s="8"/>
    </row>
    <row r="142116" spans="3:3" x14ac:dyDescent="0.35">
      <c r="C142116" s="8"/>
    </row>
    <row r="142117" spans="3:3" x14ac:dyDescent="0.35">
      <c r="C142117" s="8"/>
    </row>
    <row r="142118" spans="3:3" x14ac:dyDescent="0.35">
      <c r="C142118" s="8"/>
    </row>
    <row r="142119" spans="3:3" x14ac:dyDescent="0.35">
      <c r="C142119" s="8"/>
    </row>
    <row r="142120" spans="3:3" x14ac:dyDescent="0.35">
      <c r="C142120" s="8"/>
    </row>
    <row r="142121" spans="3:3" x14ac:dyDescent="0.35">
      <c r="C142121" s="8"/>
    </row>
    <row r="142122" spans="3:3" x14ac:dyDescent="0.35">
      <c r="C142122" s="8"/>
    </row>
    <row r="142123" spans="3:3" x14ac:dyDescent="0.35">
      <c r="C142123" s="8"/>
    </row>
    <row r="142124" spans="3:3" x14ac:dyDescent="0.35">
      <c r="C142124" s="8"/>
    </row>
    <row r="142125" spans="3:3" x14ac:dyDescent="0.35">
      <c r="C142125" s="8"/>
    </row>
    <row r="142126" spans="3:3" x14ac:dyDescent="0.35">
      <c r="C142126" s="8"/>
    </row>
    <row r="142127" spans="3:3" x14ac:dyDescent="0.35">
      <c r="C142127" s="8"/>
    </row>
    <row r="142128" spans="3:3" x14ac:dyDescent="0.35">
      <c r="C142128" s="8"/>
    </row>
    <row r="142129" spans="3:3" x14ac:dyDescent="0.35">
      <c r="C142129" s="8"/>
    </row>
    <row r="142130" spans="3:3" x14ac:dyDescent="0.35">
      <c r="C142130" s="8"/>
    </row>
    <row r="142131" spans="3:3" x14ac:dyDescent="0.35">
      <c r="C142131" s="8"/>
    </row>
    <row r="142132" spans="3:3" x14ac:dyDescent="0.35">
      <c r="C142132" s="8"/>
    </row>
    <row r="142133" spans="3:3" x14ac:dyDescent="0.35">
      <c r="C142133" s="8"/>
    </row>
    <row r="142134" spans="3:3" x14ac:dyDescent="0.35">
      <c r="C142134" s="8"/>
    </row>
    <row r="142135" spans="3:3" x14ac:dyDescent="0.35">
      <c r="C142135" s="8"/>
    </row>
    <row r="142136" spans="3:3" x14ac:dyDescent="0.35">
      <c r="C142136" s="8"/>
    </row>
    <row r="142137" spans="3:3" x14ac:dyDescent="0.35">
      <c r="C142137" s="8"/>
    </row>
    <row r="142138" spans="3:3" x14ac:dyDescent="0.35">
      <c r="C142138" s="8"/>
    </row>
    <row r="142139" spans="3:3" x14ac:dyDescent="0.35">
      <c r="C142139" s="8"/>
    </row>
    <row r="142140" spans="3:3" x14ac:dyDescent="0.35">
      <c r="C142140" s="8"/>
    </row>
    <row r="142141" spans="3:3" x14ac:dyDescent="0.35">
      <c r="C142141" s="8"/>
    </row>
    <row r="142142" spans="3:3" x14ac:dyDescent="0.35">
      <c r="C142142" s="8"/>
    </row>
    <row r="142143" spans="3:3" x14ac:dyDescent="0.35">
      <c r="C142143" s="8"/>
    </row>
    <row r="142144" spans="3:3" x14ac:dyDescent="0.35">
      <c r="C142144" s="8"/>
    </row>
    <row r="142145" spans="3:3" x14ac:dyDescent="0.35">
      <c r="C142145" s="8"/>
    </row>
    <row r="142146" spans="3:3" x14ac:dyDescent="0.35">
      <c r="C142146" s="8"/>
    </row>
    <row r="142147" spans="3:3" x14ac:dyDescent="0.35">
      <c r="C142147" s="8"/>
    </row>
    <row r="142148" spans="3:3" x14ac:dyDescent="0.35">
      <c r="C142148" s="8"/>
    </row>
    <row r="142149" spans="3:3" x14ac:dyDescent="0.35">
      <c r="C142149" s="8"/>
    </row>
    <row r="142150" spans="3:3" x14ac:dyDescent="0.35">
      <c r="C142150" s="8"/>
    </row>
    <row r="142151" spans="3:3" x14ac:dyDescent="0.35">
      <c r="C142151" s="8"/>
    </row>
    <row r="142152" spans="3:3" x14ac:dyDescent="0.35">
      <c r="C142152" s="8"/>
    </row>
    <row r="142153" spans="3:3" x14ac:dyDescent="0.35">
      <c r="C142153" s="8"/>
    </row>
    <row r="142154" spans="3:3" x14ac:dyDescent="0.35">
      <c r="C142154" s="8"/>
    </row>
    <row r="142155" spans="3:3" x14ac:dyDescent="0.35">
      <c r="C142155" s="8"/>
    </row>
    <row r="142156" spans="3:3" x14ac:dyDescent="0.35">
      <c r="C142156" s="8"/>
    </row>
    <row r="142157" spans="3:3" x14ac:dyDescent="0.35">
      <c r="C142157" s="8"/>
    </row>
    <row r="142158" spans="3:3" x14ac:dyDescent="0.35">
      <c r="C142158" s="8"/>
    </row>
    <row r="142159" spans="3:3" x14ac:dyDescent="0.35">
      <c r="C142159" s="8"/>
    </row>
    <row r="142160" spans="3:3" x14ac:dyDescent="0.35">
      <c r="C142160" s="8"/>
    </row>
    <row r="142161" spans="3:3" x14ac:dyDescent="0.35">
      <c r="C142161" s="8"/>
    </row>
    <row r="142162" spans="3:3" x14ac:dyDescent="0.35">
      <c r="C142162" s="8"/>
    </row>
    <row r="142163" spans="3:3" x14ac:dyDescent="0.35">
      <c r="C142163" s="8"/>
    </row>
    <row r="142164" spans="3:3" x14ac:dyDescent="0.35">
      <c r="C142164" s="8"/>
    </row>
    <row r="142165" spans="3:3" x14ac:dyDescent="0.35">
      <c r="C142165" s="8"/>
    </row>
    <row r="142166" spans="3:3" x14ac:dyDescent="0.35">
      <c r="C142166" s="8"/>
    </row>
    <row r="142167" spans="3:3" x14ac:dyDescent="0.35">
      <c r="C142167" s="8"/>
    </row>
    <row r="142168" spans="3:3" x14ac:dyDescent="0.35">
      <c r="C142168" s="8"/>
    </row>
    <row r="142169" spans="3:3" x14ac:dyDescent="0.35">
      <c r="C142169" s="8"/>
    </row>
    <row r="142170" spans="3:3" x14ac:dyDescent="0.35">
      <c r="C142170" s="8"/>
    </row>
    <row r="142171" spans="3:3" x14ac:dyDescent="0.35">
      <c r="C142171" s="8"/>
    </row>
    <row r="142172" spans="3:3" x14ac:dyDescent="0.35">
      <c r="C142172" s="8"/>
    </row>
    <row r="142173" spans="3:3" x14ac:dyDescent="0.35">
      <c r="C142173" s="8"/>
    </row>
    <row r="142174" spans="3:3" x14ac:dyDescent="0.35">
      <c r="C142174" s="8"/>
    </row>
    <row r="142175" spans="3:3" x14ac:dyDescent="0.35">
      <c r="C142175" s="8"/>
    </row>
    <row r="142176" spans="3:3" x14ac:dyDescent="0.35">
      <c r="C142176" s="8"/>
    </row>
    <row r="142177" spans="3:3" x14ac:dyDescent="0.35">
      <c r="C142177" s="8"/>
    </row>
    <row r="142178" spans="3:3" x14ac:dyDescent="0.35">
      <c r="C142178" s="8"/>
    </row>
    <row r="142179" spans="3:3" x14ac:dyDescent="0.35">
      <c r="C142179" s="8"/>
    </row>
    <row r="142180" spans="3:3" x14ac:dyDescent="0.35">
      <c r="C142180" s="8"/>
    </row>
    <row r="142181" spans="3:3" x14ac:dyDescent="0.35">
      <c r="C142181" s="8"/>
    </row>
    <row r="142182" spans="3:3" x14ac:dyDescent="0.35">
      <c r="C142182" s="8"/>
    </row>
    <row r="142183" spans="3:3" x14ac:dyDescent="0.35">
      <c r="C142183" s="8"/>
    </row>
    <row r="142184" spans="3:3" x14ac:dyDescent="0.35">
      <c r="C142184" s="8"/>
    </row>
    <row r="142185" spans="3:3" x14ac:dyDescent="0.35">
      <c r="C142185" s="8"/>
    </row>
    <row r="142186" spans="3:3" x14ac:dyDescent="0.35">
      <c r="C142186" s="8"/>
    </row>
    <row r="142187" spans="3:3" x14ac:dyDescent="0.35">
      <c r="C142187" s="8"/>
    </row>
    <row r="142188" spans="3:3" x14ac:dyDescent="0.35">
      <c r="C142188" s="8"/>
    </row>
    <row r="142189" spans="3:3" x14ac:dyDescent="0.35">
      <c r="C142189" s="8"/>
    </row>
    <row r="142190" spans="3:3" x14ac:dyDescent="0.35">
      <c r="C142190" s="8"/>
    </row>
    <row r="142191" spans="3:3" x14ac:dyDescent="0.35">
      <c r="C142191" s="8"/>
    </row>
    <row r="142192" spans="3:3" x14ac:dyDescent="0.35">
      <c r="C142192" s="8"/>
    </row>
    <row r="142193" spans="3:3" x14ac:dyDescent="0.35">
      <c r="C142193" s="8"/>
    </row>
    <row r="142194" spans="3:3" x14ac:dyDescent="0.35">
      <c r="C142194" s="8"/>
    </row>
    <row r="142195" spans="3:3" x14ac:dyDescent="0.35">
      <c r="C142195" s="8"/>
    </row>
    <row r="142196" spans="3:3" x14ac:dyDescent="0.35">
      <c r="C142196" s="8"/>
    </row>
    <row r="142197" spans="3:3" x14ac:dyDescent="0.35">
      <c r="C142197" s="8"/>
    </row>
    <row r="142198" spans="3:3" x14ac:dyDescent="0.35">
      <c r="C142198" s="8"/>
    </row>
    <row r="142199" spans="3:3" x14ac:dyDescent="0.35">
      <c r="C142199" s="8"/>
    </row>
    <row r="142200" spans="3:3" x14ac:dyDescent="0.35">
      <c r="C142200" s="8"/>
    </row>
    <row r="142201" spans="3:3" x14ac:dyDescent="0.35">
      <c r="C142201" s="8"/>
    </row>
    <row r="142202" spans="3:3" x14ac:dyDescent="0.35">
      <c r="C142202" s="8"/>
    </row>
    <row r="142203" spans="3:3" x14ac:dyDescent="0.35">
      <c r="C142203" s="8"/>
    </row>
    <row r="142204" spans="3:3" x14ac:dyDescent="0.35">
      <c r="C142204" s="8"/>
    </row>
    <row r="142205" spans="3:3" x14ac:dyDescent="0.35">
      <c r="C142205" s="8"/>
    </row>
    <row r="142206" spans="3:3" x14ac:dyDescent="0.35">
      <c r="C142206" s="8"/>
    </row>
    <row r="142207" spans="3:3" x14ac:dyDescent="0.35">
      <c r="C142207" s="8"/>
    </row>
    <row r="142208" spans="3:3" x14ac:dyDescent="0.35">
      <c r="C142208" s="8"/>
    </row>
    <row r="142209" spans="3:3" x14ac:dyDescent="0.35">
      <c r="C142209" s="8"/>
    </row>
    <row r="142210" spans="3:3" x14ac:dyDescent="0.35">
      <c r="C142210" s="8"/>
    </row>
    <row r="142211" spans="3:3" x14ac:dyDescent="0.35">
      <c r="C142211" s="8"/>
    </row>
    <row r="142212" spans="3:3" x14ac:dyDescent="0.35">
      <c r="C142212" s="8"/>
    </row>
    <row r="142213" spans="3:3" x14ac:dyDescent="0.35">
      <c r="C142213" s="8"/>
    </row>
    <row r="142214" spans="3:3" x14ac:dyDescent="0.35">
      <c r="C142214" s="8"/>
    </row>
    <row r="142215" spans="3:3" x14ac:dyDescent="0.35">
      <c r="C142215" s="8"/>
    </row>
    <row r="142216" spans="3:3" x14ac:dyDescent="0.35">
      <c r="C142216" s="8"/>
    </row>
    <row r="142217" spans="3:3" x14ac:dyDescent="0.35">
      <c r="C142217" s="8"/>
    </row>
    <row r="142218" spans="3:3" x14ac:dyDescent="0.35">
      <c r="C142218" s="8"/>
    </row>
    <row r="142219" spans="3:3" x14ac:dyDescent="0.35">
      <c r="C142219" s="8"/>
    </row>
    <row r="142220" spans="3:3" x14ac:dyDescent="0.35">
      <c r="C142220" s="8"/>
    </row>
    <row r="142221" spans="3:3" x14ac:dyDescent="0.35">
      <c r="C142221" s="8"/>
    </row>
    <row r="142222" spans="3:3" x14ac:dyDescent="0.35">
      <c r="C142222" s="8"/>
    </row>
    <row r="142223" spans="3:3" x14ac:dyDescent="0.35">
      <c r="C142223" s="8"/>
    </row>
    <row r="142224" spans="3:3" x14ac:dyDescent="0.35">
      <c r="C142224" s="8"/>
    </row>
    <row r="142225" spans="3:3" x14ac:dyDescent="0.35">
      <c r="C142225" s="8"/>
    </row>
    <row r="142226" spans="3:3" x14ac:dyDescent="0.35">
      <c r="C142226" s="8"/>
    </row>
    <row r="142227" spans="3:3" x14ac:dyDescent="0.35">
      <c r="C142227" s="8"/>
    </row>
    <row r="142228" spans="3:3" x14ac:dyDescent="0.35">
      <c r="C142228" s="8"/>
    </row>
    <row r="142229" spans="3:3" x14ac:dyDescent="0.35">
      <c r="C142229" s="8"/>
    </row>
    <row r="142230" spans="3:3" x14ac:dyDescent="0.35">
      <c r="C142230" s="8"/>
    </row>
    <row r="142231" spans="3:3" x14ac:dyDescent="0.35">
      <c r="C142231" s="8"/>
    </row>
    <row r="142232" spans="3:3" x14ac:dyDescent="0.35">
      <c r="C142232" s="8"/>
    </row>
    <row r="142233" spans="3:3" x14ac:dyDescent="0.35">
      <c r="C142233" s="8"/>
    </row>
    <row r="142234" spans="3:3" x14ac:dyDescent="0.35">
      <c r="C142234" s="8"/>
    </row>
    <row r="142235" spans="3:3" x14ac:dyDescent="0.35">
      <c r="C142235" s="8"/>
    </row>
    <row r="142236" spans="3:3" x14ac:dyDescent="0.35">
      <c r="C142236" s="8"/>
    </row>
    <row r="142237" spans="3:3" x14ac:dyDescent="0.35">
      <c r="C142237" s="8"/>
    </row>
    <row r="142238" spans="3:3" x14ac:dyDescent="0.35">
      <c r="C142238" s="8"/>
    </row>
    <row r="142239" spans="3:3" x14ac:dyDescent="0.35">
      <c r="C142239" s="8"/>
    </row>
    <row r="142240" spans="3:3" x14ac:dyDescent="0.35">
      <c r="C142240" s="8"/>
    </row>
    <row r="142241" spans="3:3" x14ac:dyDescent="0.35">
      <c r="C142241" s="8"/>
    </row>
    <row r="142242" spans="3:3" x14ac:dyDescent="0.35">
      <c r="C142242" s="8"/>
    </row>
    <row r="142243" spans="3:3" x14ac:dyDescent="0.35">
      <c r="C142243" s="8"/>
    </row>
    <row r="142244" spans="3:3" x14ac:dyDescent="0.35">
      <c r="C142244" s="8"/>
    </row>
    <row r="142245" spans="3:3" x14ac:dyDescent="0.35">
      <c r="C142245" s="8"/>
    </row>
    <row r="142246" spans="3:3" x14ac:dyDescent="0.35">
      <c r="C142246" s="8"/>
    </row>
    <row r="142247" spans="3:3" x14ac:dyDescent="0.35">
      <c r="C142247" s="8"/>
    </row>
    <row r="142248" spans="3:3" x14ac:dyDescent="0.35">
      <c r="C142248" s="8"/>
    </row>
    <row r="142249" spans="3:3" x14ac:dyDescent="0.35">
      <c r="C142249" s="8"/>
    </row>
    <row r="142250" spans="3:3" x14ac:dyDescent="0.35">
      <c r="C142250" s="8"/>
    </row>
    <row r="142251" spans="3:3" x14ac:dyDescent="0.35">
      <c r="C142251" s="8"/>
    </row>
    <row r="142252" spans="3:3" x14ac:dyDescent="0.35">
      <c r="C142252" s="8"/>
    </row>
    <row r="142253" spans="3:3" x14ac:dyDescent="0.35">
      <c r="C142253" s="8"/>
    </row>
    <row r="142254" spans="3:3" x14ac:dyDescent="0.35">
      <c r="C142254" s="8"/>
    </row>
    <row r="142255" spans="3:3" x14ac:dyDescent="0.35">
      <c r="C142255" s="8"/>
    </row>
    <row r="142256" spans="3:3" x14ac:dyDescent="0.35">
      <c r="C142256" s="8"/>
    </row>
    <row r="142257" spans="3:3" x14ac:dyDescent="0.35">
      <c r="C142257" s="8"/>
    </row>
    <row r="142258" spans="3:3" x14ac:dyDescent="0.35">
      <c r="C142258" s="8"/>
    </row>
    <row r="142259" spans="3:3" x14ac:dyDescent="0.35">
      <c r="C142259" s="8"/>
    </row>
    <row r="142260" spans="3:3" x14ac:dyDescent="0.35">
      <c r="C142260" s="8"/>
    </row>
    <row r="142261" spans="3:3" x14ac:dyDescent="0.35">
      <c r="C142261" s="8"/>
    </row>
    <row r="142262" spans="3:3" x14ac:dyDescent="0.35">
      <c r="C142262" s="8"/>
    </row>
    <row r="142263" spans="3:3" x14ac:dyDescent="0.35">
      <c r="C142263" s="8"/>
    </row>
    <row r="142264" spans="3:3" x14ac:dyDescent="0.35">
      <c r="C142264" s="8"/>
    </row>
    <row r="142265" spans="3:3" x14ac:dyDescent="0.35">
      <c r="C142265" s="8"/>
    </row>
    <row r="142266" spans="3:3" x14ac:dyDescent="0.35">
      <c r="C142266" s="8"/>
    </row>
    <row r="142267" spans="3:3" x14ac:dyDescent="0.35">
      <c r="C142267" s="8"/>
    </row>
    <row r="142268" spans="3:3" x14ac:dyDescent="0.35">
      <c r="C142268" s="8"/>
    </row>
    <row r="142269" spans="3:3" x14ac:dyDescent="0.35">
      <c r="C142269" s="8"/>
    </row>
    <row r="142270" spans="3:3" x14ac:dyDescent="0.35">
      <c r="C142270" s="8"/>
    </row>
    <row r="142271" spans="3:3" x14ac:dyDescent="0.35">
      <c r="C142271" s="8"/>
    </row>
    <row r="142272" spans="3:3" x14ac:dyDescent="0.35">
      <c r="C142272" s="8"/>
    </row>
    <row r="142273" spans="3:3" x14ac:dyDescent="0.35">
      <c r="C142273" s="8"/>
    </row>
    <row r="142274" spans="3:3" x14ac:dyDescent="0.35">
      <c r="C142274" s="8"/>
    </row>
    <row r="142275" spans="3:3" x14ac:dyDescent="0.35">
      <c r="C142275" s="8"/>
    </row>
    <row r="142276" spans="3:3" x14ac:dyDescent="0.35">
      <c r="C142276" s="8"/>
    </row>
    <row r="142277" spans="3:3" x14ac:dyDescent="0.35">
      <c r="C142277" s="8"/>
    </row>
    <row r="142278" spans="3:3" x14ac:dyDescent="0.35">
      <c r="C142278" s="8"/>
    </row>
    <row r="142279" spans="3:3" x14ac:dyDescent="0.35">
      <c r="C142279" s="8"/>
    </row>
    <row r="142280" spans="3:3" x14ac:dyDescent="0.35">
      <c r="C142280" s="8"/>
    </row>
    <row r="142281" spans="3:3" x14ac:dyDescent="0.35">
      <c r="C142281" s="8"/>
    </row>
    <row r="142282" spans="3:3" x14ac:dyDescent="0.35">
      <c r="C142282" s="8"/>
    </row>
    <row r="142283" spans="3:3" x14ac:dyDescent="0.35">
      <c r="C142283" s="8"/>
    </row>
    <row r="142284" spans="3:3" x14ac:dyDescent="0.35">
      <c r="C142284" s="8"/>
    </row>
    <row r="142285" spans="3:3" x14ac:dyDescent="0.35">
      <c r="C142285" s="8"/>
    </row>
    <row r="142286" spans="3:3" x14ac:dyDescent="0.35">
      <c r="C142286" s="8"/>
    </row>
    <row r="142287" spans="3:3" x14ac:dyDescent="0.35">
      <c r="C142287" s="8"/>
    </row>
    <row r="142288" spans="3:3" x14ac:dyDescent="0.35">
      <c r="C142288" s="8"/>
    </row>
    <row r="142289" spans="3:3" x14ac:dyDescent="0.35">
      <c r="C142289" s="8"/>
    </row>
    <row r="142290" spans="3:3" x14ac:dyDescent="0.35">
      <c r="C142290" s="8"/>
    </row>
    <row r="142291" spans="3:3" x14ac:dyDescent="0.35">
      <c r="C142291" s="8"/>
    </row>
    <row r="142292" spans="3:3" x14ac:dyDescent="0.35">
      <c r="C142292" s="8"/>
    </row>
    <row r="142293" spans="3:3" x14ac:dyDescent="0.35">
      <c r="C142293" s="8"/>
    </row>
    <row r="142294" spans="3:3" x14ac:dyDescent="0.35">
      <c r="C142294" s="8"/>
    </row>
    <row r="142295" spans="3:3" x14ac:dyDescent="0.35">
      <c r="C142295" s="8"/>
    </row>
    <row r="142296" spans="3:3" x14ac:dyDescent="0.35">
      <c r="C142296" s="8"/>
    </row>
    <row r="142297" spans="3:3" x14ac:dyDescent="0.35">
      <c r="C142297" s="8"/>
    </row>
    <row r="142298" spans="3:3" x14ac:dyDescent="0.35">
      <c r="C142298" s="8"/>
    </row>
    <row r="142299" spans="3:3" x14ac:dyDescent="0.35">
      <c r="C142299" s="8"/>
    </row>
    <row r="142300" spans="3:3" x14ac:dyDescent="0.35">
      <c r="C142300" s="8"/>
    </row>
    <row r="142301" spans="3:3" x14ac:dyDescent="0.35">
      <c r="C142301" s="8"/>
    </row>
    <row r="142302" spans="3:3" x14ac:dyDescent="0.35">
      <c r="C142302" s="8"/>
    </row>
    <row r="142303" spans="3:3" x14ac:dyDescent="0.35">
      <c r="C142303" s="8"/>
    </row>
    <row r="142304" spans="3:3" x14ac:dyDescent="0.35">
      <c r="C142304" s="8"/>
    </row>
    <row r="142305" spans="3:3" x14ac:dyDescent="0.35">
      <c r="C142305" s="8"/>
    </row>
    <row r="142306" spans="3:3" x14ac:dyDescent="0.35">
      <c r="C142306" s="8"/>
    </row>
    <row r="142307" spans="3:3" x14ac:dyDescent="0.35">
      <c r="C142307" s="8"/>
    </row>
    <row r="142308" spans="3:3" x14ac:dyDescent="0.35">
      <c r="C142308" s="8"/>
    </row>
    <row r="142309" spans="3:3" x14ac:dyDescent="0.35">
      <c r="C142309" s="8"/>
    </row>
    <row r="142310" spans="3:3" x14ac:dyDescent="0.35">
      <c r="C142310" s="8"/>
    </row>
    <row r="142311" spans="3:3" x14ac:dyDescent="0.35">
      <c r="C142311" s="8"/>
    </row>
    <row r="142312" spans="3:3" x14ac:dyDescent="0.35">
      <c r="C142312" s="8"/>
    </row>
    <row r="142313" spans="3:3" x14ac:dyDescent="0.35">
      <c r="C142313" s="8"/>
    </row>
    <row r="142314" spans="3:3" x14ac:dyDescent="0.35">
      <c r="C142314" s="8"/>
    </row>
    <row r="142315" spans="3:3" x14ac:dyDescent="0.35">
      <c r="C142315" s="8"/>
    </row>
    <row r="142316" spans="3:3" x14ac:dyDescent="0.35">
      <c r="C142316" s="8"/>
    </row>
    <row r="142317" spans="3:3" x14ac:dyDescent="0.35">
      <c r="C142317" s="8"/>
    </row>
    <row r="142318" spans="3:3" x14ac:dyDescent="0.35">
      <c r="C142318" s="8"/>
    </row>
    <row r="142319" spans="3:3" x14ac:dyDescent="0.35">
      <c r="C142319" s="8"/>
    </row>
    <row r="142320" spans="3:3" x14ac:dyDescent="0.35">
      <c r="C142320" s="8"/>
    </row>
    <row r="142321" spans="3:3" x14ac:dyDescent="0.35">
      <c r="C142321" s="8"/>
    </row>
    <row r="142322" spans="3:3" x14ac:dyDescent="0.35">
      <c r="C142322" s="8"/>
    </row>
    <row r="142323" spans="3:3" x14ac:dyDescent="0.35">
      <c r="C142323" s="8"/>
    </row>
    <row r="142324" spans="3:3" x14ac:dyDescent="0.35">
      <c r="C142324" s="8"/>
    </row>
    <row r="142325" spans="3:3" x14ac:dyDescent="0.35">
      <c r="C142325" s="8"/>
    </row>
    <row r="142326" spans="3:3" x14ac:dyDescent="0.35">
      <c r="C142326" s="8"/>
    </row>
    <row r="142327" spans="3:3" x14ac:dyDescent="0.35">
      <c r="C142327" s="8"/>
    </row>
    <row r="142328" spans="3:3" x14ac:dyDescent="0.35">
      <c r="C142328" s="8"/>
    </row>
    <row r="142329" spans="3:3" x14ac:dyDescent="0.35">
      <c r="C142329" s="8"/>
    </row>
    <row r="142330" spans="3:3" x14ac:dyDescent="0.35">
      <c r="C142330" s="8"/>
    </row>
    <row r="142331" spans="3:3" x14ac:dyDescent="0.35">
      <c r="C142331" s="8"/>
    </row>
    <row r="142332" spans="3:3" x14ac:dyDescent="0.35">
      <c r="C142332" s="8"/>
    </row>
    <row r="142333" spans="3:3" x14ac:dyDescent="0.35">
      <c r="C142333" s="8"/>
    </row>
    <row r="142334" spans="3:3" x14ac:dyDescent="0.35">
      <c r="C142334" s="8"/>
    </row>
    <row r="142335" spans="3:3" x14ac:dyDescent="0.35">
      <c r="C142335" s="8"/>
    </row>
    <row r="142336" spans="3:3" x14ac:dyDescent="0.35">
      <c r="C142336" s="8"/>
    </row>
    <row r="142337" spans="3:3" x14ac:dyDescent="0.35">
      <c r="C142337" s="8"/>
    </row>
    <row r="142338" spans="3:3" x14ac:dyDescent="0.35">
      <c r="C142338" s="8"/>
    </row>
    <row r="142339" spans="3:3" x14ac:dyDescent="0.35">
      <c r="C142339" s="8"/>
    </row>
    <row r="142340" spans="3:3" x14ac:dyDescent="0.35">
      <c r="C142340" s="8"/>
    </row>
    <row r="142341" spans="3:3" x14ac:dyDescent="0.35">
      <c r="C142341" s="8"/>
    </row>
    <row r="142342" spans="3:3" x14ac:dyDescent="0.35">
      <c r="C142342" s="8"/>
    </row>
    <row r="142343" spans="3:3" x14ac:dyDescent="0.35">
      <c r="C142343" s="8"/>
    </row>
    <row r="142344" spans="3:3" x14ac:dyDescent="0.35">
      <c r="C142344" s="8"/>
    </row>
    <row r="142345" spans="3:3" x14ac:dyDescent="0.35">
      <c r="C142345" s="8"/>
    </row>
    <row r="142346" spans="3:3" x14ac:dyDescent="0.35">
      <c r="C142346" s="8"/>
    </row>
    <row r="142347" spans="3:3" x14ac:dyDescent="0.35">
      <c r="C142347" s="8"/>
    </row>
    <row r="142348" spans="3:3" x14ac:dyDescent="0.35">
      <c r="C142348" s="8"/>
    </row>
    <row r="142349" spans="3:3" x14ac:dyDescent="0.35">
      <c r="C142349" s="8"/>
    </row>
    <row r="142350" spans="3:3" x14ac:dyDescent="0.35">
      <c r="C142350" s="8"/>
    </row>
    <row r="142351" spans="3:3" x14ac:dyDescent="0.35">
      <c r="C142351" s="8"/>
    </row>
    <row r="142352" spans="3:3" x14ac:dyDescent="0.35">
      <c r="C142352" s="8"/>
    </row>
    <row r="142353" spans="3:3" x14ac:dyDescent="0.35">
      <c r="C142353" s="8"/>
    </row>
    <row r="142354" spans="3:3" x14ac:dyDescent="0.35">
      <c r="C142354" s="8"/>
    </row>
    <row r="142355" spans="3:3" x14ac:dyDescent="0.35">
      <c r="C142355" s="8"/>
    </row>
    <row r="142356" spans="3:3" x14ac:dyDescent="0.35">
      <c r="C142356" s="8"/>
    </row>
    <row r="142357" spans="3:3" x14ac:dyDescent="0.35">
      <c r="C142357" s="8"/>
    </row>
    <row r="142358" spans="3:3" x14ac:dyDescent="0.35">
      <c r="C142358" s="8"/>
    </row>
    <row r="142359" spans="3:3" x14ac:dyDescent="0.35">
      <c r="C142359" s="8"/>
    </row>
    <row r="142360" spans="3:3" x14ac:dyDescent="0.35">
      <c r="C142360" s="8"/>
    </row>
    <row r="142361" spans="3:3" x14ac:dyDescent="0.35">
      <c r="C142361" s="8"/>
    </row>
    <row r="142362" spans="3:3" x14ac:dyDescent="0.35">
      <c r="C142362" s="8"/>
    </row>
    <row r="142363" spans="3:3" x14ac:dyDescent="0.35">
      <c r="C142363" s="8"/>
    </row>
    <row r="142364" spans="3:3" x14ac:dyDescent="0.35">
      <c r="C142364" s="8"/>
    </row>
    <row r="142365" spans="3:3" x14ac:dyDescent="0.35">
      <c r="C142365" s="8"/>
    </row>
    <row r="142366" spans="3:3" x14ac:dyDescent="0.35">
      <c r="C142366" s="8"/>
    </row>
    <row r="142367" spans="3:3" x14ac:dyDescent="0.35">
      <c r="C142367" s="8"/>
    </row>
    <row r="142368" spans="3:3" x14ac:dyDescent="0.35">
      <c r="C142368" s="8"/>
    </row>
    <row r="142369" spans="3:3" x14ac:dyDescent="0.35">
      <c r="C142369" s="8"/>
    </row>
    <row r="142370" spans="3:3" x14ac:dyDescent="0.35">
      <c r="C142370" s="8"/>
    </row>
    <row r="142371" spans="3:3" x14ac:dyDescent="0.35">
      <c r="C142371" s="8"/>
    </row>
    <row r="142372" spans="3:3" x14ac:dyDescent="0.35">
      <c r="C142372" s="8"/>
    </row>
    <row r="142373" spans="3:3" x14ac:dyDescent="0.35">
      <c r="C142373" s="8"/>
    </row>
    <row r="142374" spans="3:3" x14ac:dyDescent="0.35">
      <c r="C142374" s="8"/>
    </row>
    <row r="142375" spans="3:3" x14ac:dyDescent="0.35">
      <c r="C142375" s="8"/>
    </row>
    <row r="142376" spans="3:3" x14ac:dyDescent="0.35">
      <c r="C142376" s="8"/>
    </row>
    <row r="142377" spans="3:3" x14ac:dyDescent="0.35">
      <c r="C142377" s="8"/>
    </row>
    <row r="142378" spans="3:3" x14ac:dyDescent="0.35">
      <c r="C142378" s="8"/>
    </row>
    <row r="142379" spans="3:3" x14ac:dyDescent="0.35">
      <c r="C142379" s="8"/>
    </row>
    <row r="142380" spans="3:3" x14ac:dyDescent="0.35">
      <c r="C142380" s="8"/>
    </row>
    <row r="142381" spans="3:3" x14ac:dyDescent="0.35">
      <c r="C142381" s="8"/>
    </row>
    <row r="142382" spans="3:3" x14ac:dyDescent="0.35">
      <c r="C142382" s="8"/>
    </row>
    <row r="142383" spans="3:3" x14ac:dyDescent="0.35">
      <c r="C142383" s="8"/>
    </row>
    <row r="142384" spans="3:3" x14ac:dyDescent="0.35">
      <c r="C142384" s="8"/>
    </row>
    <row r="142385" spans="3:3" x14ac:dyDescent="0.35">
      <c r="C142385" s="8"/>
    </row>
    <row r="142386" spans="3:3" x14ac:dyDescent="0.35">
      <c r="C142386" s="8"/>
    </row>
    <row r="142387" spans="3:3" x14ac:dyDescent="0.35">
      <c r="C142387" s="8"/>
    </row>
    <row r="142388" spans="3:3" x14ac:dyDescent="0.35">
      <c r="C142388" s="8"/>
    </row>
    <row r="142389" spans="3:3" x14ac:dyDescent="0.35">
      <c r="C142389" s="8"/>
    </row>
    <row r="142390" spans="3:3" x14ac:dyDescent="0.35">
      <c r="C142390" s="8"/>
    </row>
    <row r="142391" spans="3:3" x14ac:dyDescent="0.35">
      <c r="C142391" s="8"/>
    </row>
    <row r="142392" spans="3:3" x14ac:dyDescent="0.35">
      <c r="C142392" s="8"/>
    </row>
    <row r="142393" spans="3:3" x14ac:dyDescent="0.35">
      <c r="C142393" s="8"/>
    </row>
    <row r="142394" spans="3:3" x14ac:dyDescent="0.35">
      <c r="C142394" s="8"/>
    </row>
    <row r="142395" spans="3:3" x14ac:dyDescent="0.35">
      <c r="C142395" s="8"/>
    </row>
    <row r="142396" spans="3:3" x14ac:dyDescent="0.35">
      <c r="C142396" s="8"/>
    </row>
    <row r="142397" spans="3:3" x14ac:dyDescent="0.35">
      <c r="C142397" s="8"/>
    </row>
    <row r="142398" spans="3:3" x14ac:dyDescent="0.35">
      <c r="C142398" s="8"/>
    </row>
    <row r="142399" spans="3:3" x14ac:dyDescent="0.35">
      <c r="C142399" s="8"/>
    </row>
    <row r="142400" spans="3:3" x14ac:dyDescent="0.35">
      <c r="C142400" s="8"/>
    </row>
    <row r="142401" spans="3:3" x14ac:dyDescent="0.35">
      <c r="C142401" s="8"/>
    </row>
    <row r="142402" spans="3:3" x14ac:dyDescent="0.35">
      <c r="C142402" s="8"/>
    </row>
    <row r="142403" spans="3:3" x14ac:dyDescent="0.35">
      <c r="C142403" s="8"/>
    </row>
    <row r="142404" spans="3:3" x14ac:dyDescent="0.35">
      <c r="C142404" s="8"/>
    </row>
    <row r="142405" spans="3:3" x14ac:dyDescent="0.35">
      <c r="C142405" s="8"/>
    </row>
    <row r="142406" spans="3:3" x14ac:dyDescent="0.35">
      <c r="C142406" s="8"/>
    </row>
    <row r="142407" spans="3:3" x14ac:dyDescent="0.35">
      <c r="C142407" s="8"/>
    </row>
    <row r="142408" spans="3:3" x14ac:dyDescent="0.35">
      <c r="C142408" s="8"/>
    </row>
    <row r="142409" spans="3:3" x14ac:dyDescent="0.35">
      <c r="C142409" s="8"/>
    </row>
    <row r="142410" spans="3:3" x14ac:dyDescent="0.35">
      <c r="C142410" s="8"/>
    </row>
    <row r="142411" spans="3:3" x14ac:dyDescent="0.35">
      <c r="C142411" s="8"/>
    </row>
    <row r="142412" spans="3:3" x14ac:dyDescent="0.35">
      <c r="C142412" s="8"/>
    </row>
    <row r="142413" spans="3:3" x14ac:dyDescent="0.35">
      <c r="C142413" s="8"/>
    </row>
    <row r="142414" spans="3:3" x14ac:dyDescent="0.35">
      <c r="C142414" s="8"/>
    </row>
    <row r="142415" spans="3:3" x14ac:dyDescent="0.35">
      <c r="C142415" s="8"/>
    </row>
    <row r="142416" spans="3:3" x14ac:dyDescent="0.35">
      <c r="C142416" s="8"/>
    </row>
    <row r="142417" spans="3:3" x14ac:dyDescent="0.35">
      <c r="C142417" s="8"/>
    </row>
    <row r="142418" spans="3:3" x14ac:dyDescent="0.35">
      <c r="C142418" s="8"/>
    </row>
    <row r="142419" spans="3:3" x14ac:dyDescent="0.35">
      <c r="C142419" s="8"/>
    </row>
    <row r="142420" spans="3:3" x14ac:dyDescent="0.35">
      <c r="C142420" s="8"/>
    </row>
    <row r="142421" spans="3:3" x14ac:dyDescent="0.35">
      <c r="C142421" s="8"/>
    </row>
    <row r="142422" spans="3:3" x14ac:dyDescent="0.35">
      <c r="C142422" s="8"/>
    </row>
    <row r="142423" spans="3:3" x14ac:dyDescent="0.35">
      <c r="C142423" s="8"/>
    </row>
    <row r="142424" spans="3:3" x14ac:dyDescent="0.35">
      <c r="C142424" s="8"/>
    </row>
    <row r="142425" spans="3:3" x14ac:dyDescent="0.35">
      <c r="C142425" s="8"/>
    </row>
    <row r="142426" spans="3:3" x14ac:dyDescent="0.35">
      <c r="C142426" s="8"/>
    </row>
    <row r="142427" spans="3:3" x14ac:dyDescent="0.35">
      <c r="C142427" s="8"/>
    </row>
    <row r="142428" spans="3:3" x14ac:dyDescent="0.35">
      <c r="C142428" s="8"/>
    </row>
    <row r="142429" spans="3:3" x14ac:dyDescent="0.35">
      <c r="C142429" s="8"/>
    </row>
    <row r="142430" spans="3:3" x14ac:dyDescent="0.35">
      <c r="C142430" s="8"/>
    </row>
    <row r="142431" spans="3:3" x14ac:dyDescent="0.35">
      <c r="C142431" s="8"/>
    </row>
    <row r="142432" spans="3:3" x14ac:dyDescent="0.35">
      <c r="C142432" s="8"/>
    </row>
    <row r="142433" spans="3:3" x14ac:dyDescent="0.35">
      <c r="C142433" s="8"/>
    </row>
    <row r="142434" spans="3:3" x14ac:dyDescent="0.35">
      <c r="C142434" s="8"/>
    </row>
    <row r="142435" spans="3:3" x14ac:dyDescent="0.35">
      <c r="C142435" s="8"/>
    </row>
    <row r="142436" spans="3:3" x14ac:dyDescent="0.35">
      <c r="C142436" s="8"/>
    </row>
    <row r="142437" spans="3:3" x14ac:dyDescent="0.35">
      <c r="C142437" s="8"/>
    </row>
    <row r="142438" spans="3:3" x14ac:dyDescent="0.35">
      <c r="C142438" s="8"/>
    </row>
    <row r="142439" spans="3:3" x14ac:dyDescent="0.35">
      <c r="C142439" s="8"/>
    </row>
    <row r="142440" spans="3:3" x14ac:dyDescent="0.35">
      <c r="C142440" s="8"/>
    </row>
    <row r="142441" spans="3:3" x14ac:dyDescent="0.35">
      <c r="C142441" s="8"/>
    </row>
    <row r="142442" spans="3:3" x14ac:dyDescent="0.35">
      <c r="C142442" s="8"/>
    </row>
    <row r="142443" spans="3:3" x14ac:dyDescent="0.35">
      <c r="C142443" s="8"/>
    </row>
    <row r="142444" spans="3:3" x14ac:dyDescent="0.35">
      <c r="C142444" s="8"/>
    </row>
    <row r="142445" spans="3:3" x14ac:dyDescent="0.35">
      <c r="C142445" s="8"/>
    </row>
    <row r="142446" spans="3:3" x14ac:dyDescent="0.35">
      <c r="C142446" s="8"/>
    </row>
    <row r="142447" spans="3:3" x14ac:dyDescent="0.35">
      <c r="C142447" s="8"/>
    </row>
    <row r="142448" spans="3:3" x14ac:dyDescent="0.35">
      <c r="C142448" s="8"/>
    </row>
    <row r="142449" spans="3:3" x14ac:dyDescent="0.35">
      <c r="C142449" s="8"/>
    </row>
    <row r="142450" spans="3:3" x14ac:dyDescent="0.35">
      <c r="C142450" s="8"/>
    </row>
    <row r="142451" spans="3:3" x14ac:dyDescent="0.35">
      <c r="C142451" s="8"/>
    </row>
    <row r="142452" spans="3:3" x14ac:dyDescent="0.35">
      <c r="C142452" s="8"/>
    </row>
    <row r="142453" spans="3:3" x14ac:dyDescent="0.35">
      <c r="C142453" s="8"/>
    </row>
    <row r="142454" spans="3:3" x14ac:dyDescent="0.35">
      <c r="C142454" s="8"/>
    </row>
    <row r="142455" spans="3:3" x14ac:dyDescent="0.35">
      <c r="C142455" s="8"/>
    </row>
    <row r="142456" spans="3:3" x14ac:dyDescent="0.35">
      <c r="C142456" s="8"/>
    </row>
    <row r="142457" spans="3:3" x14ac:dyDescent="0.35">
      <c r="C142457" s="8"/>
    </row>
    <row r="142458" spans="3:3" x14ac:dyDescent="0.35">
      <c r="C142458" s="8"/>
    </row>
    <row r="142459" spans="3:3" x14ac:dyDescent="0.35">
      <c r="C142459" s="8"/>
    </row>
    <row r="142460" spans="3:3" x14ac:dyDescent="0.35">
      <c r="C142460" s="8"/>
    </row>
    <row r="142461" spans="3:3" x14ac:dyDescent="0.35">
      <c r="C142461" s="8"/>
    </row>
    <row r="142462" spans="3:3" x14ac:dyDescent="0.35">
      <c r="C142462" s="8"/>
    </row>
    <row r="142463" spans="3:3" x14ac:dyDescent="0.35">
      <c r="C142463" s="8"/>
    </row>
    <row r="142464" spans="3:3" x14ac:dyDescent="0.35">
      <c r="C142464" s="8"/>
    </row>
    <row r="142465" spans="3:3" x14ac:dyDescent="0.35">
      <c r="C142465" s="8"/>
    </row>
    <row r="142466" spans="3:3" x14ac:dyDescent="0.35">
      <c r="C142466" s="8"/>
    </row>
    <row r="142467" spans="3:3" x14ac:dyDescent="0.35">
      <c r="C142467" s="8"/>
    </row>
    <row r="142468" spans="3:3" x14ac:dyDescent="0.35">
      <c r="C142468" s="8"/>
    </row>
    <row r="142469" spans="3:3" x14ac:dyDescent="0.35">
      <c r="C142469" s="8"/>
    </row>
    <row r="142470" spans="3:3" x14ac:dyDescent="0.35">
      <c r="C142470" s="8"/>
    </row>
    <row r="142471" spans="3:3" x14ac:dyDescent="0.35">
      <c r="C142471" s="8"/>
    </row>
    <row r="142472" spans="3:3" x14ac:dyDescent="0.35">
      <c r="C142472" s="8"/>
    </row>
    <row r="142473" spans="3:3" x14ac:dyDescent="0.35">
      <c r="C142473" s="8"/>
    </row>
    <row r="142474" spans="3:3" x14ac:dyDescent="0.35">
      <c r="C142474" s="8"/>
    </row>
    <row r="142475" spans="3:3" x14ac:dyDescent="0.35">
      <c r="C142475" s="8"/>
    </row>
    <row r="142476" spans="3:3" x14ac:dyDescent="0.35">
      <c r="C142476" s="8"/>
    </row>
    <row r="142477" spans="3:3" x14ac:dyDescent="0.35">
      <c r="C142477" s="8"/>
    </row>
    <row r="142478" spans="3:3" x14ac:dyDescent="0.35">
      <c r="C142478" s="8"/>
    </row>
    <row r="142479" spans="3:3" x14ac:dyDescent="0.35">
      <c r="C142479" s="8"/>
    </row>
    <row r="142480" spans="3:3" x14ac:dyDescent="0.35">
      <c r="C142480" s="8"/>
    </row>
    <row r="142481" spans="3:3" x14ac:dyDescent="0.35">
      <c r="C142481" s="8"/>
    </row>
    <row r="142482" spans="3:3" x14ac:dyDescent="0.35">
      <c r="C142482" s="8"/>
    </row>
    <row r="142483" spans="3:3" x14ac:dyDescent="0.35">
      <c r="C142483" s="8"/>
    </row>
    <row r="142484" spans="3:3" x14ac:dyDescent="0.35">
      <c r="C142484" s="8"/>
    </row>
    <row r="142485" spans="3:3" x14ac:dyDescent="0.35">
      <c r="C142485" s="8"/>
    </row>
    <row r="142486" spans="3:3" x14ac:dyDescent="0.35">
      <c r="C142486" s="8"/>
    </row>
    <row r="142487" spans="3:3" x14ac:dyDescent="0.35">
      <c r="C142487" s="8"/>
    </row>
    <row r="142488" spans="3:3" x14ac:dyDescent="0.35">
      <c r="C142488" s="8"/>
    </row>
    <row r="142489" spans="3:3" x14ac:dyDescent="0.35">
      <c r="C142489" s="8"/>
    </row>
    <row r="142490" spans="3:3" x14ac:dyDescent="0.35">
      <c r="C142490" s="8"/>
    </row>
    <row r="142491" spans="3:3" x14ac:dyDescent="0.35">
      <c r="C142491" s="8"/>
    </row>
    <row r="142492" spans="3:3" x14ac:dyDescent="0.35">
      <c r="C142492" s="8"/>
    </row>
    <row r="142493" spans="3:3" x14ac:dyDescent="0.35">
      <c r="C142493" s="8"/>
    </row>
    <row r="142494" spans="3:3" x14ac:dyDescent="0.35">
      <c r="C142494" s="8"/>
    </row>
    <row r="142495" spans="3:3" x14ac:dyDescent="0.35">
      <c r="C142495" s="8"/>
    </row>
    <row r="142496" spans="3:3" x14ac:dyDescent="0.35">
      <c r="C142496" s="8"/>
    </row>
    <row r="142497" spans="3:3" x14ac:dyDescent="0.35">
      <c r="C142497" s="8"/>
    </row>
    <row r="142498" spans="3:3" x14ac:dyDescent="0.35">
      <c r="C142498" s="8"/>
    </row>
    <row r="142499" spans="3:3" x14ac:dyDescent="0.35">
      <c r="C142499" s="8"/>
    </row>
    <row r="142500" spans="3:3" x14ac:dyDescent="0.35">
      <c r="C142500" s="8"/>
    </row>
    <row r="142501" spans="3:3" x14ac:dyDescent="0.35">
      <c r="C142501" s="8"/>
    </row>
    <row r="142502" spans="3:3" x14ac:dyDescent="0.35">
      <c r="C142502" s="8"/>
    </row>
    <row r="142503" spans="3:3" x14ac:dyDescent="0.35">
      <c r="C142503" s="8"/>
    </row>
    <row r="142504" spans="3:3" x14ac:dyDescent="0.35">
      <c r="C142504" s="8"/>
    </row>
    <row r="142505" spans="3:3" x14ac:dyDescent="0.35">
      <c r="C142505" s="8"/>
    </row>
    <row r="142506" spans="3:3" x14ac:dyDescent="0.35">
      <c r="C142506" s="8"/>
    </row>
    <row r="142507" spans="3:3" x14ac:dyDescent="0.35">
      <c r="C142507" s="8"/>
    </row>
    <row r="142508" spans="3:3" x14ac:dyDescent="0.35">
      <c r="C142508" s="8"/>
    </row>
    <row r="142509" spans="3:3" x14ac:dyDescent="0.35">
      <c r="C142509" s="8"/>
    </row>
    <row r="142510" spans="3:3" x14ac:dyDescent="0.35">
      <c r="C142510" s="8"/>
    </row>
    <row r="142511" spans="3:3" x14ac:dyDescent="0.35">
      <c r="C142511" s="8"/>
    </row>
    <row r="142512" spans="3:3" x14ac:dyDescent="0.35">
      <c r="C142512" s="8"/>
    </row>
    <row r="142513" spans="3:3" x14ac:dyDescent="0.35">
      <c r="C142513" s="8"/>
    </row>
    <row r="142514" spans="3:3" x14ac:dyDescent="0.35">
      <c r="C142514" s="8"/>
    </row>
    <row r="142515" spans="3:3" x14ac:dyDescent="0.35">
      <c r="C142515" s="8"/>
    </row>
    <row r="142516" spans="3:3" x14ac:dyDescent="0.35">
      <c r="C142516" s="8"/>
    </row>
    <row r="142517" spans="3:3" x14ac:dyDescent="0.35">
      <c r="C142517" s="8"/>
    </row>
    <row r="142518" spans="3:3" x14ac:dyDescent="0.35">
      <c r="C142518" s="8"/>
    </row>
    <row r="142519" spans="3:3" x14ac:dyDescent="0.35">
      <c r="C142519" s="8"/>
    </row>
    <row r="142520" spans="3:3" x14ac:dyDescent="0.35">
      <c r="C142520" s="8"/>
    </row>
    <row r="142521" spans="3:3" x14ac:dyDescent="0.35">
      <c r="C142521" s="8"/>
    </row>
    <row r="142522" spans="3:3" x14ac:dyDescent="0.35">
      <c r="C142522" s="8"/>
    </row>
    <row r="142523" spans="3:3" x14ac:dyDescent="0.35">
      <c r="C142523" s="8"/>
    </row>
    <row r="142524" spans="3:3" x14ac:dyDescent="0.35">
      <c r="C142524" s="8"/>
    </row>
    <row r="142525" spans="3:3" x14ac:dyDescent="0.35">
      <c r="C142525" s="8"/>
    </row>
    <row r="142526" spans="3:3" x14ac:dyDescent="0.35">
      <c r="C142526" s="8"/>
    </row>
    <row r="142527" spans="3:3" x14ac:dyDescent="0.35">
      <c r="C142527" s="8"/>
    </row>
    <row r="142528" spans="3:3" x14ac:dyDescent="0.35">
      <c r="C142528" s="8"/>
    </row>
    <row r="142529" spans="3:3" x14ac:dyDescent="0.35">
      <c r="C142529" s="8"/>
    </row>
    <row r="142530" spans="3:3" x14ac:dyDescent="0.35">
      <c r="C142530" s="8"/>
    </row>
    <row r="142531" spans="3:3" x14ac:dyDescent="0.35">
      <c r="C142531" s="8"/>
    </row>
    <row r="142532" spans="3:3" x14ac:dyDescent="0.35">
      <c r="C142532" s="8"/>
    </row>
    <row r="142533" spans="3:3" x14ac:dyDescent="0.35">
      <c r="C142533" s="8"/>
    </row>
    <row r="142534" spans="3:3" x14ac:dyDescent="0.35">
      <c r="C142534" s="8"/>
    </row>
    <row r="142535" spans="3:3" x14ac:dyDescent="0.35">
      <c r="C142535" s="8"/>
    </row>
    <row r="142536" spans="3:3" x14ac:dyDescent="0.35">
      <c r="C142536" s="8"/>
    </row>
    <row r="142537" spans="3:3" x14ac:dyDescent="0.35">
      <c r="C142537" s="8"/>
    </row>
    <row r="142538" spans="3:3" x14ac:dyDescent="0.35">
      <c r="C142538" s="8"/>
    </row>
    <row r="142539" spans="3:3" x14ac:dyDescent="0.35">
      <c r="C142539" s="8"/>
    </row>
    <row r="142540" spans="3:3" x14ac:dyDescent="0.35">
      <c r="C142540" s="8"/>
    </row>
    <row r="142541" spans="3:3" x14ac:dyDescent="0.35">
      <c r="C142541" s="8"/>
    </row>
    <row r="142542" spans="3:3" x14ac:dyDescent="0.35">
      <c r="C142542" s="8"/>
    </row>
    <row r="142543" spans="3:3" x14ac:dyDescent="0.35">
      <c r="C142543" s="8"/>
    </row>
    <row r="142544" spans="3:3" x14ac:dyDescent="0.35">
      <c r="C142544" s="8"/>
    </row>
    <row r="142545" spans="3:3" x14ac:dyDescent="0.35">
      <c r="C142545" s="8"/>
    </row>
    <row r="142546" spans="3:3" x14ac:dyDescent="0.35">
      <c r="C142546" s="8"/>
    </row>
    <row r="142547" spans="3:3" x14ac:dyDescent="0.35">
      <c r="C142547" s="8"/>
    </row>
    <row r="142548" spans="3:3" x14ac:dyDescent="0.35">
      <c r="C142548" s="8"/>
    </row>
    <row r="142549" spans="3:3" x14ac:dyDescent="0.35">
      <c r="C142549" s="8"/>
    </row>
    <row r="142550" spans="3:3" x14ac:dyDescent="0.35">
      <c r="C142550" s="8"/>
    </row>
    <row r="142551" spans="3:3" x14ac:dyDescent="0.35">
      <c r="C142551" s="8"/>
    </row>
    <row r="142552" spans="3:3" x14ac:dyDescent="0.35">
      <c r="C142552" s="8"/>
    </row>
    <row r="142553" spans="3:3" x14ac:dyDescent="0.35">
      <c r="C142553" s="8"/>
    </row>
    <row r="142554" spans="3:3" x14ac:dyDescent="0.35">
      <c r="C142554" s="8"/>
    </row>
    <row r="142555" spans="3:3" x14ac:dyDescent="0.35">
      <c r="C142555" s="8"/>
    </row>
    <row r="142556" spans="3:3" x14ac:dyDescent="0.35">
      <c r="C142556" s="8"/>
    </row>
    <row r="142557" spans="3:3" x14ac:dyDescent="0.35">
      <c r="C142557" s="8"/>
    </row>
    <row r="142558" spans="3:3" x14ac:dyDescent="0.35">
      <c r="C142558" s="8"/>
    </row>
    <row r="142559" spans="3:3" x14ac:dyDescent="0.35">
      <c r="C142559" s="8"/>
    </row>
    <row r="142560" spans="3:3" x14ac:dyDescent="0.35">
      <c r="C142560" s="8"/>
    </row>
    <row r="142561" spans="3:3" x14ac:dyDescent="0.35">
      <c r="C142561" s="8"/>
    </row>
    <row r="142562" spans="3:3" x14ac:dyDescent="0.35">
      <c r="C142562" s="8"/>
    </row>
    <row r="142563" spans="3:3" x14ac:dyDescent="0.35">
      <c r="C142563" s="8"/>
    </row>
    <row r="142564" spans="3:3" x14ac:dyDescent="0.35">
      <c r="C142564" s="8"/>
    </row>
    <row r="142565" spans="3:3" x14ac:dyDescent="0.35">
      <c r="C142565" s="8"/>
    </row>
    <row r="142566" spans="3:3" x14ac:dyDescent="0.35">
      <c r="C142566" s="8"/>
    </row>
    <row r="142567" spans="3:3" x14ac:dyDescent="0.35">
      <c r="C142567" s="8"/>
    </row>
    <row r="142568" spans="3:3" x14ac:dyDescent="0.35">
      <c r="C142568" s="8"/>
    </row>
    <row r="142569" spans="3:3" x14ac:dyDescent="0.35">
      <c r="C142569" s="8"/>
    </row>
    <row r="142570" spans="3:3" x14ac:dyDescent="0.35">
      <c r="C142570" s="8"/>
    </row>
    <row r="142571" spans="3:3" x14ac:dyDescent="0.35">
      <c r="C142571" s="8"/>
    </row>
    <row r="142572" spans="3:3" x14ac:dyDescent="0.35">
      <c r="C142572" s="8"/>
    </row>
    <row r="142573" spans="3:3" x14ac:dyDescent="0.35">
      <c r="C142573" s="8"/>
    </row>
    <row r="142574" spans="3:3" x14ac:dyDescent="0.35">
      <c r="C142574" s="8"/>
    </row>
    <row r="142575" spans="3:3" x14ac:dyDescent="0.35">
      <c r="C142575" s="8"/>
    </row>
    <row r="142576" spans="3:3" x14ac:dyDescent="0.35">
      <c r="C142576" s="8"/>
    </row>
    <row r="142577" spans="3:3" x14ac:dyDescent="0.35">
      <c r="C142577" s="8"/>
    </row>
    <row r="142578" spans="3:3" x14ac:dyDescent="0.35">
      <c r="C142578" s="8"/>
    </row>
    <row r="142579" spans="3:3" x14ac:dyDescent="0.35">
      <c r="C142579" s="8"/>
    </row>
    <row r="142580" spans="3:3" x14ac:dyDescent="0.35">
      <c r="C142580" s="8"/>
    </row>
    <row r="142581" spans="3:3" x14ac:dyDescent="0.35">
      <c r="C142581" s="8"/>
    </row>
    <row r="142582" spans="3:3" x14ac:dyDescent="0.35">
      <c r="C142582" s="8"/>
    </row>
    <row r="142583" spans="3:3" x14ac:dyDescent="0.35">
      <c r="C142583" s="8"/>
    </row>
    <row r="142584" spans="3:3" x14ac:dyDescent="0.35">
      <c r="C142584" s="8"/>
    </row>
    <row r="142585" spans="3:3" x14ac:dyDescent="0.35">
      <c r="C142585" s="8"/>
    </row>
    <row r="142586" spans="3:3" x14ac:dyDescent="0.35">
      <c r="C142586" s="8"/>
    </row>
    <row r="142587" spans="3:3" x14ac:dyDescent="0.35">
      <c r="C142587" s="8"/>
    </row>
    <row r="142588" spans="3:3" x14ac:dyDescent="0.35">
      <c r="C142588" s="8"/>
    </row>
    <row r="142589" spans="3:3" x14ac:dyDescent="0.35">
      <c r="C142589" s="8"/>
    </row>
    <row r="142590" spans="3:3" x14ac:dyDescent="0.35">
      <c r="C142590" s="8"/>
    </row>
    <row r="142591" spans="3:3" x14ac:dyDescent="0.35">
      <c r="C142591" s="8"/>
    </row>
    <row r="142592" spans="3:3" x14ac:dyDescent="0.35">
      <c r="C142592" s="8"/>
    </row>
    <row r="142593" spans="3:3" x14ac:dyDescent="0.35">
      <c r="C142593" s="8"/>
    </row>
    <row r="142594" spans="3:3" x14ac:dyDescent="0.35">
      <c r="C142594" s="8"/>
    </row>
    <row r="142595" spans="3:3" x14ac:dyDescent="0.35">
      <c r="C142595" s="8"/>
    </row>
    <row r="142596" spans="3:3" x14ac:dyDescent="0.35">
      <c r="C142596" s="8"/>
    </row>
    <row r="142597" spans="3:3" x14ac:dyDescent="0.35">
      <c r="C142597" s="8"/>
    </row>
    <row r="142598" spans="3:3" x14ac:dyDescent="0.35">
      <c r="C142598" s="8"/>
    </row>
    <row r="142599" spans="3:3" x14ac:dyDescent="0.35">
      <c r="C142599" s="8"/>
    </row>
    <row r="142600" spans="3:3" x14ac:dyDescent="0.35">
      <c r="C142600" s="8"/>
    </row>
    <row r="142601" spans="3:3" x14ac:dyDescent="0.35">
      <c r="C142601" s="8"/>
    </row>
    <row r="142602" spans="3:3" x14ac:dyDescent="0.35">
      <c r="C142602" s="8"/>
    </row>
    <row r="142603" spans="3:3" x14ac:dyDescent="0.35">
      <c r="C142603" s="8"/>
    </row>
    <row r="142604" spans="3:3" x14ac:dyDescent="0.35">
      <c r="C142604" s="8"/>
    </row>
    <row r="142605" spans="3:3" x14ac:dyDescent="0.35">
      <c r="C142605" s="8"/>
    </row>
    <row r="142606" spans="3:3" x14ac:dyDescent="0.35">
      <c r="C142606" s="8"/>
    </row>
    <row r="142607" spans="3:3" x14ac:dyDescent="0.35">
      <c r="C142607" s="8"/>
    </row>
    <row r="142608" spans="3:3" x14ac:dyDescent="0.35">
      <c r="C142608" s="8"/>
    </row>
    <row r="142609" spans="3:3" x14ac:dyDescent="0.35">
      <c r="C142609" s="8"/>
    </row>
    <row r="142610" spans="3:3" x14ac:dyDescent="0.35">
      <c r="C142610" s="8"/>
    </row>
    <row r="142611" spans="3:3" x14ac:dyDescent="0.35">
      <c r="C142611" s="8"/>
    </row>
    <row r="142612" spans="3:3" x14ac:dyDescent="0.35">
      <c r="C142612" s="8"/>
    </row>
    <row r="142613" spans="3:3" x14ac:dyDescent="0.35">
      <c r="C142613" s="8"/>
    </row>
    <row r="142614" spans="3:3" x14ac:dyDescent="0.35">
      <c r="C142614" s="8"/>
    </row>
    <row r="142615" spans="3:3" x14ac:dyDescent="0.35">
      <c r="C142615" s="8"/>
    </row>
    <row r="142616" spans="3:3" x14ac:dyDescent="0.35">
      <c r="C142616" s="8"/>
    </row>
    <row r="142617" spans="3:3" x14ac:dyDescent="0.35">
      <c r="C142617" s="8"/>
    </row>
    <row r="142618" spans="3:3" x14ac:dyDescent="0.35">
      <c r="C142618" s="8"/>
    </row>
    <row r="142619" spans="3:3" x14ac:dyDescent="0.35">
      <c r="C142619" s="8"/>
    </row>
    <row r="142620" spans="3:3" x14ac:dyDescent="0.35">
      <c r="C142620" s="8"/>
    </row>
    <row r="142621" spans="3:3" x14ac:dyDescent="0.35">
      <c r="C142621" s="8"/>
    </row>
    <row r="142622" spans="3:3" x14ac:dyDescent="0.35">
      <c r="C142622" s="8"/>
    </row>
    <row r="142623" spans="3:3" x14ac:dyDescent="0.35">
      <c r="C142623" s="8"/>
    </row>
    <row r="142624" spans="3:3" x14ac:dyDescent="0.35">
      <c r="C142624" s="8"/>
    </row>
    <row r="142625" spans="3:3" x14ac:dyDescent="0.35">
      <c r="C142625" s="8"/>
    </row>
    <row r="142626" spans="3:3" x14ac:dyDescent="0.35">
      <c r="C142626" s="8"/>
    </row>
    <row r="142627" spans="3:3" x14ac:dyDescent="0.35">
      <c r="C142627" s="8"/>
    </row>
    <row r="142628" spans="3:3" x14ac:dyDescent="0.35">
      <c r="C142628" s="8"/>
    </row>
    <row r="142629" spans="3:3" x14ac:dyDescent="0.35">
      <c r="C142629" s="8"/>
    </row>
    <row r="142630" spans="3:3" x14ac:dyDescent="0.35">
      <c r="C142630" s="8"/>
    </row>
    <row r="142631" spans="3:3" x14ac:dyDescent="0.35">
      <c r="C142631" s="8"/>
    </row>
    <row r="142632" spans="3:3" x14ac:dyDescent="0.35">
      <c r="C142632" s="8"/>
    </row>
    <row r="142633" spans="3:3" x14ac:dyDescent="0.35">
      <c r="C142633" s="8"/>
    </row>
    <row r="142634" spans="3:3" x14ac:dyDescent="0.35">
      <c r="C142634" s="8"/>
    </row>
    <row r="142635" spans="3:3" x14ac:dyDescent="0.35">
      <c r="C142635" s="8"/>
    </row>
    <row r="142636" spans="3:3" x14ac:dyDescent="0.35">
      <c r="C142636" s="8"/>
    </row>
    <row r="142637" spans="3:3" x14ac:dyDescent="0.35">
      <c r="C142637" s="8"/>
    </row>
    <row r="142638" spans="3:3" x14ac:dyDescent="0.35">
      <c r="C142638" s="8"/>
    </row>
    <row r="142639" spans="3:3" x14ac:dyDescent="0.35">
      <c r="C142639" s="8"/>
    </row>
    <row r="142640" spans="3:3" x14ac:dyDescent="0.35">
      <c r="C142640" s="8"/>
    </row>
    <row r="142641" spans="3:3" x14ac:dyDescent="0.35">
      <c r="C142641" s="8"/>
    </row>
    <row r="142642" spans="3:3" x14ac:dyDescent="0.35">
      <c r="C142642" s="8"/>
    </row>
    <row r="142643" spans="3:3" x14ac:dyDescent="0.35">
      <c r="C142643" s="8"/>
    </row>
    <row r="142644" spans="3:3" x14ac:dyDescent="0.35">
      <c r="C142644" s="8"/>
    </row>
    <row r="142645" spans="3:3" x14ac:dyDescent="0.35">
      <c r="C142645" s="8"/>
    </row>
    <row r="142646" spans="3:3" x14ac:dyDescent="0.35">
      <c r="C142646" s="8"/>
    </row>
    <row r="142647" spans="3:3" x14ac:dyDescent="0.35">
      <c r="C142647" s="8"/>
    </row>
    <row r="142648" spans="3:3" x14ac:dyDescent="0.35">
      <c r="C142648" s="8"/>
    </row>
    <row r="142649" spans="3:3" x14ac:dyDescent="0.35">
      <c r="C142649" s="8"/>
    </row>
    <row r="142650" spans="3:3" x14ac:dyDescent="0.35">
      <c r="C142650" s="8"/>
    </row>
    <row r="142651" spans="3:3" x14ac:dyDescent="0.35">
      <c r="C142651" s="8"/>
    </row>
    <row r="142652" spans="3:3" x14ac:dyDescent="0.35">
      <c r="C142652" s="8"/>
    </row>
    <row r="142653" spans="3:3" x14ac:dyDescent="0.35">
      <c r="C142653" s="8"/>
    </row>
    <row r="142654" spans="3:3" x14ac:dyDescent="0.35">
      <c r="C142654" s="8"/>
    </row>
    <row r="142655" spans="3:3" x14ac:dyDescent="0.35">
      <c r="C142655" s="8"/>
    </row>
    <row r="142656" spans="3:3" x14ac:dyDescent="0.35">
      <c r="C142656" s="8"/>
    </row>
    <row r="142657" spans="3:3" x14ac:dyDescent="0.35">
      <c r="C142657" s="8"/>
    </row>
    <row r="142658" spans="3:3" x14ac:dyDescent="0.35">
      <c r="C142658" s="8"/>
    </row>
    <row r="142659" spans="3:3" x14ac:dyDescent="0.35">
      <c r="C142659" s="8"/>
    </row>
    <row r="142660" spans="3:3" x14ac:dyDescent="0.35">
      <c r="C142660" s="8"/>
    </row>
    <row r="142661" spans="3:3" x14ac:dyDescent="0.35">
      <c r="C142661" s="8"/>
    </row>
    <row r="142662" spans="3:3" x14ac:dyDescent="0.35">
      <c r="C142662" s="8"/>
    </row>
    <row r="142663" spans="3:3" x14ac:dyDescent="0.35">
      <c r="C142663" s="8"/>
    </row>
    <row r="142664" spans="3:3" x14ac:dyDescent="0.35">
      <c r="C142664" s="8"/>
    </row>
    <row r="142665" spans="3:3" x14ac:dyDescent="0.35">
      <c r="C142665" s="8"/>
    </row>
    <row r="142666" spans="3:3" x14ac:dyDescent="0.35">
      <c r="C142666" s="8"/>
    </row>
    <row r="142667" spans="3:3" x14ac:dyDescent="0.35">
      <c r="C142667" s="8"/>
    </row>
    <row r="142668" spans="3:3" x14ac:dyDescent="0.35">
      <c r="C142668" s="8"/>
    </row>
    <row r="142669" spans="3:3" x14ac:dyDescent="0.35">
      <c r="C142669" s="8"/>
    </row>
    <row r="142670" spans="3:3" x14ac:dyDescent="0.35">
      <c r="C142670" s="8"/>
    </row>
    <row r="142671" spans="3:3" x14ac:dyDescent="0.35">
      <c r="C142671" s="8"/>
    </row>
    <row r="142672" spans="3:3" x14ac:dyDescent="0.35">
      <c r="C142672" s="8"/>
    </row>
    <row r="142673" spans="3:3" x14ac:dyDescent="0.35">
      <c r="C142673" s="8"/>
    </row>
    <row r="142674" spans="3:3" x14ac:dyDescent="0.35">
      <c r="C142674" s="8"/>
    </row>
    <row r="142675" spans="3:3" x14ac:dyDescent="0.35">
      <c r="C142675" s="8"/>
    </row>
    <row r="142676" spans="3:3" x14ac:dyDescent="0.35">
      <c r="C142676" s="8"/>
    </row>
    <row r="142677" spans="3:3" x14ac:dyDescent="0.35">
      <c r="C142677" s="8"/>
    </row>
    <row r="142678" spans="3:3" x14ac:dyDescent="0.35">
      <c r="C142678" s="8"/>
    </row>
    <row r="142679" spans="3:3" x14ac:dyDescent="0.35">
      <c r="C142679" s="8"/>
    </row>
    <row r="142680" spans="3:3" x14ac:dyDescent="0.35">
      <c r="C142680" s="8"/>
    </row>
    <row r="142681" spans="3:3" x14ac:dyDescent="0.35">
      <c r="C142681" s="8"/>
    </row>
    <row r="142682" spans="3:3" x14ac:dyDescent="0.35">
      <c r="C142682" s="8"/>
    </row>
    <row r="142683" spans="3:3" x14ac:dyDescent="0.35">
      <c r="C142683" s="8"/>
    </row>
    <row r="142684" spans="3:3" x14ac:dyDescent="0.35">
      <c r="C142684" s="8"/>
    </row>
    <row r="142685" spans="3:3" x14ac:dyDescent="0.35">
      <c r="C142685" s="8"/>
    </row>
    <row r="142686" spans="3:3" x14ac:dyDescent="0.35">
      <c r="C142686" s="8"/>
    </row>
    <row r="142687" spans="3:3" x14ac:dyDescent="0.35">
      <c r="C142687" s="8"/>
    </row>
    <row r="142688" spans="3:3" x14ac:dyDescent="0.35">
      <c r="C142688" s="8"/>
    </row>
    <row r="142689" spans="3:3" x14ac:dyDescent="0.35">
      <c r="C142689" s="8"/>
    </row>
    <row r="142690" spans="3:3" x14ac:dyDescent="0.35">
      <c r="C142690" s="8"/>
    </row>
    <row r="142691" spans="3:3" x14ac:dyDescent="0.35">
      <c r="C142691" s="8"/>
    </row>
    <row r="142692" spans="3:3" x14ac:dyDescent="0.35">
      <c r="C142692" s="8"/>
    </row>
    <row r="142693" spans="3:3" x14ac:dyDescent="0.35">
      <c r="C142693" s="8"/>
    </row>
    <row r="142694" spans="3:3" x14ac:dyDescent="0.35">
      <c r="C142694" s="8"/>
    </row>
    <row r="142695" spans="3:3" x14ac:dyDescent="0.35">
      <c r="C142695" s="8"/>
    </row>
    <row r="142696" spans="3:3" x14ac:dyDescent="0.35">
      <c r="C142696" s="8"/>
    </row>
    <row r="142697" spans="3:3" x14ac:dyDescent="0.35">
      <c r="C142697" s="8"/>
    </row>
    <row r="142698" spans="3:3" x14ac:dyDescent="0.35">
      <c r="C142698" s="8"/>
    </row>
    <row r="142699" spans="3:3" x14ac:dyDescent="0.35">
      <c r="C142699" s="8"/>
    </row>
    <row r="142700" spans="3:3" x14ac:dyDescent="0.35">
      <c r="C142700" s="8"/>
    </row>
    <row r="142701" spans="3:3" x14ac:dyDescent="0.35">
      <c r="C142701" s="8"/>
    </row>
    <row r="142702" spans="3:3" x14ac:dyDescent="0.35">
      <c r="C142702" s="8"/>
    </row>
    <row r="142703" spans="3:3" x14ac:dyDescent="0.35">
      <c r="C142703" s="8"/>
    </row>
    <row r="142704" spans="3:3" x14ac:dyDescent="0.35">
      <c r="C142704" s="8"/>
    </row>
    <row r="142705" spans="3:3" x14ac:dyDescent="0.35">
      <c r="C142705" s="8"/>
    </row>
    <row r="142706" spans="3:3" x14ac:dyDescent="0.35">
      <c r="C142706" s="8"/>
    </row>
    <row r="142707" spans="3:3" x14ac:dyDescent="0.35">
      <c r="C142707" s="8"/>
    </row>
    <row r="142708" spans="3:3" x14ac:dyDescent="0.35">
      <c r="C142708" s="8"/>
    </row>
    <row r="142709" spans="3:3" x14ac:dyDescent="0.35">
      <c r="C142709" s="8"/>
    </row>
    <row r="142710" spans="3:3" x14ac:dyDescent="0.35">
      <c r="C142710" s="8"/>
    </row>
    <row r="142711" spans="3:3" x14ac:dyDescent="0.35">
      <c r="C142711" s="8"/>
    </row>
    <row r="142712" spans="3:3" x14ac:dyDescent="0.35">
      <c r="C142712" s="8"/>
    </row>
    <row r="142713" spans="3:3" x14ac:dyDescent="0.35">
      <c r="C142713" s="8"/>
    </row>
    <row r="142714" spans="3:3" x14ac:dyDescent="0.35">
      <c r="C142714" s="8"/>
    </row>
    <row r="142715" spans="3:3" x14ac:dyDescent="0.35">
      <c r="C142715" s="8"/>
    </row>
    <row r="142716" spans="3:3" x14ac:dyDescent="0.35">
      <c r="C142716" s="8"/>
    </row>
    <row r="142717" spans="3:3" x14ac:dyDescent="0.35">
      <c r="C142717" s="8"/>
    </row>
    <row r="142718" spans="3:3" x14ac:dyDescent="0.35">
      <c r="C142718" s="8"/>
    </row>
    <row r="142719" spans="3:3" x14ac:dyDescent="0.35">
      <c r="C142719" s="8"/>
    </row>
    <row r="142720" spans="3:3" x14ac:dyDescent="0.35">
      <c r="C142720" s="8"/>
    </row>
    <row r="142721" spans="3:3" x14ac:dyDescent="0.35">
      <c r="C142721" s="8"/>
    </row>
    <row r="142722" spans="3:3" x14ac:dyDescent="0.35">
      <c r="C142722" s="8"/>
    </row>
    <row r="142723" spans="3:3" x14ac:dyDescent="0.35">
      <c r="C142723" s="8"/>
    </row>
    <row r="142724" spans="3:3" x14ac:dyDescent="0.35">
      <c r="C142724" s="8"/>
    </row>
    <row r="142725" spans="3:3" x14ac:dyDescent="0.35">
      <c r="C142725" s="8"/>
    </row>
    <row r="142726" spans="3:3" x14ac:dyDescent="0.35">
      <c r="C142726" s="8"/>
    </row>
    <row r="142727" spans="3:3" x14ac:dyDescent="0.35">
      <c r="C142727" s="8"/>
    </row>
    <row r="142728" spans="3:3" x14ac:dyDescent="0.35">
      <c r="C142728" s="8"/>
    </row>
    <row r="142729" spans="3:3" x14ac:dyDescent="0.35">
      <c r="C142729" s="8"/>
    </row>
    <row r="142730" spans="3:3" x14ac:dyDescent="0.35">
      <c r="C142730" s="8"/>
    </row>
    <row r="142731" spans="3:3" x14ac:dyDescent="0.35">
      <c r="C142731" s="8"/>
    </row>
    <row r="142732" spans="3:3" x14ac:dyDescent="0.35">
      <c r="C142732" s="8"/>
    </row>
    <row r="142733" spans="3:3" x14ac:dyDescent="0.35">
      <c r="C142733" s="8"/>
    </row>
    <row r="142734" spans="3:3" x14ac:dyDescent="0.35">
      <c r="C142734" s="8"/>
    </row>
    <row r="142735" spans="3:3" x14ac:dyDescent="0.35">
      <c r="C142735" s="8"/>
    </row>
    <row r="142736" spans="3:3" x14ac:dyDescent="0.35">
      <c r="C142736" s="8"/>
    </row>
    <row r="142737" spans="3:3" x14ac:dyDescent="0.35">
      <c r="C142737" s="8"/>
    </row>
    <row r="142738" spans="3:3" x14ac:dyDescent="0.35">
      <c r="C142738" s="8"/>
    </row>
    <row r="142739" spans="3:3" x14ac:dyDescent="0.35">
      <c r="C142739" s="8"/>
    </row>
    <row r="142740" spans="3:3" x14ac:dyDescent="0.35">
      <c r="C142740" s="8"/>
    </row>
    <row r="142741" spans="3:3" x14ac:dyDescent="0.35">
      <c r="C142741" s="8"/>
    </row>
    <row r="142742" spans="3:3" x14ac:dyDescent="0.35">
      <c r="C142742" s="8"/>
    </row>
    <row r="142743" spans="3:3" x14ac:dyDescent="0.35">
      <c r="C142743" s="8"/>
    </row>
    <row r="142744" spans="3:3" x14ac:dyDescent="0.35">
      <c r="C142744" s="8"/>
    </row>
    <row r="142745" spans="3:3" x14ac:dyDescent="0.35">
      <c r="C142745" s="8"/>
    </row>
    <row r="142746" spans="3:3" x14ac:dyDescent="0.35">
      <c r="C142746" s="8"/>
    </row>
    <row r="142747" spans="3:3" x14ac:dyDescent="0.35">
      <c r="C142747" s="8"/>
    </row>
    <row r="142748" spans="3:3" x14ac:dyDescent="0.35">
      <c r="C142748" s="8"/>
    </row>
    <row r="142749" spans="3:3" x14ac:dyDescent="0.35">
      <c r="C142749" s="8"/>
    </row>
    <row r="142750" spans="3:3" x14ac:dyDescent="0.35">
      <c r="C142750" s="8"/>
    </row>
    <row r="142751" spans="3:3" x14ac:dyDescent="0.35">
      <c r="C142751" s="8"/>
    </row>
    <row r="142752" spans="3:3" x14ac:dyDescent="0.35">
      <c r="C142752" s="8"/>
    </row>
    <row r="142753" spans="3:3" x14ac:dyDescent="0.35">
      <c r="C142753" s="8"/>
    </row>
    <row r="142754" spans="3:3" x14ac:dyDescent="0.35">
      <c r="C142754" s="8"/>
    </row>
    <row r="142755" spans="3:3" x14ac:dyDescent="0.35">
      <c r="C142755" s="8"/>
    </row>
    <row r="142756" spans="3:3" x14ac:dyDescent="0.35">
      <c r="C142756" s="8"/>
    </row>
    <row r="142757" spans="3:3" x14ac:dyDescent="0.35">
      <c r="C142757" s="8"/>
    </row>
    <row r="142758" spans="3:3" x14ac:dyDescent="0.35">
      <c r="C142758" s="8"/>
    </row>
    <row r="142759" spans="3:3" x14ac:dyDescent="0.35">
      <c r="C142759" s="8"/>
    </row>
    <row r="142760" spans="3:3" x14ac:dyDescent="0.35">
      <c r="C142760" s="8"/>
    </row>
    <row r="142761" spans="3:3" x14ac:dyDescent="0.35">
      <c r="C142761" s="8"/>
    </row>
    <row r="142762" spans="3:3" x14ac:dyDescent="0.35">
      <c r="C142762" s="8"/>
    </row>
    <row r="142763" spans="3:3" x14ac:dyDescent="0.35">
      <c r="C142763" s="8"/>
    </row>
    <row r="142764" spans="3:3" x14ac:dyDescent="0.35">
      <c r="C142764" s="8"/>
    </row>
    <row r="142765" spans="3:3" x14ac:dyDescent="0.35">
      <c r="C142765" s="8"/>
    </row>
    <row r="142766" spans="3:3" x14ac:dyDescent="0.35">
      <c r="C142766" s="8"/>
    </row>
    <row r="142767" spans="3:3" x14ac:dyDescent="0.35">
      <c r="C142767" s="8"/>
    </row>
    <row r="142768" spans="3:3" x14ac:dyDescent="0.35">
      <c r="C142768" s="8"/>
    </row>
    <row r="142769" spans="3:3" x14ac:dyDescent="0.35">
      <c r="C142769" s="8"/>
    </row>
    <row r="142770" spans="3:3" x14ac:dyDescent="0.35">
      <c r="C142770" s="8"/>
    </row>
    <row r="142771" spans="3:3" x14ac:dyDescent="0.35">
      <c r="C142771" s="8"/>
    </row>
    <row r="142772" spans="3:3" x14ac:dyDescent="0.35">
      <c r="C142772" s="8"/>
    </row>
    <row r="142773" spans="3:3" x14ac:dyDescent="0.35">
      <c r="C142773" s="8"/>
    </row>
    <row r="142774" spans="3:3" x14ac:dyDescent="0.35">
      <c r="C142774" s="8"/>
    </row>
    <row r="142775" spans="3:3" x14ac:dyDescent="0.35">
      <c r="C142775" s="8"/>
    </row>
    <row r="142776" spans="3:3" x14ac:dyDescent="0.35">
      <c r="C142776" s="8"/>
    </row>
    <row r="142777" spans="3:3" x14ac:dyDescent="0.35">
      <c r="C142777" s="8"/>
    </row>
    <row r="142778" spans="3:3" x14ac:dyDescent="0.35">
      <c r="C142778" s="8"/>
    </row>
    <row r="142779" spans="3:3" x14ac:dyDescent="0.35">
      <c r="C142779" s="8"/>
    </row>
    <row r="142780" spans="3:3" x14ac:dyDescent="0.35">
      <c r="C142780" s="8"/>
    </row>
    <row r="142781" spans="3:3" x14ac:dyDescent="0.35">
      <c r="C142781" s="8"/>
    </row>
    <row r="142782" spans="3:3" x14ac:dyDescent="0.35">
      <c r="C142782" s="8"/>
    </row>
    <row r="142783" spans="3:3" x14ac:dyDescent="0.35">
      <c r="C142783" s="8"/>
    </row>
    <row r="142784" spans="3:3" x14ac:dyDescent="0.35">
      <c r="C142784" s="8"/>
    </row>
    <row r="142785" spans="3:3" x14ac:dyDescent="0.35">
      <c r="C142785" s="8"/>
    </row>
    <row r="142786" spans="3:3" x14ac:dyDescent="0.35">
      <c r="C142786" s="8"/>
    </row>
    <row r="142787" spans="3:3" x14ac:dyDescent="0.35">
      <c r="C142787" s="8"/>
    </row>
    <row r="142788" spans="3:3" x14ac:dyDescent="0.35">
      <c r="C142788" s="8"/>
    </row>
    <row r="142789" spans="3:3" x14ac:dyDescent="0.35">
      <c r="C142789" s="8"/>
    </row>
    <row r="142790" spans="3:3" x14ac:dyDescent="0.35">
      <c r="C142790" s="8"/>
    </row>
    <row r="142791" spans="3:3" x14ac:dyDescent="0.35">
      <c r="C142791" s="8"/>
    </row>
    <row r="142792" spans="3:3" x14ac:dyDescent="0.35">
      <c r="C142792" s="8"/>
    </row>
    <row r="142793" spans="3:3" x14ac:dyDescent="0.35">
      <c r="C142793" s="8"/>
    </row>
    <row r="142794" spans="3:3" x14ac:dyDescent="0.35">
      <c r="C142794" s="8"/>
    </row>
    <row r="142795" spans="3:3" x14ac:dyDescent="0.35">
      <c r="C142795" s="8"/>
    </row>
    <row r="142796" spans="3:3" x14ac:dyDescent="0.35">
      <c r="C142796" s="8"/>
    </row>
    <row r="142797" spans="3:3" x14ac:dyDescent="0.35">
      <c r="C142797" s="8"/>
    </row>
    <row r="142798" spans="3:3" x14ac:dyDescent="0.35">
      <c r="C142798" s="8"/>
    </row>
    <row r="142799" spans="3:3" x14ac:dyDescent="0.35">
      <c r="C142799" s="8"/>
    </row>
    <row r="142800" spans="3:3" x14ac:dyDescent="0.35">
      <c r="C142800" s="8"/>
    </row>
    <row r="142801" spans="3:3" x14ac:dyDescent="0.35">
      <c r="C142801" s="8"/>
    </row>
    <row r="142802" spans="3:3" x14ac:dyDescent="0.35">
      <c r="C142802" s="8"/>
    </row>
    <row r="142803" spans="3:3" x14ac:dyDescent="0.35">
      <c r="C142803" s="8"/>
    </row>
    <row r="142804" spans="3:3" x14ac:dyDescent="0.35">
      <c r="C142804" s="8"/>
    </row>
    <row r="142805" spans="3:3" x14ac:dyDescent="0.35">
      <c r="C142805" s="8"/>
    </row>
    <row r="142806" spans="3:3" x14ac:dyDescent="0.35">
      <c r="C142806" s="8"/>
    </row>
    <row r="142807" spans="3:3" x14ac:dyDescent="0.35">
      <c r="C142807" s="8"/>
    </row>
    <row r="142808" spans="3:3" x14ac:dyDescent="0.35">
      <c r="C142808" s="8"/>
    </row>
    <row r="142809" spans="3:3" x14ac:dyDescent="0.35">
      <c r="C142809" s="8"/>
    </row>
    <row r="142810" spans="3:3" x14ac:dyDescent="0.35">
      <c r="C142810" s="8"/>
    </row>
    <row r="142811" spans="3:3" x14ac:dyDescent="0.35">
      <c r="C142811" s="8"/>
    </row>
    <row r="142812" spans="3:3" x14ac:dyDescent="0.35">
      <c r="C142812" s="8"/>
    </row>
    <row r="142813" spans="3:3" x14ac:dyDescent="0.35">
      <c r="C142813" s="8"/>
    </row>
    <row r="142814" spans="3:3" x14ac:dyDescent="0.35">
      <c r="C142814" s="8"/>
    </row>
    <row r="142815" spans="3:3" x14ac:dyDescent="0.35">
      <c r="C142815" s="8"/>
    </row>
    <row r="142816" spans="3:3" x14ac:dyDescent="0.35">
      <c r="C142816" s="8"/>
    </row>
    <row r="142817" spans="3:3" x14ac:dyDescent="0.35">
      <c r="C142817" s="8"/>
    </row>
    <row r="142818" spans="3:3" x14ac:dyDescent="0.35">
      <c r="C142818" s="8"/>
    </row>
    <row r="142819" spans="3:3" x14ac:dyDescent="0.35">
      <c r="C142819" s="8"/>
    </row>
    <row r="142820" spans="3:3" x14ac:dyDescent="0.35">
      <c r="C142820" s="8"/>
    </row>
    <row r="142821" spans="3:3" x14ac:dyDescent="0.35">
      <c r="C142821" s="8"/>
    </row>
    <row r="142822" spans="3:3" x14ac:dyDescent="0.35">
      <c r="C142822" s="8"/>
    </row>
    <row r="142823" spans="3:3" x14ac:dyDescent="0.35">
      <c r="C142823" s="8"/>
    </row>
    <row r="142824" spans="3:3" x14ac:dyDescent="0.35">
      <c r="C142824" s="8"/>
    </row>
    <row r="142825" spans="3:3" x14ac:dyDescent="0.35">
      <c r="C142825" s="8"/>
    </row>
    <row r="142826" spans="3:3" x14ac:dyDescent="0.35">
      <c r="C142826" s="8"/>
    </row>
    <row r="142827" spans="3:3" x14ac:dyDescent="0.35">
      <c r="C142827" s="8"/>
    </row>
    <row r="142828" spans="3:3" x14ac:dyDescent="0.35">
      <c r="C142828" s="8"/>
    </row>
    <row r="142829" spans="3:3" x14ac:dyDescent="0.35">
      <c r="C142829" s="8"/>
    </row>
    <row r="142830" spans="3:3" x14ac:dyDescent="0.35">
      <c r="C142830" s="8"/>
    </row>
    <row r="142831" spans="3:3" x14ac:dyDescent="0.35">
      <c r="C142831" s="8"/>
    </row>
    <row r="142832" spans="3:3" x14ac:dyDescent="0.35">
      <c r="C142832" s="8"/>
    </row>
    <row r="142833" spans="3:3" x14ac:dyDescent="0.35">
      <c r="C142833" s="8"/>
    </row>
    <row r="142834" spans="3:3" x14ac:dyDescent="0.35">
      <c r="C142834" s="8"/>
    </row>
    <row r="142835" spans="3:3" x14ac:dyDescent="0.35">
      <c r="C142835" s="8"/>
    </row>
    <row r="142836" spans="3:3" x14ac:dyDescent="0.35">
      <c r="C142836" s="8"/>
    </row>
    <row r="142837" spans="3:3" x14ac:dyDescent="0.35">
      <c r="C142837" s="8"/>
    </row>
    <row r="142838" spans="3:3" x14ac:dyDescent="0.35">
      <c r="C142838" s="8"/>
    </row>
    <row r="142839" spans="3:3" x14ac:dyDescent="0.35">
      <c r="C142839" s="8"/>
    </row>
    <row r="142840" spans="3:3" x14ac:dyDescent="0.35">
      <c r="C142840" s="8"/>
    </row>
    <row r="142841" spans="3:3" x14ac:dyDescent="0.35">
      <c r="C142841" s="8"/>
    </row>
    <row r="142842" spans="3:3" x14ac:dyDescent="0.35">
      <c r="C142842" s="8"/>
    </row>
    <row r="142843" spans="3:3" x14ac:dyDescent="0.35">
      <c r="C142843" s="8"/>
    </row>
    <row r="142844" spans="3:3" x14ac:dyDescent="0.35">
      <c r="C142844" s="8"/>
    </row>
    <row r="142845" spans="3:3" x14ac:dyDescent="0.35">
      <c r="C142845" s="8"/>
    </row>
    <row r="142846" spans="3:3" x14ac:dyDescent="0.35">
      <c r="C142846" s="8"/>
    </row>
    <row r="142847" spans="3:3" x14ac:dyDescent="0.35">
      <c r="C142847" s="8"/>
    </row>
    <row r="142848" spans="3:3" x14ac:dyDescent="0.35">
      <c r="C142848" s="8"/>
    </row>
    <row r="142849" spans="3:3" x14ac:dyDescent="0.35">
      <c r="C142849" s="8"/>
    </row>
    <row r="142850" spans="3:3" x14ac:dyDescent="0.35">
      <c r="C142850" s="8"/>
    </row>
    <row r="142851" spans="3:3" x14ac:dyDescent="0.35">
      <c r="C142851" s="8"/>
    </row>
    <row r="142852" spans="3:3" x14ac:dyDescent="0.35">
      <c r="C142852" s="8"/>
    </row>
    <row r="142853" spans="3:3" x14ac:dyDescent="0.35">
      <c r="C142853" s="8"/>
    </row>
    <row r="142854" spans="3:3" x14ac:dyDescent="0.35">
      <c r="C142854" s="8"/>
    </row>
    <row r="142855" spans="3:3" x14ac:dyDescent="0.35">
      <c r="C142855" s="8"/>
    </row>
    <row r="142856" spans="3:3" x14ac:dyDescent="0.35">
      <c r="C142856" s="8"/>
    </row>
    <row r="142857" spans="3:3" x14ac:dyDescent="0.35">
      <c r="C142857" s="8"/>
    </row>
    <row r="142858" spans="3:3" x14ac:dyDescent="0.35">
      <c r="C142858" s="8"/>
    </row>
    <row r="142859" spans="3:3" x14ac:dyDescent="0.35">
      <c r="C142859" s="8"/>
    </row>
    <row r="142860" spans="3:3" x14ac:dyDescent="0.35">
      <c r="C142860" s="8"/>
    </row>
    <row r="142861" spans="3:3" x14ac:dyDescent="0.35">
      <c r="C142861" s="8"/>
    </row>
    <row r="142862" spans="3:3" x14ac:dyDescent="0.35">
      <c r="C142862" s="8"/>
    </row>
    <row r="142863" spans="3:3" x14ac:dyDescent="0.35">
      <c r="C142863" s="8"/>
    </row>
    <row r="142864" spans="3:3" x14ac:dyDescent="0.35">
      <c r="C142864" s="8"/>
    </row>
    <row r="142865" spans="3:3" x14ac:dyDescent="0.35">
      <c r="C142865" s="8"/>
    </row>
    <row r="142866" spans="3:3" x14ac:dyDescent="0.35">
      <c r="C142866" s="8"/>
    </row>
    <row r="142867" spans="3:3" x14ac:dyDescent="0.35">
      <c r="C142867" s="8"/>
    </row>
    <row r="142868" spans="3:3" x14ac:dyDescent="0.35">
      <c r="C142868" s="8"/>
    </row>
    <row r="142869" spans="3:3" x14ac:dyDescent="0.35">
      <c r="C142869" s="8"/>
    </row>
    <row r="142870" spans="3:3" x14ac:dyDescent="0.35">
      <c r="C142870" s="8"/>
    </row>
    <row r="142871" spans="3:3" x14ac:dyDescent="0.35">
      <c r="C142871" s="8"/>
    </row>
    <row r="142872" spans="3:3" x14ac:dyDescent="0.35">
      <c r="C142872" s="8"/>
    </row>
    <row r="142873" spans="3:3" x14ac:dyDescent="0.35">
      <c r="C142873" s="8"/>
    </row>
    <row r="142874" spans="3:3" x14ac:dyDescent="0.35">
      <c r="C142874" s="8"/>
    </row>
    <row r="142875" spans="3:3" x14ac:dyDescent="0.35">
      <c r="C142875" s="8"/>
    </row>
    <row r="142876" spans="3:3" x14ac:dyDescent="0.35">
      <c r="C142876" s="8"/>
    </row>
    <row r="142877" spans="3:3" x14ac:dyDescent="0.35">
      <c r="C142877" s="8"/>
    </row>
    <row r="142878" spans="3:3" x14ac:dyDescent="0.35">
      <c r="C142878" s="8"/>
    </row>
    <row r="142879" spans="3:3" x14ac:dyDescent="0.35">
      <c r="C142879" s="8"/>
    </row>
    <row r="142880" spans="3:3" x14ac:dyDescent="0.35">
      <c r="C142880" s="8"/>
    </row>
    <row r="142881" spans="3:3" x14ac:dyDescent="0.35">
      <c r="C142881" s="8"/>
    </row>
    <row r="142882" spans="3:3" x14ac:dyDescent="0.35">
      <c r="C142882" s="8"/>
    </row>
    <row r="142883" spans="3:3" x14ac:dyDescent="0.35">
      <c r="C142883" s="8"/>
    </row>
    <row r="142884" spans="3:3" x14ac:dyDescent="0.35">
      <c r="C142884" s="8"/>
    </row>
    <row r="142885" spans="3:3" x14ac:dyDescent="0.35">
      <c r="C142885" s="8"/>
    </row>
    <row r="142886" spans="3:3" x14ac:dyDescent="0.35">
      <c r="C142886" s="8"/>
    </row>
    <row r="142887" spans="3:3" x14ac:dyDescent="0.35">
      <c r="C142887" s="8"/>
    </row>
    <row r="142888" spans="3:3" x14ac:dyDescent="0.35">
      <c r="C142888" s="8"/>
    </row>
    <row r="142889" spans="3:3" x14ac:dyDescent="0.35">
      <c r="C142889" s="8"/>
    </row>
    <row r="142890" spans="3:3" x14ac:dyDescent="0.35">
      <c r="C142890" s="8"/>
    </row>
    <row r="142891" spans="3:3" x14ac:dyDescent="0.35">
      <c r="C142891" s="8"/>
    </row>
    <row r="142892" spans="3:3" x14ac:dyDescent="0.35">
      <c r="C142892" s="8"/>
    </row>
    <row r="142893" spans="3:3" x14ac:dyDescent="0.35">
      <c r="C142893" s="8"/>
    </row>
    <row r="142894" spans="3:3" x14ac:dyDescent="0.35">
      <c r="C142894" s="8"/>
    </row>
    <row r="142895" spans="3:3" x14ac:dyDescent="0.35">
      <c r="C142895" s="8"/>
    </row>
    <row r="142896" spans="3:3" x14ac:dyDescent="0.35">
      <c r="C142896" s="8"/>
    </row>
    <row r="142897" spans="3:3" x14ac:dyDescent="0.35">
      <c r="C142897" s="8"/>
    </row>
    <row r="142898" spans="3:3" x14ac:dyDescent="0.35">
      <c r="C142898" s="8"/>
    </row>
    <row r="142899" spans="3:3" x14ac:dyDescent="0.35">
      <c r="C142899" s="8"/>
    </row>
    <row r="142900" spans="3:3" x14ac:dyDescent="0.35">
      <c r="C142900" s="8"/>
    </row>
    <row r="142901" spans="3:3" x14ac:dyDescent="0.35">
      <c r="C142901" s="8"/>
    </row>
    <row r="142902" spans="3:3" x14ac:dyDescent="0.35">
      <c r="C142902" s="8"/>
    </row>
    <row r="142903" spans="3:3" x14ac:dyDescent="0.35">
      <c r="C142903" s="8"/>
    </row>
    <row r="142904" spans="3:3" x14ac:dyDescent="0.35">
      <c r="C142904" s="8"/>
    </row>
    <row r="142905" spans="3:3" x14ac:dyDescent="0.35">
      <c r="C142905" s="8"/>
    </row>
    <row r="142906" spans="3:3" x14ac:dyDescent="0.35">
      <c r="C142906" s="8"/>
    </row>
    <row r="142907" spans="3:3" x14ac:dyDescent="0.35">
      <c r="C142907" s="8"/>
    </row>
    <row r="142908" spans="3:3" x14ac:dyDescent="0.35">
      <c r="C142908" s="8"/>
    </row>
    <row r="142909" spans="3:3" x14ac:dyDescent="0.35">
      <c r="C142909" s="8"/>
    </row>
    <row r="142910" spans="3:3" x14ac:dyDescent="0.35">
      <c r="C142910" s="8"/>
    </row>
    <row r="142911" spans="3:3" x14ac:dyDescent="0.35">
      <c r="C142911" s="8"/>
    </row>
    <row r="142912" spans="3:3" x14ac:dyDescent="0.35">
      <c r="C142912" s="8"/>
    </row>
    <row r="142913" spans="3:3" x14ac:dyDescent="0.35">
      <c r="C142913" s="8"/>
    </row>
    <row r="142914" spans="3:3" x14ac:dyDescent="0.35">
      <c r="C142914" s="8"/>
    </row>
    <row r="142915" spans="3:3" x14ac:dyDescent="0.35">
      <c r="C142915" s="8"/>
    </row>
    <row r="142916" spans="3:3" x14ac:dyDescent="0.35">
      <c r="C142916" s="8"/>
    </row>
    <row r="142917" spans="3:3" x14ac:dyDescent="0.35">
      <c r="C142917" s="8"/>
    </row>
    <row r="142918" spans="3:3" x14ac:dyDescent="0.35">
      <c r="C142918" s="8"/>
    </row>
    <row r="142919" spans="3:3" x14ac:dyDescent="0.35">
      <c r="C142919" s="8"/>
    </row>
    <row r="142920" spans="3:3" x14ac:dyDescent="0.35">
      <c r="C142920" s="8"/>
    </row>
    <row r="142921" spans="3:3" x14ac:dyDescent="0.35">
      <c r="C142921" s="8"/>
    </row>
    <row r="142922" spans="3:3" x14ac:dyDescent="0.35">
      <c r="C142922" s="8"/>
    </row>
    <row r="142923" spans="3:3" x14ac:dyDescent="0.35">
      <c r="C142923" s="8"/>
    </row>
    <row r="142924" spans="3:3" x14ac:dyDescent="0.35">
      <c r="C142924" s="8"/>
    </row>
    <row r="142925" spans="3:3" x14ac:dyDescent="0.35">
      <c r="C142925" s="8"/>
    </row>
    <row r="142926" spans="3:3" x14ac:dyDescent="0.35">
      <c r="C142926" s="8"/>
    </row>
    <row r="142927" spans="3:3" x14ac:dyDescent="0.35">
      <c r="C142927" s="8"/>
    </row>
    <row r="142928" spans="3:3" x14ac:dyDescent="0.35">
      <c r="C142928" s="8"/>
    </row>
    <row r="142929" spans="3:3" x14ac:dyDescent="0.35">
      <c r="C142929" s="8"/>
    </row>
    <row r="142930" spans="3:3" x14ac:dyDescent="0.35">
      <c r="C142930" s="8"/>
    </row>
    <row r="142931" spans="3:3" x14ac:dyDescent="0.35">
      <c r="C142931" s="8"/>
    </row>
    <row r="142932" spans="3:3" x14ac:dyDescent="0.35">
      <c r="C142932" s="8"/>
    </row>
    <row r="142933" spans="3:3" x14ac:dyDescent="0.35">
      <c r="C142933" s="8"/>
    </row>
    <row r="142934" spans="3:3" x14ac:dyDescent="0.35">
      <c r="C142934" s="8"/>
    </row>
    <row r="142935" spans="3:3" x14ac:dyDescent="0.35">
      <c r="C142935" s="8"/>
    </row>
    <row r="142936" spans="3:3" x14ac:dyDescent="0.35">
      <c r="C142936" s="8"/>
    </row>
    <row r="142937" spans="3:3" x14ac:dyDescent="0.35">
      <c r="C142937" s="8"/>
    </row>
    <row r="142938" spans="3:3" x14ac:dyDescent="0.35">
      <c r="C142938" s="8"/>
    </row>
    <row r="142939" spans="3:3" x14ac:dyDescent="0.35">
      <c r="C142939" s="8"/>
    </row>
    <row r="142940" spans="3:3" x14ac:dyDescent="0.35">
      <c r="C142940" s="8"/>
    </row>
    <row r="142941" spans="3:3" x14ac:dyDescent="0.35">
      <c r="C142941" s="8"/>
    </row>
    <row r="142942" spans="3:3" x14ac:dyDescent="0.35">
      <c r="C142942" s="8"/>
    </row>
    <row r="142943" spans="3:3" x14ac:dyDescent="0.35">
      <c r="C142943" s="8"/>
    </row>
    <row r="142944" spans="3:3" x14ac:dyDescent="0.35">
      <c r="C142944" s="8"/>
    </row>
    <row r="142945" spans="3:3" x14ac:dyDescent="0.35">
      <c r="C142945" s="8"/>
    </row>
    <row r="142946" spans="3:3" x14ac:dyDescent="0.35">
      <c r="C142946" s="8"/>
    </row>
    <row r="142947" spans="3:3" x14ac:dyDescent="0.35">
      <c r="C142947" s="8"/>
    </row>
    <row r="142948" spans="3:3" x14ac:dyDescent="0.35">
      <c r="C142948" s="8"/>
    </row>
    <row r="142949" spans="3:3" x14ac:dyDescent="0.35">
      <c r="C142949" s="8"/>
    </row>
    <row r="142950" spans="3:3" x14ac:dyDescent="0.35">
      <c r="C142950" s="8"/>
    </row>
    <row r="142951" spans="3:3" x14ac:dyDescent="0.35">
      <c r="C142951" s="8"/>
    </row>
    <row r="142952" spans="3:3" x14ac:dyDescent="0.35">
      <c r="C142952" s="8"/>
    </row>
    <row r="142953" spans="3:3" x14ac:dyDescent="0.35">
      <c r="C142953" s="8"/>
    </row>
    <row r="142954" spans="3:3" x14ac:dyDescent="0.35">
      <c r="C142954" s="8"/>
    </row>
    <row r="142955" spans="3:3" x14ac:dyDescent="0.35">
      <c r="C142955" s="8"/>
    </row>
    <row r="142956" spans="3:3" x14ac:dyDescent="0.35">
      <c r="C142956" s="8"/>
    </row>
    <row r="142957" spans="3:3" x14ac:dyDescent="0.35">
      <c r="C142957" s="8"/>
    </row>
    <row r="142958" spans="3:3" x14ac:dyDescent="0.35">
      <c r="C142958" s="8"/>
    </row>
    <row r="142959" spans="3:3" x14ac:dyDescent="0.35">
      <c r="C142959" s="8"/>
    </row>
    <row r="142960" spans="3:3" x14ac:dyDescent="0.35">
      <c r="C142960" s="8"/>
    </row>
    <row r="142961" spans="3:3" x14ac:dyDescent="0.35">
      <c r="C142961" s="8"/>
    </row>
    <row r="142962" spans="3:3" x14ac:dyDescent="0.35">
      <c r="C142962" s="8"/>
    </row>
    <row r="142963" spans="3:3" x14ac:dyDescent="0.35">
      <c r="C142963" s="8"/>
    </row>
    <row r="142964" spans="3:3" x14ac:dyDescent="0.35">
      <c r="C142964" s="8"/>
    </row>
    <row r="142965" spans="3:3" x14ac:dyDescent="0.35">
      <c r="C142965" s="8"/>
    </row>
    <row r="142966" spans="3:3" x14ac:dyDescent="0.35">
      <c r="C142966" s="8"/>
    </row>
    <row r="142967" spans="3:3" x14ac:dyDescent="0.35">
      <c r="C142967" s="8"/>
    </row>
    <row r="142968" spans="3:3" x14ac:dyDescent="0.35">
      <c r="C142968" s="8"/>
    </row>
    <row r="142969" spans="3:3" x14ac:dyDescent="0.35">
      <c r="C142969" s="8"/>
    </row>
    <row r="142970" spans="3:3" x14ac:dyDescent="0.35">
      <c r="C142970" s="8"/>
    </row>
    <row r="142971" spans="3:3" x14ac:dyDescent="0.35">
      <c r="C142971" s="8"/>
    </row>
    <row r="142972" spans="3:3" x14ac:dyDescent="0.35">
      <c r="C142972" s="8"/>
    </row>
    <row r="142973" spans="3:3" x14ac:dyDescent="0.35">
      <c r="C142973" s="8"/>
    </row>
    <row r="142974" spans="3:3" x14ac:dyDescent="0.35">
      <c r="C142974" s="8"/>
    </row>
    <row r="142975" spans="3:3" x14ac:dyDescent="0.35">
      <c r="C142975" s="8"/>
    </row>
    <row r="142976" spans="3:3" x14ac:dyDescent="0.35">
      <c r="C142976" s="8"/>
    </row>
    <row r="142977" spans="3:3" x14ac:dyDescent="0.35">
      <c r="C142977" s="8"/>
    </row>
    <row r="142978" spans="3:3" x14ac:dyDescent="0.35">
      <c r="C142978" s="8"/>
    </row>
    <row r="142979" spans="3:3" x14ac:dyDescent="0.35">
      <c r="C142979" s="8"/>
    </row>
    <row r="142980" spans="3:3" x14ac:dyDescent="0.35">
      <c r="C142980" s="8"/>
    </row>
    <row r="142981" spans="3:3" x14ac:dyDescent="0.35">
      <c r="C142981" s="8"/>
    </row>
    <row r="142982" spans="3:3" x14ac:dyDescent="0.35">
      <c r="C142982" s="8"/>
    </row>
    <row r="142983" spans="3:3" x14ac:dyDescent="0.35">
      <c r="C142983" s="8"/>
    </row>
    <row r="142984" spans="3:3" x14ac:dyDescent="0.35">
      <c r="C142984" s="8"/>
    </row>
    <row r="142985" spans="3:3" x14ac:dyDescent="0.35">
      <c r="C142985" s="8"/>
    </row>
    <row r="142986" spans="3:3" x14ac:dyDescent="0.35">
      <c r="C142986" s="8"/>
    </row>
    <row r="142987" spans="3:3" x14ac:dyDescent="0.35">
      <c r="C142987" s="8"/>
    </row>
    <row r="142988" spans="3:3" x14ac:dyDescent="0.35">
      <c r="C142988" s="8"/>
    </row>
    <row r="142989" spans="3:3" x14ac:dyDescent="0.35">
      <c r="C142989" s="8"/>
    </row>
    <row r="142990" spans="3:3" x14ac:dyDescent="0.35">
      <c r="C142990" s="8"/>
    </row>
    <row r="142991" spans="3:3" x14ac:dyDescent="0.35">
      <c r="C142991" s="8"/>
    </row>
    <row r="142992" spans="3:3" x14ac:dyDescent="0.35">
      <c r="C142992" s="8"/>
    </row>
    <row r="142993" spans="3:3" x14ac:dyDescent="0.35">
      <c r="C142993" s="8"/>
    </row>
    <row r="142994" spans="3:3" x14ac:dyDescent="0.35">
      <c r="C142994" s="8"/>
    </row>
    <row r="142995" spans="3:3" x14ac:dyDescent="0.35">
      <c r="C142995" s="8"/>
    </row>
    <row r="142996" spans="3:3" x14ac:dyDescent="0.35">
      <c r="C142996" s="8"/>
    </row>
    <row r="142997" spans="3:3" x14ac:dyDescent="0.35">
      <c r="C142997" s="8"/>
    </row>
    <row r="142998" spans="3:3" x14ac:dyDescent="0.35">
      <c r="C142998" s="8"/>
    </row>
    <row r="142999" spans="3:3" x14ac:dyDescent="0.35">
      <c r="C142999" s="8"/>
    </row>
    <row r="143000" spans="3:3" x14ac:dyDescent="0.35">
      <c r="C143000" s="8"/>
    </row>
    <row r="143001" spans="3:3" x14ac:dyDescent="0.35">
      <c r="C143001" s="8"/>
    </row>
    <row r="143002" spans="3:3" x14ac:dyDescent="0.35">
      <c r="C143002" s="8"/>
    </row>
    <row r="143003" spans="3:3" x14ac:dyDescent="0.35">
      <c r="C143003" s="8"/>
    </row>
    <row r="143004" spans="3:3" x14ac:dyDescent="0.35">
      <c r="C143004" s="8"/>
    </row>
    <row r="143005" spans="3:3" x14ac:dyDescent="0.35">
      <c r="C143005" s="8"/>
    </row>
    <row r="143006" spans="3:3" x14ac:dyDescent="0.35">
      <c r="C143006" s="8"/>
    </row>
    <row r="143007" spans="3:3" x14ac:dyDescent="0.35">
      <c r="C143007" s="8"/>
    </row>
    <row r="143008" spans="3:3" x14ac:dyDescent="0.35">
      <c r="C143008" s="8"/>
    </row>
    <row r="143009" spans="3:3" x14ac:dyDescent="0.35">
      <c r="C143009" s="8"/>
    </row>
    <row r="143010" spans="3:3" x14ac:dyDescent="0.35">
      <c r="C143010" s="8"/>
    </row>
    <row r="143011" spans="3:3" x14ac:dyDescent="0.35">
      <c r="C143011" s="8"/>
    </row>
    <row r="143012" spans="3:3" x14ac:dyDescent="0.35">
      <c r="C143012" s="8"/>
    </row>
    <row r="143013" spans="3:3" x14ac:dyDescent="0.35">
      <c r="C143013" s="8"/>
    </row>
    <row r="143014" spans="3:3" x14ac:dyDescent="0.35">
      <c r="C143014" s="8"/>
    </row>
    <row r="143015" spans="3:3" x14ac:dyDescent="0.35">
      <c r="C143015" s="8"/>
    </row>
    <row r="143016" spans="3:3" x14ac:dyDescent="0.35">
      <c r="C143016" s="8"/>
    </row>
    <row r="143017" spans="3:3" x14ac:dyDescent="0.35">
      <c r="C143017" s="8"/>
    </row>
    <row r="143018" spans="3:3" x14ac:dyDescent="0.35">
      <c r="C143018" s="8"/>
    </row>
    <row r="143019" spans="3:3" x14ac:dyDescent="0.35">
      <c r="C143019" s="8"/>
    </row>
    <row r="143020" spans="3:3" x14ac:dyDescent="0.35">
      <c r="C143020" s="8"/>
    </row>
    <row r="143021" spans="3:3" x14ac:dyDescent="0.35">
      <c r="C143021" s="8"/>
    </row>
    <row r="143022" spans="3:3" x14ac:dyDescent="0.35">
      <c r="C143022" s="8"/>
    </row>
    <row r="143023" spans="3:3" x14ac:dyDescent="0.35">
      <c r="C143023" s="8"/>
    </row>
    <row r="143024" spans="3:3" x14ac:dyDescent="0.35">
      <c r="C143024" s="8"/>
    </row>
    <row r="143025" spans="3:3" x14ac:dyDescent="0.35">
      <c r="C143025" s="8"/>
    </row>
    <row r="143026" spans="3:3" x14ac:dyDescent="0.35">
      <c r="C143026" s="8"/>
    </row>
    <row r="143027" spans="3:3" x14ac:dyDescent="0.35">
      <c r="C143027" s="8"/>
    </row>
    <row r="143028" spans="3:3" x14ac:dyDescent="0.35">
      <c r="C143028" s="8"/>
    </row>
    <row r="143029" spans="3:3" x14ac:dyDescent="0.35">
      <c r="C143029" s="8"/>
    </row>
    <row r="143030" spans="3:3" x14ac:dyDescent="0.35">
      <c r="C143030" s="8"/>
    </row>
    <row r="143031" spans="3:3" x14ac:dyDescent="0.35">
      <c r="C143031" s="8"/>
    </row>
    <row r="143032" spans="3:3" x14ac:dyDescent="0.35">
      <c r="C143032" s="8"/>
    </row>
    <row r="143033" spans="3:3" x14ac:dyDescent="0.35">
      <c r="C143033" s="8"/>
    </row>
    <row r="143034" spans="3:3" x14ac:dyDescent="0.35">
      <c r="C143034" s="8"/>
    </row>
    <row r="143035" spans="3:3" x14ac:dyDescent="0.35">
      <c r="C143035" s="8"/>
    </row>
    <row r="143036" spans="3:3" x14ac:dyDescent="0.35">
      <c r="C143036" s="8"/>
    </row>
    <row r="143037" spans="3:3" x14ac:dyDescent="0.35">
      <c r="C143037" s="8"/>
    </row>
    <row r="143038" spans="3:3" x14ac:dyDescent="0.35">
      <c r="C143038" s="8"/>
    </row>
    <row r="143039" spans="3:3" x14ac:dyDescent="0.35">
      <c r="C143039" s="8"/>
    </row>
    <row r="143040" spans="3:3" x14ac:dyDescent="0.35">
      <c r="C143040" s="8"/>
    </row>
    <row r="143041" spans="3:3" x14ac:dyDescent="0.35">
      <c r="C143041" s="8"/>
    </row>
    <row r="143042" spans="3:3" x14ac:dyDescent="0.35">
      <c r="C143042" s="8"/>
    </row>
    <row r="143043" spans="3:3" x14ac:dyDescent="0.35">
      <c r="C143043" s="8"/>
    </row>
    <row r="143044" spans="3:3" x14ac:dyDescent="0.35">
      <c r="C143044" s="8"/>
    </row>
    <row r="143045" spans="3:3" x14ac:dyDescent="0.35">
      <c r="C143045" s="8"/>
    </row>
    <row r="143046" spans="3:3" x14ac:dyDescent="0.35">
      <c r="C143046" s="8"/>
    </row>
    <row r="143047" spans="3:3" x14ac:dyDescent="0.35">
      <c r="C143047" s="8"/>
    </row>
    <row r="143048" spans="3:3" x14ac:dyDescent="0.35">
      <c r="C143048" s="8"/>
    </row>
    <row r="143049" spans="3:3" x14ac:dyDescent="0.35">
      <c r="C143049" s="8"/>
    </row>
    <row r="143050" spans="3:3" x14ac:dyDescent="0.35">
      <c r="C143050" s="8"/>
    </row>
    <row r="143051" spans="3:3" x14ac:dyDescent="0.35">
      <c r="C143051" s="8"/>
    </row>
    <row r="143052" spans="3:3" x14ac:dyDescent="0.35">
      <c r="C143052" s="8"/>
    </row>
    <row r="143053" spans="3:3" x14ac:dyDescent="0.35">
      <c r="C143053" s="8"/>
    </row>
    <row r="143054" spans="3:3" x14ac:dyDescent="0.35">
      <c r="C143054" s="8"/>
    </row>
    <row r="143055" spans="3:3" x14ac:dyDescent="0.35">
      <c r="C143055" s="8"/>
    </row>
    <row r="143056" spans="3:3" x14ac:dyDescent="0.35">
      <c r="C143056" s="8"/>
    </row>
    <row r="143057" spans="3:3" x14ac:dyDescent="0.35">
      <c r="C143057" s="8"/>
    </row>
    <row r="143058" spans="3:3" x14ac:dyDescent="0.35">
      <c r="C143058" s="8"/>
    </row>
    <row r="143059" spans="3:3" x14ac:dyDescent="0.35">
      <c r="C143059" s="8"/>
    </row>
    <row r="143060" spans="3:3" x14ac:dyDescent="0.35">
      <c r="C143060" s="8"/>
    </row>
    <row r="143061" spans="3:3" x14ac:dyDescent="0.35">
      <c r="C143061" s="8"/>
    </row>
    <row r="143062" spans="3:3" x14ac:dyDescent="0.35">
      <c r="C143062" s="8"/>
    </row>
    <row r="143063" spans="3:3" x14ac:dyDescent="0.35">
      <c r="C143063" s="8"/>
    </row>
    <row r="143064" spans="3:3" x14ac:dyDescent="0.35">
      <c r="C143064" s="8"/>
    </row>
    <row r="143065" spans="3:3" x14ac:dyDescent="0.35">
      <c r="C143065" s="8"/>
    </row>
    <row r="143066" spans="3:3" x14ac:dyDescent="0.35">
      <c r="C143066" s="8"/>
    </row>
    <row r="143067" spans="3:3" x14ac:dyDescent="0.35">
      <c r="C143067" s="8"/>
    </row>
    <row r="143068" spans="3:3" x14ac:dyDescent="0.35">
      <c r="C143068" s="8"/>
    </row>
    <row r="143069" spans="3:3" x14ac:dyDescent="0.35">
      <c r="C143069" s="8"/>
    </row>
    <row r="143070" spans="3:3" x14ac:dyDescent="0.35">
      <c r="C143070" s="8"/>
    </row>
    <row r="143071" spans="3:3" x14ac:dyDescent="0.35">
      <c r="C143071" s="8"/>
    </row>
    <row r="143072" spans="3:3" x14ac:dyDescent="0.35">
      <c r="C143072" s="8"/>
    </row>
    <row r="143073" spans="3:3" x14ac:dyDescent="0.35">
      <c r="C143073" s="8"/>
    </row>
    <row r="143074" spans="3:3" x14ac:dyDescent="0.35">
      <c r="C143074" s="8"/>
    </row>
    <row r="143075" spans="3:3" x14ac:dyDescent="0.35">
      <c r="C143075" s="8"/>
    </row>
    <row r="143076" spans="3:3" x14ac:dyDescent="0.35">
      <c r="C143076" s="8"/>
    </row>
    <row r="143077" spans="3:3" x14ac:dyDescent="0.35">
      <c r="C143077" s="8"/>
    </row>
    <row r="143078" spans="3:3" x14ac:dyDescent="0.35">
      <c r="C143078" s="8"/>
    </row>
    <row r="143079" spans="3:3" x14ac:dyDescent="0.35">
      <c r="C143079" s="8"/>
    </row>
    <row r="143080" spans="3:3" x14ac:dyDescent="0.35">
      <c r="C143080" s="8"/>
    </row>
    <row r="143081" spans="3:3" x14ac:dyDescent="0.35">
      <c r="C143081" s="8"/>
    </row>
    <row r="143082" spans="3:3" x14ac:dyDescent="0.35">
      <c r="C143082" s="8"/>
    </row>
    <row r="143083" spans="3:3" x14ac:dyDescent="0.35">
      <c r="C143083" s="8"/>
    </row>
    <row r="143084" spans="3:3" x14ac:dyDescent="0.35">
      <c r="C143084" s="8"/>
    </row>
    <row r="143085" spans="3:3" x14ac:dyDescent="0.35">
      <c r="C143085" s="8"/>
    </row>
    <row r="143086" spans="3:3" x14ac:dyDescent="0.35">
      <c r="C143086" s="8"/>
    </row>
    <row r="143087" spans="3:3" x14ac:dyDescent="0.35">
      <c r="C143087" s="8"/>
    </row>
    <row r="143088" spans="3:3" x14ac:dyDescent="0.35">
      <c r="C143088" s="8"/>
    </row>
    <row r="143089" spans="3:3" x14ac:dyDescent="0.35">
      <c r="C143089" s="8"/>
    </row>
    <row r="143090" spans="3:3" x14ac:dyDescent="0.35">
      <c r="C143090" s="8"/>
    </row>
    <row r="143091" spans="3:3" x14ac:dyDescent="0.35">
      <c r="C143091" s="8"/>
    </row>
    <row r="143092" spans="3:3" x14ac:dyDescent="0.35">
      <c r="C143092" s="8"/>
    </row>
    <row r="143093" spans="3:3" x14ac:dyDescent="0.35">
      <c r="C143093" s="8"/>
    </row>
    <row r="143094" spans="3:3" x14ac:dyDescent="0.35">
      <c r="C143094" s="8"/>
    </row>
    <row r="143095" spans="3:3" x14ac:dyDescent="0.35">
      <c r="C143095" s="8"/>
    </row>
    <row r="143096" spans="3:3" x14ac:dyDescent="0.35">
      <c r="C143096" s="8"/>
    </row>
    <row r="143097" spans="3:3" x14ac:dyDescent="0.35">
      <c r="C143097" s="8"/>
    </row>
    <row r="143098" spans="3:3" x14ac:dyDescent="0.35">
      <c r="C143098" s="8"/>
    </row>
    <row r="143099" spans="3:3" x14ac:dyDescent="0.35">
      <c r="C143099" s="8"/>
    </row>
    <row r="143100" spans="3:3" x14ac:dyDescent="0.35">
      <c r="C143100" s="8"/>
    </row>
    <row r="143101" spans="3:3" x14ac:dyDescent="0.35">
      <c r="C143101" s="8"/>
    </row>
    <row r="143102" spans="3:3" x14ac:dyDescent="0.35">
      <c r="C143102" s="8"/>
    </row>
    <row r="143103" spans="3:3" x14ac:dyDescent="0.35">
      <c r="C143103" s="8"/>
    </row>
    <row r="143104" spans="3:3" x14ac:dyDescent="0.35">
      <c r="C143104" s="8"/>
    </row>
    <row r="143105" spans="3:3" x14ac:dyDescent="0.35">
      <c r="C143105" s="8"/>
    </row>
    <row r="143106" spans="3:3" x14ac:dyDescent="0.35">
      <c r="C143106" s="8"/>
    </row>
    <row r="143107" spans="3:3" x14ac:dyDescent="0.35">
      <c r="C143107" s="8"/>
    </row>
    <row r="143108" spans="3:3" x14ac:dyDescent="0.35">
      <c r="C143108" s="8"/>
    </row>
    <row r="143109" spans="3:3" x14ac:dyDescent="0.35">
      <c r="C143109" s="8"/>
    </row>
    <row r="143110" spans="3:3" x14ac:dyDescent="0.35">
      <c r="C143110" s="8"/>
    </row>
    <row r="143111" spans="3:3" x14ac:dyDescent="0.35">
      <c r="C143111" s="8"/>
    </row>
    <row r="143112" spans="3:3" x14ac:dyDescent="0.35">
      <c r="C143112" s="8"/>
    </row>
    <row r="143113" spans="3:3" x14ac:dyDescent="0.35">
      <c r="C143113" s="8"/>
    </row>
    <row r="143114" spans="3:3" x14ac:dyDescent="0.35">
      <c r="C143114" s="8"/>
    </row>
    <row r="143115" spans="3:3" x14ac:dyDescent="0.35">
      <c r="C143115" s="8"/>
    </row>
    <row r="143116" spans="3:3" x14ac:dyDescent="0.35">
      <c r="C143116" s="8"/>
    </row>
    <row r="143117" spans="3:3" x14ac:dyDescent="0.35">
      <c r="C143117" s="8"/>
    </row>
    <row r="143118" spans="3:3" x14ac:dyDescent="0.35">
      <c r="C143118" s="8"/>
    </row>
    <row r="143119" spans="3:3" x14ac:dyDescent="0.35">
      <c r="C143119" s="8"/>
    </row>
    <row r="143120" spans="3:3" x14ac:dyDescent="0.35">
      <c r="C143120" s="8"/>
    </row>
    <row r="143121" spans="3:3" x14ac:dyDescent="0.35">
      <c r="C143121" s="8"/>
    </row>
    <row r="143122" spans="3:3" x14ac:dyDescent="0.35">
      <c r="C143122" s="8"/>
    </row>
    <row r="143123" spans="3:3" x14ac:dyDescent="0.35">
      <c r="C143123" s="8"/>
    </row>
    <row r="143124" spans="3:3" x14ac:dyDescent="0.35">
      <c r="C143124" s="8"/>
    </row>
    <row r="143125" spans="3:3" x14ac:dyDescent="0.35">
      <c r="C143125" s="8"/>
    </row>
    <row r="143126" spans="3:3" x14ac:dyDescent="0.35">
      <c r="C143126" s="8"/>
    </row>
    <row r="143127" spans="3:3" x14ac:dyDescent="0.35">
      <c r="C143127" s="8"/>
    </row>
    <row r="143128" spans="3:3" x14ac:dyDescent="0.35">
      <c r="C143128" s="8"/>
    </row>
    <row r="143129" spans="3:3" x14ac:dyDescent="0.35">
      <c r="C143129" s="8"/>
    </row>
    <row r="143130" spans="3:3" x14ac:dyDescent="0.35">
      <c r="C143130" s="8"/>
    </row>
    <row r="143131" spans="3:3" x14ac:dyDescent="0.35">
      <c r="C143131" s="8"/>
    </row>
    <row r="143132" spans="3:3" x14ac:dyDescent="0.35">
      <c r="C143132" s="8"/>
    </row>
    <row r="143133" spans="3:3" x14ac:dyDescent="0.35">
      <c r="C143133" s="8"/>
    </row>
    <row r="143134" spans="3:3" x14ac:dyDescent="0.35">
      <c r="C143134" s="8"/>
    </row>
    <row r="143135" spans="3:3" x14ac:dyDescent="0.35">
      <c r="C143135" s="8"/>
    </row>
    <row r="143136" spans="3:3" x14ac:dyDescent="0.35">
      <c r="C143136" s="8"/>
    </row>
    <row r="143137" spans="3:3" x14ac:dyDescent="0.35">
      <c r="C143137" s="8"/>
    </row>
    <row r="143138" spans="3:3" x14ac:dyDescent="0.35">
      <c r="C143138" s="8"/>
    </row>
    <row r="143139" spans="3:3" x14ac:dyDescent="0.35">
      <c r="C143139" s="8"/>
    </row>
    <row r="143140" spans="3:3" x14ac:dyDescent="0.35">
      <c r="C143140" s="8"/>
    </row>
    <row r="143141" spans="3:3" x14ac:dyDescent="0.35">
      <c r="C143141" s="8"/>
    </row>
    <row r="143142" spans="3:3" x14ac:dyDescent="0.35">
      <c r="C143142" s="8"/>
    </row>
    <row r="143143" spans="3:3" x14ac:dyDescent="0.35">
      <c r="C143143" s="8"/>
    </row>
    <row r="143144" spans="3:3" x14ac:dyDescent="0.35">
      <c r="C143144" s="8"/>
    </row>
    <row r="143145" spans="3:3" x14ac:dyDescent="0.35">
      <c r="C143145" s="8"/>
    </row>
    <row r="143146" spans="3:3" x14ac:dyDescent="0.35">
      <c r="C143146" s="8"/>
    </row>
    <row r="143147" spans="3:3" x14ac:dyDescent="0.35">
      <c r="C143147" s="8"/>
    </row>
    <row r="143148" spans="3:3" x14ac:dyDescent="0.35">
      <c r="C143148" s="8"/>
    </row>
    <row r="143149" spans="3:3" x14ac:dyDescent="0.35">
      <c r="C143149" s="8"/>
    </row>
    <row r="143150" spans="3:3" x14ac:dyDescent="0.35">
      <c r="C143150" s="8"/>
    </row>
    <row r="143151" spans="3:3" x14ac:dyDescent="0.35">
      <c r="C143151" s="8"/>
    </row>
    <row r="143152" spans="3:3" x14ac:dyDescent="0.35">
      <c r="C143152" s="8"/>
    </row>
    <row r="143153" spans="3:3" x14ac:dyDescent="0.35">
      <c r="C143153" s="8"/>
    </row>
    <row r="143154" spans="3:3" x14ac:dyDescent="0.35">
      <c r="C143154" s="8"/>
    </row>
    <row r="143155" spans="3:3" x14ac:dyDescent="0.35">
      <c r="C143155" s="8"/>
    </row>
    <row r="143156" spans="3:3" x14ac:dyDescent="0.35">
      <c r="C143156" s="8"/>
    </row>
    <row r="143157" spans="3:3" x14ac:dyDescent="0.35">
      <c r="C143157" s="8"/>
    </row>
    <row r="143158" spans="3:3" x14ac:dyDescent="0.35">
      <c r="C143158" s="8"/>
    </row>
    <row r="143159" spans="3:3" x14ac:dyDescent="0.35">
      <c r="C143159" s="8"/>
    </row>
    <row r="143160" spans="3:3" x14ac:dyDescent="0.35">
      <c r="C143160" s="8"/>
    </row>
    <row r="143161" spans="3:3" x14ac:dyDescent="0.35">
      <c r="C143161" s="8"/>
    </row>
    <row r="143162" spans="3:3" x14ac:dyDescent="0.35">
      <c r="C143162" s="8"/>
    </row>
    <row r="143163" spans="3:3" x14ac:dyDescent="0.35">
      <c r="C143163" s="8"/>
    </row>
    <row r="143164" spans="3:3" x14ac:dyDescent="0.35">
      <c r="C143164" s="8"/>
    </row>
    <row r="143165" spans="3:3" x14ac:dyDescent="0.35">
      <c r="C143165" s="8"/>
    </row>
    <row r="143166" spans="3:3" x14ac:dyDescent="0.35">
      <c r="C143166" s="8"/>
    </row>
    <row r="143167" spans="3:3" x14ac:dyDescent="0.35">
      <c r="C143167" s="8"/>
    </row>
    <row r="143168" spans="3:3" x14ac:dyDescent="0.35">
      <c r="C143168" s="8"/>
    </row>
    <row r="143169" spans="3:3" x14ac:dyDescent="0.35">
      <c r="C143169" s="8"/>
    </row>
    <row r="143170" spans="3:3" x14ac:dyDescent="0.35">
      <c r="C143170" s="8"/>
    </row>
    <row r="143171" spans="3:3" x14ac:dyDescent="0.35">
      <c r="C143171" s="8"/>
    </row>
    <row r="143172" spans="3:3" x14ac:dyDescent="0.35">
      <c r="C143172" s="8"/>
    </row>
    <row r="143173" spans="3:3" x14ac:dyDescent="0.35">
      <c r="C143173" s="8"/>
    </row>
    <row r="143174" spans="3:3" x14ac:dyDescent="0.35">
      <c r="C143174" s="8"/>
    </row>
    <row r="143175" spans="3:3" x14ac:dyDescent="0.35">
      <c r="C143175" s="8"/>
    </row>
    <row r="143176" spans="3:3" x14ac:dyDescent="0.35">
      <c r="C143176" s="8"/>
    </row>
    <row r="143177" spans="3:3" x14ac:dyDescent="0.35">
      <c r="C143177" s="8"/>
    </row>
    <row r="143178" spans="3:3" x14ac:dyDescent="0.35">
      <c r="C143178" s="8"/>
    </row>
    <row r="143179" spans="3:3" x14ac:dyDescent="0.35">
      <c r="C143179" s="8"/>
    </row>
    <row r="143180" spans="3:3" x14ac:dyDescent="0.35">
      <c r="C143180" s="8"/>
    </row>
    <row r="143181" spans="3:3" x14ac:dyDescent="0.35">
      <c r="C143181" s="8"/>
    </row>
    <row r="143182" spans="3:3" x14ac:dyDescent="0.35">
      <c r="C143182" s="8"/>
    </row>
    <row r="143183" spans="3:3" x14ac:dyDescent="0.35">
      <c r="C143183" s="8"/>
    </row>
    <row r="143184" spans="3:3" x14ac:dyDescent="0.35">
      <c r="C143184" s="8"/>
    </row>
    <row r="143185" spans="3:3" x14ac:dyDescent="0.35">
      <c r="C143185" s="8"/>
    </row>
    <row r="143186" spans="3:3" x14ac:dyDescent="0.35">
      <c r="C143186" s="8"/>
    </row>
    <row r="143187" spans="3:3" x14ac:dyDescent="0.35">
      <c r="C143187" s="8"/>
    </row>
    <row r="143188" spans="3:3" x14ac:dyDescent="0.35">
      <c r="C143188" s="8"/>
    </row>
    <row r="143189" spans="3:3" x14ac:dyDescent="0.35">
      <c r="C143189" s="8"/>
    </row>
    <row r="143190" spans="3:3" x14ac:dyDescent="0.35">
      <c r="C143190" s="8"/>
    </row>
    <row r="143191" spans="3:3" x14ac:dyDescent="0.35">
      <c r="C143191" s="8"/>
    </row>
    <row r="143192" spans="3:3" x14ac:dyDescent="0.35">
      <c r="C143192" s="8"/>
    </row>
    <row r="143193" spans="3:3" x14ac:dyDescent="0.35">
      <c r="C143193" s="8"/>
    </row>
    <row r="143194" spans="3:3" x14ac:dyDescent="0.35">
      <c r="C143194" s="8"/>
    </row>
    <row r="143195" spans="3:3" x14ac:dyDescent="0.35">
      <c r="C143195" s="8"/>
    </row>
    <row r="143196" spans="3:3" x14ac:dyDescent="0.35">
      <c r="C143196" s="8"/>
    </row>
    <row r="143197" spans="3:3" x14ac:dyDescent="0.35">
      <c r="C143197" s="8"/>
    </row>
    <row r="143198" spans="3:3" x14ac:dyDescent="0.35">
      <c r="C143198" s="8"/>
    </row>
    <row r="143199" spans="3:3" x14ac:dyDescent="0.35">
      <c r="C143199" s="8"/>
    </row>
    <row r="143200" spans="3:3" x14ac:dyDescent="0.35">
      <c r="C143200" s="8"/>
    </row>
    <row r="143201" spans="3:3" x14ac:dyDescent="0.35">
      <c r="C143201" s="8"/>
    </row>
    <row r="143202" spans="3:3" x14ac:dyDescent="0.35">
      <c r="C143202" s="8"/>
    </row>
    <row r="143203" spans="3:3" x14ac:dyDescent="0.35">
      <c r="C143203" s="8"/>
    </row>
    <row r="143204" spans="3:3" x14ac:dyDescent="0.35">
      <c r="C143204" s="8"/>
    </row>
    <row r="143205" spans="3:3" x14ac:dyDescent="0.35">
      <c r="C143205" s="8"/>
    </row>
    <row r="143206" spans="3:3" x14ac:dyDescent="0.35">
      <c r="C143206" s="8"/>
    </row>
    <row r="143207" spans="3:3" x14ac:dyDescent="0.35">
      <c r="C143207" s="8"/>
    </row>
    <row r="143208" spans="3:3" x14ac:dyDescent="0.35">
      <c r="C143208" s="8"/>
    </row>
    <row r="143209" spans="3:3" x14ac:dyDescent="0.35">
      <c r="C143209" s="8"/>
    </row>
    <row r="143210" spans="3:3" x14ac:dyDescent="0.35">
      <c r="C143210" s="8"/>
    </row>
    <row r="143211" spans="3:3" x14ac:dyDescent="0.35">
      <c r="C143211" s="8"/>
    </row>
    <row r="143212" spans="3:3" x14ac:dyDescent="0.35">
      <c r="C143212" s="8"/>
    </row>
    <row r="143213" spans="3:3" x14ac:dyDescent="0.35">
      <c r="C143213" s="8"/>
    </row>
    <row r="143214" spans="3:3" x14ac:dyDescent="0.35">
      <c r="C143214" s="8"/>
    </row>
    <row r="143215" spans="3:3" x14ac:dyDescent="0.35">
      <c r="C143215" s="8"/>
    </row>
    <row r="143216" spans="3:3" x14ac:dyDescent="0.35">
      <c r="C143216" s="8"/>
    </row>
    <row r="143217" spans="3:3" x14ac:dyDescent="0.35">
      <c r="C143217" s="8"/>
    </row>
    <row r="143218" spans="3:3" x14ac:dyDescent="0.35">
      <c r="C143218" s="8"/>
    </row>
    <row r="143219" spans="3:3" x14ac:dyDescent="0.35">
      <c r="C143219" s="8"/>
    </row>
    <row r="143220" spans="3:3" x14ac:dyDescent="0.35">
      <c r="C143220" s="8"/>
    </row>
    <row r="143221" spans="3:3" x14ac:dyDescent="0.35">
      <c r="C143221" s="8"/>
    </row>
    <row r="143222" spans="3:3" x14ac:dyDescent="0.35">
      <c r="C143222" s="8"/>
    </row>
    <row r="143223" spans="3:3" x14ac:dyDescent="0.35">
      <c r="C143223" s="8"/>
    </row>
    <row r="143224" spans="3:3" x14ac:dyDescent="0.35">
      <c r="C143224" s="8"/>
    </row>
    <row r="143225" spans="3:3" x14ac:dyDescent="0.35">
      <c r="C143225" s="8"/>
    </row>
    <row r="143226" spans="3:3" x14ac:dyDescent="0.35">
      <c r="C143226" s="8"/>
    </row>
    <row r="143227" spans="3:3" x14ac:dyDescent="0.35">
      <c r="C143227" s="8"/>
    </row>
    <row r="143228" spans="3:3" x14ac:dyDescent="0.35">
      <c r="C143228" s="8"/>
    </row>
    <row r="143229" spans="3:3" x14ac:dyDescent="0.35">
      <c r="C143229" s="8"/>
    </row>
    <row r="143230" spans="3:3" x14ac:dyDescent="0.35">
      <c r="C143230" s="8"/>
    </row>
    <row r="143231" spans="3:3" x14ac:dyDescent="0.35">
      <c r="C143231" s="8"/>
    </row>
    <row r="143232" spans="3:3" x14ac:dyDescent="0.35">
      <c r="C143232" s="8"/>
    </row>
    <row r="143233" spans="3:3" x14ac:dyDescent="0.35">
      <c r="C143233" s="8"/>
    </row>
    <row r="143234" spans="3:3" x14ac:dyDescent="0.35">
      <c r="C143234" s="8"/>
    </row>
    <row r="143235" spans="3:3" x14ac:dyDescent="0.35">
      <c r="C143235" s="8"/>
    </row>
    <row r="143236" spans="3:3" x14ac:dyDescent="0.35">
      <c r="C143236" s="8"/>
    </row>
    <row r="143237" spans="3:3" x14ac:dyDescent="0.35">
      <c r="C143237" s="8"/>
    </row>
    <row r="143238" spans="3:3" x14ac:dyDescent="0.35">
      <c r="C143238" s="8"/>
    </row>
    <row r="143239" spans="3:3" x14ac:dyDescent="0.35">
      <c r="C143239" s="8"/>
    </row>
    <row r="143240" spans="3:3" x14ac:dyDescent="0.35">
      <c r="C143240" s="8"/>
    </row>
    <row r="143241" spans="3:3" x14ac:dyDescent="0.35">
      <c r="C143241" s="8"/>
    </row>
    <row r="143242" spans="3:3" x14ac:dyDescent="0.35">
      <c r="C143242" s="8"/>
    </row>
    <row r="143243" spans="3:3" x14ac:dyDescent="0.35">
      <c r="C143243" s="8"/>
    </row>
    <row r="143244" spans="3:3" x14ac:dyDescent="0.35">
      <c r="C143244" s="8"/>
    </row>
    <row r="143245" spans="3:3" x14ac:dyDescent="0.35">
      <c r="C143245" s="8"/>
    </row>
    <row r="143246" spans="3:3" x14ac:dyDescent="0.35">
      <c r="C143246" s="8"/>
    </row>
    <row r="143247" spans="3:3" x14ac:dyDescent="0.35">
      <c r="C143247" s="8"/>
    </row>
    <row r="143248" spans="3:3" x14ac:dyDescent="0.35">
      <c r="C143248" s="8"/>
    </row>
    <row r="143249" spans="3:3" x14ac:dyDescent="0.35">
      <c r="C143249" s="8"/>
    </row>
    <row r="143250" spans="3:3" x14ac:dyDescent="0.35">
      <c r="C143250" s="8"/>
    </row>
    <row r="143251" spans="3:3" x14ac:dyDescent="0.35">
      <c r="C143251" s="8"/>
    </row>
    <row r="143252" spans="3:3" x14ac:dyDescent="0.35">
      <c r="C143252" s="8"/>
    </row>
    <row r="143253" spans="3:3" x14ac:dyDescent="0.35">
      <c r="C143253" s="8"/>
    </row>
    <row r="143254" spans="3:3" x14ac:dyDescent="0.35">
      <c r="C143254" s="8"/>
    </row>
    <row r="143255" spans="3:3" x14ac:dyDescent="0.35">
      <c r="C143255" s="8"/>
    </row>
    <row r="143256" spans="3:3" x14ac:dyDescent="0.35">
      <c r="C143256" s="8"/>
    </row>
    <row r="143257" spans="3:3" x14ac:dyDescent="0.35">
      <c r="C143257" s="8"/>
    </row>
    <row r="143258" spans="3:3" x14ac:dyDescent="0.35">
      <c r="C143258" s="8"/>
    </row>
    <row r="143259" spans="3:3" x14ac:dyDescent="0.35">
      <c r="C143259" s="8"/>
    </row>
    <row r="143260" spans="3:3" x14ac:dyDescent="0.35">
      <c r="C143260" s="8"/>
    </row>
    <row r="143261" spans="3:3" x14ac:dyDescent="0.35">
      <c r="C143261" s="8"/>
    </row>
    <row r="143262" spans="3:3" x14ac:dyDescent="0.35">
      <c r="C143262" s="8"/>
    </row>
    <row r="143263" spans="3:3" x14ac:dyDescent="0.35">
      <c r="C143263" s="8"/>
    </row>
    <row r="143264" spans="3:3" x14ac:dyDescent="0.35">
      <c r="C143264" s="8"/>
    </row>
    <row r="143265" spans="3:3" x14ac:dyDescent="0.35">
      <c r="C143265" s="8"/>
    </row>
    <row r="143266" spans="3:3" x14ac:dyDescent="0.35">
      <c r="C143266" s="8"/>
    </row>
    <row r="143267" spans="3:3" x14ac:dyDescent="0.35">
      <c r="C143267" s="8"/>
    </row>
    <row r="143268" spans="3:3" x14ac:dyDescent="0.35">
      <c r="C143268" s="8"/>
    </row>
    <row r="143269" spans="3:3" x14ac:dyDescent="0.35">
      <c r="C143269" s="8"/>
    </row>
    <row r="143270" spans="3:3" x14ac:dyDescent="0.35">
      <c r="C143270" s="8"/>
    </row>
    <row r="143271" spans="3:3" x14ac:dyDescent="0.35">
      <c r="C143271" s="8"/>
    </row>
    <row r="143272" spans="3:3" x14ac:dyDescent="0.35">
      <c r="C143272" s="8"/>
    </row>
    <row r="143273" spans="3:3" x14ac:dyDescent="0.35">
      <c r="C143273" s="8"/>
    </row>
    <row r="143274" spans="3:3" x14ac:dyDescent="0.35">
      <c r="C143274" s="8"/>
    </row>
    <row r="143275" spans="3:3" x14ac:dyDescent="0.35">
      <c r="C143275" s="8"/>
    </row>
    <row r="143276" spans="3:3" x14ac:dyDescent="0.35">
      <c r="C143276" s="8"/>
    </row>
    <row r="143277" spans="3:3" x14ac:dyDescent="0.35">
      <c r="C143277" s="8"/>
    </row>
    <row r="143278" spans="3:3" x14ac:dyDescent="0.35">
      <c r="C143278" s="8"/>
    </row>
    <row r="143279" spans="3:3" x14ac:dyDescent="0.35">
      <c r="C143279" s="8"/>
    </row>
    <row r="143280" spans="3:3" x14ac:dyDescent="0.35">
      <c r="C143280" s="8"/>
    </row>
    <row r="143281" spans="3:3" x14ac:dyDescent="0.35">
      <c r="C143281" s="8"/>
    </row>
    <row r="143282" spans="3:3" x14ac:dyDescent="0.35">
      <c r="C143282" s="8"/>
    </row>
    <row r="143283" spans="3:3" x14ac:dyDescent="0.35">
      <c r="C143283" s="8"/>
    </row>
    <row r="143284" spans="3:3" x14ac:dyDescent="0.35">
      <c r="C143284" s="8"/>
    </row>
    <row r="143285" spans="3:3" x14ac:dyDescent="0.35">
      <c r="C143285" s="8"/>
    </row>
    <row r="143286" spans="3:3" x14ac:dyDescent="0.35">
      <c r="C143286" s="8"/>
    </row>
    <row r="143287" spans="3:3" x14ac:dyDescent="0.35">
      <c r="C143287" s="8"/>
    </row>
    <row r="143288" spans="3:3" x14ac:dyDescent="0.35">
      <c r="C143288" s="8"/>
    </row>
    <row r="143289" spans="3:3" x14ac:dyDescent="0.35">
      <c r="C143289" s="8"/>
    </row>
    <row r="143290" spans="3:3" x14ac:dyDescent="0.35">
      <c r="C143290" s="8"/>
    </row>
    <row r="143291" spans="3:3" x14ac:dyDescent="0.35">
      <c r="C143291" s="8"/>
    </row>
    <row r="143292" spans="3:3" x14ac:dyDescent="0.35">
      <c r="C143292" s="8"/>
    </row>
    <row r="143293" spans="3:3" x14ac:dyDescent="0.35">
      <c r="C143293" s="8"/>
    </row>
    <row r="143294" spans="3:3" x14ac:dyDescent="0.35">
      <c r="C143294" s="8"/>
    </row>
    <row r="143295" spans="3:3" x14ac:dyDescent="0.35">
      <c r="C143295" s="8"/>
    </row>
    <row r="143296" spans="3:3" x14ac:dyDescent="0.35">
      <c r="C143296" s="8"/>
    </row>
    <row r="143297" spans="3:3" x14ac:dyDescent="0.35">
      <c r="C143297" s="8"/>
    </row>
    <row r="143298" spans="3:3" x14ac:dyDescent="0.35">
      <c r="C143298" s="8"/>
    </row>
    <row r="143299" spans="3:3" x14ac:dyDescent="0.35">
      <c r="C143299" s="8"/>
    </row>
    <row r="143300" spans="3:3" x14ac:dyDescent="0.35">
      <c r="C143300" s="8"/>
    </row>
    <row r="143301" spans="3:3" x14ac:dyDescent="0.35">
      <c r="C143301" s="8"/>
    </row>
    <row r="143302" spans="3:3" x14ac:dyDescent="0.35">
      <c r="C143302" s="8"/>
    </row>
    <row r="143303" spans="3:3" x14ac:dyDescent="0.35">
      <c r="C143303" s="8"/>
    </row>
    <row r="143304" spans="3:3" x14ac:dyDescent="0.35">
      <c r="C143304" s="8"/>
    </row>
    <row r="143305" spans="3:3" x14ac:dyDescent="0.35">
      <c r="C143305" s="8"/>
    </row>
    <row r="143306" spans="3:3" x14ac:dyDescent="0.35">
      <c r="C143306" s="8"/>
    </row>
    <row r="143307" spans="3:3" x14ac:dyDescent="0.35">
      <c r="C143307" s="8"/>
    </row>
    <row r="143308" spans="3:3" x14ac:dyDescent="0.35">
      <c r="C143308" s="8"/>
    </row>
    <row r="143309" spans="3:3" x14ac:dyDescent="0.35">
      <c r="C143309" s="8"/>
    </row>
    <row r="143310" spans="3:3" x14ac:dyDescent="0.35">
      <c r="C143310" s="8"/>
    </row>
    <row r="143311" spans="3:3" x14ac:dyDescent="0.35">
      <c r="C143311" s="8"/>
    </row>
    <row r="143312" spans="3:3" x14ac:dyDescent="0.35">
      <c r="C143312" s="8"/>
    </row>
    <row r="143313" spans="3:3" x14ac:dyDescent="0.35">
      <c r="C143313" s="8"/>
    </row>
    <row r="143314" spans="3:3" x14ac:dyDescent="0.35">
      <c r="C143314" s="8"/>
    </row>
    <row r="143315" spans="3:3" x14ac:dyDescent="0.35">
      <c r="C143315" s="8"/>
    </row>
    <row r="143316" spans="3:3" x14ac:dyDescent="0.35">
      <c r="C143316" s="8"/>
    </row>
    <row r="143317" spans="3:3" x14ac:dyDescent="0.35">
      <c r="C143317" s="8"/>
    </row>
    <row r="143318" spans="3:3" x14ac:dyDescent="0.35">
      <c r="C143318" s="8"/>
    </row>
    <row r="143319" spans="3:3" x14ac:dyDescent="0.35">
      <c r="C143319" s="8"/>
    </row>
    <row r="143320" spans="3:3" x14ac:dyDescent="0.35">
      <c r="C143320" s="8"/>
    </row>
    <row r="143321" spans="3:3" x14ac:dyDescent="0.35">
      <c r="C143321" s="8"/>
    </row>
    <row r="143322" spans="3:3" x14ac:dyDescent="0.35">
      <c r="C143322" s="8"/>
    </row>
    <row r="143323" spans="3:3" x14ac:dyDescent="0.35">
      <c r="C143323" s="8"/>
    </row>
    <row r="143324" spans="3:3" x14ac:dyDescent="0.35">
      <c r="C143324" s="8"/>
    </row>
    <row r="143325" spans="3:3" x14ac:dyDescent="0.35">
      <c r="C143325" s="8"/>
    </row>
    <row r="143326" spans="3:3" x14ac:dyDescent="0.35">
      <c r="C143326" s="8"/>
    </row>
    <row r="143327" spans="3:3" x14ac:dyDescent="0.35">
      <c r="C143327" s="8"/>
    </row>
    <row r="143328" spans="3:3" x14ac:dyDescent="0.35">
      <c r="C143328" s="8"/>
    </row>
    <row r="143329" spans="3:3" x14ac:dyDescent="0.35">
      <c r="C143329" s="8"/>
    </row>
    <row r="143330" spans="3:3" x14ac:dyDescent="0.35">
      <c r="C143330" s="8"/>
    </row>
    <row r="143331" spans="3:3" x14ac:dyDescent="0.35">
      <c r="C143331" s="8"/>
    </row>
    <row r="143332" spans="3:3" x14ac:dyDescent="0.35">
      <c r="C143332" s="8"/>
    </row>
    <row r="143333" spans="3:3" x14ac:dyDescent="0.35">
      <c r="C143333" s="8"/>
    </row>
    <row r="143334" spans="3:3" x14ac:dyDescent="0.35">
      <c r="C143334" s="8"/>
    </row>
    <row r="143335" spans="3:3" x14ac:dyDescent="0.35">
      <c r="C143335" s="8"/>
    </row>
    <row r="143336" spans="3:3" x14ac:dyDescent="0.35">
      <c r="C143336" s="8"/>
    </row>
    <row r="143337" spans="3:3" x14ac:dyDescent="0.35">
      <c r="C143337" s="8"/>
    </row>
    <row r="143338" spans="3:3" x14ac:dyDescent="0.35">
      <c r="C143338" s="8"/>
    </row>
    <row r="143339" spans="3:3" x14ac:dyDescent="0.35">
      <c r="C143339" s="8"/>
    </row>
    <row r="143340" spans="3:3" x14ac:dyDescent="0.35">
      <c r="C143340" s="8"/>
    </row>
    <row r="143341" spans="3:3" x14ac:dyDescent="0.35">
      <c r="C143341" s="8"/>
    </row>
    <row r="143342" spans="3:3" x14ac:dyDescent="0.35">
      <c r="C143342" s="8"/>
    </row>
    <row r="143343" spans="3:3" x14ac:dyDescent="0.35">
      <c r="C143343" s="8"/>
    </row>
    <row r="143344" spans="3:3" x14ac:dyDescent="0.35">
      <c r="C143344" s="8"/>
    </row>
    <row r="143345" spans="3:3" x14ac:dyDescent="0.35">
      <c r="C143345" s="8"/>
    </row>
    <row r="143346" spans="3:3" x14ac:dyDescent="0.35">
      <c r="C143346" s="8"/>
    </row>
    <row r="143347" spans="3:3" x14ac:dyDescent="0.35">
      <c r="C143347" s="8"/>
    </row>
    <row r="143348" spans="3:3" x14ac:dyDescent="0.35">
      <c r="C143348" s="8"/>
    </row>
    <row r="143349" spans="3:3" x14ac:dyDescent="0.35">
      <c r="C143349" s="8"/>
    </row>
    <row r="143350" spans="3:3" x14ac:dyDescent="0.35">
      <c r="C143350" s="8"/>
    </row>
    <row r="143351" spans="3:3" x14ac:dyDescent="0.35">
      <c r="C143351" s="8"/>
    </row>
    <row r="143352" spans="3:3" x14ac:dyDescent="0.35">
      <c r="C143352" s="8"/>
    </row>
    <row r="143353" spans="3:3" x14ac:dyDescent="0.35">
      <c r="C143353" s="8"/>
    </row>
    <row r="143354" spans="3:3" x14ac:dyDescent="0.35">
      <c r="C143354" s="8"/>
    </row>
    <row r="143355" spans="3:3" x14ac:dyDescent="0.35">
      <c r="C143355" s="8"/>
    </row>
    <row r="143356" spans="3:3" x14ac:dyDescent="0.35">
      <c r="C143356" s="8"/>
    </row>
    <row r="143357" spans="3:3" x14ac:dyDescent="0.35">
      <c r="C143357" s="8"/>
    </row>
    <row r="143358" spans="3:3" x14ac:dyDescent="0.35">
      <c r="C143358" s="8"/>
    </row>
    <row r="143359" spans="3:3" x14ac:dyDescent="0.35">
      <c r="C143359" s="8"/>
    </row>
    <row r="143360" spans="3:3" x14ac:dyDescent="0.35">
      <c r="C143360" s="8"/>
    </row>
    <row r="143361" spans="3:3" x14ac:dyDescent="0.35">
      <c r="C143361" s="8"/>
    </row>
    <row r="143362" spans="3:3" x14ac:dyDescent="0.35">
      <c r="C143362" s="8"/>
    </row>
    <row r="143363" spans="3:3" x14ac:dyDescent="0.35">
      <c r="C143363" s="8"/>
    </row>
    <row r="143364" spans="3:3" x14ac:dyDescent="0.35">
      <c r="C143364" s="8"/>
    </row>
    <row r="143365" spans="3:3" x14ac:dyDescent="0.35">
      <c r="C143365" s="8"/>
    </row>
    <row r="143366" spans="3:3" x14ac:dyDescent="0.35">
      <c r="C143366" s="8"/>
    </row>
    <row r="143367" spans="3:3" x14ac:dyDescent="0.35">
      <c r="C143367" s="8"/>
    </row>
    <row r="143368" spans="3:3" x14ac:dyDescent="0.35">
      <c r="C143368" s="8"/>
    </row>
    <row r="143369" spans="3:3" x14ac:dyDescent="0.35">
      <c r="C143369" s="8"/>
    </row>
    <row r="143370" spans="3:3" x14ac:dyDescent="0.35">
      <c r="C143370" s="8"/>
    </row>
    <row r="143371" spans="3:3" x14ac:dyDescent="0.35">
      <c r="C143371" s="8"/>
    </row>
    <row r="143372" spans="3:3" x14ac:dyDescent="0.35">
      <c r="C143372" s="8"/>
    </row>
    <row r="143373" spans="3:3" x14ac:dyDescent="0.35">
      <c r="C143373" s="8"/>
    </row>
    <row r="143374" spans="3:3" x14ac:dyDescent="0.35">
      <c r="C143374" s="8"/>
    </row>
    <row r="143375" spans="3:3" x14ac:dyDescent="0.35">
      <c r="C143375" s="8"/>
    </row>
    <row r="143376" spans="3:3" x14ac:dyDescent="0.35">
      <c r="C143376" s="8"/>
    </row>
    <row r="143377" spans="3:3" x14ac:dyDescent="0.35">
      <c r="C143377" s="8"/>
    </row>
    <row r="143378" spans="3:3" x14ac:dyDescent="0.35">
      <c r="C143378" s="8"/>
    </row>
    <row r="143379" spans="3:3" x14ac:dyDescent="0.35">
      <c r="C143379" s="8"/>
    </row>
    <row r="143380" spans="3:3" x14ac:dyDescent="0.35">
      <c r="C143380" s="8"/>
    </row>
    <row r="143381" spans="3:3" x14ac:dyDescent="0.35">
      <c r="C143381" s="8"/>
    </row>
    <row r="143382" spans="3:3" x14ac:dyDescent="0.35">
      <c r="C143382" s="8"/>
    </row>
    <row r="143383" spans="3:3" x14ac:dyDescent="0.35">
      <c r="C143383" s="8"/>
    </row>
    <row r="143384" spans="3:3" x14ac:dyDescent="0.35">
      <c r="C143384" s="8"/>
    </row>
    <row r="143385" spans="3:3" x14ac:dyDescent="0.35">
      <c r="C143385" s="8"/>
    </row>
    <row r="143386" spans="3:3" x14ac:dyDescent="0.35">
      <c r="C143386" s="8"/>
    </row>
    <row r="143387" spans="3:3" x14ac:dyDescent="0.35">
      <c r="C143387" s="8"/>
    </row>
    <row r="143388" spans="3:3" x14ac:dyDescent="0.35">
      <c r="C143388" s="8"/>
    </row>
    <row r="143389" spans="3:3" x14ac:dyDescent="0.35">
      <c r="C143389" s="8"/>
    </row>
    <row r="143390" spans="3:3" x14ac:dyDescent="0.35">
      <c r="C143390" s="8"/>
    </row>
    <row r="143391" spans="3:3" x14ac:dyDescent="0.35">
      <c r="C143391" s="8"/>
    </row>
    <row r="143392" spans="3:3" x14ac:dyDescent="0.35">
      <c r="C143392" s="8"/>
    </row>
    <row r="143393" spans="3:3" x14ac:dyDescent="0.35">
      <c r="C143393" s="8"/>
    </row>
    <row r="143394" spans="3:3" x14ac:dyDescent="0.35">
      <c r="C143394" s="8"/>
    </row>
    <row r="143395" spans="3:3" x14ac:dyDescent="0.35">
      <c r="C143395" s="8"/>
    </row>
    <row r="143396" spans="3:3" x14ac:dyDescent="0.35">
      <c r="C143396" s="8"/>
    </row>
    <row r="143397" spans="3:3" x14ac:dyDescent="0.35">
      <c r="C143397" s="8"/>
    </row>
    <row r="143398" spans="3:3" x14ac:dyDescent="0.35">
      <c r="C143398" s="8"/>
    </row>
    <row r="143399" spans="3:3" x14ac:dyDescent="0.35">
      <c r="C143399" s="8"/>
    </row>
    <row r="143400" spans="3:3" x14ac:dyDescent="0.35">
      <c r="C143400" s="8"/>
    </row>
    <row r="143401" spans="3:3" x14ac:dyDescent="0.35">
      <c r="C143401" s="8"/>
    </row>
    <row r="143402" spans="3:3" x14ac:dyDescent="0.35">
      <c r="C143402" s="8"/>
    </row>
    <row r="143403" spans="3:3" x14ac:dyDescent="0.35">
      <c r="C143403" s="8"/>
    </row>
    <row r="143404" spans="3:3" x14ac:dyDescent="0.35">
      <c r="C143404" s="8"/>
    </row>
    <row r="143405" spans="3:3" x14ac:dyDescent="0.35">
      <c r="C143405" s="8"/>
    </row>
    <row r="143406" spans="3:3" x14ac:dyDescent="0.35">
      <c r="C143406" s="8"/>
    </row>
    <row r="143407" spans="3:3" x14ac:dyDescent="0.35">
      <c r="C143407" s="8"/>
    </row>
    <row r="143408" spans="3:3" x14ac:dyDescent="0.35">
      <c r="C143408" s="8"/>
    </row>
    <row r="143409" spans="3:3" x14ac:dyDescent="0.35">
      <c r="C143409" s="8"/>
    </row>
    <row r="143410" spans="3:3" x14ac:dyDescent="0.35">
      <c r="C143410" s="8"/>
    </row>
    <row r="143411" spans="3:3" x14ac:dyDescent="0.35">
      <c r="C143411" s="8"/>
    </row>
    <row r="143412" spans="3:3" x14ac:dyDescent="0.35">
      <c r="C143412" s="8"/>
    </row>
    <row r="143413" spans="3:3" x14ac:dyDescent="0.35">
      <c r="C143413" s="8"/>
    </row>
    <row r="143414" spans="3:3" x14ac:dyDescent="0.35">
      <c r="C143414" s="8"/>
    </row>
    <row r="143415" spans="3:3" x14ac:dyDescent="0.35">
      <c r="C143415" s="8"/>
    </row>
    <row r="143416" spans="3:3" x14ac:dyDescent="0.35">
      <c r="C143416" s="8"/>
    </row>
    <row r="143417" spans="3:3" x14ac:dyDescent="0.35">
      <c r="C143417" s="8"/>
    </row>
    <row r="143418" spans="3:3" x14ac:dyDescent="0.35">
      <c r="C143418" s="8"/>
    </row>
    <row r="143419" spans="3:3" x14ac:dyDescent="0.35">
      <c r="C143419" s="8"/>
    </row>
    <row r="143420" spans="3:3" x14ac:dyDescent="0.35">
      <c r="C143420" s="8"/>
    </row>
    <row r="143421" spans="3:3" x14ac:dyDescent="0.35">
      <c r="C143421" s="8"/>
    </row>
    <row r="143422" spans="3:3" x14ac:dyDescent="0.35">
      <c r="C143422" s="8"/>
    </row>
    <row r="143423" spans="3:3" x14ac:dyDescent="0.35">
      <c r="C143423" s="8"/>
    </row>
    <row r="143424" spans="3:3" x14ac:dyDescent="0.35">
      <c r="C143424" s="8"/>
    </row>
    <row r="143425" spans="3:3" x14ac:dyDescent="0.35">
      <c r="C143425" s="8"/>
    </row>
    <row r="143426" spans="3:3" x14ac:dyDescent="0.35">
      <c r="C143426" s="8"/>
    </row>
    <row r="143427" spans="3:3" x14ac:dyDescent="0.35">
      <c r="C143427" s="8"/>
    </row>
    <row r="143428" spans="3:3" x14ac:dyDescent="0.35">
      <c r="C143428" s="8"/>
    </row>
    <row r="143429" spans="3:3" x14ac:dyDescent="0.35">
      <c r="C143429" s="8"/>
    </row>
    <row r="143430" spans="3:3" x14ac:dyDescent="0.35">
      <c r="C143430" s="8"/>
    </row>
    <row r="143431" spans="3:3" x14ac:dyDescent="0.35">
      <c r="C143431" s="8"/>
    </row>
    <row r="143432" spans="3:3" x14ac:dyDescent="0.35">
      <c r="C143432" s="8"/>
    </row>
    <row r="143433" spans="3:3" x14ac:dyDescent="0.35">
      <c r="C143433" s="8"/>
    </row>
    <row r="143434" spans="3:3" x14ac:dyDescent="0.35">
      <c r="C143434" s="8"/>
    </row>
    <row r="143435" spans="3:3" x14ac:dyDescent="0.35">
      <c r="C143435" s="8"/>
    </row>
    <row r="143436" spans="3:3" x14ac:dyDescent="0.35">
      <c r="C143436" s="8"/>
    </row>
    <row r="143437" spans="3:3" x14ac:dyDescent="0.35">
      <c r="C143437" s="8"/>
    </row>
    <row r="143438" spans="3:3" x14ac:dyDescent="0.35">
      <c r="C143438" s="8"/>
    </row>
    <row r="143439" spans="3:3" x14ac:dyDescent="0.35">
      <c r="C143439" s="8"/>
    </row>
    <row r="143440" spans="3:3" x14ac:dyDescent="0.35">
      <c r="C143440" s="8"/>
    </row>
    <row r="143441" spans="3:3" x14ac:dyDescent="0.35">
      <c r="C143441" s="8"/>
    </row>
    <row r="143442" spans="3:3" x14ac:dyDescent="0.35">
      <c r="C143442" s="8"/>
    </row>
    <row r="143443" spans="3:3" x14ac:dyDescent="0.35">
      <c r="C143443" s="8"/>
    </row>
    <row r="143444" spans="3:3" x14ac:dyDescent="0.35">
      <c r="C143444" s="8"/>
    </row>
    <row r="143445" spans="3:3" x14ac:dyDescent="0.35">
      <c r="C143445" s="8"/>
    </row>
    <row r="143446" spans="3:3" x14ac:dyDescent="0.35">
      <c r="C143446" s="8"/>
    </row>
    <row r="143447" spans="3:3" x14ac:dyDescent="0.35">
      <c r="C143447" s="8"/>
    </row>
    <row r="143448" spans="3:3" x14ac:dyDescent="0.35">
      <c r="C143448" s="8"/>
    </row>
    <row r="143449" spans="3:3" x14ac:dyDescent="0.35">
      <c r="C143449" s="8"/>
    </row>
    <row r="143450" spans="3:3" x14ac:dyDescent="0.35">
      <c r="C143450" s="8"/>
    </row>
    <row r="143451" spans="3:3" x14ac:dyDescent="0.35">
      <c r="C143451" s="8"/>
    </row>
    <row r="143452" spans="3:3" x14ac:dyDescent="0.35">
      <c r="C143452" s="8"/>
    </row>
    <row r="143453" spans="3:3" x14ac:dyDescent="0.35">
      <c r="C143453" s="8"/>
    </row>
    <row r="143454" spans="3:3" x14ac:dyDescent="0.35">
      <c r="C143454" s="8"/>
    </row>
    <row r="143455" spans="3:3" x14ac:dyDescent="0.35">
      <c r="C143455" s="8"/>
    </row>
    <row r="143456" spans="3:3" x14ac:dyDescent="0.35">
      <c r="C143456" s="8"/>
    </row>
    <row r="143457" spans="3:3" x14ac:dyDescent="0.35">
      <c r="C143457" s="8"/>
    </row>
    <row r="143458" spans="3:3" x14ac:dyDescent="0.35">
      <c r="C143458" s="8"/>
    </row>
    <row r="143459" spans="3:3" x14ac:dyDescent="0.35">
      <c r="C143459" s="8"/>
    </row>
    <row r="143460" spans="3:3" x14ac:dyDescent="0.35">
      <c r="C143460" s="8"/>
    </row>
    <row r="143461" spans="3:3" x14ac:dyDescent="0.35">
      <c r="C143461" s="8"/>
    </row>
    <row r="143462" spans="3:3" x14ac:dyDescent="0.35">
      <c r="C143462" s="8"/>
    </row>
    <row r="143463" spans="3:3" x14ac:dyDescent="0.35">
      <c r="C143463" s="8"/>
    </row>
    <row r="143464" spans="3:3" x14ac:dyDescent="0.35">
      <c r="C143464" s="8"/>
    </row>
    <row r="143465" spans="3:3" x14ac:dyDescent="0.35">
      <c r="C143465" s="8"/>
    </row>
    <row r="143466" spans="3:3" x14ac:dyDescent="0.35">
      <c r="C143466" s="8"/>
    </row>
    <row r="143467" spans="3:3" x14ac:dyDescent="0.35">
      <c r="C143467" s="8"/>
    </row>
    <row r="143468" spans="3:3" x14ac:dyDescent="0.35">
      <c r="C143468" s="8"/>
    </row>
    <row r="143469" spans="3:3" x14ac:dyDescent="0.35">
      <c r="C143469" s="8"/>
    </row>
    <row r="143470" spans="3:3" x14ac:dyDescent="0.35">
      <c r="C143470" s="8"/>
    </row>
    <row r="143471" spans="3:3" x14ac:dyDescent="0.35">
      <c r="C143471" s="8"/>
    </row>
    <row r="143472" spans="3:3" x14ac:dyDescent="0.35">
      <c r="C143472" s="8"/>
    </row>
    <row r="143473" spans="3:3" x14ac:dyDescent="0.35">
      <c r="C143473" s="8"/>
    </row>
    <row r="143474" spans="3:3" x14ac:dyDescent="0.35">
      <c r="C143474" s="8"/>
    </row>
    <row r="143475" spans="3:3" x14ac:dyDescent="0.35">
      <c r="C143475" s="8"/>
    </row>
    <row r="143476" spans="3:3" x14ac:dyDescent="0.35">
      <c r="C143476" s="8"/>
    </row>
    <row r="143477" spans="3:3" x14ac:dyDescent="0.35">
      <c r="C143477" s="8"/>
    </row>
    <row r="143478" spans="3:3" x14ac:dyDescent="0.35">
      <c r="C143478" s="8"/>
    </row>
    <row r="143479" spans="3:3" x14ac:dyDescent="0.35">
      <c r="C143479" s="8"/>
    </row>
    <row r="143480" spans="3:3" x14ac:dyDescent="0.35">
      <c r="C143480" s="8"/>
    </row>
    <row r="143481" spans="3:3" x14ac:dyDescent="0.35">
      <c r="C143481" s="8"/>
    </row>
    <row r="143482" spans="3:3" x14ac:dyDescent="0.35">
      <c r="C143482" s="8"/>
    </row>
    <row r="143483" spans="3:3" x14ac:dyDescent="0.35">
      <c r="C143483" s="8"/>
    </row>
    <row r="143484" spans="3:3" x14ac:dyDescent="0.35">
      <c r="C143484" s="8"/>
    </row>
    <row r="143485" spans="3:3" x14ac:dyDescent="0.35">
      <c r="C143485" s="8"/>
    </row>
    <row r="143486" spans="3:3" x14ac:dyDescent="0.35">
      <c r="C143486" s="8"/>
    </row>
    <row r="143487" spans="3:3" x14ac:dyDescent="0.35">
      <c r="C143487" s="8"/>
    </row>
    <row r="143488" spans="3:3" x14ac:dyDescent="0.35">
      <c r="C143488" s="8"/>
    </row>
    <row r="143489" spans="3:3" x14ac:dyDescent="0.35">
      <c r="C143489" s="8"/>
    </row>
    <row r="143490" spans="3:3" x14ac:dyDescent="0.35">
      <c r="C143490" s="8"/>
    </row>
    <row r="143491" spans="3:3" x14ac:dyDescent="0.35">
      <c r="C143491" s="8"/>
    </row>
    <row r="143492" spans="3:3" x14ac:dyDescent="0.35">
      <c r="C143492" s="8"/>
    </row>
    <row r="143493" spans="3:3" x14ac:dyDescent="0.35">
      <c r="C143493" s="8"/>
    </row>
    <row r="143494" spans="3:3" x14ac:dyDescent="0.35">
      <c r="C143494" s="8"/>
    </row>
    <row r="143495" spans="3:3" x14ac:dyDescent="0.35">
      <c r="C143495" s="8"/>
    </row>
    <row r="143496" spans="3:3" x14ac:dyDescent="0.35">
      <c r="C143496" s="8"/>
    </row>
    <row r="143497" spans="3:3" x14ac:dyDescent="0.35">
      <c r="C143497" s="8"/>
    </row>
    <row r="143498" spans="3:3" x14ac:dyDescent="0.35">
      <c r="C143498" s="8"/>
    </row>
    <row r="143499" spans="3:3" x14ac:dyDescent="0.35">
      <c r="C143499" s="8"/>
    </row>
    <row r="143500" spans="3:3" x14ac:dyDescent="0.35">
      <c r="C143500" s="8"/>
    </row>
    <row r="143501" spans="3:3" x14ac:dyDescent="0.35">
      <c r="C143501" s="8"/>
    </row>
    <row r="143502" spans="3:3" x14ac:dyDescent="0.35">
      <c r="C143502" s="8"/>
    </row>
    <row r="143503" spans="3:3" x14ac:dyDescent="0.35">
      <c r="C143503" s="8"/>
    </row>
    <row r="143504" spans="3:3" x14ac:dyDescent="0.35">
      <c r="C143504" s="8"/>
    </row>
    <row r="143505" spans="3:3" x14ac:dyDescent="0.35">
      <c r="C143505" s="8"/>
    </row>
    <row r="143506" spans="3:3" x14ac:dyDescent="0.35">
      <c r="C143506" s="8"/>
    </row>
    <row r="143507" spans="3:3" x14ac:dyDescent="0.35">
      <c r="C143507" s="8"/>
    </row>
    <row r="143508" spans="3:3" x14ac:dyDescent="0.35">
      <c r="C143508" s="8"/>
    </row>
    <row r="143509" spans="3:3" x14ac:dyDescent="0.35">
      <c r="C143509" s="8"/>
    </row>
    <row r="143510" spans="3:3" x14ac:dyDescent="0.35">
      <c r="C143510" s="8"/>
    </row>
    <row r="143511" spans="3:3" x14ac:dyDescent="0.35">
      <c r="C143511" s="8"/>
    </row>
    <row r="143512" spans="3:3" x14ac:dyDescent="0.35">
      <c r="C143512" s="8"/>
    </row>
    <row r="143513" spans="3:3" x14ac:dyDescent="0.35">
      <c r="C143513" s="8"/>
    </row>
    <row r="143514" spans="3:3" x14ac:dyDescent="0.35">
      <c r="C143514" s="8"/>
    </row>
    <row r="143515" spans="3:3" x14ac:dyDescent="0.35">
      <c r="C143515" s="8"/>
    </row>
    <row r="143516" spans="3:3" x14ac:dyDescent="0.35">
      <c r="C143516" s="8"/>
    </row>
    <row r="143517" spans="3:3" x14ac:dyDescent="0.35">
      <c r="C143517" s="8"/>
    </row>
    <row r="143518" spans="3:3" x14ac:dyDescent="0.35">
      <c r="C143518" s="8"/>
    </row>
    <row r="143519" spans="3:3" x14ac:dyDescent="0.35">
      <c r="C143519" s="8"/>
    </row>
    <row r="143520" spans="3:3" x14ac:dyDescent="0.35">
      <c r="C143520" s="8"/>
    </row>
    <row r="143521" spans="3:3" x14ac:dyDescent="0.35">
      <c r="C143521" s="8"/>
    </row>
    <row r="143522" spans="3:3" x14ac:dyDescent="0.35">
      <c r="C143522" s="8"/>
    </row>
    <row r="143523" spans="3:3" x14ac:dyDescent="0.35">
      <c r="C143523" s="8"/>
    </row>
    <row r="143524" spans="3:3" x14ac:dyDescent="0.35">
      <c r="C143524" s="8"/>
    </row>
    <row r="143525" spans="3:3" x14ac:dyDescent="0.35">
      <c r="C143525" s="8"/>
    </row>
    <row r="143526" spans="3:3" x14ac:dyDescent="0.35">
      <c r="C143526" s="8"/>
    </row>
    <row r="143527" spans="3:3" x14ac:dyDescent="0.35">
      <c r="C143527" s="8"/>
    </row>
    <row r="143528" spans="3:3" x14ac:dyDescent="0.35">
      <c r="C143528" s="8"/>
    </row>
    <row r="143529" spans="3:3" x14ac:dyDescent="0.35">
      <c r="C143529" s="8"/>
    </row>
    <row r="143530" spans="3:3" x14ac:dyDescent="0.35">
      <c r="C143530" s="8"/>
    </row>
    <row r="143531" spans="3:3" x14ac:dyDescent="0.35">
      <c r="C143531" s="8"/>
    </row>
    <row r="143532" spans="3:3" x14ac:dyDescent="0.35">
      <c r="C143532" s="8"/>
    </row>
    <row r="143533" spans="3:3" x14ac:dyDescent="0.35">
      <c r="C143533" s="8"/>
    </row>
    <row r="143534" spans="3:3" x14ac:dyDescent="0.35">
      <c r="C143534" s="8"/>
    </row>
    <row r="143535" spans="3:3" x14ac:dyDescent="0.35">
      <c r="C143535" s="8"/>
    </row>
    <row r="143536" spans="3:3" x14ac:dyDescent="0.35">
      <c r="C143536" s="8"/>
    </row>
    <row r="143537" spans="3:3" x14ac:dyDescent="0.35">
      <c r="C143537" s="8"/>
    </row>
    <row r="143538" spans="3:3" x14ac:dyDescent="0.35">
      <c r="C143538" s="8"/>
    </row>
    <row r="143539" spans="3:3" x14ac:dyDescent="0.35">
      <c r="C143539" s="8"/>
    </row>
    <row r="143540" spans="3:3" x14ac:dyDescent="0.35">
      <c r="C143540" s="8"/>
    </row>
    <row r="143541" spans="3:3" x14ac:dyDescent="0.35">
      <c r="C143541" s="8"/>
    </row>
    <row r="143542" spans="3:3" x14ac:dyDescent="0.35">
      <c r="C143542" s="8"/>
    </row>
    <row r="143543" spans="3:3" x14ac:dyDescent="0.35">
      <c r="C143543" s="8"/>
    </row>
    <row r="143544" spans="3:3" x14ac:dyDescent="0.35">
      <c r="C143544" s="8"/>
    </row>
    <row r="143545" spans="3:3" x14ac:dyDescent="0.35">
      <c r="C143545" s="8"/>
    </row>
    <row r="143546" spans="3:3" x14ac:dyDescent="0.35">
      <c r="C143546" s="8"/>
    </row>
    <row r="143547" spans="3:3" x14ac:dyDescent="0.35">
      <c r="C143547" s="8"/>
    </row>
    <row r="143548" spans="3:3" x14ac:dyDescent="0.35">
      <c r="C143548" s="8"/>
    </row>
    <row r="143549" spans="3:3" x14ac:dyDescent="0.35">
      <c r="C143549" s="8"/>
    </row>
    <row r="143550" spans="3:3" x14ac:dyDescent="0.35">
      <c r="C143550" s="8"/>
    </row>
    <row r="143551" spans="3:3" x14ac:dyDescent="0.35">
      <c r="C143551" s="8"/>
    </row>
    <row r="143552" spans="3:3" x14ac:dyDescent="0.35">
      <c r="C143552" s="8"/>
    </row>
    <row r="143553" spans="3:3" x14ac:dyDescent="0.35">
      <c r="C143553" s="8"/>
    </row>
    <row r="143554" spans="3:3" x14ac:dyDescent="0.35">
      <c r="C143554" s="8"/>
    </row>
    <row r="143555" spans="3:3" x14ac:dyDescent="0.35">
      <c r="C143555" s="8"/>
    </row>
    <row r="143556" spans="3:3" x14ac:dyDescent="0.35">
      <c r="C143556" s="8"/>
    </row>
    <row r="143557" spans="3:3" x14ac:dyDescent="0.35">
      <c r="C143557" s="8"/>
    </row>
    <row r="143558" spans="3:3" x14ac:dyDescent="0.35">
      <c r="C143558" s="8"/>
    </row>
    <row r="143559" spans="3:3" x14ac:dyDescent="0.35">
      <c r="C143559" s="8"/>
    </row>
    <row r="143560" spans="3:3" x14ac:dyDescent="0.35">
      <c r="C143560" s="8"/>
    </row>
    <row r="143561" spans="3:3" x14ac:dyDescent="0.35">
      <c r="C143561" s="8"/>
    </row>
    <row r="143562" spans="3:3" x14ac:dyDescent="0.35">
      <c r="C143562" s="8"/>
    </row>
    <row r="143563" spans="3:3" x14ac:dyDescent="0.35">
      <c r="C143563" s="8"/>
    </row>
    <row r="143564" spans="3:3" x14ac:dyDescent="0.35">
      <c r="C143564" s="8"/>
    </row>
    <row r="143565" spans="3:3" x14ac:dyDescent="0.35">
      <c r="C143565" s="8"/>
    </row>
    <row r="143566" spans="3:3" x14ac:dyDescent="0.35">
      <c r="C143566" s="8"/>
    </row>
    <row r="143567" spans="3:3" x14ac:dyDescent="0.35">
      <c r="C143567" s="8"/>
    </row>
    <row r="143568" spans="3:3" x14ac:dyDescent="0.35">
      <c r="C143568" s="8"/>
    </row>
    <row r="143569" spans="3:3" x14ac:dyDescent="0.35">
      <c r="C143569" s="8"/>
    </row>
    <row r="143570" spans="3:3" x14ac:dyDescent="0.35">
      <c r="C143570" s="8"/>
    </row>
    <row r="143571" spans="3:3" x14ac:dyDescent="0.35">
      <c r="C143571" s="8"/>
    </row>
    <row r="143572" spans="3:3" x14ac:dyDescent="0.35">
      <c r="C143572" s="8"/>
    </row>
    <row r="143573" spans="3:3" x14ac:dyDescent="0.35">
      <c r="C143573" s="8"/>
    </row>
    <row r="143574" spans="3:3" x14ac:dyDescent="0.35">
      <c r="C143574" s="8"/>
    </row>
    <row r="143575" spans="3:3" x14ac:dyDescent="0.35">
      <c r="C143575" s="8"/>
    </row>
    <row r="143576" spans="3:3" x14ac:dyDescent="0.35">
      <c r="C143576" s="8"/>
    </row>
    <row r="143577" spans="3:3" x14ac:dyDescent="0.35">
      <c r="C143577" s="8"/>
    </row>
    <row r="143578" spans="3:3" x14ac:dyDescent="0.35">
      <c r="C143578" s="8"/>
    </row>
    <row r="143579" spans="3:3" x14ac:dyDescent="0.35">
      <c r="C143579" s="8"/>
    </row>
    <row r="143580" spans="3:3" x14ac:dyDescent="0.35">
      <c r="C143580" s="8"/>
    </row>
    <row r="143581" spans="3:3" x14ac:dyDescent="0.35">
      <c r="C143581" s="8"/>
    </row>
    <row r="143582" spans="3:3" x14ac:dyDescent="0.35">
      <c r="C143582" s="8"/>
    </row>
    <row r="143583" spans="3:3" x14ac:dyDescent="0.35">
      <c r="C143583" s="8"/>
    </row>
    <row r="143584" spans="3:3" x14ac:dyDescent="0.35">
      <c r="C143584" s="8"/>
    </row>
    <row r="143585" spans="3:3" x14ac:dyDescent="0.35">
      <c r="C143585" s="8"/>
    </row>
    <row r="143586" spans="3:3" x14ac:dyDescent="0.35">
      <c r="C143586" s="8"/>
    </row>
    <row r="143587" spans="3:3" x14ac:dyDescent="0.35">
      <c r="C143587" s="8"/>
    </row>
    <row r="143588" spans="3:3" x14ac:dyDescent="0.35">
      <c r="C143588" s="8"/>
    </row>
    <row r="143589" spans="3:3" x14ac:dyDescent="0.35">
      <c r="C143589" s="8"/>
    </row>
    <row r="143590" spans="3:3" x14ac:dyDescent="0.35">
      <c r="C143590" s="8"/>
    </row>
    <row r="143591" spans="3:3" x14ac:dyDescent="0.35">
      <c r="C143591" s="8"/>
    </row>
    <row r="143592" spans="3:3" x14ac:dyDescent="0.35">
      <c r="C143592" s="8"/>
    </row>
    <row r="143593" spans="3:3" x14ac:dyDescent="0.35">
      <c r="C143593" s="8"/>
    </row>
    <row r="143594" spans="3:3" x14ac:dyDescent="0.35">
      <c r="C143594" s="8"/>
    </row>
    <row r="143595" spans="3:3" x14ac:dyDescent="0.35">
      <c r="C143595" s="8"/>
    </row>
    <row r="143596" spans="3:3" x14ac:dyDescent="0.35">
      <c r="C143596" s="8"/>
    </row>
    <row r="143597" spans="3:3" x14ac:dyDescent="0.35">
      <c r="C143597" s="8"/>
    </row>
    <row r="143598" spans="3:3" x14ac:dyDescent="0.35">
      <c r="C143598" s="8"/>
    </row>
    <row r="143599" spans="3:3" x14ac:dyDescent="0.35">
      <c r="C143599" s="8"/>
    </row>
    <row r="143600" spans="3:3" x14ac:dyDescent="0.35">
      <c r="C143600" s="8"/>
    </row>
    <row r="143601" spans="3:3" x14ac:dyDescent="0.35">
      <c r="C143601" s="8"/>
    </row>
    <row r="143602" spans="3:3" x14ac:dyDescent="0.35">
      <c r="C143602" s="8"/>
    </row>
    <row r="143603" spans="3:3" x14ac:dyDescent="0.35">
      <c r="C143603" s="8"/>
    </row>
    <row r="143604" spans="3:3" x14ac:dyDescent="0.35">
      <c r="C143604" s="8"/>
    </row>
    <row r="143605" spans="3:3" x14ac:dyDescent="0.35">
      <c r="C143605" s="8"/>
    </row>
    <row r="143606" spans="3:3" x14ac:dyDescent="0.35">
      <c r="C143606" s="8"/>
    </row>
    <row r="143607" spans="3:3" x14ac:dyDescent="0.35">
      <c r="C143607" s="8"/>
    </row>
    <row r="143608" spans="3:3" x14ac:dyDescent="0.35">
      <c r="C143608" s="8"/>
    </row>
    <row r="143609" spans="3:3" x14ac:dyDescent="0.35">
      <c r="C143609" s="8"/>
    </row>
    <row r="143610" spans="3:3" x14ac:dyDescent="0.35">
      <c r="C143610" s="8"/>
    </row>
    <row r="143611" spans="3:3" x14ac:dyDescent="0.35">
      <c r="C143611" s="8"/>
    </row>
    <row r="143612" spans="3:3" x14ac:dyDescent="0.35">
      <c r="C143612" s="8"/>
    </row>
    <row r="143613" spans="3:3" x14ac:dyDescent="0.35">
      <c r="C143613" s="8"/>
    </row>
    <row r="143614" spans="3:3" x14ac:dyDescent="0.35">
      <c r="C143614" s="8"/>
    </row>
    <row r="143615" spans="3:3" x14ac:dyDescent="0.35">
      <c r="C143615" s="8"/>
    </row>
    <row r="143616" spans="3:3" x14ac:dyDescent="0.35">
      <c r="C143616" s="8"/>
    </row>
    <row r="143617" spans="3:3" x14ac:dyDescent="0.35">
      <c r="C143617" s="8"/>
    </row>
    <row r="143618" spans="3:3" x14ac:dyDescent="0.35">
      <c r="C143618" s="8"/>
    </row>
    <row r="143619" spans="3:3" x14ac:dyDescent="0.35">
      <c r="C143619" s="8"/>
    </row>
    <row r="143620" spans="3:3" x14ac:dyDescent="0.35">
      <c r="C143620" s="8"/>
    </row>
    <row r="143621" spans="3:3" x14ac:dyDescent="0.35">
      <c r="C143621" s="8"/>
    </row>
    <row r="143622" spans="3:3" x14ac:dyDescent="0.35">
      <c r="C143622" s="8"/>
    </row>
    <row r="143623" spans="3:3" x14ac:dyDescent="0.35">
      <c r="C143623" s="8"/>
    </row>
    <row r="143624" spans="3:3" x14ac:dyDescent="0.35">
      <c r="C143624" s="8"/>
    </row>
    <row r="143625" spans="3:3" x14ac:dyDescent="0.35">
      <c r="C143625" s="8"/>
    </row>
    <row r="143626" spans="3:3" x14ac:dyDescent="0.35">
      <c r="C143626" s="8"/>
    </row>
    <row r="143627" spans="3:3" x14ac:dyDescent="0.35">
      <c r="C143627" s="8"/>
    </row>
    <row r="143628" spans="3:3" x14ac:dyDescent="0.35">
      <c r="C143628" s="8"/>
    </row>
    <row r="143629" spans="3:3" x14ac:dyDescent="0.35">
      <c r="C143629" s="8"/>
    </row>
    <row r="143630" spans="3:3" x14ac:dyDescent="0.35">
      <c r="C143630" s="8"/>
    </row>
    <row r="143631" spans="3:3" x14ac:dyDescent="0.35">
      <c r="C143631" s="8"/>
    </row>
    <row r="143632" spans="3:3" x14ac:dyDescent="0.35">
      <c r="C143632" s="8"/>
    </row>
    <row r="143633" spans="3:3" x14ac:dyDescent="0.35">
      <c r="C143633" s="8"/>
    </row>
    <row r="143634" spans="3:3" x14ac:dyDescent="0.35">
      <c r="C143634" s="8"/>
    </row>
    <row r="143635" spans="3:3" x14ac:dyDescent="0.35">
      <c r="C143635" s="8"/>
    </row>
    <row r="143636" spans="3:3" x14ac:dyDescent="0.35">
      <c r="C143636" s="8"/>
    </row>
    <row r="143637" spans="3:3" x14ac:dyDescent="0.35">
      <c r="C143637" s="8"/>
    </row>
    <row r="143638" spans="3:3" x14ac:dyDescent="0.35">
      <c r="C143638" s="8"/>
    </row>
    <row r="143639" spans="3:3" x14ac:dyDescent="0.35">
      <c r="C143639" s="8"/>
    </row>
    <row r="143640" spans="3:3" x14ac:dyDescent="0.35">
      <c r="C143640" s="8"/>
    </row>
    <row r="143641" spans="3:3" x14ac:dyDescent="0.35">
      <c r="C143641" s="8"/>
    </row>
    <row r="143642" spans="3:3" x14ac:dyDescent="0.35">
      <c r="C143642" s="8"/>
    </row>
    <row r="143643" spans="3:3" x14ac:dyDescent="0.35">
      <c r="C143643" s="8"/>
    </row>
    <row r="143644" spans="3:3" x14ac:dyDescent="0.35">
      <c r="C143644" s="8"/>
    </row>
    <row r="143645" spans="3:3" x14ac:dyDescent="0.35">
      <c r="C143645" s="8"/>
    </row>
    <row r="143646" spans="3:3" x14ac:dyDescent="0.35">
      <c r="C143646" s="8"/>
    </row>
    <row r="143647" spans="3:3" x14ac:dyDescent="0.35">
      <c r="C143647" s="8"/>
    </row>
    <row r="143648" spans="3:3" x14ac:dyDescent="0.35">
      <c r="C143648" s="8"/>
    </row>
    <row r="143649" spans="3:3" x14ac:dyDescent="0.35">
      <c r="C143649" s="8"/>
    </row>
    <row r="143650" spans="3:3" x14ac:dyDescent="0.35">
      <c r="C143650" s="8"/>
    </row>
    <row r="143651" spans="3:3" x14ac:dyDescent="0.35">
      <c r="C143651" s="8"/>
    </row>
    <row r="143652" spans="3:3" x14ac:dyDescent="0.35">
      <c r="C143652" s="8"/>
    </row>
    <row r="143653" spans="3:3" x14ac:dyDescent="0.35">
      <c r="C143653" s="8"/>
    </row>
    <row r="143654" spans="3:3" x14ac:dyDescent="0.35">
      <c r="C143654" s="8"/>
    </row>
    <row r="143655" spans="3:3" x14ac:dyDescent="0.35">
      <c r="C143655" s="8"/>
    </row>
    <row r="143656" spans="3:3" x14ac:dyDescent="0.35">
      <c r="C143656" s="8"/>
    </row>
    <row r="143657" spans="3:3" x14ac:dyDescent="0.35">
      <c r="C143657" s="8"/>
    </row>
    <row r="143658" spans="3:3" x14ac:dyDescent="0.35">
      <c r="C143658" s="8"/>
    </row>
    <row r="143659" spans="3:3" x14ac:dyDescent="0.35">
      <c r="C143659" s="8"/>
    </row>
    <row r="143660" spans="3:3" x14ac:dyDescent="0.35">
      <c r="C143660" s="8"/>
    </row>
    <row r="143661" spans="3:3" x14ac:dyDescent="0.35">
      <c r="C143661" s="8"/>
    </row>
    <row r="143662" spans="3:3" x14ac:dyDescent="0.35">
      <c r="C143662" s="8"/>
    </row>
    <row r="143663" spans="3:3" x14ac:dyDescent="0.35">
      <c r="C143663" s="8"/>
    </row>
    <row r="143664" spans="3:3" x14ac:dyDescent="0.35">
      <c r="C143664" s="8"/>
    </row>
    <row r="143665" spans="3:3" x14ac:dyDescent="0.35">
      <c r="C143665" s="8"/>
    </row>
    <row r="143666" spans="3:3" x14ac:dyDescent="0.35">
      <c r="C143666" s="8"/>
    </row>
    <row r="143667" spans="3:3" x14ac:dyDescent="0.35">
      <c r="C143667" s="8"/>
    </row>
    <row r="143668" spans="3:3" x14ac:dyDescent="0.35">
      <c r="C143668" s="8"/>
    </row>
    <row r="143669" spans="3:3" x14ac:dyDescent="0.35">
      <c r="C143669" s="8"/>
    </row>
    <row r="143670" spans="3:3" x14ac:dyDescent="0.35">
      <c r="C143670" s="8"/>
    </row>
    <row r="143671" spans="3:3" x14ac:dyDescent="0.35">
      <c r="C143671" s="8"/>
    </row>
    <row r="143672" spans="3:3" x14ac:dyDescent="0.35">
      <c r="C143672" s="8"/>
    </row>
    <row r="143673" spans="3:3" x14ac:dyDescent="0.35">
      <c r="C143673" s="8"/>
    </row>
    <row r="143674" spans="3:3" x14ac:dyDescent="0.35">
      <c r="C143674" s="8"/>
    </row>
    <row r="143675" spans="3:3" x14ac:dyDescent="0.35">
      <c r="C143675" s="8"/>
    </row>
    <row r="143676" spans="3:3" x14ac:dyDescent="0.35">
      <c r="C143676" s="8"/>
    </row>
    <row r="143677" spans="3:3" x14ac:dyDescent="0.35">
      <c r="C143677" s="8"/>
    </row>
    <row r="143678" spans="3:3" x14ac:dyDescent="0.35">
      <c r="C143678" s="8"/>
    </row>
    <row r="143679" spans="3:3" x14ac:dyDescent="0.35">
      <c r="C143679" s="8"/>
    </row>
    <row r="143680" spans="3:3" x14ac:dyDescent="0.35">
      <c r="C143680" s="8"/>
    </row>
    <row r="143681" spans="3:3" x14ac:dyDescent="0.35">
      <c r="C143681" s="8"/>
    </row>
    <row r="143682" spans="3:3" x14ac:dyDescent="0.35">
      <c r="C143682" s="8"/>
    </row>
    <row r="143683" spans="3:3" x14ac:dyDescent="0.35">
      <c r="C143683" s="8"/>
    </row>
    <row r="143684" spans="3:3" x14ac:dyDescent="0.35">
      <c r="C143684" s="8"/>
    </row>
    <row r="143685" spans="3:3" x14ac:dyDescent="0.35">
      <c r="C143685" s="8"/>
    </row>
    <row r="143686" spans="3:3" x14ac:dyDescent="0.35">
      <c r="C143686" s="8"/>
    </row>
    <row r="143687" spans="3:3" x14ac:dyDescent="0.35">
      <c r="C143687" s="8"/>
    </row>
    <row r="143688" spans="3:3" x14ac:dyDescent="0.35">
      <c r="C143688" s="8"/>
    </row>
    <row r="143689" spans="3:3" x14ac:dyDescent="0.35">
      <c r="C143689" s="8"/>
    </row>
    <row r="143690" spans="3:3" x14ac:dyDescent="0.35">
      <c r="C143690" s="8"/>
    </row>
    <row r="143691" spans="3:3" x14ac:dyDescent="0.35">
      <c r="C143691" s="8"/>
    </row>
    <row r="143692" spans="3:3" x14ac:dyDescent="0.35">
      <c r="C143692" s="8"/>
    </row>
    <row r="143693" spans="3:3" x14ac:dyDescent="0.35">
      <c r="C143693" s="8"/>
    </row>
    <row r="143694" spans="3:3" x14ac:dyDescent="0.35">
      <c r="C143694" s="8"/>
    </row>
    <row r="143695" spans="3:3" x14ac:dyDescent="0.35">
      <c r="C143695" s="8"/>
    </row>
    <row r="143696" spans="3:3" x14ac:dyDescent="0.35">
      <c r="C143696" s="8"/>
    </row>
    <row r="143697" spans="3:3" x14ac:dyDescent="0.35">
      <c r="C143697" s="8"/>
    </row>
    <row r="143698" spans="3:3" x14ac:dyDescent="0.35">
      <c r="C143698" s="8"/>
    </row>
    <row r="143699" spans="3:3" x14ac:dyDescent="0.35">
      <c r="C143699" s="8"/>
    </row>
    <row r="143700" spans="3:3" x14ac:dyDescent="0.35">
      <c r="C143700" s="8"/>
    </row>
    <row r="143701" spans="3:3" x14ac:dyDescent="0.35">
      <c r="C143701" s="8"/>
    </row>
    <row r="143702" spans="3:3" x14ac:dyDescent="0.35">
      <c r="C143702" s="8"/>
    </row>
    <row r="143703" spans="3:3" x14ac:dyDescent="0.35">
      <c r="C143703" s="8"/>
    </row>
    <row r="143704" spans="3:3" x14ac:dyDescent="0.35">
      <c r="C143704" s="8"/>
    </row>
    <row r="143705" spans="3:3" x14ac:dyDescent="0.35">
      <c r="C143705" s="8"/>
    </row>
    <row r="143706" spans="3:3" x14ac:dyDescent="0.35">
      <c r="C143706" s="8"/>
    </row>
    <row r="143707" spans="3:3" x14ac:dyDescent="0.35">
      <c r="C143707" s="8"/>
    </row>
    <row r="143708" spans="3:3" x14ac:dyDescent="0.35">
      <c r="C143708" s="8"/>
    </row>
    <row r="143709" spans="3:3" x14ac:dyDescent="0.35">
      <c r="C143709" s="8"/>
    </row>
    <row r="143710" spans="3:3" x14ac:dyDescent="0.35">
      <c r="C143710" s="8"/>
    </row>
    <row r="143711" spans="3:3" x14ac:dyDescent="0.35">
      <c r="C143711" s="8"/>
    </row>
    <row r="143712" spans="3:3" x14ac:dyDescent="0.35">
      <c r="C143712" s="8"/>
    </row>
    <row r="143713" spans="3:3" x14ac:dyDescent="0.35">
      <c r="C143713" s="8"/>
    </row>
    <row r="143714" spans="3:3" x14ac:dyDescent="0.35">
      <c r="C143714" s="8"/>
    </row>
    <row r="143715" spans="3:3" x14ac:dyDescent="0.35">
      <c r="C143715" s="8"/>
    </row>
    <row r="143716" spans="3:3" x14ac:dyDescent="0.35">
      <c r="C143716" s="8"/>
    </row>
    <row r="143717" spans="3:3" x14ac:dyDescent="0.35">
      <c r="C143717" s="8"/>
    </row>
    <row r="143718" spans="3:3" x14ac:dyDescent="0.35">
      <c r="C143718" s="8"/>
    </row>
    <row r="143719" spans="3:3" x14ac:dyDescent="0.35">
      <c r="C143719" s="8"/>
    </row>
    <row r="143720" spans="3:3" x14ac:dyDescent="0.35">
      <c r="C143720" s="8"/>
    </row>
    <row r="143721" spans="3:3" x14ac:dyDescent="0.35">
      <c r="C143721" s="8"/>
    </row>
    <row r="143722" spans="3:3" x14ac:dyDescent="0.35">
      <c r="C143722" s="8"/>
    </row>
    <row r="143723" spans="3:3" x14ac:dyDescent="0.35">
      <c r="C143723" s="8"/>
    </row>
    <row r="143724" spans="3:3" x14ac:dyDescent="0.35">
      <c r="C143724" s="8"/>
    </row>
    <row r="143725" spans="3:3" x14ac:dyDescent="0.35">
      <c r="C143725" s="8"/>
    </row>
    <row r="143726" spans="3:3" x14ac:dyDescent="0.35">
      <c r="C143726" s="8"/>
    </row>
    <row r="143727" spans="3:3" x14ac:dyDescent="0.35">
      <c r="C143727" s="8"/>
    </row>
    <row r="143728" spans="3:3" x14ac:dyDescent="0.35">
      <c r="C143728" s="8"/>
    </row>
    <row r="143729" spans="3:3" x14ac:dyDescent="0.35">
      <c r="C143729" s="8"/>
    </row>
    <row r="143730" spans="3:3" x14ac:dyDescent="0.35">
      <c r="C143730" s="8"/>
    </row>
    <row r="143731" spans="3:3" x14ac:dyDescent="0.35">
      <c r="C143731" s="8"/>
    </row>
    <row r="143732" spans="3:3" x14ac:dyDescent="0.35">
      <c r="C143732" s="8"/>
    </row>
    <row r="143733" spans="3:3" x14ac:dyDescent="0.35">
      <c r="C143733" s="8"/>
    </row>
    <row r="143734" spans="3:3" x14ac:dyDescent="0.35">
      <c r="C143734" s="8"/>
    </row>
    <row r="143735" spans="3:3" x14ac:dyDescent="0.35">
      <c r="C143735" s="8"/>
    </row>
    <row r="143736" spans="3:3" x14ac:dyDescent="0.35">
      <c r="C143736" s="8"/>
    </row>
    <row r="143737" spans="3:3" x14ac:dyDescent="0.35">
      <c r="C143737" s="8"/>
    </row>
    <row r="143738" spans="3:3" x14ac:dyDescent="0.35">
      <c r="C143738" s="8"/>
    </row>
    <row r="143739" spans="3:3" x14ac:dyDescent="0.35">
      <c r="C143739" s="8"/>
    </row>
    <row r="143740" spans="3:3" x14ac:dyDescent="0.35">
      <c r="C143740" s="8"/>
    </row>
    <row r="143741" spans="3:3" x14ac:dyDescent="0.35">
      <c r="C143741" s="8"/>
    </row>
    <row r="143742" spans="3:3" x14ac:dyDescent="0.35">
      <c r="C143742" s="8"/>
    </row>
    <row r="143743" spans="3:3" x14ac:dyDescent="0.35">
      <c r="C143743" s="8"/>
    </row>
    <row r="143744" spans="3:3" x14ac:dyDescent="0.35">
      <c r="C143744" s="8"/>
    </row>
    <row r="143745" spans="3:3" x14ac:dyDescent="0.35">
      <c r="C143745" s="8"/>
    </row>
    <row r="143746" spans="3:3" x14ac:dyDescent="0.35">
      <c r="C143746" s="8"/>
    </row>
    <row r="143747" spans="3:3" x14ac:dyDescent="0.35">
      <c r="C143747" s="8"/>
    </row>
    <row r="143748" spans="3:3" x14ac:dyDescent="0.35">
      <c r="C143748" s="8"/>
    </row>
    <row r="143749" spans="3:3" x14ac:dyDescent="0.35">
      <c r="C143749" s="8"/>
    </row>
    <row r="143750" spans="3:3" x14ac:dyDescent="0.35">
      <c r="C143750" s="8"/>
    </row>
    <row r="143751" spans="3:3" x14ac:dyDescent="0.35">
      <c r="C143751" s="8"/>
    </row>
    <row r="143752" spans="3:3" x14ac:dyDescent="0.35">
      <c r="C143752" s="8"/>
    </row>
    <row r="143753" spans="3:3" x14ac:dyDescent="0.35">
      <c r="C143753" s="8"/>
    </row>
    <row r="143754" spans="3:3" x14ac:dyDescent="0.35">
      <c r="C143754" s="8"/>
    </row>
    <row r="143755" spans="3:3" x14ac:dyDescent="0.35">
      <c r="C143755" s="8"/>
    </row>
    <row r="143756" spans="3:3" x14ac:dyDescent="0.35">
      <c r="C143756" s="8"/>
    </row>
    <row r="143757" spans="3:3" x14ac:dyDescent="0.35">
      <c r="C143757" s="8"/>
    </row>
    <row r="143758" spans="3:3" x14ac:dyDescent="0.35">
      <c r="C143758" s="8"/>
    </row>
    <row r="143759" spans="3:3" x14ac:dyDescent="0.35">
      <c r="C143759" s="8"/>
    </row>
    <row r="143760" spans="3:3" x14ac:dyDescent="0.35">
      <c r="C143760" s="8"/>
    </row>
    <row r="143761" spans="3:3" x14ac:dyDescent="0.35">
      <c r="C143761" s="8"/>
    </row>
    <row r="143762" spans="3:3" x14ac:dyDescent="0.35">
      <c r="C143762" s="8"/>
    </row>
    <row r="143763" spans="3:3" x14ac:dyDescent="0.35">
      <c r="C143763" s="8"/>
    </row>
    <row r="143764" spans="3:3" x14ac:dyDescent="0.35">
      <c r="C143764" s="8"/>
    </row>
    <row r="143765" spans="3:3" x14ac:dyDescent="0.35">
      <c r="C143765" s="8"/>
    </row>
    <row r="143766" spans="3:3" x14ac:dyDescent="0.35">
      <c r="C143766" s="8"/>
    </row>
    <row r="143767" spans="3:3" x14ac:dyDescent="0.35">
      <c r="C143767" s="8"/>
    </row>
    <row r="143768" spans="3:3" x14ac:dyDescent="0.35">
      <c r="C143768" s="8"/>
    </row>
    <row r="143769" spans="3:3" x14ac:dyDescent="0.35">
      <c r="C143769" s="8"/>
    </row>
    <row r="143770" spans="3:3" x14ac:dyDescent="0.35">
      <c r="C143770" s="8"/>
    </row>
    <row r="143771" spans="3:3" x14ac:dyDescent="0.35">
      <c r="C143771" s="8"/>
    </row>
    <row r="143772" spans="3:3" x14ac:dyDescent="0.35">
      <c r="C143772" s="8"/>
    </row>
    <row r="143773" spans="3:3" x14ac:dyDescent="0.35">
      <c r="C143773" s="8"/>
    </row>
    <row r="143774" spans="3:3" x14ac:dyDescent="0.35">
      <c r="C143774" s="8"/>
    </row>
    <row r="143775" spans="3:3" x14ac:dyDescent="0.35">
      <c r="C143775" s="8"/>
    </row>
    <row r="143776" spans="3:3" x14ac:dyDescent="0.35">
      <c r="C143776" s="8"/>
    </row>
    <row r="143777" spans="3:3" x14ac:dyDescent="0.35">
      <c r="C143777" s="8"/>
    </row>
    <row r="143778" spans="3:3" x14ac:dyDescent="0.35">
      <c r="C143778" s="8"/>
    </row>
    <row r="143779" spans="3:3" x14ac:dyDescent="0.35">
      <c r="C143779" s="8"/>
    </row>
    <row r="143780" spans="3:3" x14ac:dyDescent="0.35">
      <c r="C143780" s="8"/>
    </row>
    <row r="143781" spans="3:3" x14ac:dyDescent="0.35">
      <c r="C143781" s="8"/>
    </row>
    <row r="143782" spans="3:3" x14ac:dyDescent="0.35">
      <c r="C143782" s="8"/>
    </row>
    <row r="143783" spans="3:3" x14ac:dyDescent="0.35">
      <c r="C143783" s="8"/>
    </row>
    <row r="143784" spans="3:3" x14ac:dyDescent="0.35">
      <c r="C143784" s="8"/>
    </row>
    <row r="143785" spans="3:3" x14ac:dyDescent="0.35">
      <c r="C143785" s="8"/>
    </row>
    <row r="143786" spans="3:3" x14ac:dyDescent="0.35">
      <c r="C143786" s="8"/>
    </row>
    <row r="143787" spans="3:3" x14ac:dyDescent="0.35">
      <c r="C143787" s="8"/>
    </row>
    <row r="143788" spans="3:3" x14ac:dyDescent="0.35">
      <c r="C143788" s="8"/>
    </row>
    <row r="143789" spans="3:3" x14ac:dyDescent="0.35">
      <c r="C143789" s="8"/>
    </row>
    <row r="143790" spans="3:3" x14ac:dyDescent="0.35">
      <c r="C143790" s="8"/>
    </row>
    <row r="143791" spans="3:3" x14ac:dyDescent="0.35">
      <c r="C143791" s="8"/>
    </row>
    <row r="143792" spans="3:3" x14ac:dyDescent="0.35">
      <c r="C143792" s="8"/>
    </row>
    <row r="143793" spans="3:3" x14ac:dyDescent="0.35">
      <c r="C143793" s="8"/>
    </row>
    <row r="143794" spans="3:3" x14ac:dyDescent="0.35">
      <c r="C143794" s="8"/>
    </row>
    <row r="143795" spans="3:3" x14ac:dyDescent="0.35">
      <c r="C143795" s="8"/>
    </row>
    <row r="143796" spans="3:3" x14ac:dyDescent="0.35">
      <c r="C143796" s="8"/>
    </row>
    <row r="143797" spans="3:3" x14ac:dyDescent="0.35">
      <c r="C143797" s="8"/>
    </row>
    <row r="143798" spans="3:3" x14ac:dyDescent="0.35">
      <c r="C143798" s="8"/>
    </row>
    <row r="143799" spans="3:3" x14ac:dyDescent="0.35">
      <c r="C143799" s="8"/>
    </row>
    <row r="143800" spans="3:3" x14ac:dyDescent="0.35">
      <c r="C143800" s="8"/>
    </row>
    <row r="143801" spans="3:3" x14ac:dyDescent="0.35">
      <c r="C143801" s="8"/>
    </row>
    <row r="143802" spans="3:3" x14ac:dyDescent="0.35">
      <c r="C143802" s="8"/>
    </row>
    <row r="143803" spans="3:3" x14ac:dyDescent="0.35">
      <c r="C143803" s="8"/>
    </row>
    <row r="143804" spans="3:3" x14ac:dyDescent="0.35">
      <c r="C143804" s="8"/>
    </row>
    <row r="143805" spans="3:3" x14ac:dyDescent="0.35">
      <c r="C143805" s="8"/>
    </row>
    <row r="143806" spans="3:3" x14ac:dyDescent="0.35">
      <c r="C143806" s="8"/>
    </row>
    <row r="143807" spans="3:3" x14ac:dyDescent="0.35">
      <c r="C143807" s="8"/>
    </row>
    <row r="143808" spans="3:3" x14ac:dyDescent="0.35">
      <c r="C143808" s="8"/>
    </row>
    <row r="143809" spans="3:3" x14ac:dyDescent="0.35">
      <c r="C143809" s="8"/>
    </row>
    <row r="143810" spans="3:3" x14ac:dyDescent="0.35">
      <c r="C143810" s="8"/>
    </row>
    <row r="143811" spans="3:3" x14ac:dyDescent="0.35">
      <c r="C143811" s="8"/>
    </row>
    <row r="143812" spans="3:3" x14ac:dyDescent="0.35">
      <c r="C143812" s="8"/>
    </row>
    <row r="143813" spans="3:3" x14ac:dyDescent="0.35">
      <c r="C143813" s="8"/>
    </row>
    <row r="143814" spans="3:3" x14ac:dyDescent="0.35">
      <c r="C143814" s="8"/>
    </row>
    <row r="143815" spans="3:3" x14ac:dyDescent="0.35">
      <c r="C143815" s="8"/>
    </row>
    <row r="143816" spans="3:3" x14ac:dyDescent="0.35">
      <c r="C143816" s="8"/>
    </row>
    <row r="143817" spans="3:3" x14ac:dyDescent="0.35">
      <c r="C143817" s="8"/>
    </row>
    <row r="143818" spans="3:3" x14ac:dyDescent="0.35">
      <c r="C143818" s="8"/>
    </row>
    <row r="143819" spans="3:3" x14ac:dyDescent="0.35">
      <c r="C143819" s="8"/>
    </row>
    <row r="143820" spans="3:3" x14ac:dyDescent="0.35">
      <c r="C143820" s="8"/>
    </row>
    <row r="143821" spans="3:3" x14ac:dyDescent="0.35">
      <c r="C143821" s="8"/>
    </row>
    <row r="143822" spans="3:3" x14ac:dyDescent="0.35">
      <c r="C143822" s="8"/>
    </row>
    <row r="143823" spans="3:3" x14ac:dyDescent="0.35">
      <c r="C143823" s="8"/>
    </row>
    <row r="143824" spans="3:3" x14ac:dyDescent="0.35">
      <c r="C143824" s="8"/>
    </row>
    <row r="143825" spans="3:3" x14ac:dyDescent="0.35">
      <c r="C143825" s="8"/>
    </row>
    <row r="143826" spans="3:3" x14ac:dyDescent="0.35">
      <c r="C143826" s="8"/>
    </row>
    <row r="143827" spans="3:3" x14ac:dyDescent="0.35">
      <c r="C143827" s="8"/>
    </row>
    <row r="143828" spans="3:3" x14ac:dyDescent="0.35">
      <c r="C143828" s="8"/>
    </row>
    <row r="143829" spans="3:3" x14ac:dyDescent="0.35">
      <c r="C143829" s="8"/>
    </row>
    <row r="143830" spans="3:3" x14ac:dyDescent="0.35">
      <c r="C143830" s="8"/>
    </row>
    <row r="143831" spans="3:3" x14ac:dyDescent="0.35">
      <c r="C143831" s="8"/>
    </row>
    <row r="143832" spans="3:3" x14ac:dyDescent="0.35">
      <c r="C143832" s="8"/>
    </row>
    <row r="143833" spans="3:3" x14ac:dyDescent="0.35">
      <c r="C143833" s="8"/>
    </row>
    <row r="143834" spans="3:3" x14ac:dyDescent="0.35">
      <c r="C143834" s="8"/>
    </row>
    <row r="143835" spans="3:3" x14ac:dyDescent="0.35">
      <c r="C143835" s="8"/>
    </row>
    <row r="143836" spans="3:3" x14ac:dyDescent="0.35">
      <c r="C143836" s="8"/>
    </row>
    <row r="143837" spans="3:3" x14ac:dyDescent="0.35">
      <c r="C143837" s="8"/>
    </row>
    <row r="143838" spans="3:3" x14ac:dyDescent="0.35">
      <c r="C143838" s="8"/>
    </row>
    <row r="143839" spans="3:3" x14ac:dyDescent="0.35">
      <c r="C143839" s="8"/>
    </row>
    <row r="143840" spans="3:3" x14ac:dyDescent="0.35">
      <c r="C143840" s="8"/>
    </row>
    <row r="143841" spans="3:3" x14ac:dyDescent="0.35">
      <c r="C143841" s="8"/>
    </row>
    <row r="143842" spans="3:3" x14ac:dyDescent="0.35">
      <c r="C143842" s="8"/>
    </row>
    <row r="143843" spans="3:3" x14ac:dyDescent="0.35">
      <c r="C143843" s="8"/>
    </row>
    <row r="143844" spans="3:3" x14ac:dyDescent="0.35">
      <c r="C143844" s="8"/>
    </row>
    <row r="143845" spans="3:3" x14ac:dyDescent="0.35">
      <c r="C143845" s="8"/>
    </row>
    <row r="143846" spans="3:3" x14ac:dyDescent="0.35">
      <c r="C143846" s="8"/>
    </row>
    <row r="143847" spans="3:3" x14ac:dyDescent="0.35">
      <c r="C143847" s="8"/>
    </row>
    <row r="143848" spans="3:3" x14ac:dyDescent="0.35">
      <c r="C143848" s="8"/>
    </row>
    <row r="143849" spans="3:3" x14ac:dyDescent="0.35">
      <c r="C143849" s="8"/>
    </row>
    <row r="143850" spans="3:3" x14ac:dyDescent="0.35">
      <c r="C143850" s="8"/>
    </row>
    <row r="143851" spans="3:3" x14ac:dyDescent="0.35">
      <c r="C143851" s="8"/>
    </row>
    <row r="143852" spans="3:3" x14ac:dyDescent="0.35">
      <c r="C143852" s="8"/>
    </row>
    <row r="143853" spans="3:3" x14ac:dyDescent="0.35">
      <c r="C143853" s="8"/>
    </row>
    <row r="143854" spans="3:3" x14ac:dyDescent="0.35">
      <c r="C143854" s="8"/>
    </row>
    <row r="143855" spans="3:3" x14ac:dyDescent="0.35">
      <c r="C143855" s="8"/>
    </row>
    <row r="143856" spans="3:3" x14ac:dyDescent="0.35">
      <c r="C143856" s="8"/>
    </row>
    <row r="143857" spans="3:3" x14ac:dyDescent="0.35">
      <c r="C143857" s="8"/>
    </row>
    <row r="143858" spans="3:3" x14ac:dyDescent="0.35">
      <c r="C143858" s="8"/>
    </row>
    <row r="143859" spans="3:3" x14ac:dyDescent="0.35">
      <c r="C143859" s="8"/>
    </row>
    <row r="143860" spans="3:3" x14ac:dyDescent="0.35">
      <c r="C143860" s="8"/>
    </row>
    <row r="143861" spans="3:3" x14ac:dyDescent="0.35">
      <c r="C143861" s="8"/>
    </row>
    <row r="143862" spans="3:3" x14ac:dyDescent="0.35">
      <c r="C143862" s="8"/>
    </row>
    <row r="143863" spans="3:3" x14ac:dyDescent="0.35">
      <c r="C143863" s="8"/>
    </row>
    <row r="143864" spans="3:3" x14ac:dyDescent="0.35">
      <c r="C143864" s="8"/>
    </row>
    <row r="143865" spans="3:3" x14ac:dyDescent="0.35">
      <c r="C143865" s="8"/>
    </row>
    <row r="143866" spans="3:3" x14ac:dyDescent="0.35">
      <c r="C143866" s="8"/>
    </row>
    <row r="143867" spans="3:3" x14ac:dyDescent="0.35">
      <c r="C143867" s="8"/>
    </row>
    <row r="143868" spans="3:3" x14ac:dyDescent="0.35">
      <c r="C143868" s="8"/>
    </row>
    <row r="143869" spans="3:3" x14ac:dyDescent="0.35">
      <c r="C143869" s="8"/>
    </row>
    <row r="143870" spans="3:3" x14ac:dyDescent="0.35">
      <c r="C143870" s="8"/>
    </row>
    <row r="143871" spans="3:3" x14ac:dyDescent="0.35">
      <c r="C143871" s="8"/>
    </row>
    <row r="143872" spans="3:3" x14ac:dyDescent="0.35">
      <c r="C143872" s="8"/>
    </row>
    <row r="143873" spans="3:3" x14ac:dyDescent="0.35">
      <c r="C143873" s="8"/>
    </row>
    <row r="143874" spans="3:3" x14ac:dyDescent="0.35">
      <c r="C143874" s="8"/>
    </row>
    <row r="143875" spans="3:3" x14ac:dyDescent="0.35">
      <c r="C143875" s="8"/>
    </row>
    <row r="143876" spans="3:3" x14ac:dyDescent="0.35">
      <c r="C143876" s="8"/>
    </row>
    <row r="143877" spans="3:3" x14ac:dyDescent="0.35">
      <c r="C143877" s="8"/>
    </row>
    <row r="143878" spans="3:3" x14ac:dyDescent="0.35">
      <c r="C143878" s="8"/>
    </row>
    <row r="143879" spans="3:3" x14ac:dyDescent="0.35">
      <c r="C143879" s="8"/>
    </row>
    <row r="143880" spans="3:3" x14ac:dyDescent="0.35">
      <c r="C143880" s="8"/>
    </row>
    <row r="143881" spans="3:3" x14ac:dyDescent="0.35">
      <c r="C143881" s="8"/>
    </row>
    <row r="143882" spans="3:3" x14ac:dyDescent="0.35">
      <c r="C143882" s="8"/>
    </row>
    <row r="143883" spans="3:3" x14ac:dyDescent="0.35">
      <c r="C143883" s="8"/>
    </row>
    <row r="143884" spans="3:3" x14ac:dyDescent="0.35">
      <c r="C143884" s="8"/>
    </row>
    <row r="143885" spans="3:3" x14ac:dyDescent="0.35">
      <c r="C143885" s="8"/>
    </row>
    <row r="143886" spans="3:3" x14ac:dyDescent="0.35">
      <c r="C143886" s="8"/>
    </row>
    <row r="143887" spans="3:3" x14ac:dyDescent="0.35">
      <c r="C143887" s="8"/>
    </row>
    <row r="143888" spans="3:3" x14ac:dyDescent="0.35">
      <c r="C143888" s="8"/>
    </row>
    <row r="143889" spans="3:3" x14ac:dyDescent="0.35">
      <c r="C143889" s="8"/>
    </row>
    <row r="143890" spans="3:3" x14ac:dyDescent="0.35">
      <c r="C143890" s="8"/>
    </row>
    <row r="143891" spans="3:3" x14ac:dyDescent="0.35">
      <c r="C143891" s="8"/>
    </row>
    <row r="143892" spans="3:3" x14ac:dyDescent="0.35">
      <c r="C143892" s="8"/>
    </row>
    <row r="143893" spans="3:3" x14ac:dyDescent="0.35">
      <c r="C143893" s="8"/>
    </row>
    <row r="143894" spans="3:3" x14ac:dyDescent="0.35">
      <c r="C143894" s="8"/>
    </row>
    <row r="143895" spans="3:3" x14ac:dyDescent="0.35">
      <c r="C143895" s="8"/>
    </row>
    <row r="143896" spans="3:3" x14ac:dyDescent="0.35">
      <c r="C143896" s="8"/>
    </row>
    <row r="143897" spans="3:3" x14ac:dyDescent="0.35">
      <c r="C143897" s="8"/>
    </row>
    <row r="143898" spans="3:3" x14ac:dyDescent="0.35">
      <c r="C143898" s="8"/>
    </row>
    <row r="143899" spans="3:3" x14ac:dyDescent="0.35">
      <c r="C143899" s="8"/>
    </row>
    <row r="143900" spans="3:3" x14ac:dyDescent="0.35">
      <c r="C143900" s="8"/>
    </row>
    <row r="143901" spans="3:3" x14ac:dyDescent="0.35">
      <c r="C143901" s="8"/>
    </row>
    <row r="143902" spans="3:3" x14ac:dyDescent="0.35">
      <c r="C143902" s="8"/>
    </row>
    <row r="143903" spans="3:3" x14ac:dyDescent="0.35">
      <c r="C143903" s="8"/>
    </row>
    <row r="143904" spans="3:3" x14ac:dyDescent="0.35">
      <c r="C143904" s="8"/>
    </row>
    <row r="143905" spans="3:3" x14ac:dyDescent="0.35">
      <c r="C143905" s="8"/>
    </row>
    <row r="143906" spans="3:3" x14ac:dyDescent="0.35">
      <c r="C143906" s="8"/>
    </row>
    <row r="143907" spans="3:3" x14ac:dyDescent="0.35">
      <c r="C143907" s="8"/>
    </row>
    <row r="143908" spans="3:3" x14ac:dyDescent="0.35">
      <c r="C143908" s="8"/>
    </row>
    <row r="143909" spans="3:3" x14ac:dyDescent="0.35">
      <c r="C143909" s="8"/>
    </row>
    <row r="143910" spans="3:3" x14ac:dyDescent="0.35">
      <c r="C143910" s="8"/>
    </row>
    <row r="143911" spans="3:3" x14ac:dyDescent="0.35">
      <c r="C143911" s="8"/>
    </row>
    <row r="143912" spans="3:3" x14ac:dyDescent="0.35">
      <c r="C143912" s="8"/>
    </row>
    <row r="143913" spans="3:3" x14ac:dyDescent="0.35">
      <c r="C143913" s="8"/>
    </row>
    <row r="143914" spans="3:3" x14ac:dyDescent="0.35">
      <c r="C143914" s="8"/>
    </row>
    <row r="143915" spans="3:3" x14ac:dyDescent="0.35">
      <c r="C143915" s="8"/>
    </row>
    <row r="143916" spans="3:3" x14ac:dyDescent="0.35">
      <c r="C143916" s="8"/>
    </row>
    <row r="143917" spans="3:3" x14ac:dyDescent="0.35">
      <c r="C143917" s="8"/>
    </row>
    <row r="143918" spans="3:3" x14ac:dyDescent="0.35">
      <c r="C143918" s="8"/>
    </row>
    <row r="143919" spans="3:3" x14ac:dyDescent="0.35">
      <c r="C143919" s="8"/>
    </row>
    <row r="143920" spans="3:3" x14ac:dyDescent="0.35">
      <c r="C143920" s="8"/>
    </row>
    <row r="143921" spans="3:3" x14ac:dyDescent="0.35">
      <c r="C143921" s="8"/>
    </row>
    <row r="143922" spans="3:3" x14ac:dyDescent="0.35">
      <c r="C143922" s="8"/>
    </row>
    <row r="143923" spans="3:3" x14ac:dyDescent="0.35">
      <c r="C143923" s="8"/>
    </row>
    <row r="143924" spans="3:3" x14ac:dyDescent="0.35">
      <c r="C143924" s="8"/>
    </row>
    <row r="143925" spans="3:3" x14ac:dyDescent="0.35">
      <c r="C143925" s="8"/>
    </row>
    <row r="143926" spans="3:3" x14ac:dyDescent="0.35">
      <c r="C143926" s="8"/>
    </row>
    <row r="143927" spans="3:3" x14ac:dyDescent="0.35">
      <c r="C143927" s="8"/>
    </row>
    <row r="143928" spans="3:3" x14ac:dyDescent="0.35">
      <c r="C143928" s="8"/>
    </row>
    <row r="143929" spans="3:3" x14ac:dyDescent="0.35">
      <c r="C143929" s="8"/>
    </row>
    <row r="143930" spans="3:3" x14ac:dyDescent="0.35">
      <c r="C143930" s="8"/>
    </row>
    <row r="143931" spans="3:3" x14ac:dyDescent="0.35">
      <c r="C143931" s="8"/>
    </row>
    <row r="143932" spans="3:3" x14ac:dyDescent="0.35">
      <c r="C143932" s="8"/>
    </row>
    <row r="143933" spans="3:3" x14ac:dyDescent="0.35">
      <c r="C143933" s="8"/>
    </row>
    <row r="143934" spans="3:3" x14ac:dyDescent="0.35">
      <c r="C143934" s="8"/>
    </row>
    <row r="143935" spans="3:3" x14ac:dyDescent="0.35">
      <c r="C143935" s="8"/>
    </row>
    <row r="143936" spans="3:3" x14ac:dyDescent="0.35">
      <c r="C143936" s="8"/>
    </row>
    <row r="143937" spans="3:3" x14ac:dyDescent="0.35">
      <c r="C143937" s="8"/>
    </row>
    <row r="143938" spans="3:3" x14ac:dyDescent="0.35">
      <c r="C143938" s="8"/>
    </row>
    <row r="143939" spans="3:3" x14ac:dyDescent="0.35">
      <c r="C143939" s="8"/>
    </row>
    <row r="143940" spans="3:3" x14ac:dyDescent="0.35">
      <c r="C143940" s="8"/>
    </row>
    <row r="143941" spans="3:3" x14ac:dyDescent="0.35">
      <c r="C143941" s="8"/>
    </row>
    <row r="143942" spans="3:3" x14ac:dyDescent="0.35">
      <c r="C143942" s="8"/>
    </row>
    <row r="143943" spans="3:3" x14ac:dyDescent="0.35">
      <c r="C143943" s="8"/>
    </row>
    <row r="143944" spans="3:3" x14ac:dyDescent="0.35">
      <c r="C143944" s="8"/>
    </row>
    <row r="143945" spans="3:3" x14ac:dyDescent="0.35">
      <c r="C143945" s="8"/>
    </row>
    <row r="143946" spans="3:3" x14ac:dyDescent="0.35">
      <c r="C143946" s="8"/>
    </row>
    <row r="143947" spans="3:3" x14ac:dyDescent="0.35">
      <c r="C143947" s="8"/>
    </row>
    <row r="143948" spans="3:3" x14ac:dyDescent="0.35">
      <c r="C143948" s="8"/>
    </row>
    <row r="143949" spans="3:3" x14ac:dyDescent="0.35">
      <c r="C143949" s="8"/>
    </row>
    <row r="143950" spans="3:3" x14ac:dyDescent="0.35">
      <c r="C143950" s="8"/>
    </row>
    <row r="143951" spans="3:3" x14ac:dyDescent="0.35">
      <c r="C143951" s="8"/>
    </row>
    <row r="143952" spans="3:3" x14ac:dyDescent="0.35">
      <c r="C143952" s="8"/>
    </row>
    <row r="143953" spans="3:3" x14ac:dyDescent="0.35">
      <c r="C143953" s="8"/>
    </row>
    <row r="143954" spans="3:3" x14ac:dyDescent="0.35">
      <c r="C143954" s="8"/>
    </row>
    <row r="143955" spans="3:3" x14ac:dyDescent="0.35">
      <c r="C143955" s="8"/>
    </row>
    <row r="143956" spans="3:3" x14ac:dyDescent="0.35">
      <c r="C143956" s="8"/>
    </row>
    <row r="143957" spans="3:3" x14ac:dyDescent="0.35">
      <c r="C143957" s="8"/>
    </row>
    <row r="143958" spans="3:3" x14ac:dyDescent="0.35">
      <c r="C143958" s="8"/>
    </row>
    <row r="143959" spans="3:3" x14ac:dyDescent="0.35">
      <c r="C143959" s="8"/>
    </row>
    <row r="143960" spans="3:3" x14ac:dyDescent="0.35">
      <c r="C143960" s="8"/>
    </row>
    <row r="143961" spans="3:3" x14ac:dyDescent="0.35">
      <c r="C143961" s="8"/>
    </row>
    <row r="143962" spans="3:3" x14ac:dyDescent="0.35">
      <c r="C143962" s="8"/>
    </row>
    <row r="143963" spans="3:3" x14ac:dyDescent="0.35">
      <c r="C143963" s="8"/>
    </row>
    <row r="143964" spans="3:3" x14ac:dyDescent="0.35">
      <c r="C143964" s="8"/>
    </row>
    <row r="143965" spans="3:3" x14ac:dyDescent="0.35">
      <c r="C143965" s="8"/>
    </row>
    <row r="143966" spans="3:3" x14ac:dyDescent="0.35">
      <c r="C143966" s="8"/>
    </row>
    <row r="143967" spans="3:3" x14ac:dyDescent="0.35">
      <c r="C143967" s="8"/>
    </row>
    <row r="143968" spans="3:3" x14ac:dyDescent="0.35">
      <c r="C143968" s="8"/>
    </row>
    <row r="143969" spans="3:3" x14ac:dyDescent="0.35">
      <c r="C143969" s="8"/>
    </row>
    <row r="143970" spans="3:3" x14ac:dyDescent="0.35">
      <c r="C143970" s="8"/>
    </row>
    <row r="143971" spans="3:3" x14ac:dyDescent="0.35">
      <c r="C143971" s="8"/>
    </row>
    <row r="143972" spans="3:3" x14ac:dyDescent="0.35">
      <c r="C143972" s="8"/>
    </row>
    <row r="143973" spans="3:3" x14ac:dyDescent="0.35">
      <c r="C143973" s="8"/>
    </row>
    <row r="143974" spans="3:3" x14ac:dyDescent="0.35">
      <c r="C143974" s="8"/>
    </row>
    <row r="143975" spans="3:3" x14ac:dyDescent="0.35">
      <c r="C143975" s="8"/>
    </row>
    <row r="143976" spans="3:3" x14ac:dyDescent="0.35">
      <c r="C143976" s="8"/>
    </row>
    <row r="143977" spans="3:3" x14ac:dyDescent="0.35">
      <c r="C143977" s="8"/>
    </row>
    <row r="143978" spans="3:3" x14ac:dyDescent="0.35">
      <c r="C143978" s="8"/>
    </row>
    <row r="143979" spans="3:3" x14ac:dyDescent="0.35">
      <c r="C143979" s="8"/>
    </row>
    <row r="143980" spans="3:3" x14ac:dyDescent="0.35">
      <c r="C143980" s="8"/>
    </row>
    <row r="143981" spans="3:3" x14ac:dyDescent="0.35">
      <c r="C143981" s="8"/>
    </row>
    <row r="143982" spans="3:3" x14ac:dyDescent="0.35">
      <c r="C143982" s="8"/>
    </row>
    <row r="143983" spans="3:3" x14ac:dyDescent="0.35">
      <c r="C143983" s="8"/>
    </row>
    <row r="143984" spans="3:3" x14ac:dyDescent="0.35">
      <c r="C143984" s="8"/>
    </row>
    <row r="143985" spans="3:3" x14ac:dyDescent="0.35">
      <c r="C143985" s="8"/>
    </row>
    <row r="143986" spans="3:3" x14ac:dyDescent="0.35">
      <c r="C143986" s="8"/>
    </row>
    <row r="143987" spans="3:3" x14ac:dyDescent="0.35">
      <c r="C143987" s="8"/>
    </row>
    <row r="143988" spans="3:3" x14ac:dyDescent="0.35">
      <c r="C143988" s="8"/>
    </row>
    <row r="143989" spans="3:3" x14ac:dyDescent="0.35">
      <c r="C143989" s="8"/>
    </row>
    <row r="143990" spans="3:3" x14ac:dyDescent="0.35">
      <c r="C143990" s="8"/>
    </row>
    <row r="143991" spans="3:3" x14ac:dyDescent="0.35">
      <c r="C143991" s="8"/>
    </row>
    <row r="143992" spans="3:3" x14ac:dyDescent="0.35">
      <c r="C143992" s="8"/>
    </row>
    <row r="143993" spans="3:3" x14ac:dyDescent="0.35">
      <c r="C143993" s="8"/>
    </row>
    <row r="143994" spans="3:3" x14ac:dyDescent="0.35">
      <c r="C143994" s="8"/>
    </row>
    <row r="143995" spans="3:3" x14ac:dyDescent="0.35">
      <c r="C143995" s="8"/>
    </row>
    <row r="143996" spans="3:3" x14ac:dyDescent="0.35">
      <c r="C143996" s="8"/>
    </row>
    <row r="143997" spans="3:3" x14ac:dyDescent="0.35">
      <c r="C143997" s="8"/>
    </row>
    <row r="143998" spans="3:3" x14ac:dyDescent="0.35">
      <c r="C143998" s="8"/>
    </row>
    <row r="143999" spans="3:3" x14ac:dyDescent="0.35">
      <c r="C143999" s="8"/>
    </row>
    <row r="144000" spans="3:3" x14ac:dyDescent="0.35">
      <c r="C144000" s="8"/>
    </row>
    <row r="144001" spans="3:3" x14ac:dyDescent="0.35">
      <c r="C144001" s="8"/>
    </row>
    <row r="144002" spans="3:3" x14ac:dyDescent="0.35">
      <c r="C144002" s="8"/>
    </row>
    <row r="144003" spans="3:3" x14ac:dyDescent="0.35">
      <c r="C144003" s="8"/>
    </row>
    <row r="144004" spans="3:3" x14ac:dyDescent="0.35">
      <c r="C144004" s="8"/>
    </row>
    <row r="144005" spans="3:3" x14ac:dyDescent="0.35">
      <c r="C144005" s="8"/>
    </row>
    <row r="144006" spans="3:3" x14ac:dyDescent="0.35">
      <c r="C144006" s="8"/>
    </row>
    <row r="144007" spans="3:3" x14ac:dyDescent="0.35">
      <c r="C144007" s="8"/>
    </row>
    <row r="144008" spans="3:3" x14ac:dyDescent="0.35">
      <c r="C144008" s="8"/>
    </row>
    <row r="144009" spans="3:3" x14ac:dyDescent="0.35">
      <c r="C144009" s="8"/>
    </row>
    <row r="144010" spans="3:3" x14ac:dyDescent="0.35">
      <c r="C144010" s="8"/>
    </row>
    <row r="144011" spans="3:3" x14ac:dyDescent="0.35">
      <c r="C144011" s="8"/>
    </row>
    <row r="144012" spans="3:3" x14ac:dyDescent="0.35">
      <c r="C144012" s="8"/>
    </row>
    <row r="144013" spans="3:3" x14ac:dyDescent="0.35">
      <c r="C144013" s="8"/>
    </row>
    <row r="144014" spans="3:3" x14ac:dyDescent="0.35">
      <c r="C144014" s="8"/>
    </row>
    <row r="144015" spans="3:3" x14ac:dyDescent="0.35">
      <c r="C144015" s="8"/>
    </row>
    <row r="144016" spans="3:3" x14ac:dyDescent="0.35">
      <c r="C144016" s="8"/>
    </row>
    <row r="144017" spans="3:3" x14ac:dyDescent="0.35">
      <c r="C144017" s="8"/>
    </row>
    <row r="144018" spans="3:3" x14ac:dyDescent="0.35">
      <c r="C144018" s="8"/>
    </row>
    <row r="144019" spans="3:3" x14ac:dyDescent="0.35">
      <c r="C144019" s="8"/>
    </row>
    <row r="144020" spans="3:3" x14ac:dyDescent="0.35">
      <c r="C144020" s="8"/>
    </row>
    <row r="144021" spans="3:3" x14ac:dyDescent="0.35">
      <c r="C144021" s="8"/>
    </row>
    <row r="144022" spans="3:3" x14ac:dyDescent="0.35">
      <c r="C144022" s="8"/>
    </row>
    <row r="144023" spans="3:3" x14ac:dyDescent="0.35">
      <c r="C144023" s="8"/>
    </row>
    <row r="144024" spans="3:3" x14ac:dyDescent="0.35">
      <c r="C144024" s="8"/>
    </row>
    <row r="144025" spans="3:3" x14ac:dyDescent="0.35">
      <c r="C144025" s="8"/>
    </row>
    <row r="144026" spans="3:3" x14ac:dyDescent="0.35">
      <c r="C144026" s="8"/>
    </row>
    <row r="144027" spans="3:3" x14ac:dyDescent="0.35">
      <c r="C144027" s="8"/>
    </row>
    <row r="144028" spans="3:3" x14ac:dyDescent="0.35">
      <c r="C144028" s="8"/>
    </row>
    <row r="144029" spans="3:3" x14ac:dyDescent="0.35">
      <c r="C144029" s="8"/>
    </row>
    <row r="144030" spans="3:3" x14ac:dyDescent="0.35">
      <c r="C144030" s="8"/>
    </row>
    <row r="144031" spans="3:3" x14ac:dyDescent="0.35">
      <c r="C144031" s="8"/>
    </row>
    <row r="144032" spans="3:3" x14ac:dyDescent="0.35">
      <c r="C144032" s="8"/>
    </row>
    <row r="144033" spans="3:3" x14ac:dyDescent="0.35">
      <c r="C144033" s="8"/>
    </row>
    <row r="144034" spans="3:3" x14ac:dyDescent="0.35">
      <c r="C144034" s="8"/>
    </row>
    <row r="144035" spans="3:3" x14ac:dyDescent="0.35">
      <c r="C144035" s="8"/>
    </row>
    <row r="144036" spans="3:3" x14ac:dyDescent="0.35">
      <c r="C144036" s="8"/>
    </row>
    <row r="144037" spans="3:3" x14ac:dyDescent="0.35">
      <c r="C144037" s="8"/>
    </row>
    <row r="144038" spans="3:3" x14ac:dyDescent="0.35">
      <c r="C144038" s="8"/>
    </row>
    <row r="144039" spans="3:3" x14ac:dyDescent="0.35">
      <c r="C144039" s="8"/>
    </row>
    <row r="144040" spans="3:3" x14ac:dyDescent="0.35">
      <c r="C144040" s="8"/>
    </row>
    <row r="144041" spans="3:3" x14ac:dyDescent="0.35">
      <c r="C144041" s="8"/>
    </row>
    <row r="144042" spans="3:3" x14ac:dyDescent="0.35">
      <c r="C144042" s="8"/>
    </row>
    <row r="144043" spans="3:3" x14ac:dyDescent="0.35">
      <c r="C144043" s="8"/>
    </row>
    <row r="144044" spans="3:3" x14ac:dyDescent="0.35">
      <c r="C144044" s="8"/>
    </row>
    <row r="144045" spans="3:3" x14ac:dyDescent="0.35">
      <c r="C144045" s="8"/>
    </row>
    <row r="144046" spans="3:3" x14ac:dyDescent="0.35">
      <c r="C144046" s="8"/>
    </row>
    <row r="144047" spans="3:3" x14ac:dyDescent="0.35">
      <c r="C144047" s="8"/>
    </row>
    <row r="144048" spans="3:3" x14ac:dyDescent="0.35">
      <c r="C144048" s="8"/>
    </row>
    <row r="144049" spans="3:3" x14ac:dyDescent="0.35">
      <c r="C144049" s="8"/>
    </row>
    <row r="144050" spans="3:3" x14ac:dyDescent="0.35">
      <c r="C144050" s="8"/>
    </row>
    <row r="144051" spans="3:3" x14ac:dyDescent="0.35">
      <c r="C144051" s="8"/>
    </row>
    <row r="144052" spans="3:3" x14ac:dyDescent="0.35">
      <c r="C144052" s="8"/>
    </row>
    <row r="144053" spans="3:3" x14ac:dyDescent="0.35">
      <c r="C144053" s="8"/>
    </row>
    <row r="144054" spans="3:3" x14ac:dyDescent="0.35">
      <c r="C144054" s="8"/>
    </row>
    <row r="144055" spans="3:3" x14ac:dyDescent="0.35">
      <c r="C144055" s="8"/>
    </row>
    <row r="144056" spans="3:3" x14ac:dyDescent="0.35">
      <c r="C144056" s="8"/>
    </row>
    <row r="144057" spans="3:3" x14ac:dyDescent="0.35">
      <c r="C144057" s="8"/>
    </row>
    <row r="144058" spans="3:3" x14ac:dyDescent="0.35">
      <c r="C144058" s="8"/>
    </row>
    <row r="144059" spans="3:3" x14ac:dyDescent="0.35">
      <c r="C144059" s="8"/>
    </row>
    <row r="144060" spans="3:3" x14ac:dyDescent="0.35">
      <c r="C144060" s="8"/>
    </row>
    <row r="144061" spans="3:3" x14ac:dyDescent="0.35">
      <c r="C144061" s="8"/>
    </row>
    <row r="144062" spans="3:3" x14ac:dyDescent="0.35">
      <c r="C144062" s="8"/>
    </row>
    <row r="144063" spans="3:3" x14ac:dyDescent="0.35">
      <c r="C144063" s="8"/>
    </row>
    <row r="144064" spans="3:3" x14ac:dyDescent="0.35">
      <c r="C144064" s="8"/>
    </row>
    <row r="144065" spans="3:3" x14ac:dyDescent="0.35">
      <c r="C144065" s="8"/>
    </row>
    <row r="144066" spans="3:3" x14ac:dyDescent="0.35">
      <c r="C144066" s="8"/>
    </row>
    <row r="144067" spans="3:3" x14ac:dyDescent="0.35">
      <c r="C144067" s="8"/>
    </row>
    <row r="144068" spans="3:3" x14ac:dyDescent="0.35">
      <c r="C144068" s="8"/>
    </row>
    <row r="144069" spans="3:3" x14ac:dyDescent="0.35">
      <c r="C144069" s="8"/>
    </row>
    <row r="144070" spans="3:3" x14ac:dyDescent="0.35">
      <c r="C144070" s="8"/>
    </row>
    <row r="144071" spans="3:3" x14ac:dyDescent="0.35">
      <c r="C144071" s="8"/>
    </row>
    <row r="144072" spans="3:3" x14ac:dyDescent="0.35">
      <c r="C144072" s="8"/>
    </row>
    <row r="144073" spans="3:3" x14ac:dyDescent="0.35">
      <c r="C144073" s="8"/>
    </row>
    <row r="144074" spans="3:3" x14ac:dyDescent="0.35">
      <c r="C144074" s="8"/>
    </row>
    <row r="144075" spans="3:3" x14ac:dyDescent="0.35">
      <c r="C144075" s="8"/>
    </row>
    <row r="144076" spans="3:3" x14ac:dyDescent="0.35">
      <c r="C144076" s="8"/>
    </row>
    <row r="144077" spans="3:3" x14ac:dyDescent="0.35">
      <c r="C144077" s="8"/>
    </row>
    <row r="144078" spans="3:3" x14ac:dyDescent="0.35">
      <c r="C144078" s="8"/>
    </row>
    <row r="144079" spans="3:3" x14ac:dyDescent="0.35">
      <c r="C144079" s="8"/>
    </row>
    <row r="144080" spans="3:3" x14ac:dyDescent="0.35">
      <c r="C144080" s="8"/>
    </row>
    <row r="144081" spans="3:3" x14ac:dyDescent="0.35">
      <c r="C144081" s="8"/>
    </row>
    <row r="144082" spans="3:3" x14ac:dyDescent="0.35">
      <c r="C144082" s="8"/>
    </row>
    <row r="144083" spans="3:3" x14ac:dyDescent="0.35">
      <c r="C144083" s="8"/>
    </row>
    <row r="144084" spans="3:3" x14ac:dyDescent="0.35">
      <c r="C144084" s="8"/>
    </row>
    <row r="144085" spans="3:3" x14ac:dyDescent="0.35">
      <c r="C144085" s="8"/>
    </row>
    <row r="144086" spans="3:3" x14ac:dyDescent="0.35">
      <c r="C144086" s="8"/>
    </row>
    <row r="144087" spans="3:3" x14ac:dyDescent="0.35">
      <c r="C144087" s="8"/>
    </row>
    <row r="144088" spans="3:3" x14ac:dyDescent="0.35">
      <c r="C144088" s="8"/>
    </row>
    <row r="144089" spans="3:3" x14ac:dyDescent="0.35">
      <c r="C144089" s="8"/>
    </row>
    <row r="144090" spans="3:3" x14ac:dyDescent="0.35">
      <c r="C144090" s="8"/>
    </row>
    <row r="144091" spans="3:3" x14ac:dyDescent="0.35">
      <c r="C144091" s="8"/>
    </row>
    <row r="144092" spans="3:3" x14ac:dyDescent="0.35">
      <c r="C144092" s="8"/>
    </row>
    <row r="144093" spans="3:3" x14ac:dyDescent="0.35">
      <c r="C144093" s="8"/>
    </row>
    <row r="144094" spans="3:3" x14ac:dyDescent="0.35">
      <c r="C144094" s="8"/>
    </row>
    <row r="144095" spans="3:3" x14ac:dyDescent="0.35">
      <c r="C144095" s="8"/>
    </row>
    <row r="144096" spans="3:3" x14ac:dyDescent="0.35">
      <c r="C144096" s="8"/>
    </row>
    <row r="144097" spans="3:3" x14ac:dyDescent="0.35">
      <c r="C144097" s="8"/>
    </row>
    <row r="144098" spans="3:3" x14ac:dyDescent="0.35">
      <c r="C144098" s="8"/>
    </row>
    <row r="144099" spans="3:3" x14ac:dyDescent="0.35">
      <c r="C144099" s="8"/>
    </row>
    <row r="144100" spans="3:3" x14ac:dyDescent="0.35">
      <c r="C144100" s="8"/>
    </row>
    <row r="144101" spans="3:3" x14ac:dyDescent="0.35">
      <c r="C144101" s="8"/>
    </row>
    <row r="144102" spans="3:3" x14ac:dyDescent="0.35">
      <c r="C144102" s="8"/>
    </row>
    <row r="144103" spans="3:3" x14ac:dyDescent="0.35">
      <c r="C144103" s="8"/>
    </row>
    <row r="144104" spans="3:3" x14ac:dyDescent="0.35">
      <c r="C144104" s="8"/>
    </row>
    <row r="144105" spans="3:3" x14ac:dyDescent="0.35">
      <c r="C144105" s="8"/>
    </row>
    <row r="144106" spans="3:3" x14ac:dyDescent="0.35">
      <c r="C144106" s="8"/>
    </row>
    <row r="144107" spans="3:3" x14ac:dyDescent="0.35">
      <c r="C144107" s="8"/>
    </row>
    <row r="144108" spans="3:3" x14ac:dyDescent="0.35">
      <c r="C144108" s="8"/>
    </row>
    <row r="144109" spans="3:3" x14ac:dyDescent="0.35">
      <c r="C144109" s="8"/>
    </row>
    <row r="144110" spans="3:3" x14ac:dyDescent="0.35">
      <c r="C144110" s="8"/>
    </row>
    <row r="144111" spans="3:3" x14ac:dyDescent="0.35">
      <c r="C144111" s="8"/>
    </row>
    <row r="144112" spans="3:3" x14ac:dyDescent="0.35">
      <c r="C144112" s="8"/>
    </row>
    <row r="144113" spans="3:3" x14ac:dyDescent="0.35">
      <c r="C144113" s="8"/>
    </row>
    <row r="144114" spans="3:3" x14ac:dyDescent="0.35">
      <c r="C144114" s="8"/>
    </row>
    <row r="144115" spans="3:3" x14ac:dyDescent="0.35">
      <c r="C144115" s="8"/>
    </row>
    <row r="144116" spans="3:3" x14ac:dyDescent="0.35">
      <c r="C144116" s="8"/>
    </row>
    <row r="144117" spans="3:3" x14ac:dyDescent="0.35">
      <c r="C144117" s="8"/>
    </row>
    <row r="144118" spans="3:3" x14ac:dyDescent="0.35">
      <c r="C144118" s="8"/>
    </row>
    <row r="144119" spans="3:3" x14ac:dyDescent="0.35">
      <c r="C144119" s="8"/>
    </row>
    <row r="144120" spans="3:3" x14ac:dyDescent="0.35">
      <c r="C144120" s="8"/>
    </row>
    <row r="144121" spans="3:3" x14ac:dyDescent="0.35">
      <c r="C144121" s="8"/>
    </row>
    <row r="144122" spans="3:3" x14ac:dyDescent="0.35">
      <c r="C144122" s="8"/>
    </row>
    <row r="144123" spans="3:3" x14ac:dyDescent="0.35">
      <c r="C144123" s="8"/>
    </row>
    <row r="144124" spans="3:3" x14ac:dyDescent="0.35">
      <c r="C144124" s="8"/>
    </row>
    <row r="144125" spans="3:3" x14ac:dyDescent="0.35">
      <c r="C144125" s="8"/>
    </row>
    <row r="144126" spans="3:3" x14ac:dyDescent="0.35">
      <c r="C144126" s="8"/>
    </row>
    <row r="144127" spans="3:3" x14ac:dyDescent="0.35">
      <c r="C144127" s="8"/>
    </row>
    <row r="144128" spans="3:3" x14ac:dyDescent="0.35">
      <c r="C144128" s="8"/>
    </row>
    <row r="144129" spans="3:3" x14ac:dyDescent="0.35">
      <c r="C144129" s="8"/>
    </row>
    <row r="144130" spans="3:3" x14ac:dyDescent="0.35">
      <c r="C144130" s="8"/>
    </row>
    <row r="144131" spans="3:3" x14ac:dyDescent="0.35">
      <c r="C144131" s="8"/>
    </row>
    <row r="144132" spans="3:3" x14ac:dyDescent="0.35">
      <c r="C144132" s="8"/>
    </row>
    <row r="144133" spans="3:3" x14ac:dyDescent="0.35">
      <c r="C144133" s="8"/>
    </row>
    <row r="144134" spans="3:3" x14ac:dyDescent="0.35">
      <c r="C144134" s="8"/>
    </row>
    <row r="144135" spans="3:3" x14ac:dyDescent="0.35">
      <c r="C144135" s="8"/>
    </row>
    <row r="144136" spans="3:3" x14ac:dyDescent="0.35">
      <c r="C144136" s="8"/>
    </row>
    <row r="144137" spans="3:3" x14ac:dyDescent="0.35">
      <c r="C144137" s="8"/>
    </row>
    <row r="144138" spans="3:3" x14ac:dyDescent="0.35">
      <c r="C144138" s="8"/>
    </row>
    <row r="144139" spans="3:3" x14ac:dyDescent="0.35">
      <c r="C144139" s="8"/>
    </row>
    <row r="144140" spans="3:3" x14ac:dyDescent="0.35">
      <c r="C144140" s="8"/>
    </row>
    <row r="144141" spans="3:3" x14ac:dyDescent="0.35">
      <c r="C144141" s="8"/>
    </row>
    <row r="144142" spans="3:3" x14ac:dyDescent="0.35">
      <c r="C144142" s="8"/>
    </row>
    <row r="144143" spans="3:3" x14ac:dyDescent="0.35">
      <c r="C144143" s="8"/>
    </row>
    <row r="144144" spans="3:3" x14ac:dyDescent="0.35">
      <c r="C144144" s="8"/>
    </row>
    <row r="144145" spans="3:3" x14ac:dyDescent="0.35">
      <c r="C144145" s="8"/>
    </row>
    <row r="144146" spans="3:3" x14ac:dyDescent="0.35">
      <c r="C144146" s="8"/>
    </row>
    <row r="144147" spans="3:3" x14ac:dyDescent="0.35">
      <c r="C144147" s="8"/>
    </row>
    <row r="144148" spans="3:3" x14ac:dyDescent="0.35">
      <c r="C144148" s="8"/>
    </row>
    <row r="144149" spans="3:3" x14ac:dyDescent="0.35">
      <c r="C144149" s="8"/>
    </row>
    <row r="144150" spans="3:3" x14ac:dyDescent="0.35">
      <c r="C144150" s="8"/>
    </row>
    <row r="144151" spans="3:3" x14ac:dyDescent="0.35">
      <c r="C144151" s="8"/>
    </row>
    <row r="144152" spans="3:3" x14ac:dyDescent="0.35">
      <c r="C144152" s="8"/>
    </row>
    <row r="144153" spans="3:3" x14ac:dyDescent="0.35">
      <c r="C144153" s="8"/>
    </row>
    <row r="144154" spans="3:3" x14ac:dyDescent="0.35">
      <c r="C144154" s="8"/>
    </row>
    <row r="144155" spans="3:3" x14ac:dyDescent="0.35">
      <c r="C144155" s="8"/>
    </row>
    <row r="144156" spans="3:3" x14ac:dyDescent="0.35">
      <c r="C144156" s="8"/>
    </row>
    <row r="144157" spans="3:3" x14ac:dyDescent="0.35">
      <c r="C144157" s="8"/>
    </row>
    <row r="144158" spans="3:3" x14ac:dyDescent="0.35">
      <c r="C144158" s="8"/>
    </row>
    <row r="144159" spans="3:3" x14ac:dyDescent="0.35">
      <c r="C144159" s="8"/>
    </row>
    <row r="144160" spans="3:3" x14ac:dyDescent="0.35">
      <c r="C144160" s="8"/>
    </row>
    <row r="144161" spans="3:3" x14ac:dyDescent="0.35">
      <c r="C144161" s="8"/>
    </row>
    <row r="144162" spans="3:3" x14ac:dyDescent="0.35">
      <c r="C144162" s="8"/>
    </row>
    <row r="144163" spans="3:3" x14ac:dyDescent="0.35">
      <c r="C144163" s="8"/>
    </row>
    <row r="144164" spans="3:3" x14ac:dyDescent="0.35">
      <c r="C144164" s="8"/>
    </row>
    <row r="144165" spans="3:3" x14ac:dyDescent="0.35">
      <c r="C144165" s="8"/>
    </row>
    <row r="144166" spans="3:3" x14ac:dyDescent="0.35">
      <c r="C144166" s="8"/>
    </row>
    <row r="144167" spans="3:3" x14ac:dyDescent="0.35">
      <c r="C144167" s="8"/>
    </row>
    <row r="144168" spans="3:3" x14ac:dyDescent="0.35">
      <c r="C144168" s="8"/>
    </row>
    <row r="144169" spans="3:3" x14ac:dyDescent="0.35">
      <c r="C144169" s="8"/>
    </row>
    <row r="144170" spans="3:3" x14ac:dyDescent="0.35">
      <c r="C144170" s="8"/>
    </row>
    <row r="144171" spans="3:3" x14ac:dyDescent="0.35">
      <c r="C144171" s="8"/>
    </row>
    <row r="144172" spans="3:3" x14ac:dyDescent="0.35">
      <c r="C144172" s="8"/>
    </row>
    <row r="144173" spans="3:3" x14ac:dyDescent="0.35">
      <c r="C144173" s="8"/>
    </row>
    <row r="144174" spans="3:3" x14ac:dyDescent="0.35">
      <c r="C144174" s="8"/>
    </row>
    <row r="144175" spans="3:3" x14ac:dyDescent="0.35">
      <c r="C144175" s="8"/>
    </row>
    <row r="144176" spans="3:3" x14ac:dyDescent="0.35">
      <c r="C144176" s="8"/>
    </row>
    <row r="144177" spans="3:3" x14ac:dyDescent="0.35">
      <c r="C144177" s="8"/>
    </row>
    <row r="144178" spans="3:3" x14ac:dyDescent="0.35">
      <c r="C144178" s="8"/>
    </row>
    <row r="144179" spans="3:3" x14ac:dyDescent="0.35">
      <c r="C144179" s="8"/>
    </row>
    <row r="144180" spans="3:3" x14ac:dyDescent="0.35">
      <c r="C144180" s="8"/>
    </row>
    <row r="144181" spans="3:3" x14ac:dyDescent="0.35">
      <c r="C144181" s="8"/>
    </row>
    <row r="144182" spans="3:3" x14ac:dyDescent="0.35">
      <c r="C144182" s="8"/>
    </row>
    <row r="144183" spans="3:3" x14ac:dyDescent="0.35">
      <c r="C144183" s="8"/>
    </row>
    <row r="144184" spans="3:3" x14ac:dyDescent="0.35">
      <c r="C144184" s="8"/>
    </row>
    <row r="144185" spans="3:3" x14ac:dyDescent="0.35">
      <c r="C144185" s="8"/>
    </row>
    <row r="144186" spans="3:3" x14ac:dyDescent="0.35">
      <c r="C144186" s="8"/>
    </row>
    <row r="144187" spans="3:3" x14ac:dyDescent="0.35">
      <c r="C144187" s="8"/>
    </row>
    <row r="144188" spans="3:3" x14ac:dyDescent="0.35">
      <c r="C144188" s="8"/>
    </row>
    <row r="144189" spans="3:3" x14ac:dyDescent="0.35">
      <c r="C144189" s="8"/>
    </row>
    <row r="144190" spans="3:3" x14ac:dyDescent="0.35">
      <c r="C144190" s="8"/>
    </row>
    <row r="144191" spans="3:3" x14ac:dyDescent="0.35">
      <c r="C144191" s="8"/>
    </row>
    <row r="144192" spans="3:3" x14ac:dyDescent="0.35">
      <c r="C144192" s="8"/>
    </row>
    <row r="144193" spans="3:3" x14ac:dyDescent="0.35">
      <c r="C144193" s="8"/>
    </row>
    <row r="144194" spans="3:3" x14ac:dyDescent="0.35">
      <c r="C144194" s="8"/>
    </row>
    <row r="144195" spans="3:3" x14ac:dyDescent="0.35">
      <c r="C144195" s="8"/>
    </row>
    <row r="144196" spans="3:3" x14ac:dyDescent="0.35">
      <c r="C144196" s="8"/>
    </row>
    <row r="144197" spans="3:3" x14ac:dyDescent="0.35">
      <c r="C144197" s="8"/>
    </row>
    <row r="144198" spans="3:3" x14ac:dyDescent="0.35">
      <c r="C144198" s="8"/>
    </row>
    <row r="144199" spans="3:3" x14ac:dyDescent="0.35">
      <c r="C144199" s="8"/>
    </row>
    <row r="144200" spans="3:3" x14ac:dyDescent="0.35">
      <c r="C144200" s="8"/>
    </row>
    <row r="144201" spans="3:3" x14ac:dyDescent="0.35">
      <c r="C144201" s="8"/>
    </row>
    <row r="144202" spans="3:3" x14ac:dyDescent="0.35">
      <c r="C144202" s="8"/>
    </row>
    <row r="144203" spans="3:3" x14ac:dyDescent="0.35">
      <c r="C144203" s="8"/>
    </row>
    <row r="144204" spans="3:3" x14ac:dyDescent="0.35">
      <c r="C144204" s="8"/>
    </row>
    <row r="144205" spans="3:3" x14ac:dyDescent="0.35">
      <c r="C144205" s="8"/>
    </row>
    <row r="144206" spans="3:3" x14ac:dyDescent="0.35">
      <c r="C144206" s="8"/>
    </row>
    <row r="144207" spans="3:3" x14ac:dyDescent="0.35">
      <c r="C144207" s="8"/>
    </row>
    <row r="144208" spans="3:3" x14ac:dyDescent="0.35">
      <c r="C144208" s="8"/>
    </row>
    <row r="144209" spans="3:3" x14ac:dyDescent="0.35">
      <c r="C144209" s="8"/>
    </row>
    <row r="144210" spans="3:3" x14ac:dyDescent="0.35">
      <c r="C144210" s="8"/>
    </row>
    <row r="144211" spans="3:3" x14ac:dyDescent="0.35">
      <c r="C144211" s="8"/>
    </row>
    <row r="144212" spans="3:3" x14ac:dyDescent="0.35">
      <c r="C144212" s="8"/>
    </row>
    <row r="144213" spans="3:3" x14ac:dyDescent="0.35">
      <c r="C144213" s="8"/>
    </row>
    <row r="144214" spans="3:3" x14ac:dyDescent="0.35">
      <c r="C144214" s="8"/>
    </row>
    <row r="144215" spans="3:3" x14ac:dyDescent="0.35">
      <c r="C144215" s="8"/>
    </row>
    <row r="144216" spans="3:3" x14ac:dyDescent="0.35">
      <c r="C144216" s="8"/>
    </row>
    <row r="144217" spans="3:3" x14ac:dyDescent="0.35">
      <c r="C144217" s="8"/>
    </row>
    <row r="144218" spans="3:3" x14ac:dyDescent="0.35">
      <c r="C144218" s="8"/>
    </row>
    <row r="144219" spans="3:3" x14ac:dyDescent="0.35">
      <c r="C144219" s="8"/>
    </row>
    <row r="144220" spans="3:3" x14ac:dyDescent="0.35">
      <c r="C144220" s="8"/>
    </row>
    <row r="144221" spans="3:3" x14ac:dyDescent="0.35">
      <c r="C144221" s="8"/>
    </row>
    <row r="144222" spans="3:3" x14ac:dyDescent="0.35">
      <c r="C144222" s="8"/>
    </row>
    <row r="144223" spans="3:3" x14ac:dyDescent="0.35">
      <c r="C144223" s="8"/>
    </row>
    <row r="144224" spans="3:3" x14ac:dyDescent="0.35">
      <c r="C144224" s="8"/>
    </row>
    <row r="144225" spans="3:3" x14ac:dyDescent="0.35">
      <c r="C144225" s="8"/>
    </row>
    <row r="144226" spans="3:3" x14ac:dyDescent="0.35">
      <c r="C144226" s="8"/>
    </row>
    <row r="144227" spans="3:3" x14ac:dyDescent="0.35">
      <c r="C144227" s="8"/>
    </row>
    <row r="144228" spans="3:3" x14ac:dyDescent="0.35">
      <c r="C144228" s="8"/>
    </row>
    <row r="144229" spans="3:3" x14ac:dyDescent="0.35">
      <c r="C144229" s="8"/>
    </row>
    <row r="144230" spans="3:3" x14ac:dyDescent="0.35">
      <c r="C144230" s="8"/>
    </row>
    <row r="144231" spans="3:3" x14ac:dyDescent="0.35">
      <c r="C144231" s="8"/>
    </row>
    <row r="144232" spans="3:3" x14ac:dyDescent="0.35">
      <c r="C144232" s="8"/>
    </row>
    <row r="144233" spans="3:3" x14ac:dyDescent="0.35">
      <c r="C144233" s="8"/>
    </row>
    <row r="144234" spans="3:3" x14ac:dyDescent="0.35">
      <c r="C144234" s="8"/>
    </row>
    <row r="144235" spans="3:3" x14ac:dyDescent="0.35">
      <c r="C144235" s="8"/>
    </row>
    <row r="144236" spans="3:3" x14ac:dyDescent="0.35">
      <c r="C144236" s="8"/>
    </row>
    <row r="144237" spans="3:3" x14ac:dyDescent="0.35">
      <c r="C144237" s="8"/>
    </row>
    <row r="144238" spans="3:3" x14ac:dyDescent="0.35">
      <c r="C144238" s="8"/>
    </row>
    <row r="144239" spans="3:3" x14ac:dyDescent="0.35">
      <c r="C144239" s="8"/>
    </row>
    <row r="144240" spans="3:3" x14ac:dyDescent="0.35">
      <c r="C144240" s="8"/>
    </row>
    <row r="144241" spans="3:3" x14ac:dyDescent="0.35">
      <c r="C144241" s="8"/>
    </row>
    <row r="144242" spans="3:3" x14ac:dyDescent="0.35">
      <c r="C144242" s="8"/>
    </row>
    <row r="144243" spans="3:3" x14ac:dyDescent="0.35">
      <c r="C144243" s="8"/>
    </row>
    <row r="144244" spans="3:3" x14ac:dyDescent="0.35">
      <c r="C144244" s="8"/>
    </row>
    <row r="144245" spans="3:3" x14ac:dyDescent="0.35">
      <c r="C144245" s="8"/>
    </row>
    <row r="144246" spans="3:3" x14ac:dyDescent="0.35">
      <c r="C144246" s="8"/>
    </row>
    <row r="144247" spans="3:3" x14ac:dyDescent="0.35">
      <c r="C144247" s="8"/>
    </row>
    <row r="144248" spans="3:3" x14ac:dyDescent="0.35">
      <c r="C144248" s="8"/>
    </row>
    <row r="144249" spans="3:3" x14ac:dyDescent="0.35">
      <c r="C144249" s="8"/>
    </row>
    <row r="144250" spans="3:3" x14ac:dyDescent="0.35">
      <c r="C144250" s="8"/>
    </row>
    <row r="144251" spans="3:3" x14ac:dyDescent="0.35">
      <c r="C144251" s="8"/>
    </row>
    <row r="144252" spans="3:3" x14ac:dyDescent="0.35">
      <c r="C144252" s="8"/>
    </row>
    <row r="144253" spans="3:3" x14ac:dyDescent="0.35">
      <c r="C144253" s="8"/>
    </row>
    <row r="144254" spans="3:3" x14ac:dyDescent="0.35">
      <c r="C144254" s="8"/>
    </row>
    <row r="144255" spans="3:3" x14ac:dyDescent="0.35">
      <c r="C144255" s="8"/>
    </row>
    <row r="144256" spans="3:3" x14ac:dyDescent="0.35">
      <c r="C144256" s="8"/>
    </row>
    <row r="144257" spans="3:3" x14ac:dyDescent="0.35">
      <c r="C144257" s="8"/>
    </row>
    <row r="144258" spans="3:3" x14ac:dyDescent="0.35">
      <c r="C144258" s="8"/>
    </row>
    <row r="144259" spans="3:3" x14ac:dyDescent="0.35">
      <c r="C144259" s="8"/>
    </row>
    <row r="144260" spans="3:3" x14ac:dyDescent="0.35">
      <c r="C144260" s="8"/>
    </row>
    <row r="144261" spans="3:3" x14ac:dyDescent="0.35">
      <c r="C144261" s="8"/>
    </row>
    <row r="144262" spans="3:3" x14ac:dyDescent="0.35">
      <c r="C144262" s="8"/>
    </row>
    <row r="144263" spans="3:3" x14ac:dyDescent="0.35">
      <c r="C144263" s="8"/>
    </row>
    <row r="144264" spans="3:3" x14ac:dyDescent="0.35">
      <c r="C144264" s="8"/>
    </row>
    <row r="144265" spans="3:3" x14ac:dyDescent="0.35">
      <c r="C144265" s="8"/>
    </row>
    <row r="144266" spans="3:3" x14ac:dyDescent="0.35">
      <c r="C144266" s="8"/>
    </row>
    <row r="144267" spans="3:3" x14ac:dyDescent="0.35">
      <c r="C144267" s="8"/>
    </row>
    <row r="144268" spans="3:3" x14ac:dyDescent="0.35">
      <c r="C144268" s="8"/>
    </row>
    <row r="144269" spans="3:3" x14ac:dyDescent="0.35">
      <c r="C144269" s="8"/>
    </row>
    <row r="144270" spans="3:3" x14ac:dyDescent="0.35">
      <c r="C144270" s="8"/>
    </row>
    <row r="144271" spans="3:3" x14ac:dyDescent="0.35">
      <c r="C144271" s="8"/>
    </row>
    <row r="144272" spans="3:3" x14ac:dyDescent="0.35">
      <c r="C144272" s="8"/>
    </row>
    <row r="144273" spans="3:3" x14ac:dyDescent="0.35">
      <c r="C144273" s="8"/>
    </row>
    <row r="144274" spans="3:3" x14ac:dyDescent="0.35">
      <c r="C144274" s="8"/>
    </row>
    <row r="144275" spans="3:3" x14ac:dyDescent="0.35">
      <c r="C144275" s="8"/>
    </row>
    <row r="144276" spans="3:3" x14ac:dyDescent="0.35">
      <c r="C144276" s="8"/>
    </row>
    <row r="144277" spans="3:3" x14ac:dyDescent="0.35">
      <c r="C144277" s="8"/>
    </row>
    <row r="144278" spans="3:3" x14ac:dyDescent="0.35">
      <c r="C144278" s="8"/>
    </row>
    <row r="144279" spans="3:3" x14ac:dyDescent="0.35">
      <c r="C144279" s="8"/>
    </row>
    <row r="144280" spans="3:3" x14ac:dyDescent="0.35">
      <c r="C144280" s="8"/>
    </row>
    <row r="144281" spans="3:3" x14ac:dyDescent="0.35">
      <c r="C144281" s="8"/>
    </row>
    <row r="144282" spans="3:3" x14ac:dyDescent="0.35">
      <c r="C144282" s="8"/>
    </row>
    <row r="144283" spans="3:3" x14ac:dyDescent="0.35">
      <c r="C144283" s="8"/>
    </row>
    <row r="144284" spans="3:3" x14ac:dyDescent="0.35">
      <c r="C144284" s="8"/>
    </row>
    <row r="144285" spans="3:3" x14ac:dyDescent="0.35">
      <c r="C144285" s="8"/>
    </row>
    <row r="144286" spans="3:3" x14ac:dyDescent="0.35">
      <c r="C144286" s="8"/>
    </row>
    <row r="144287" spans="3:3" x14ac:dyDescent="0.35">
      <c r="C144287" s="8"/>
    </row>
    <row r="144288" spans="3:3" x14ac:dyDescent="0.35">
      <c r="C144288" s="8"/>
    </row>
    <row r="144289" spans="3:3" x14ac:dyDescent="0.35">
      <c r="C144289" s="8"/>
    </row>
    <row r="144290" spans="3:3" x14ac:dyDescent="0.35">
      <c r="C144290" s="8"/>
    </row>
    <row r="144291" spans="3:3" x14ac:dyDescent="0.35">
      <c r="C144291" s="8"/>
    </row>
    <row r="144292" spans="3:3" x14ac:dyDescent="0.35">
      <c r="C144292" s="8"/>
    </row>
    <row r="144293" spans="3:3" x14ac:dyDescent="0.35">
      <c r="C144293" s="8"/>
    </row>
    <row r="144294" spans="3:3" x14ac:dyDescent="0.35">
      <c r="C144294" s="8"/>
    </row>
    <row r="144295" spans="3:3" x14ac:dyDescent="0.35">
      <c r="C144295" s="8"/>
    </row>
    <row r="144296" spans="3:3" x14ac:dyDescent="0.35">
      <c r="C144296" s="8"/>
    </row>
    <row r="144297" spans="3:3" x14ac:dyDescent="0.35">
      <c r="C144297" s="8"/>
    </row>
    <row r="144298" spans="3:3" x14ac:dyDescent="0.35">
      <c r="C144298" s="8"/>
    </row>
    <row r="144299" spans="3:3" x14ac:dyDescent="0.35">
      <c r="C144299" s="8"/>
    </row>
    <row r="144300" spans="3:3" x14ac:dyDescent="0.35">
      <c r="C144300" s="8"/>
    </row>
    <row r="144301" spans="3:3" x14ac:dyDescent="0.35">
      <c r="C144301" s="8"/>
    </row>
    <row r="144302" spans="3:3" x14ac:dyDescent="0.35">
      <c r="C144302" s="8"/>
    </row>
    <row r="144303" spans="3:3" x14ac:dyDescent="0.35">
      <c r="C144303" s="8"/>
    </row>
    <row r="144304" spans="3:3" x14ac:dyDescent="0.35">
      <c r="C144304" s="8"/>
    </row>
    <row r="144305" spans="3:3" x14ac:dyDescent="0.35">
      <c r="C144305" s="8"/>
    </row>
    <row r="144306" spans="3:3" x14ac:dyDescent="0.35">
      <c r="C144306" s="8"/>
    </row>
    <row r="144307" spans="3:3" x14ac:dyDescent="0.35">
      <c r="C144307" s="8"/>
    </row>
    <row r="144308" spans="3:3" x14ac:dyDescent="0.35">
      <c r="C144308" s="8"/>
    </row>
    <row r="144309" spans="3:3" x14ac:dyDescent="0.35">
      <c r="C144309" s="8"/>
    </row>
    <row r="144310" spans="3:3" x14ac:dyDescent="0.35">
      <c r="C144310" s="8"/>
    </row>
    <row r="144311" spans="3:3" x14ac:dyDescent="0.35">
      <c r="C144311" s="8"/>
    </row>
    <row r="144312" spans="3:3" x14ac:dyDescent="0.35">
      <c r="C144312" s="8"/>
    </row>
    <row r="144313" spans="3:3" x14ac:dyDescent="0.35">
      <c r="C144313" s="8"/>
    </row>
    <row r="144314" spans="3:3" x14ac:dyDescent="0.35">
      <c r="C144314" s="8"/>
    </row>
    <row r="144315" spans="3:3" x14ac:dyDescent="0.35">
      <c r="C144315" s="8"/>
    </row>
    <row r="144316" spans="3:3" x14ac:dyDescent="0.35">
      <c r="C144316" s="8"/>
    </row>
    <row r="144317" spans="3:3" x14ac:dyDescent="0.35">
      <c r="C144317" s="8"/>
    </row>
    <row r="144318" spans="3:3" x14ac:dyDescent="0.35">
      <c r="C144318" s="8"/>
    </row>
    <row r="144319" spans="3:3" x14ac:dyDescent="0.35">
      <c r="C144319" s="8"/>
    </row>
    <row r="144320" spans="3:3" x14ac:dyDescent="0.35">
      <c r="C144320" s="8"/>
    </row>
    <row r="144321" spans="3:3" x14ac:dyDescent="0.35">
      <c r="C144321" s="8"/>
    </row>
    <row r="144322" spans="3:3" x14ac:dyDescent="0.35">
      <c r="C144322" s="8"/>
    </row>
    <row r="144323" spans="3:3" x14ac:dyDescent="0.35">
      <c r="C144323" s="8"/>
    </row>
    <row r="144324" spans="3:3" x14ac:dyDescent="0.35">
      <c r="C144324" s="8"/>
    </row>
    <row r="144325" spans="3:3" x14ac:dyDescent="0.35">
      <c r="C144325" s="8"/>
    </row>
    <row r="144326" spans="3:3" x14ac:dyDescent="0.35">
      <c r="C144326" s="8"/>
    </row>
    <row r="144327" spans="3:3" x14ac:dyDescent="0.35">
      <c r="C144327" s="8"/>
    </row>
    <row r="144328" spans="3:3" x14ac:dyDescent="0.35">
      <c r="C144328" s="8"/>
    </row>
    <row r="144329" spans="3:3" x14ac:dyDescent="0.35">
      <c r="C144329" s="8"/>
    </row>
    <row r="144330" spans="3:3" x14ac:dyDescent="0.35">
      <c r="C144330" s="8"/>
    </row>
    <row r="144331" spans="3:3" x14ac:dyDescent="0.35">
      <c r="C144331" s="8"/>
    </row>
    <row r="144332" spans="3:3" x14ac:dyDescent="0.35">
      <c r="C144332" s="8"/>
    </row>
    <row r="144333" spans="3:3" x14ac:dyDescent="0.35">
      <c r="C144333" s="8"/>
    </row>
    <row r="144334" spans="3:3" x14ac:dyDescent="0.35">
      <c r="C144334" s="8"/>
    </row>
    <row r="144335" spans="3:3" x14ac:dyDescent="0.35">
      <c r="C144335" s="8"/>
    </row>
    <row r="144336" spans="3:3" x14ac:dyDescent="0.35">
      <c r="C144336" s="8"/>
    </row>
    <row r="144337" spans="3:3" x14ac:dyDescent="0.35">
      <c r="C144337" s="8"/>
    </row>
    <row r="144338" spans="3:3" x14ac:dyDescent="0.35">
      <c r="C144338" s="8"/>
    </row>
    <row r="144339" spans="3:3" x14ac:dyDescent="0.35">
      <c r="C144339" s="8"/>
    </row>
    <row r="144340" spans="3:3" x14ac:dyDescent="0.35">
      <c r="C144340" s="8"/>
    </row>
    <row r="144341" spans="3:3" x14ac:dyDescent="0.35">
      <c r="C144341" s="8"/>
    </row>
    <row r="144342" spans="3:3" x14ac:dyDescent="0.35">
      <c r="C144342" s="8"/>
    </row>
    <row r="144343" spans="3:3" x14ac:dyDescent="0.35">
      <c r="C144343" s="8"/>
    </row>
    <row r="144344" spans="3:3" x14ac:dyDescent="0.35">
      <c r="C144344" s="8"/>
    </row>
    <row r="144345" spans="3:3" x14ac:dyDescent="0.35">
      <c r="C144345" s="8"/>
    </row>
    <row r="144346" spans="3:3" x14ac:dyDescent="0.35">
      <c r="C144346" s="8"/>
    </row>
    <row r="144347" spans="3:3" x14ac:dyDescent="0.35">
      <c r="C144347" s="8"/>
    </row>
    <row r="144348" spans="3:3" x14ac:dyDescent="0.35">
      <c r="C144348" s="8"/>
    </row>
    <row r="144349" spans="3:3" x14ac:dyDescent="0.35">
      <c r="C144349" s="8"/>
    </row>
    <row r="144350" spans="3:3" x14ac:dyDescent="0.35">
      <c r="C144350" s="8"/>
    </row>
    <row r="144351" spans="3:3" x14ac:dyDescent="0.35">
      <c r="C144351" s="8"/>
    </row>
    <row r="144352" spans="3:3" x14ac:dyDescent="0.35">
      <c r="C144352" s="8"/>
    </row>
    <row r="144353" spans="3:3" x14ac:dyDescent="0.35">
      <c r="C144353" s="8"/>
    </row>
    <row r="144354" spans="3:3" x14ac:dyDescent="0.35">
      <c r="C144354" s="8"/>
    </row>
    <row r="144355" spans="3:3" x14ac:dyDescent="0.35">
      <c r="C144355" s="8"/>
    </row>
    <row r="144356" spans="3:3" x14ac:dyDescent="0.35">
      <c r="C144356" s="8"/>
    </row>
    <row r="144357" spans="3:3" x14ac:dyDescent="0.35">
      <c r="C144357" s="8"/>
    </row>
    <row r="144358" spans="3:3" x14ac:dyDescent="0.35">
      <c r="C144358" s="8"/>
    </row>
    <row r="144359" spans="3:3" x14ac:dyDescent="0.35">
      <c r="C144359" s="8"/>
    </row>
    <row r="144360" spans="3:3" x14ac:dyDescent="0.35">
      <c r="C144360" s="8"/>
    </row>
    <row r="144361" spans="3:3" x14ac:dyDescent="0.35">
      <c r="C144361" s="8"/>
    </row>
    <row r="144362" spans="3:3" x14ac:dyDescent="0.35">
      <c r="C144362" s="8"/>
    </row>
    <row r="144363" spans="3:3" x14ac:dyDescent="0.35">
      <c r="C144363" s="8"/>
    </row>
    <row r="144364" spans="3:3" x14ac:dyDescent="0.35">
      <c r="C144364" s="8"/>
    </row>
    <row r="144365" spans="3:3" x14ac:dyDescent="0.35">
      <c r="C144365" s="8"/>
    </row>
    <row r="144366" spans="3:3" x14ac:dyDescent="0.35">
      <c r="C144366" s="8"/>
    </row>
    <row r="144367" spans="3:3" x14ac:dyDescent="0.35">
      <c r="C144367" s="8"/>
    </row>
    <row r="144368" spans="3:3" x14ac:dyDescent="0.35">
      <c r="C144368" s="8"/>
    </row>
    <row r="144369" spans="3:3" x14ac:dyDescent="0.35">
      <c r="C144369" s="8"/>
    </row>
    <row r="144370" spans="3:3" x14ac:dyDescent="0.35">
      <c r="C144370" s="8"/>
    </row>
    <row r="144371" spans="3:3" x14ac:dyDescent="0.35">
      <c r="C144371" s="8"/>
    </row>
    <row r="144372" spans="3:3" x14ac:dyDescent="0.35">
      <c r="C144372" s="8"/>
    </row>
    <row r="144373" spans="3:3" x14ac:dyDescent="0.35">
      <c r="C144373" s="8"/>
    </row>
    <row r="144374" spans="3:3" x14ac:dyDescent="0.35">
      <c r="C144374" s="8"/>
    </row>
    <row r="144375" spans="3:3" x14ac:dyDescent="0.35">
      <c r="C144375" s="8"/>
    </row>
    <row r="144376" spans="3:3" x14ac:dyDescent="0.35">
      <c r="C144376" s="8"/>
    </row>
    <row r="144377" spans="3:3" x14ac:dyDescent="0.35">
      <c r="C144377" s="8"/>
    </row>
    <row r="144378" spans="3:3" x14ac:dyDescent="0.35">
      <c r="C144378" s="8"/>
    </row>
    <row r="144379" spans="3:3" x14ac:dyDescent="0.35">
      <c r="C144379" s="8"/>
    </row>
    <row r="144380" spans="3:3" x14ac:dyDescent="0.35">
      <c r="C144380" s="8"/>
    </row>
    <row r="144381" spans="3:3" x14ac:dyDescent="0.35">
      <c r="C144381" s="8"/>
    </row>
    <row r="144382" spans="3:3" x14ac:dyDescent="0.35">
      <c r="C144382" s="8"/>
    </row>
    <row r="144383" spans="3:3" x14ac:dyDescent="0.35">
      <c r="C144383" s="8"/>
    </row>
    <row r="144384" spans="3:3" x14ac:dyDescent="0.35">
      <c r="C144384" s="8"/>
    </row>
    <row r="144385" spans="3:3" x14ac:dyDescent="0.35">
      <c r="C144385" s="8"/>
    </row>
    <row r="144386" spans="3:3" x14ac:dyDescent="0.35">
      <c r="C144386" s="8"/>
    </row>
    <row r="144387" spans="3:3" x14ac:dyDescent="0.35">
      <c r="C144387" s="8"/>
    </row>
    <row r="144388" spans="3:3" x14ac:dyDescent="0.35">
      <c r="C144388" s="8"/>
    </row>
    <row r="144389" spans="3:3" x14ac:dyDescent="0.35">
      <c r="C144389" s="8"/>
    </row>
    <row r="144390" spans="3:3" x14ac:dyDescent="0.35">
      <c r="C144390" s="8"/>
    </row>
    <row r="144391" spans="3:3" x14ac:dyDescent="0.35">
      <c r="C144391" s="8"/>
    </row>
    <row r="144392" spans="3:3" x14ac:dyDescent="0.35">
      <c r="C144392" s="8"/>
    </row>
    <row r="144393" spans="3:3" x14ac:dyDescent="0.35">
      <c r="C144393" s="8"/>
    </row>
    <row r="144394" spans="3:3" x14ac:dyDescent="0.35">
      <c r="C144394" s="8"/>
    </row>
    <row r="144395" spans="3:3" x14ac:dyDescent="0.35">
      <c r="C144395" s="8"/>
    </row>
    <row r="144396" spans="3:3" x14ac:dyDescent="0.35">
      <c r="C144396" s="8"/>
    </row>
    <row r="144397" spans="3:3" x14ac:dyDescent="0.35">
      <c r="C144397" s="8"/>
    </row>
    <row r="144398" spans="3:3" x14ac:dyDescent="0.35">
      <c r="C144398" s="8"/>
    </row>
    <row r="144399" spans="3:3" x14ac:dyDescent="0.35">
      <c r="C144399" s="8"/>
    </row>
    <row r="144400" spans="3:3" x14ac:dyDescent="0.35">
      <c r="C144400" s="8"/>
    </row>
    <row r="144401" spans="3:3" x14ac:dyDescent="0.35">
      <c r="C144401" s="8"/>
    </row>
    <row r="144402" spans="3:3" x14ac:dyDescent="0.35">
      <c r="C144402" s="8"/>
    </row>
    <row r="144403" spans="3:3" x14ac:dyDescent="0.35">
      <c r="C144403" s="8"/>
    </row>
    <row r="144404" spans="3:3" x14ac:dyDescent="0.35">
      <c r="C144404" s="8"/>
    </row>
    <row r="144405" spans="3:3" x14ac:dyDescent="0.35">
      <c r="C144405" s="8"/>
    </row>
    <row r="144406" spans="3:3" x14ac:dyDescent="0.35">
      <c r="C144406" s="8"/>
    </row>
    <row r="144407" spans="3:3" x14ac:dyDescent="0.35">
      <c r="C144407" s="8"/>
    </row>
    <row r="144408" spans="3:3" x14ac:dyDescent="0.35">
      <c r="C144408" s="8"/>
    </row>
    <row r="144409" spans="3:3" x14ac:dyDescent="0.35">
      <c r="C144409" s="8"/>
    </row>
    <row r="144410" spans="3:3" x14ac:dyDescent="0.35">
      <c r="C144410" s="8"/>
    </row>
    <row r="144411" spans="3:3" x14ac:dyDescent="0.35">
      <c r="C144411" s="8"/>
    </row>
    <row r="144412" spans="3:3" x14ac:dyDescent="0.35">
      <c r="C144412" s="8"/>
    </row>
    <row r="144413" spans="3:3" x14ac:dyDescent="0.35">
      <c r="C144413" s="8"/>
    </row>
    <row r="144414" spans="3:3" x14ac:dyDescent="0.35">
      <c r="C144414" s="8"/>
    </row>
    <row r="144415" spans="3:3" x14ac:dyDescent="0.35">
      <c r="C144415" s="8"/>
    </row>
    <row r="144416" spans="3:3" x14ac:dyDescent="0.35">
      <c r="C144416" s="8"/>
    </row>
    <row r="144417" spans="3:3" x14ac:dyDescent="0.35">
      <c r="C144417" s="8"/>
    </row>
    <row r="144418" spans="3:3" x14ac:dyDescent="0.35">
      <c r="C144418" s="8"/>
    </row>
    <row r="144419" spans="3:3" x14ac:dyDescent="0.35">
      <c r="C144419" s="8"/>
    </row>
    <row r="144420" spans="3:3" x14ac:dyDescent="0.35">
      <c r="C144420" s="8"/>
    </row>
    <row r="144421" spans="3:3" x14ac:dyDescent="0.35">
      <c r="C144421" s="8"/>
    </row>
    <row r="144422" spans="3:3" x14ac:dyDescent="0.35">
      <c r="C144422" s="8"/>
    </row>
    <row r="144423" spans="3:3" x14ac:dyDescent="0.35">
      <c r="C144423" s="8"/>
    </row>
    <row r="144424" spans="3:3" x14ac:dyDescent="0.35">
      <c r="C144424" s="8"/>
    </row>
    <row r="144425" spans="3:3" x14ac:dyDescent="0.35">
      <c r="C144425" s="8"/>
    </row>
    <row r="144426" spans="3:3" x14ac:dyDescent="0.35">
      <c r="C144426" s="8"/>
    </row>
    <row r="144427" spans="3:3" x14ac:dyDescent="0.35">
      <c r="C144427" s="8"/>
    </row>
    <row r="144428" spans="3:3" x14ac:dyDescent="0.35">
      <c r="C144428" s="8"/>
    </row>
    <row r="144429" spans="3:3" x14ac:dyDescent="0.35">
      <c r="C144429" s="8"/>
    </row>
    <row r="144430" spans="3:3" x14ac:dyDescent="0.35">
      <c r="C144430" s="8"/>
    </row>
    <row r="144431" spans="3:3" x14ac:dyDescent="0.35">
      <c r="C144431" s="8"/>
    </row>
    <row r="144432" spans="3:3" x14ac:dyDescent="0.35">
      <c r="C144432" s="8"/>
    </row>
    <row r="144433" spans="3:3" x14ac:dyDescent="0.35">
      <c r="C144433" s="8"/>
    </row>
    <row r="144434" spans="3:3" x14ac:dyDescent="0.35">
      <c r="C144434" s="8"/>
    </row>
    <row r="144435" spans="3:3" x14ac:dyDescent="0.35">
      <c r="C144435" s="8"/>
    </row>
    <row r="144436" spans="3:3" x14ac:dyDescent="0.35">
      <c r="C144436" s="8"/>
    </row>
    <row r="144437" spans="3:3" x14ac:dyDescent="0.35">
      <c r="C144437" s="8"/>
    </row>
    <row r="144438" spans="3:3" x14ac:dyDescent="0.35">
      <c r="C144438" s="8"/>
    </row>
    <row r="144439" spans="3:3" x14ac:dyDescent="0.35">
      <c r="C144439" s="8"/>
    </row>
    <row r="144440" spans="3:3" x14ac:dyDescent="0.35">
      <c r="C144440" s="8"/>
    </row>
    <row r="144441" spans="3:3" x14ac:dyDescent="0.35">
      <c r="C144441" s="8"/>
    </row>
    <row r="144442" spans="3:3" x14ac:dyDescent="0.35">
      <c r="C144442" s="8"/>
    </row>
    <row r="144443" spans="3:3" x14ac:dyDescent="0.35">
      <c r="C144443" s="8"/>
    </row>
    <row r="144444" spans="3:3" x14ac:dyDescent="0.35">
      <c r="C144444" s="8"/>
    </row>
    <row r="144445" spans="3:3" x14ac:dyDescent="0.35">
      <c r="C144445" s="8"/>
    </row>
    <row r="144446" spans="3:3" x14ac:dyDescent="0.35">
      <c r="C144446" s="8"/>
    </row>
    <row r="144447" spans="3:3" x14ac:dyDescent="0.35">
      <c r="C144447" s="8"/>
    </row>
    <row r="144448" spans="3:3" x14ac:dyDescent="0.35">
      <c r="C144448" s="8"/>
    </row>
    <row r="144449" spans="3:3" x14ac:dyDescent="0.35">
      <c r="C144449" s="8"/>
    </row>
    <row r="144450" spans="3:3" x14ac:dyDescent="0.35">
      <c r="C144450" s="8"/>
    </row>
    <row r="144451" spans="3:3" x14ac:dyDescent="0.35">
      <c r="C144451" s="8"/>
    </row>
    <row r="144452" spans="3:3" x14ac:dyDescent="0.35">
      <c r="C144452" s="8"/>
    </row>
    <row r="144453" spans="3:3" x14ac:dyDescent="0.35">
      <c r="C144453" s="8"/>
    </row>
    <row r="144454" spans="3:3" x14ac:dyDescent="0.35">
      <c r="C144454" s="8"/>
    </row>
    <row r="144455" spans="3:3" x14ac:dyDescent="0.35">
      <c r="C144455" s="8"/>
    </row>
    <row r="144456" spans="3:3" x14ac:dyDescent="0.35">
      <c r="C144456" s="8"/>
    </row>
    <row r="144457" spans="3:3" x14ac:dyDescent="0.35">
      <c r="C144457" s="8"/>
    </row>
    <row r="144458" spans="3:3" x14ac:dyDescent="0.35">
      <c r="C144458" s="8"/>
    </row>
    <row r="144459" spans="3:3" x14ac:dyDescent="0.35">
      <c r="C144459" s="8"/>
    </row>
    <row r="144460" spans="3:3" x14ac:dyDescent="0.35">
      <c r="C144460" s="8"/>
    </row>
    <row r="144461" spans="3:3" x14ac:dyDescent="0.35">
      <c r="C144461" s="8"/>
    </row>
    <row r="144462" spans="3:3" x14ac:dyDescent="0.35">
      <c r="C144462" s="8"/>
    </row>
    <row r="144463" spans="3:3" x14ac:dyDescent="0.35">
      <c r="C144463" s="8"/>
    </row>
    <row r="144464" spans="3:3" x14ac:dyDescent="0.35">
      <c r="C144464" s="8"/>
    </row>
    <row r="144465" spans="3:3" x14ac:dyDescent="0.35">
      <c r="C144465" s="8"/>
    </row>
    <row r="144466" spans="3:3" x14ac:dyDescent="0.35">
      <c r="C144466" s="8"/>
    </row>
    <row r="144467" spans="3:3" x14ac:dyDescent="0.35">
      <c r="C144467" s="8"/>
    </row>
    <row r="144468" spans="3:3" x14ac:dyDescent="0.35">
      <c r="C144468" s="8"/>
    </row>
    <row r="144469" spans="3:3" x14ac:dyDescent="0.35">
      <c r="C144469" s="8"/>
    </row>
    <row r="144470" spans="3:3" x14ac:dyDescent="0.35">
      <c r="C144470" s="8"/>
    </row>
    <row r="144471" spans="3:3" x14ac:dyDescent="0.35">
      <c r="C144471" s="8"/>
    </row>
    <row r="144472" spans="3:3" x14ac:dyDescent="0.35">
      <c r="C144472" s="8"/>
    </row>
    <row r="144473" spans="3:3" x14ac:dyDescent="0.35">
      <c r="C144473" s="8"/>
    </row>
    <row r="144474" spans="3:3" x14ac:dyDescent="0.35">
      <c r="C144474" s="8"/>
    </row>
    <row r="144475" spans="3:3" x14ac:dyDescent="0.35">
      <c r="C144475" s="8"/>
    </row>
    <row r="144476" spans="3:3" x14ac:dyDescent="0.35">
      <c r="C144476" s="8"/>
    </row>
    <row r="144477" spans="3:3" x14ac:dyDescent="0.35">
      <c r="C144477" s="8"/>
    </row>
    <row r="144478" spans="3:3" x14ac:dyDescent="0.35">
      <c r="C144478" s="8"/>
    </row>
    <row r="144479" spans="3:3" x14ac:dyDescent="0.35">
      <c r="C144479" s="8"/>
    </row>
    <row r="144480" spans="3:3" x14ac:dyDescent="0.35">
      <c r="C144480" s="8"/>
    </row>
    <row r="144481" spans="3:3" x14ac:dyDescent="0.35">
      <c r="C144481" s="8"/>
    </row>
    <row r="144482" spans="3:3" x14ac:dyDescent="0.35">
      <c r="C144482" s="8"/>
    </row>
    <row r="144483" spans="3:3" x14ac:dyDescent="0.35">
      <c r="C144483" s="8"/>
    </row>
    <row r="144484" spans="3:3" x14ac:dyDescent="0.35">
      <c r="C144484" s="8"/>
    </row>
    <row r="144485" spans="3:3" x14ac:dyDescent="0.35">
      <c r="C144485" s="8"/>
    </row>
    <row r="144486" spans="3:3" x14ac:dyDescent="0.35">
      <c r="C144486" s="8"/>
    </row>
    <row r="144487" spans="3:3" x14ac:dyDescent="0.35">
      <c r="C144487" s="8"/>
    </row>
    <row r="144488" spans="3:3" x14ac:dyDescent="0.35">
      <c r="C144488" s="8"/>
    </row>
    <row r="144489" spans="3:3" x14ac:dyDescent="0.35">
      <c r="C144489" s="8"/>
    </row>
    <row r="144490" spans="3:3" x14ac:dyDescent="0.35">
      <c r="C144490" s="8"/>
    </row>
    <row r="144491" spans="3:3" x14ac:dyDescent="0.35">
      <c r="C144491" s="8"/>
    </row>
    <row r="144492" spans="3:3" x14ac:dyDescent="0.35">
      <c r="C144492" s="8"/>
    </row>
    <row r="144493" spans="3:3" x14ac:dyDescent="0.35">
      <c r="C144493" s="8"/>
    </row>
    <row r="144494" spans="3:3" x14ac:dyDescent="0.35">
      <c r="C144494" s="8"/>
    </row>
    <row r="144495" spans="3:3" x14ac:dyDescent="0.35">
      <c r="C144495" s="8"/>
    </row>
    <row r="144496" spans="3:3" x14ac:dyDescent="0.35">
      <c r="C144496" s="8"/>
    </row>
    <row r="144497" spans="3:3" x14ac:dyDescent="0.35">
      <c r="C144497" s="8"/>
    </row>
    <row r="144498" spans="3:3" x14ac:dyDescent="0.35">
      <c r="C144498" s="8"/>
    </row>
    <row r="144499" spans="3:3" x14ac:dyDescent="0.35">
      <c r="C144499" s="8"/>
    </row>
    <row r="144500" spans="3:3" x14ac:dyDescent="0.35">
      <c r="C144500" s="8"/>
    </row>
    <row r="144501" spans="3:3" x14ac:dyDescent="0.35">
      <c r="C144501" s="8"/>
    </row>
    <row r="144502" spans="3:3" x14ac:dyDescent="0.35">
      <c r="C144502" s="8"/>
    </row>
    <row r="144503" spans="3:3" x14ac:dyDescent="0.35">
      <c r="C144503" s="8"/>
    </row>
    <row r="144504" spans="3:3" x14ac:dyDescent="0.35">
      <c r="C144504" s="8"/>
    </row>
    <row r="144505" spans="3:3" x14ac:dyDescent="0.35">
      <c r="C144505" s="8"/>
    </row>
    <row r="144506" spans="3:3" x14ac:dyDescent="0.35">
      <c r="C144506" s="8"/>
    </row>
    <row r="144507" spans="3:3" x14ac:dyDescent="0.35">
      <c r="C144507" s="8"/>
    </row>
    <row r="144508" spans="3:3" x14ac:dyDescent="0.35">
      <c r="C144508" s="8"/>
    </row>
    <row r="144509" spans="3:3" x14ac:dyDescent="0.35">
      <c r="C144509" s="8"/>
    </row>
    <row r="144510" spans="3:3" x14ac:dyDescent="0.35">
      <c r="C144510" s="8"/>
    </row>
    <row r="144511" spans="3:3" x14ac:dyDescent="0.35">
      <c r="C144511" s="8"/>
    </row>
    <row r="144512" spans="3:3" x14ac:dyDescent="0.35">
      <c r="C144512" s="8"/>
    </row>
    <row r="144513" spans="3:3" x14ac:dyDescent="0.35">
      <c r="C144513" s="8"/>
    </row>
    <row r="144514" spans="3:3" x14ac:dyDescent="0.35">
      <c r="C144514" s="8"/>
    </row>
    <row r="144515" spans="3:3" x14ac:dyDescent="0.35">
      <c r="C144515" s="8"/>
    </row>
    <row r="144516" spans="3:3" x14ac:dyDescent="0.35">
      <c r="C144516" s="8"/>
    </row>
    <row r="144517" spans="3:3" x14ac:dyDescent="0.35">
      <c r="C144517" s="8"/>
    </row>
    <row r="144518" spans="3:3" x14ac:dyDescent="0.35">
      <c r="C144518" s="8"/>
    </row>
    <row r="144519" spans="3:3" x14ac:dyDescent="0.35">
      <c r="C144519" s="8"/>
    </row>
    <row r="144520" spans="3:3" x14ac:dyDescent="0.35">
      <c r="C144520" s="8"/>
    </row>
    <row r="144521" spans="3:3" x14ac:dyDescent="0.35">
      <c r="C144521" s="8"/>
    </row>
    <row r="144522" spans="3:3" x14ac:dyDescent="0.35">
      <c r="C144522" s="8"/>
    </row>
    <row r="144523" spans="3:3" x14ac:dyDescent="0.35">
      <c r="C144523" s="8"/>
    </row>
    <row r="144524" spans="3:3" x14ac:dyDescent="0.35">
      <c r="C144524" s="8"/>
    </row>
    <row r="144525" spans="3:3" x14ac:dyDescent="0.35">
      <c r="C144525" s="8"/>
    </row>
    <row r="144526" spans="3:3" x14ac:dyDescent="0.35">
      <c r="C144526" s="8"/>
    </row>
    <row r="144527" spans="3:3" x14ac:dyDescent="0.35">
      <c r="C144527" s="8"/>
    </row>
    <row r="144528" spans="3:3" x14ac:dyDescent="0.35">
      <c r="C144528" s="8"/>
    </row>
    <row r="144529" spans="3:3" x14ac:dyDescent="0.35">
      <c r="C144529" s="8"/>
    </row>
    <row r="144530" spans="3:3" x14ac:dyDescent="0.35">
      <c r="C144530" s="8"/>
    </row>
    <row r="144531" spans="3:3" x14ac:dyDescent="0.35">
      <c r="C144531" s="8"/>
    </row>
    <row r="144532" spans="3:3" x14ac:dyDescent="0.35">
      <c r="C144532" s="8"/>
    </row>
    <row r="144533" spans="3:3" x14ac:dyDescent="0.35">
      <c r="C144533" s="8"/>
    </row>
    <row r="144534" spans="3:3" x14ac:dyDescent="0.35">
      <c r="C144534" s="8"/>
    </row>
    <row r="144535" spans="3:3" x14ac:dyDescent="0.35">
      <c r="C144535" s="8"/>
    </row>
    <row r="144536" spans="3:3" x14ac:dyDescent="0.35">
      <c r="C144536" s="8"/>
    </row>
    <row r="144537" spans="3:3" x14ac:dyDescent="0.35">
      <c r="C144537" s="8"/>
    </row>
    <row r="144538" spans="3:3" x14ac:dyDescent="0.35">
      <c r="C144538" s="8"/>
    </row>
    <row r="144539" spans="3:3" x14ac:dyDescent="0.35">
      <c r="C144539" s="8"/>
    </row>
    <row r="144540" spans="3:3" x14ac:dyDescent="0.35">
      <c r="C144540" s="8"/>
    </row>
    <row r="144541" spans="3:3" x14ac:dyDescent="0.35">
      <c r="C144541" s="8"/>
    </row>
    <row r="144542" spans="3:3" x14ac:dyDescent="0.35">
      <c r="C144542" s="8"/>
    </row>
    <row r="144543" spans="3:3" x14ac:dyDescent="0.35">
      <c r="C144543" s="8"/>
    </row>
    <row r="144544" spans="3:3" x14ac:dyDescent="0.35">
      <c r="C144544" s="8"/>
    </row>
    <row r="144545" spans="3:3" x14ac:dyDescent="0.35">
      <c r="C144545" s="8"/>
    </row>
    <row r="144546" spans="3:3" x14ac:dyDescent="0.35">
      <c r="C144546" s="8"/>
    </row>
    <row r="144547" spans="3:3" x14ac:dyDescent="0.35">
      <c r="C144547" s="8"/>
    </row>
    <row r="144548" spans="3:3" x14ac:dyDescent="0.35">
      <c r="C144548" s="8"/>
    </row>
    <row r="144549" spans="3:3" x14ac:dyDescent="0.35">
      <c r="C144549" s="8"/>
    </row>
    <row r="144550" spans="3:3" x14ac:dyDescent="0.35">
      <c r="C144550" s="8"/>
    </row>
    <row r="144551" spans="3:3" x14ac:dyDescent="0.35">
      <c r="C144551" s="8"/>
    </row>
    <row r="144552" spans="3:3" x14ac:dyDescent="0.35">
      <c r="C144552" s="8"/>
    </row>
    <row r="144553" spans="3:3" x14ac:dyDescent="0.35">
      <c r="C144553" s="8"/>
    </row>
    <row r="144554" spans="3:3" x14ac:dyDescent="0.35">
      <c r="C144554" s="8"/>
    </row>
    <row r="144555" spans="3:3" x14ac:dyDescent="0.35">
      <c r="C144555" s="8"/>
    </row>
    <row r="144556" spans="3:3" x14ac:dyDescent="0.35">
      <c r="C144556" s="8"/>
    </row>
    <row r="144557" spans="3:3" x14ac:dyDescent="0.35">
      <c r="C144557" s="8"/>
    </row>
    <row r="144558" spans="3:3" x14ac:dyDescent="0.35">
      <c r="C144558" s="8"/>
    </row>
    <row r="144559" spans="3:3" x14ac:dyDescent="0.35">
      <c r="C144559" s="8"/>
    </row>
    <row r="144560" spans="3:3" x14ac:dyDescent="0.35">
      <c r="C144560" s="8"/>
    </row>
    <row r="144561" spans="3:3" x14ac:dyDescent="0.35">
      <c r="C144561" s="8"/>
    </row>
    <row r="144562" spans="3:3" x14ac:dyDescent="0.35">
      <c r="C144562" s="8"/>
    </row>
    <row r="144563" spans="3:3" x14ac:dyDescent="0.35">
      <c r="C144563" s="8"/>
    </row>
    <row r="144564" spans="3:3" x14ac:dyDescent="0.35">
      <c r="C144564" s="8"/>
    </row>
    <row r="144565" spans="3:3" x14ac:dyDescent="0.35">
      <c r="C144565" s="8"/>
    </row>
    <row r="144566" spans="3:3" x14ac:dyDescent="0.35">
      <c r="C144566" s="8"/>
    </row>
    <row r="144567" spans="3:3" x14ac:dyDescent="0.35">
      <c r="C144567" s="8"/>
    </row>
    <row r="144568" spans="3:3" x14ac:dyDescent="0.35">
      <c r="C144568" s="8"/>
    </row>
    <row r="144569" spans="3:3" x14ac:dyDescent="0.35">
      <c r="C144569" s="8"/>
    </row>
    <row r="144570" spans="3:3" x14ac:dyDescent="0.35">
      <c r="C144570" s="8"/>
    </row>
    <row r="144571" spans="3:3" x14ac:dyDescent="0.35">
      <c r="C144571" s="8"/>
    </row>
    <row r="144572" spans="3:3" x14ac:dyDescent="0.35">
      <c r="C144572" s="8"/>
    </row>
    <row r="144573" spans="3:3" x14ac:dyDescent="0.35">
      <c r="C144573" s="8"/>
    </row>
    <row r="144574" spans="3:3" x14ac:dyDescent="0.35">
      <c r="C144574" s="8"/>
    </row>
    <row r="144575" spans="3:3" x14ac:dyDescent="0.35">
      <c r="C144575" s="8"/>
    </row>
    <row r="144576" spans="3:3" x14ac:dyDescent="0.35">
      <c r="C144576" s="8"/>
    </row>
    <row r="144577" spans="3:3" x14ac:dyDescent="0.35">
      <c r="C144577" s="8"/>
    </row>
    <row r="144578" spans="3:3" x14ac:dyDescent="0.35">
      <c r="C144578" s="8"/>
    </row>
    <row r="144579" spans="3:3" x14ac:dyDescent="0.35">
      <c r="C144579" s="8"/>
    </row>
    <row r="144580" spans="3:3" x14ac:dyDescent="0.35">
      <c r="C144580" s="8"/>
    </row>
    <row r="144581" spans="3:3" x14ac:dyDescent="0.35">
      <c r="C144581" s="8"/>
    </row>
    <row r="144582" spans="3:3" x14ac:dyDescent="0.35">
      <c r="C144582" s="8"/>
    </row>
    <row r="144583" spans="3:3" x14ac:dyDescent="0.35">
      <c r="C144583" s="8"/>
    </row>
    <row r="144584" spans="3:3" x14ac:dyDescent="0.35">
      <c r="C144584" s="8"/>
    </row>
    <row r="144585" spans="3:3" x14ac:dyDescent="0.35">
      <c r="C144585" s="8"/>
    </row>
    <row r="144586" spans="3:3" x14ac:dyDescent="0.35">
      <c r="C144586" s="8"/>
    </row>
    <row r="144587" spans="3:3" x14ac:dyDescent="0.35">
      <c r="C144587" s="8"/>
    </row>
    <row r="144588" spans="3:3" x14ac:dyDescent="0.35">
      <c r="C144588" s="8"/>
    </row>
    <row r="144589" spans="3:3" x14ac:dyDescent="0.35">
      <c r="C144589" s="8"/>
    </row>
    <row r="144590" spans="3:3" x14ac:dyDescent="0.35">
      <c r="C144590" s="8"/>
    </row>
    <row r="144591" spans="3:3" x14ac:dyDescent="0.35">
      <c r="C144591" s="8"/>
    </row>
    <row r="144592" spans="3:3" x14ac:dyDescent="0.35">
      <c r="C144592" s="8"/>
    </row>
    <row r="144593" spans="3:3" x14ac:dyDescent="0.35">
      <c r="C144593" s="8"/>
    </row>
    <row r="144594" spans="3:3" x14ac:dyDescent="0.35">
      <c r="C144594" s="8"/>
    </row>
    <row r="144595" spans="3:3" x14ac:dyDescent="0.35">
      <c r="C144595" s="8"/>
    </row>
    <row r="144596" spans="3:3" x14ac:dyDescent="0.35">
      <c r="C144596" s="8"/>
    </row>
    <row r="144597" spans="3:3" x14ac:dyDescent="0.35">
      <c r="C144597" s="8"/>
    </row>
    <row r="144598" spans="3:3" x14ac:dyDescent="0.35">
      <c r="C144598" s="8"/>
    </row>
    <row r="144599" spans="3:3" x14ac:dyDescent="0.35">
      <c r="C144599" s="8"/>
    </row>
    <row r="144600" spans="3:3" x14ac:dyDescent="0.35">
      <c r="C144600" s="8"/>
    </row>
    <row r="144601" spans="3:3" x14ac:dyDescent="0.35">
      <c r="C144601" s="8"/>
    </row>
    <row r="144602" spans="3:3" x14ac:dyDescent="0.35">
      <c r="C144602" s="8"/>
    </row>
    <row r="144603" spans="3:3" x14ac:dyDescent="0.35">
      <c r="C144603" s="8"/>
    </row>
    <row r="144604" spans="3:3" x14ac:dyDescent="0.35">
      <c r="C144604" s="8"/>
    </row>
    <row r="144605" spans="3:3" x14ac:dyDescent="0.35">
      <c r="C144605" s="8"/>
    </row>
    <row r="144606" spans="3:3" x14ac:dyDescent="0.35">
      <c r="C144606" s="8"/>
    </row>
    <row r="144607" spans="3:3" x14ac:dyDescent="0.35">
      <c r="C144607" s="8"/>
    </row>
    <row r="144608" spans="3:3" x14ac:dyDescent="0.35">
      <c r="C144608" s="8"/>
    </row>
    <row r="144609" spans="3:3" x14ac:dyDescent="0.35">
      <c r="C144609" s="8"/>
    </row>
    <row r="144610" spans="3:3" x14ac:dyDescent="0.35">
      <c r="C144610" s="8"/>
    </row>
    <row r="144611" spans="3:3" x14ac:dyDescent="0.35">
      <c r="C144611" s="8"/>
    </row>
    <row r="144612" spans="3:3" x14ac:dyDescent="0.35">
      <c r="C144612" s="8"/>
    </row>
    <row r="144613" spans="3:3" x14ac:dyDescent="0.35">
      <c r="C144613" s="8"/>
    </row>
    <row r="144614" spans="3:3" x14ac:dyDescent="0.35">
      <c r="C144614" s="8"/>
    </row>
    <row r="144615" spans="3:3" x14ac:dyDescent="0.35">
      <c r="C144615" s="8"/>
    </row>
    <row r="144616" spans="3:3" x14ac:dyDescent="0.35">
      <c r="C144616" s="8"/>
    </row>
    <row r="144617" spans="3:3" x14ac:dyDescent="0.35">
      <c r="C144617" s="8"/>
    </row>
    <row r="144618" spans="3:3" x14ac:dyDescent="0.35">
      <c r="C144618" s="8"/>
    </row>
    <row r="144619" spans="3:3" x14ac:dyDescent="0.35">
      <c r="C144619" s="8"/>
    </row>
    <row r="144620" spans="3:3" x14ac:dyDescent="0.35">
      <c r="C144620" s="8"/>
    </row>
    <row r="144621" spans="3:3" x14ac:dyDescent="0.35">
      <c r="C144621" s="8"/>
    </row>
    <row r="144622" spans="3:3" x14ac:dyDescent="0.35">
      <c r="C144622" s="8"/>
    </row>
    <row r="144623" spans="3:3" x14ac:dyDescent="0.35">
      <c r="C144623" s="8"/>
    </row>
    <row r="144624" spans="3:3" x14ac:dyDescent="0.35">
      <c r="C144624" s="8"/>
    </row>
    <row r="144625" spans="3:3" x14ac:dyDescent="0.35">
      <c r="C144625" s="8"/>
    </row>
    <row r="144626" spans="3:3" x14ac:dyDescent="0.35">
      <c r="C144626" s="8"/>
    </row>
    <row r="144627" spans="3:3" x14ac:dyDescent="0.35">
      <c r="C144627" s="8"/>
    </row>
    <row r="144628" spans="3:3" x14ac:dyDescent="0.35">
      <c r="C144628" s="8"/>
    </row>
    <row r="144629" spans="3:3" x14ac:dyDescent="0.35">
      <c r="C144629" s="8"/>
    </row>
    <row r="144630" spans="3:3" x14ac:dyDescent="0.35">
      <c r="C144630" s="8"/>
    </row>
    <row r="144631" spans="3:3" x14ac:dyDescent="0.35">
      <c r="C144631" s="8"/>
    </row>
    <row r="144632" spans="3:3" x14ac:dyDescent="0.35">
      <c r="C144632" s="8"/>
    </row>
    <row r="144633" spans="3:3" x14ac:dyDescent="0.35">
      <c r="C144633" s="8"/>
    </row>
    <row r="144634" spans="3:3" x14ac:dyDescent="0.35">
      <c r="C144634" s="8"/>
    </row>
    <row r="144635" spans="3:3" x14ac:dyDescent="0.35">
      <c r="C144635" s="8"/>
    </row>
    <row r="144636" spans="3:3" x14ac:dyDescent="0.35">
      <c r="C144636" s="8"/>
    </row>
    <row r="144637" spans="3:3" x14ac:dyDescent="0.35">
      <c r="C144637" s="8"/>
    </row>
    <row r="144638" spans="3:3" x14ac:dyDescent="0.35">
      <c r="C144638" s="8"/>
    </row>
    <row r="144639" spans="3:3" x14ac:dyDescent="0.35">
      <c r="C144639" s="8"/>
    </row>
    <row r="144640" spans="3:3" x14ac:dyDescent="0.35">
      <c r="C144640" s="8"/>
    </row>
    <row r="144641" spans="3:3" x14ac:dyDescent="0.35">
      <c r="C144641" s="8"/>
    </row>
    <row r="144642" spans="3:3" x14ac:dyDescent="0.35">
      <c r="C144642" s="8"/>
    </row>
    <row r="144643" spans="3:3" x14ac:dyDescent="0.35">
      <c r="C144643" s="8"/>
    </row>
    <row r="144644" spans="3:3" x14ac:dyDescent="0.35">
      <c r="C144644" s="8"/>
    </row>
    <row r="144645" spans="3:3" x14ac:dyDescent="0.35">
      <c r="C144645" s="8"/>
    </row>
    <row r="144646" spans="3:3" x14ac:dyDescent="0.35">
      <c r="C144646" s="8"/>
    </row>
    <row r="144647" spans="3:3" x14ac:dyDescent="0.35">
      <c r="C144647" s="8"/>
    </row>
    <row r="144648" spans="3:3" x14ac:dyDescent="0.35">
      <c r="C144648" s="8"/>
    </row>
    <row r="144649" spans="3:3" x14ac:dyDescent="0.35">
      <c r="C144649" s="8"/>
    </row>
    <row r="144650" spans="3:3" x14ac:dyDescent="0.35">
      <c r="C144650" s="8"/>
    </row>
    <row r="144651" spans="3:3" x14ac:dyDescent="0.35">
      <c r="C144651" s="8"/>
    </row>
    <row r="144652" spans="3:3" x14ac:dyDescent="0.35">
      <c r="C144652" s="8"/>
    </row>
    <row r="144653" spans="3:3" x14ac:dyDescent="0.35">
      <c r="C144653" s="8"/>
    </row>
    <row r="144654" spans="3:3" x14ac:dyDescent="0.35">
      <c r="C144654" s="8"/>
    </row>
    <row r="144655" spans="3:3" x14ac:dyDescent="0.35">
      <c r="C144655" s="8"/>
    </row>
    <row r="144656" spans="3:3" x14ac:dyDescent="0.35">
      <c r="C144656" s="8"/>
    </row>
    <row r="144657" spans="3:3" x14ac:dyDescent="0.35">
      <c r="C144657" s="8"/>
    </row>
    <row r="144658" spans="3:3" x14ac:dyDescent="0.35">
      <c r="C144658" s="8"/>
    </row>
    <row r="144659" spans="3:3" x14ac:dyDescent="0.35">
      <c r="C144659" s="8"/>
    </row>
    <row r="144660" spans="3:3" x14ac:dyDescent="0.35">
      <c r="C144660" s="8"/>
    </row>
    <row r="144661" spans="3:3" x14ac:dyDescent="0.35">
      <c r="C144661" s="8"/>
    </row>
    <row r="144662" spans="3:3" x14ac:dyDescent="0.35">
      <c r="C144662" s="8"/>
    </row>
    <row r="144663" spans="3:3" x14ac:dyDescent="0.35">
      <c r="C144663" s="8"/>
    </row>
    <row r="144664" spans="3:3" x14ac:dyDescent="0.35">
      <c r="C144664" s="8"/>
    </row>
    <row r="144665" spans="3:3" x14ac:dyDescent="0.35">
      <c r="C144665" s="8"/>
    </row>
    <row r="144666" spans="3:3" x14ac:dyDescent="0.35">
      <c r="C144666" s="8"/>
    </row>
    <row r="144667" spans="3:3" x14ac:dyDescent="0.35">
      <c r="C144667" s="8"/>
    </row>
    <row r="144668" spans="3:3" x14ac:dyDescent="0.35">
      <c r="C144668" s="8"/>
    </row>
    <row r="144669" spans="3:3" x14ac:dyDescent="0.35">
      <c r="C144669" s="8"/>
    </row>
    <row r="144670" spans="3:3" x14ac:dyDescent="0.35">
      <c r="C144670" s="8"/>
    </row>
    <row r="144671" spans="3:3" x14ac:dyDescent="0.35">
      <c r="C144671" s="8"/>
    </row>
    <row r="144672" spans="3:3" x14ac:dyDescent="0.35">
      <c r="C144672" s="8"/>
    </row>
    <row r="144673" spans="3:3" x14ac:dyDescent="0.35">
      <c r="C144673" s="8"/>
    </row>
    <row r="144674" spans="3:3" x14ac:dyDescent="0.35">
      <c r="C144674" s="8"/>
    </row>
    <row r="144675" spans="3:3" x14ac:dyDescent="0.35">
      <c r="C144675" s="8"/>
    </row>
    <row r="144676" spans="3:3" x14ac:dyDescent="0.35">
      <c r="C144676" s="8"/>
    </row>
    <row r="144677" spans="3:3" x14ac:dyDescent="0.35">
      <c r="C144677" s="8"/>
    </row>
    <row r="144678" spans="3:3" x14ac:dyDescent="0.35">
      <c r="C144678" s="8"/>
    </row>
    <row r="144679" spans="3:3" x14ac:dyDescent="0.35">
      <c r="C144679" s="8"/>
    </row>
    <row r="144680" spans="3:3" x14ac:dyDescent="0.35">
      <c r="C144680" s="8"/>
    </row>
    <row r="144681" spans="3:3" x14ac:dyDescent="0.35">
      <c r="C144681" s="8"/>
    </row>
    <row r="144682" spans="3:3" x14ac:dyDescent="0.35">
      <c r="C144682" s="8"/>
    </row>
    <row r="144683" spans="3:3" x14ac:dyDescent="0.35">
      <c r="C144683" s="8"/>
    </row>
    <row r="144684" spans="3:3" x14ac:dyDescent="0.35">
      <c r="C144684" s="8"/>
    </row>
    <row r="144685" spans="3:3" x14ac:dyDescent="0.35">
      <c r="C144685" s="8"/>
    </row>
    <row r="144686" spans="3:3" x14ac:dyDescent="0.35">
      <c r="C144686" s="8"/>
    </row>
    <row r="144687" spans="3:3" x14ac:dyDescent="0.35">
      <c r="C144687" s="8"/>
    </row>
    <row r="144688" spans="3:3" x14ac:dyDescent="0.35">
      <c r="C144688" s="8"/>
    </row>
    <row r="144689" spans="3:3" x14ac:dyDescent="0.35">
      <c r="C144689" s="8"/>
    </row>
    <row r="144690" spans="3:3" x14ac:dyDescent="0.35">
      <c r="C144690" s="8"/>
    </row>
    <row r="144691" spans="3:3" x14ac:dyDescent="0.35">
      <c r="C144691" s="8"/>
    </row>
    <row r="144692" spans="3:3" x14ac:dyDescent="0.35">
      <c r="C144692" s="8"/>
    </row>
    <row r="144693" spans="3:3" x14ac:dyDescent="0.35">
      <c r="C144693" s="8"/>
    </row>
    <row r="144694" spans="3:3" x14ac:dyDescent="0.35">
      <c r="C144694" s="8"/>
    </row>
    <row r="144695" spans="3:3" x14ac:dyDescent="0.35">
      <c r="C144695" s="8"/>
    </row>
    <row r="144696" spans="3:3" x14ac:dyDescent="0.35">
      <c r="C144696" s="8"/>
    </row>
    <row r="144697" spans="3:3" x14ac:dyDescent="0.35">
      <c r="C144697" s="8"/>
    </row>
    <row r="144698" spans="3:3" x14ac:dyDescent="0.35">
      <c r="C144698" s="8"/>
    </row>
    <row r="144699" spans="3:3" x14ac:dyDescent="0.35">
      <c r="C144699" s="8"/>
    </row>
    <row r="144700" spans="3:3" x14ac:dyDescent="0.35">
      <c r="C144700" s="8"/>
    </row>
    <row r="144701" spans="3:3" x14ac:dyDescent="0.35">
      <c r="C144701" s="8"/>
    </row>
    <row r="144702" spans="3:3" x14ac:dyDescent="0.35">
      <c r="C144702" s="8"/>
    </row>
    <row r="144703" spans="3:3" x14ac:dyDescent="0.35">
      <c r="C144703" s="8"/>
    </row>
    <row r="144704" spans="3:3" x14ac:dyDescent="0.35">
      <c r="C144704" s="8"/>
    </row>
    <row r="144705" spans="3:3" x14ac:dyDescent="0.35">
      <c r="C144705" s="8"/>
    </row>
    <row r="144706" spans="3:3" x14ac:dyDescent="0.35">
      <c r="C144706" s="8"/>
    </row>
    <row r="144707" spans="3:3" x14ac:dyDescent="0.35">
      <c r="C144707" s="8"/>
    </row>
    <row r="144708" spans="3:3" x14ac:dyDescent="0.35">
      <c r="C144708" s="8"/>
    </row>
    <row r="144709" spans="3:3" x14ac:dyDescent="0.35">
      <c r="C144709" s="8"/>
    </row>
    <row r="144710" spans="3:3" x14ac:dyDescent="0.35">
      <c r="C144710" s="8"/>
    </row>
    <row r="144711" spans="3:3" x14ac:dyDescent="0.35">
      <c r="C144711" s="8"/>
    </row>
    <row r="144712" spans="3:3" x14ac:dyDescent="0.35">
      <c r="C144712" s="8"/>
    </row>
    <row r="144713" spans="3:3" x14ac:dyDescent="0.35">
      <c r="C144713" s="8"/>
    </row>
    <row r="144714" spans="3:3" x14ac:dyDescent="0.35">
      <c r="C144714" s="8"/>
    </row>
    <row r="144715" spans="3:3" x14ac:dyDescent="0.35">
      <c r="C144715" s="8"/>
    </row>
    <row r="144716" spans="3:3" x14ac:dyDescent="0.35">
      <c r="C144716" s="8"/>
    </row>
    <row r="144717" spans="3:3" x14ac:dyDescent="0.35">
      <c r="C144717" s="8"/>
    </row>
    <row r="144718" spans="3:3" x14ac:dyDescent="0.35">
      <c r="C144718" s="8"/>
    </row>
    <row r="144719" spans="3:3" x14ac:dyDescent="0.35">
      <c r="C144719" s="8"/>
    </row>
    <row r="144720" spans="3:3" x14ac:dyDescent="0.35">
      <c r="C144720" s="8"/>
    </row>
    <row r="144721" spans="3:3" x14ac:dyDescent="0.35">
      <c r="C144721" s="8"/>
    </row>
    <row r="144722" spans="3:3" x14ac:dyDescent="0.35">
      <c r="C144722" s="8"/>
    </row>
    <row r="144723" spans="3:3" x14ac:dyDescent="0.35">
      <c r="C144723" s="8"/>
    </row>
    <row r="144724" spans="3:3" x14ac:dyDescent="0.35">
      <c r="C144724" s="8"/>
    </row>
    <row r="144725" spans="3:3" x14ac:dyDescent="0.35">
      <c r="C144725" s="8"/>
    </row>
    <row r="144726" spans="3:3" x14ac:dyDescent="0.35">
      <c r="C144726" s="8"/>
    </row>
    <row r="144727" spans="3:3" x14ac:dyDescent="0.35">
      <c r="C144727" s="8"/>
    </row>
    <row r="144728" spans="3:3" x14ac:dyDescent="0.35">
      <c r="C144728" s="8"/>
    </row>
    <row r="144729" spans="3:3" x14ac:dyDescent="0.35">
      <c r="C144729" s="8"/>
    </row>
    <row r="144730" spans="3:3" x14ac:dyDescent="0.35">
      <c r="C144730" s="8"/>
    </row>
    <row r="144731" spans="3:3" x14ac:dyDescent="0.35">
      <c r="C144731" s="8"/>
    </row>
    <row r="144732" spans="3:3" x14ac:dyDescent="0.35">
      <c r="C144732" s="8"/>
    </row>
    <row r="144733" spans="3:3" x14ac:dyDescent="0.35">
      <c r="C144733" s="8"/>
    </row>
    <row r="144734" spans="3:3" x14ac:dyDescent="0.35">
      <c r="C144734" s="8"/>
    </row>
    <row r="144735" spans="3:3" x14ac:dyDescent="0.35">
      <c r="C144735" s="8"/>
    </row>
    <row r="144736" spans="3:3" x14ac:dyDescent="0.35">
      <c r="C144736" s="8"/>
    </row>
    <row r="144737" spans="3:3" x14ac:dyDescent="0.35">
      <c r="C144737" s="8"/>
    </row>
    <row r="144738" spans="3:3" x14ac:dyDescent="0.35">
      <c r="C144738" s="8"/>
    </row>
    <row r="144739" spans="3:3" x14ac:dyDescent="0.35">
      <c r="C144739" s="8"/>
    </row>
    <row r="144740" spans="3:3" x14ac:dyDescent="0.35">
      <c r="C144740" s="8"/>
    </row>
    <row r="144741" spans="3:3" x14ac:dyDescent="0.35">
      <c r="C144741" s="8"/>
    </row>
    <row r="144742" spans="3:3" x14ac:dyDescent="0.35">
      <c r="C144742" s="8"/>
    </row>
    <row r="144743" spans="3:3" x14ac:dyDescent="0.35">
      <c r="C144743" s="8"/>
    </row>
    <row r="144744" spans="3:3" x14ac:dyDescent="0.35">
      <c r="C144744" s="8"/>
    </row>
    <row r="144745" spans="3:3" x14ac:dyDescent="0.35">
      <c r="C144745" s="8"/>
    </row>
    <row r="144746" spans="3:3" x14ac:dyDescent="0.35">
      <c r="C144746" s="8"/>
    </row>
    <row r="144747" spans="3:3" x14ac:dyDescent="0.35">
      <c r="C144747" s="8"/>
    </row>
    <row r="144748" spans="3:3" x14ac:dyDescent="0.35">
      <c r="C144748" s="8"/>
    </row>
    <row r="144749" spans="3:3" x14ac:dyDescent="0.35">
      <c r="C144749" s="8"/>
    </row>
    <row r="144750" spans="3:3" x14ac:dyDescent="0.35">
      <c r="C144750" s="8"/>
    </row>
    <row r="144751" spans="3:3" x14ac:dyDescent="0.35">
      <c r="C144751" s="8"/>
    </row>
    <row r="144752" spans="3:3" x14ac:dyDescent="0.35">
      <c r="C144752" s="8"/>
    </row>
    <row r="144753" spans="3:3" x14ac:dyDescent="0.35">
      <c r="C144753" s="8"/>
    </row>
    <row r="144754" spans="3:3" x14ac:dyDescent="0.35">
      <c r="C144754" s="8"/>
    </row>
    <row r="144755" spans="3:3" x14ac:dyDescent="0.35">
      <c r="C144755" s="8"/>
    </row>
    <row r="144756" spans="3:3" x14ac:dyDescent="0.35">
      <c r="C144756" s="8"/>
    </row>
    <row r="144757" spans="3:3" x14ac:dyDescent="0.35">
      <c r="C144757" s="8"/>
    </row>
    <row r="144758" spans="3:3" x14ac:dyDescent="0.35">
      <c r="C144758" s="8"/>
    </row>
    <row r="144759" spans="3:3" x14ac:dyDescent="0.35">
      <c r="C144759" s="8"/>
    </row>
    <row r="144760" spans="3:3" x14ac:dyDescent="0.35">
      <c r="C144760" s="8"/>
    </row>
    <row r="144761" spans="3:3" x14ac:dyDescent="0.35">
      <c r="C144761" s="8"/>
    </row>
    <row r="144762" spans="3:3" x14ac:dyDescent="0.35">
      <c r="C144762" s="8"/>
    </row>
    <row r="144763" spans="3:3" x14ac:dyDescent="0.35">
      <c r="C144763" s="8"/>
    </row>
    <row r="144764" spans="3:3" x14ac:dyDescent="0.35">
      <c r="C144764" s="8"/>
    </row>
    <row r="144765" spans="3:3" x14ac:dyDescent="0.35">
      <c r="C144765" s="8"/>
    </row>
    <row r="144766" spans="3:3" x14ac:dyDescent="0.35">
      <c r="C144766" s="8"/>
    </row>
    <row r="144767" spans="3:3" x14ac:dyDescent="0.35">
      <c r="C144767" s="8"/>
    </row>
    <row r="144768" spans="3:3" x14ac:dyDescent="0.35">
      <c r="C144768" s="8"/>
    </row>
    <row r="144769" spans="3:3" x14ac:dyDescent="0.35">
      <c r="C144769" s="8"/>
    </row>
    <row r="144770" spans="3:3" x14ac:dyDescent="0.35">
      <c r="C144770" s="8"/>
    </row>
    <row r="144771" spans="3:3" x14ac:dyDescent="0.35">
      <c r="C144771" s="8"/>
    </row>
    <row r="144772" spans="3:3" x14ac:dyDescent="0.35">
      <c r="C144772" s="8"/>
    </row>
    <row r="144773" spans="3:3" x14ac:dyDescent="0.35">
      <c r="C144773" s="8"/>
    </row>
    <row r="144774" spans="3:3" x14ac:dyDescent="0.35">
      <c r="C144774" s="8"/>
    </row>
    <row r="144775" spans="3:3" x14ac:dyDescent="0.35">
      <c r="C144775" s="8"/>
    </row>
    <row r="144776" spans="3:3" x14ac:dyDescent="0.35">
      <c r="C144776" s="8"/>
    </row>
    <row r="144777" spans="3:3" x14ac:dyDescent="0.35">
      <c r="C144777" s="8"/>
    </row>
    <row r="144778" spans="3:3" x14ac:dyDescent="0.35">
      <c r="C144778" s="8"/>
    </row>
    <row r="144779" spans="3:3" x14ac:dyDescent="0.35">
      <c r="C144779" s="8"/>
    </row>
    <row r="144780" spans="3:3" x14ac:dyDescent="0.35">
      <c r="C144780" s="8"/>
    </row>
    <row r="144781" spans="3:3" x14ac:dyDescent="0.35">
      <c r="C144781" s="8"/>
    </row>
    <row r="144782" spans="3:3" x14ac:dyDescent="0.35">
      <c r="C144782" s="8"/>
    </row>
    <row r="144783" spans="3:3" x14ac:dyDescent="0.35">
      <c r="C144783" s="8"/>
    </row>
    <row r="144784" spans="3:3" x14ac:dyDescent="0.35">
      <c r="C144784" s="8"/>
    </row>
    <row r="144785" spans="3:3" x14ac:dyDescent="0.35">
      <c r="C144785" s="8"/>
    </row>
    <row r="144786" spans="3:3" x14ac:dyDescent="0.35">
      <c r="C144786" s="8"/>
    </row>
    <row r="144787" spans="3:3" x14ac:dyDescent="0.35">
      <c r="C144787" s="8"/>
    </row>
    <row r="144788" spans="3:3" x14ac:dyDescent="0.35">
      <c r="C144788" s="8"/>
    </row>
    <row r="144789" spans="3:3" x14ac:dyDescent="0.35">
      <c r="C144789" s="8"/>
    </row>
    <row r="144790" spans="3:3" x14ac:dyDescent="0.35">
      <c r="C144790" s="8"/>
    </row>
    <row r="144791" spans="3:3" x14ac:dyDescent="0.35">
      <c r="C144791" s="8"/>
    </row>
    <row r="144792" spans="3:3" x14ac:dyDescent="0.35">
      <c r="C144792" s="8"/>
    </row>
    <row r="144793" spans="3:3" x14ac:dyDescent="0.35">
      <c r="C144793" s="8"/>
    </row>
    <row r="144794" spans="3:3" x14ac:dyDescent="0.35">
      <c r="C144794" s="8"/>
    </row>
    <row r="144795" spans="3:3" x14ac:dyDescent="0.35">
      <c r="C144795" s="8"/>
    </row>
    <row r="144796" spans="3:3" x14ac:dyDescent="0.35">
      <c r="C144796" s="8"/>
    </row>
    <row r="144797" spans="3:3" x14ac:dyDescent="0.35">
      <c r="C144797" s="8"/>
    </row>
    <row r="144798" spans="3:3" x14ac:dyDescent="0.35">
      <c r="C144798" s="8"/>
    </row>
    <row r="144799" spans="3:3" x14ac:dyDescent="0.35">
      <c r="C144799" s="8"/>
    </row>
    <row r="144800" spans="3:3" x14ac:dyDescent="0.35">
      <c r="C144800" s="8"/>
    </row>
    <row r="144801" spans="3:3" x14ac:dyDescent="0.35">
      <c r="C144801" s="8"/>
    </row>
    <row r="144802" spans="3:3" x14ac:dyDescent="0.35">
      <c r="C144802" s="8"/>
    </row>
    <row r="144803" spans="3:3" x14ac:dyDescent="0.35">
      <c r="C144803" s="8"/>
    </row>
    <row r="144804" spans="3:3" x14ac:dyDescent="0.35">
      <c r="C144804" s="8"/>
    </row>
    <row r="144805" spans="3:3" x14ac:dyDescent="0.35">
      <c r="C144805" s="8"/>
    </row>
    <row r="144806" spans="3:3" x14ac:dyDescent="0.35">
      <c r="C144806" s="8"/>
    </row>
    <row r="144807" spans="3:3" x14ac:dyDescent="0.35">
      <c r="C144807" s="8"/>
    </row>
    <row r="144808" spans="3:3" x14ac:dyDescent="0.35">
      <c r="C144808" s="8"/>
    </row>
    <row r="144809" spans="3:3" x14ac:dyDescent="0.35">
      <c r="C144809" s="8"/>
    </row>
    <row r="144810" spans="3:3" x14ac:dyDescent="0.35">
      <c r="C144810" s="8"/>
    </row>
    <row r="144811" spans="3:3" x14ac:dyDescent="0.35">
      <c r="C144811" s="8"/>
    </row>
    <row r="144812" spans="3:3" x14ac:dyDescent="0.35">
      <c r="C144812" s="8"/>
    </row>
    <row r="144813" spans="3:3" x14ac:dyDescent="0.35">
      <c r="C144813" s="8"/>
    </row>
    <row r="144814" spans="3:3" x14ac:dyDescent="0.35">
      <c r="C144814" s="8"/>
    </row>
    <row r="144815" spans="3:3" x14ac:dyDescent="0.35">
      <c r="C144815" s="8"/>
    </row>
    <row r="144816" spans="3:3" x14ac:dyDescent="0.35">
      <c r="C144816" s="8"/>
    </row>
    <row r="144817" spans="3:3" x14ac:dyDescent="0.35">
      <c r="C144817" s="8"/>
    </row>
    <row r="144818" spans="3:3" x14ac:dyDescent="0.35">
      <c r="C144818" s="8"/>
    </row>
    <row r="144819" spans="3:3" x14ac:dyDescent="0.35">
      <c r="C144819" s="8"/>
    </row>
    <row r="144820" spans="3:3" x14ac:dyDescent="0.35">
      <c r="C144820" s="8"/>
    </row>
    <row r="144821" spans="3:3" x14ac:dyDescent="0.35">
      <c r="C144821" s="8"/>
    </row>
    <row r="144822" spans="3:3" x14ac:dyDescent="0.35">
      <c r="C144822" s="8"/>
    </row>
    <row r="144823" spans="3:3" x14ac:dyDescent="0.35">
      <c r="C144823" s="8"/>
    </row>
    <row r="144824" spans="3:3" x14ac:dyDescent="0.35">
      <c r="C144824" s="8"/>
    </row>
    <row r="144825" spans="3:3" x14ac:dyDescent="0.35">
      <c r="C144825" s="8"/>
    </row>
    <row r="144826" spans="3:3" x14ac:dyDescent="0.35">
      <c r="C144826" s="8"/>
    </row>
    <row r="144827" spans="3:3" x14ac:dyDescent="0.35">
      <c r="C144827" s="8"/>
    </row>
    <row r="144828" spans="3:3" x14ac:dyDescent="0.35">
      <c r="C144828" s="8"/>
    </row>
    <row r="144829" spans="3:3" x14ac:dyDescent="0.35">
      <c r="C144829" s="8"/>
    </row>
    <row r="144830" spans="3:3" x14ac:dyDescent="0.35">
      <c r="C144830" s="8"/>
    </row>
    <row r="144831" spans="3:3" x14ac:dyDescent="0.35">
      <c r="C144831" s="8"/>
    </row>
    <row r="144832" spans="3:3" x14ac:dyDescent="0.35">
      <c r="C144832" s="8"/>
    </row>
    <row r="144833" spans="3:3" x14ac:dyDescent="0.35">
      <c r="C144833" s="8"/>
    </row>
    <row r="144834" spans="3:3" x14ac:dyDescent="0.35">
      <c r="C144834" s="8"/>
    </row>
    <row r="144835" spans="3:3" x14ac:dyDescent="0.35">
      <c r="C144835" s="8"/>
    </row>
    <row r="144836" spans="3:3" x14ac:dyDescent="0.35">
      <c r="C144836" s="8"/>
    </row>
    <row r="144837" spans="3:3" x14ac:dyDescent="0.35">
      <c r="C144837" s="8"/>
    </row>
    <row r="144838" spans="3:3" x14ac:dyDescent="0.35">
      <c r="C144838" s="8"/>
    </row>
    <row r="144839" spans="3:3" x14ac:dyDescent="0.35">
      <c r="C144839" s="8"/>
    </row>
    <row r="144840" spans="3:3" x14ac:dyDescent="0.35">
      <c r="C144840" s="8"/>
    </row>
    <row r="144841" spans="3:3" x14ac:dyDescent="0.35">
      <c r="C144841" s="8"/>
    </row>
    <row r="144842" spans="3:3" x14ac:dyDescent="0.35">
      <c r="C144842" s="8"/>
    </row>
    <row r="144843" spans="3:3" x14ac:dyDescent="0.35">
      <c r="C144843" s="8"/>
    </row>
    <row r="144844" spans="3:3" x14ac:dyDescent="0.35">
      <c r="C144844" s="8"/>
    </row>
    <row r="144845" spans="3:3" x14ac:dyDescent="0.35">
      <c r="C144845" s="8"/>
    </row>
    <row r="144846" spans="3:3" x14ac:dyDescent="0.35">
      <c r="C144846" s="8"/>
    </row>
    <row r="144847" spans="3:3" x14ac:dyDescent="0.35">
      <c r="C144847" s="8"/>
    </row>
    <row r="144848" spans="3:3" x14ac:dyDescent="0.35">
      <c r="C144848" s="8"/>
    </row>
    <row r="144849" spans="3:3" x14ac:dyDescent="0.35">
      <c r="C144849" s="8"/>
    </row>
    <row r="144850" spans="3:3" x14ac:dyDescent="0.35">
      <c r="C144850" s="8"/>
    </row>
    <row r="144851" spans="3:3" x14ac:dyDescent="0.35">
      <c r="C144851" s="8"/>
    </row>
    <row r="144852" spans="3:3" x14ac:dyDescent="0.35">
      <c r="C144852" s="8"/>
    </row>
    <row r="144853" spans="3:3" x14ac:dyDescent="0.35">
      <c r="C144853" s="8"/>
    </row>
    <row r="144854" spans="3:3" x14ac:dyDescent="0.35">
      <c r="C144854" s="8"/>
    </row>
    <row r="144855" spans="3:3" x14ac:dyDescent="0.35">
      <c r="C144855" s="8"/>
    </row>
    <row r="144856" spans="3:3" x14ac:dyDescent="0.35">
      <c r="C144856" s="8"/>
    </row>
    <row r="144857" spans="3:3" x14ac:dyDescent="0.35">
      <c r="C144857" s="8"/>
    </row>
    <row r="144858" spans="3:3" x14ac:dyDescent="0.35">
      <c r="C144858" s="8"/>
    </row>
    <row r="144859" spans="3:3" x14ac:dyDescent="0.35">
      <c r="C144859" s="8"/>
    </row>
    <row r="144860" spans="3:3" x14ac:dyDescent="0.35">
      <c r="C144860" s="8"/>
    </row>
    <row r="144861" spans="3:3" x14ac:dyDescent="0.35">
      <c r="C144861" s="8"/>
    </row>
    <row r="144862" spans="3:3" x14ac:dyDescent="0.35">
      <c r="C144862" s="8"/>
    </row>
    <row r="144863" spans="3:3" x14ac:dyDescent="0.35">
      <c r="C144863" s="8"/>
    </row>
    <row r="144864" spans="3:3" x14ac:dyDescent="0.35">
      <c r="C144864" s="8"/>
    </row>
    <row r="144865" spans="3:3" x14ac:dyDescent="0.35">
      <c r="C144865" s="8"/>
    </row>
    <row r="144866" spans="3:3" x14ac:dyDescent="0.35">
      <c r="C144866" s="8"/>
    </row>
    <row r="144867" spans="3:3" x14ac:dyDescent="0.35">
      <c r="C144867" s="8"/>
    </row>
    <row r="144868" spans="3:3" x14ac:dyDescent="0.35">
      <c r="C144868" s="8"/>
    </row>
    <row r="144869" spans="3:3" x14ac:dyDescent="0.35">
      <c r="C144869" s="8"/>
    </row>
    <row r="144870" spans="3:3" x14ac:dyDescent="0.35">
      <c r="C144870" s="8"/>
    </row>
    <row r="144871" spans="3:3" x14ac:dyDescent="0.35">
      <c r="C144871" s="8"/>
    </row>
    <row r="144872" spans="3:3" x14ac:dyDescent="0.35">
      <c r="C144872" s="8"/>
    </row>
    <row r="144873" spans="3:3" x14ac:dyDescent="0.35">
      <c r="C144873" s="8"/>
    </row>
    <row r="144874" spans="3:3" x14ac:dyDescent="0.35">
      <c r="C144874" s="8"/>
    </row>
    <row r="144875" spans="3:3" x14ac:dyDescent="0.35">
      <c r="C144875" s="8"/>
    </row>
    <row r="144876" spans="3:3" x14ac:dyDescent="0.35">
      <c r="C144876" s="8"/>
    </row>
    <row r="144877" spans="3:3" x14ac:dyDescent="0.35">
      <c r="C144877" s="8"/>
    </row>
    <row r="144878" spans="3:3" x14ac:dyDescent="0.35">
      <c r="C144878" s="8"/>
    </row>
    <row r="144879" spans="3:3" x14ac:dyDescent="0.35">
      <c r="C144879" s="8"/>
    </row>
    <row r="144880" spans="3:3" x14ac:dyDescent="0.35">
      <c r="C144880" s="8"/>
    </row>
    <row r="144881" spans="3:3" x14ac:dyDescent="0.35">
      <c r="C144881" s="8"/>
    </row>
    <row r="144882" spans="3:3" x14ac:dyDescent="0.35">
      <c r="C144882" s="8"/>
    </row>
    <row r="144883" spans="3:3" x14ac:dyDescent="0.35">
      <c r="C144883" s="8"/>
    </row>
    <row r="144884" spans="3:3" x14ac:dyDescent="0.35">
      <c r="C144884" s="8"/>
    </row>
    <row r="144885" spans="3:3" x14ac:dyDescent="0.35">
      <c r="C144885" s="8"/>
    </row>
    <row r="144886" spans="3:3" x14ac:dyDescent="0.35">
      <c r="C144886" s="8"/>
    </row>
    <row r="144887" spans="3:3" x14ac:dyDescent="0.35">
      <c r="C144887" s="8"/>
    </row>
    <row r="144888" spans="3:3" x14ac:dyDescent="0.35">
      <c r="C144888" s="8"/>
    </row>
    <row r="144889" spans="3:3" x14ac:dyDescent="0.35">
      <c r="C144889" s="8"/>
    </row>
    <row r="144890" spans="3:3" x14ac:dyDescent="0.35">
      <c r="C144890" s="8"/>
    </row>
    <row r="144891" spans="3:3" x14ac:dyDescent="0.35">
      <c r="C144891" s="8"/>
    </row>
    <row r="144892" spans="3:3" x14ac:dyDescent="0.35">
      <c r="C144892" s="8"/>
    </row>
    <row r="144893" spans="3:3" x14ac:dyDescent="0.35">
      <c r="C144893" s="8"/>
    </row>
    <row r="144894" spans="3:3" x14ac:dyDescent="0.35">
      <c r="C144894" s="8"/>
    </row>
    <row r="144895" spans="3:3" x14ac:dyDescent="0.35">
      <c r="C144895" s="8"/>
    </row>
    <row r="144896" spans="3:3" x14ac:dyDescent="0.35">
      <c r="C144896" s="8"/>
    </row>
    <row r="144897" spans="3:3" x14ac:dyDescent="0.35">
      <c r="C144897" s="8"/>
    </row>
    <row r="144898" spans="3:3" x14ac:dyDescent="0.35">
      <c r="C144898" s="8"/>
    </row>
    <row r="144899" spans="3:3" x14ac:dyDescent="0.35">
      <c r="C144899" s="8"/>
    </row>
    <row r="144900" spans="3:3" x14ac:dyDescent="0.35">
      <c r="C144900" s="8"/>
    </row>
    <row r="144901" spans="3:3" x14ac:dyDescent="0.35">
      <c r="C144901" s="8"/>
    </row>
    <row r="144902" spans="3:3" x14ac:dyDescent="0.35">
      <c r="C144902" s="8"/>
    </row>
    <row r="144903" spans="3:3" x14ac:dyDescent="0.35">
      <c r="C144903" s="8"/>
    </row>
    <row r="144904" spans="3:3" x14ac:dyDescent="0.35">
      <c r="C144904" s="8"/>
    </row>
    <row r="144905" spans="3:3" x14ac:dyDescent="0.35">
      <c r="C144905" s="8"/>
    </row>
    <row r="144906" spans="3:3" x14ac:dyDescent="0.35">
      <c r="C144906" s="8"/>
    </row>
    <row r="144907" spans="3:3" x14ac:dyDescent="0.35">
      <c r="C144907" s="8"/>
    </row>
    <row r="144908" spans="3:3" x14ac:dyDescent="0.35">
      <c r="C144908" s="8"/>
    </row>
    <row r="144909" spans="3:3" x14ac:dyDescent="0.35">
      <c r="C144909" s="8"/>
    </row>
    <row r="144910" spans="3:3" x14ac:dyDescent="0.35">
      <c r="C144910" s="8"/>
    </row>
    <row r="144911" spans="3:3" x14ac:dyDescent="0.35">
      <c r="C144911" s="8"/>
    </row>
    <row r="144912" spans="3:3" x14ac:dyDescent="0.35">
      <c r="C144912" s="8"/>
    </row>
    <row r="144913" spans="3:3" x14ac:dyDescent="0.35">
      <c r="C144913" s="8"/>
    </row>
    <row r="144914" spans="3:3" x14ac:dyDescent="0.35">
      <c r="C144914" s="8"/>
    </row>
    <row r="144915" spans="3:3" x14ac:dyDescent="0.35">
      <c r="C144915" s="8"/>
    </row>
    <row r="144916" spans="3:3" x14ac:dyDescent="0.35">
      <c r="C144916" s="8"/>
    </row>
    <row r="144917" spans="3:3" x14ac:dyDescent="0.35">
      <c r="C144917" s="8"/>
    </row>
    <row r="144918" spans="3:3" x14ac:dyDescent="0.35">
      <c r="C144918" s="8"/>
    </row>
    <row r="144919" spans="3:3" x14ac:dyDescent="0.35">
      <c r="C144919" s="8"/>
    </row>
    <row r="144920" spans="3:3" x14ac:dyDescent="0.35">
      <c r="C144920" s="8"/>
    </row>
    <row r="144921" spans="3:3" x14ac:dyDescent="0.35">
      <c r="C144921" s="8"/>
    </row>
    <row r="144922" spans="3:3" x14ac:dyDescent="0.35">
      <c r="C144922" s="8"/>
    </row>
    <row r="144923" spans="3:3" x14ac:dyDescent="0.35">
      <c r="C144923" s="8"/>
    </row>
    <row r="144924" spans="3:3" x14ac:dyDescent="0.35">
      <c r="C144924" s="8"/>
    </row>
    <row r="144925" spans="3:3" x14ac:dyDescent="0.35">
      <c r="C144925" s="8"/>
    </row>
    <row r="144926" spans="3:3" x14ac:dyDescent="0.35">
      <c r="C144926" s="8"/>
    </row>
    <row r="144927" spans="3:3" x14ac:dyDescent="0.35">
      <c r="C144927" s="8"/>
    </row>
    <row r="144928" spans="3:3" x14ac:dyDescent="0.35">
      <c r="C144928" s="8"/>
    </row>
    <row r="144929" spans="3:3" x14ac:dyDescent="0.35">
      <c r="C144929" s="8"/>
    </row>
    <row r="144930" spans="3:3" x14ac:dyDescent="0.35">
      <c r="C144930" s="8"/>
    </row>
    <row r="144931" spans="3:3" x14ac:dyDescent="0.35">
      <c r="C144931" s="8"/>
    </row>
    <row r="144932" spans="3:3" x14ac:dyDescent="0.35">
      <c r="C144932" s="8"/>
    </row>
    <row r="144933" spans="3:3" x14ac:dyDescent="0.35">
      <c r="C144933" s="8"/>
    </row>
    <row r="144934" spans="3:3" x14ac:dyDescent="0.35">
      <c r="C144934" s="8"/>
    </row>
    <row r="144935" spans="3:3" x14ac:dyDescent="0.35">
      <c r="C144935" s="8"/>
    </row>
    <row r="144936" spans="3:3" x14ac:dyDescent="0.35">
      <c r="C144936" s="8"/>
    </row>
    <row r="144937" spans="3:3" x14ac:dyDescent="0.35">
      <c r="C144937" s="8"/>
    </row>
    <row r="144938" spans="3:3" x14ac:dyDescent="0.35">
      <c r="C144938" s="8"/>
    </row>
    <row r="144939" spans="3:3" x14ac:dyDescent="0.35">
      <c r="C144939" s="8"/>
    </row>
    <row r="144940" spans="3:3" x14ac:dyDescent="0.35">
      <c r="C144940" s="8"/>
    </row>
    <row r="144941" spans="3:3" x14ac:dyDescent="0.35">
      <c r="C144941" s="8"/>
    </row>
    <row r="144942" spans="3:3" x14ac:dyDescent="0.35">
      <c r="C144942" s="8"/>
    </row>
    <row r="144943" spans="3:3" x14ac:dyDescent="0.35">
      <c r="C144943" s="8"/>
    </row>
    <row r="144944" spans="3:3" x14ac:dyDescent="0.35">
      <c r="C144944" s="8"/>
    </row>
    <row r="144945" spans="3:3" x14ac:dyDescent="0.35">
      <c r="C144945" s="8"/>
    </row>
    <row r="144946" spans="3:3" x14ac:dyDescent="0.35">
      <c r="C144946" s="8"/>
    </row>
    <row r="144947" spans="3:3" x14ac:dyDescent="0.35">
      <c r="C144947" s="8"/>
    </row>
    <row r="144948" spans="3:3" x14ac:dyDescent="0.35">
      <c r="C144948" s="8"/>
    </row>
    <row r="144949" spans="3:3" x14ac:dyDescent="0.35">
      <c r="C144949" s="8"/>
    </row>
    <row r="144950" spans="3:3" x14ac:dyDescent="0.35">
      <c r="C144950" s="8"/>
    </row>
    <row r="144951" spans="3:3" x14ac:dyDescent="0.35">
      <c r="C144951" s="8"/>
    </row>
    <row r="144952" spans="3:3" x14ac:dyDescent="0.35">
      <c r="C144952" s="8"/>
    </row>
    <row r="144953" spans="3:3" x14ac:dyDescent="0.35">
      <c r="C144953" s="8"/>
    </row>
    <row r="144954" spans="3:3" x14ac:dyDescent="0.35">
      <c r="C144954" s="8"/>
    </row>
    <row r="144955" spans="3:3" x14ac:dyDescent="0.35">
      <c r="C144955" s="8"/>
    </row>
    <row r="144956" spans="3:3" x14ac:dyDescent="0.35">
      <c r="C144956" s="8"/>
    </row>
    <row r="144957" spans="3:3" x14ac:dyDescent="0.35">
      <c r="C144957" s="8"/>
    </row>
    <row r="144958" spans="3:3" x14ac:dyDescent="0.35">
      <c r="C144958" s="8"/>
    </row>
    <row r="144959" spans="3:3" x14ac:dyDescent="0.35">
      <c r="C144959" s="8"/>
    </row>
    <row r="144960" spans="3:3" x14ac:dyDescent="0.35">
      <c r="C144960" s="8"/>
    </row>
    <row r="144961" spans="3:3" x14ac:dyDescent="0.35">
      <c r="C144961" s="8"/>
    </row>
    <row r="144962" spans="3:3" x14ac:dyDescent="0.35">
      <c r="C144962" s="8"/>
    </row>
    <row r="144963" spans="3:3" x14ac:dyDescent="0.35">
      <c r="C144963" s="8"/>
    </row>
    <row r="144964" spans="3:3" x14ac:dyDescent="0.35">
      <c r="C144964" s="8"/>
    </row>
    <row r="144965" spans="3:3" x14ac:dyDescent="0.35">
      <c r="C144965" s="8"/>
    </row>
    <row r="144966" spans="3:3" x14ac:dyDescent="0.35">
      <c r="C144966" s="8"/>
    </row>
    <row r="144967" spans="3:3" x14ac:dyDescent="0.35">
      <c r="C144967" s="8"/>
    </row>
    <row r="144968" spans="3:3" x14ac:dyDescent="0.35">
      <c r="C144968" s="8"/>
    </row>
    <row r="144969" spans="3:3" x14ac:dyDescent="0.35">
      <c r="C144969" s="8"/>
    </row>
    <row r="144970" spans="3:3" x14ac:dyDescent="0.35">
      <c r="C144970" s="8"/>
    </row>
    <row r="144971" spans="3:3" x14ac:dyDescent="0.35">
      <c r="C144971" s="8"/>
    </row>
    <row r="144972" spans="3:3" x14ac:dyDescent="0.35">
      <c r="C144972" s="8"/>
    </row>
    <row r="144973" spans="3:3" x14ac:dyDescent="0.35">
      <c r="C144973" s="8"/>
    </row>
    <row r="144974" spans="3:3" x14ac:dyDescent="0.35">
      <c r="C144974" s="8"/>
    </row>
    <row r="144975" spans="3:3" x14ac:dyDescent="0.35">
      <c r="C144975" s="8"/>
    </row>
    <row r="144976" spans="3:3" x14ac:dyDescent="0.35">
      <c r="C144976" s="8"/>
    </row>
    <row r="144977" spans="3:3" x14ac:dyDescent="0.35">
      <c r="C144977" s="8"/>
    </row>
    <row r="144978" spans="3:3" x14ac:dyDescent="0.35">
      <c r="C144978" s="8"/>
    </row>
    <row r="144979" spans="3:3" x14ac:dyDescent="0.35">
      <c r="C144979" s="8"/>
    </row>
    <row r="144980" spans="3:3" x14ac:dyDescent="0.35">
      <c r="C144980" s="8"/>
    </row>
    <row r="144981" spans="3:3" x14ac:dyDescent="0.35">
      <c r="C144981" s="8"/>
    </row>
    <row r="144982" spans="3:3" x14ac:dyDescent="0.35">
      <c r="C144982" s="8"/>
    </row>
    <row r="144983" spans="3:3" x14ac:dyDescent="0.35">
      <c r="C144983" s="8"/>
    </row>
    <row r="144984" spans="3:3" x14ac:dyDescent="0.35">
      <c r="C144984" s="8"/>
    </row>
    <row r="144985" spans="3:3" x14ac:dyDescent="0.35">
      <c r="C144985" s="8"/>
    </row>
    <row r="144986" spans="3:3" x14ac:dyDescent="0.35">
      <c r="C144986" s="8"/>
    </row>
    <row r="144987" spans="3:3" x14ac:dyDescent="0.35">
      <c r="C144987" s="8"/>
    </row>
    <row r="144988" spans="3:3" x14ac:dyDescent="0.35">
      <c r="C144988" s="8"/>
    </row>
    <row r="144989" spans="3:3" x14ac:dyDescent="0.35">
      <c r="C144989" s="8"/>
    </row>
    <row r="144990" spans="3:3" x14ac:dyDescent="0.35">
      <c r="C144990" s="8"/>
    </row>
    <row r="144991" spans="3:3" x14ac:dyDescent="0.35">
      <c r="C144991" s="8"/>
    </row>
    <row r="144992" spans="3:3" x14ac:dyDescent="0.35">
      <c r="C144992" s="8"/>
    </row>
    <row r="144993" spans="3:3" x14ac:dyDescent="0.35">
      <c r="C144993" s="8"/>
    </row>
    <row r="144994" spans="3:3" x14ac:dyDescent="0.35">
      <c r="C144994" s="8"/>
    </row>
    <row r="144995" spans="3:3" x14ac:dyDescent="0.35">
      <c r="C144995" s="8"/>
    </row>
    <row r="144996" spans="3:3" x14ac:dyDescent="0.35">
      <c r="C144996" s="8"/>
    </row>
    <row r="144997" spans="3:3" x14ac:dyDescent="0.35">
      <c r="C144997" s="8"/>
    </row>
    <row r="144998" spans="3:3" x14ac:dyDescent="0.35">
      <c r="C144998" s="8"/>
    </row>
    <row r="144999" spans="3:3" x14ac:dyDescent="0.35">
      <c r="C144999" s="8"/>
    </row>
    <row r="145000" spans="3:3" x14ac:dyDescent="0.35">
      <c r="C145000" s="8"/>
    </row>
    <row r="145001" spans="3:3" x14ac:dyDescent="0.35">
      <c r="C145001" s="8"/>
    </row>
    <row r="145002" spans="3:3" x14ac:dyDescent="0.35">
      <c r="C145002" s="8"/>
    </row>
    <row r="145003" spans="3:3" x14ac:dyDescent="0.35">
      <c r="C145003" s="8"/>
    </row>
    <row r="145004" spans="3:3" x14ac:dyDescent="0.35">
      <c r="C145004" s="8"/>
    </row>
    <row r="145005" spans="3:3" x14ac:dyDescent="0.35">
      <c r="C145005" s="8"/>
    </row>
    <row r="145006" spans="3:3" x14ac:dyDescent="0.35">
      <c r="C145006" s="8"/>
    </row>
    <row r="145007" spans="3:3" x14ac:dyDescent="0.35">
      <c r="C145007" s="8"/>
    </row>
    <row r="145008" spans="3:3" x14ac:dyDescent="0.35">
      <c r="C145008" s="8"/>
    </row>
    <row r="145009" spans="3:3" x14ac:dyDescent="0.35">
      <c r="C145009" s="8"/>
    </row>
    <row r="145010" spans="3:3" x14ac:dyDescent="0.35">
      <c r="C145010" s="8"/>
    </row>
    <row r="145011" spans="3:3" x14ac:dyDescent="0.35">
      <c r="C145011" s="8"/>
    </row>
    <row r="145012" spans="3:3" x14ac:dyDescent="0.35">
      <c r="C145012" s="8"/>
    </row>
    <row r="145013" spans="3:3" x14ac:dyDescent="0.35">
      <c r="C145013" s="8"/>
    </row>
    <row r="145014" spans="3:3" x14ac:dyDescent="0.35">
      <c r="C145014" s="8"/>
    </row>
    <row r="145015" spans="3:3" x14ac:dyDescent="0.35">
      <c r="C145015" s="8"/>
    </row>
    <row r="145016" spans="3:3" x14ac:dyDescent="0.35">
      <c r="C145016" s="8"/>
    </row>
    <row r="145017" spans="3:3" x14ac:dyDescent="0.35">
      <c r="C145017" s="8"/>
    </row>
    <row r="145018" spans="3:3" x14ac:dyDescent="0.35">
      <c r="C145018" s="8"/>
    </row>
    <row r="145019" spans="3:3" x14ac:dyDescent="0.35">
      <c r="C145019" s="8"/>
    </row>
    <row r="145020" spans="3:3" x14ac:dyDescent="0.35">
      <c r="C145020" s="8"/>
    </row>
    <row r="145021" spans="3:3" x14ac:dyDescent="0.35">
      <c r="C145021" s="8"/>
    </row>
    <row r="145022" spans="3:3" x14ac:dyDescent="0.35">
      <c r="C145022" s="8"/>
    </row>
    <row r="145023" spans="3:3" x14ac:dyDescent="0.35">
      <c r="C145023" s="8"/>
    </row>
    <row r="145024" spans="3:3" x14ac:dyDescent="0.35">
      <c r="C145024" s="8"/>
    </row>
    <row r="145025" spans="3:3" x14ac:dyDescent="0.35">
      <c r="C145025" s="8"/>
    </row>
    <row r="145026" spans="3:3" x14ac:dyDescent="0.35">
      <c r="C145026" s="8"/>
    </row>
    <row r="145027" spans="3:3" x14ac:dyDescent="0.35">
      <c r="C145027" s="8"/>
    </row>
    <row r="145028" spans="3:3" x14ac:dyDescent="0.35">
      <c r="C145028" s="8"/>
    </row>
    <row r="145029" spans="3:3" x14ac:dyDescent="0.35">
      <c r="C145029" s="8"/>
    </row>
    <row r="145030" spans="3:3" x14ac:dyDescent="0.35">
      <c r="C145030" s="8"/>
    </row>
    <row r="145031" spans="3:3" x14ac:dyDescent="0.35">
      <c r="C145031" s="8"/>
    </row>
    <row r="145032" spans="3:3" x14ac:dyDescent="0.35">
      <c r="C145032" s="8"/>
    </row>
    <row r="145033" spans="3:3" x14ac:dyDescent="0.35">
      <c r="C145033" s="8"/>
    </row>
    <row r="145034" spans="3:3" x14ac:dyDescent="0.35">
      <c r="C145034" s="8"/>
    </row>
    <row r="145035" spans="3:3" x14ac:dyDescent="0.35">
      <c r="C145035" s="8"/>
    </row>
    <row r="145036" spans="3:3" x14ac:dyDescent="0.35">
      <c r="C145036" s="8"/>
    </row>
    <row r="145037" spans="3:3" x14ac:dyDescent="0.35">
      <c r="C145037" s="8"/>
    </row>
    <row r="145038" spans="3:3" x14ac:dyDescent="0.35">
      <c r="C145038" s="8"/>
    </row>
    <row r="145039" spans="3:3" x14ac:dyDescent="0.35">
      <c r="C145039" s="8"/>
    </row>
    <row r="145040" spans="3:3" x14ac:dyDescent="0.35">
      <c r="C145040" s="8"/>
    </row>
    <row r="145041" spans="3:3" x14ac:dyDescent="0.35">
      <c r="C145041" s="8"/>
    </row>
    <row r="145042" spans="3:3" x14ac:dyDescent="0.35">
      <c r="C145042" s="8"/>
    </row>
    <row r="145043" spans="3:3" x14ac:dyDescent="0.35">
      <c r="C145043" s="8"/>
    </row>
    <row r="145044" spans="3:3" x14ac:dyDescent="0.35">
      <c r="C145044" s="8"/>
    </row>
    <row r="145045" spans="3:3" x14ac:dyDescent="0.35">
      <c r="C145045" s="8"/>
    </row>
    <row r="145046" spans="3:3" x14ac:dyDescent="0.35">
      <c r="C145046" s="8"/>
    </row>
    <row r="145047" spans="3:3" x14ac:dyDescent="0.35">
      <c r="C145047" s="8"/>
    </row>
    <row r="145048" spans="3:3" x14ac:dyDescent="0.35">
      <c r="C145048" s="8"/>
    </row>
    <row r="145049" spans="3:3" x14ac:dyDescent="0.35">
      <c r="C145049" s="8"/>
    </row>
    <row r="145050" spans="3:3" x14ac:dyDescent="0.35">
      <c r="C145050" s="8"/>
    </row>
    <row r="145051" spans="3:3" x14ac:dyDescent="0.35">
      <c r="C145051" s="8"/>
    </row>
    <row r="145052" spans="3:3" x14ac:dyDescent="0.35">
      <c r="C145052" s="8"/>
    </row>
    <row r="145053" spans="3:3" x14ac:dyDescent="0.35">
      <c r="C145053" s="8"/>
    </row>
    <row r="145054" spans="3:3" x14ac:dyDescent="0.35">
      <c r="C145054" s="8"/>
    </row>
    <row r="145055" spans="3:3" x14ac:dyDescent="0.35">
      <c r="C145055" s="8"/>
    </row>
    <row r="145056" spans="3:3" x14ac:dyDescent="0.35">
      <c r="C145056" s="8"/>
    </row>
    <row r="145057" spans="3:3" x14ac:dyDescent="0.35">
      <c r="C145057" s="8"/>
    </row>
    <row r="145058" spans="3:3" x14ac:dyDescent="0.35">
      <c r="C145058" s="8"/>
    </row>
    <row r="145059" spans="3:3" x14ac:dyDescent="0.35">
      <c r="C145059" s="8"/>
    </row>
    <row r="145060" spans="3:3" x14ac:dyDescent="0.35">
      <c r="C145060" s="8"/>
    </row>
    <row r="145061" spans="3:3" x14ac:dyDescent="0.35">
      <c r="C145061" s="8"/>
    </row>
    <row r="145062" spans="3:3" x14ac:dyDescent="0.35">
      <c r="C145062" s="8"/>
    </row>
    <row r="145063" spans="3:3" x14ac:dyDescent="0.35">
      <c r="C145063" s="8"/>
    </row>
    <row r="145064" spans="3:3" x14ac:dyDescent="0.35">
      <c r="C145064" s="8"/>
    </row>
    <row r="145065" spans="3:3" x14ac:dyDescent="0.35">
      <c r="C145065" s="8"/>
    </row>
    <row r="145066" spans="3:3" x14ac:dyDescent="0.35">
      <c r="C145066" s="8"/>
    </row>
    <row r="145067" spans="3:3" x14ac:dyDescent="0.35">
      <c r="C145067" s="8"/>
    </row>
    <row r="145068" spans="3:3" x14ac:dyDescent="0.35">
      <c r="C145068" s="8"/>
    </row>
    <row r="145069" spans="3:3" x14ac:dyDescent="0.35">
      <c r="C145069" s="8"/>
    </row>
    <row r="145070" spans="3:3" x14ac:dyDescent="0.35">
      <c r="C145070" s="8"/>
    </row>
    <row r="145071" spans="3:3" x14ac:dyDescent="0.35">
      <c r="C145071" s="8"/>
    </row>
    <row r="145072" spans="3:3" x14ac:dyDescent="0.35">
      <c r="C145072" s="8"/>
    </row>
    <row r="145073" spans="3:3" x14ac:dyDescent="0.35">
      <c r="C145073" s="8"/>
    </row>
    <row r="145074" spans="3:3" x14ac:dyDescent="0.35">
      <c r="C145074" s="8"/>
    </row>
    <row r="145075" spans="3:3" x14ac:dyDescent="0.35">
      <c r="C145075" s="8"/>
    </row>
    <row r="145076" spans="3:3" x14ac:dyDescent="0.35">
      <c r="C145076" s="8"/>
    </row>
    <row r="145077" spans="3:3" x14ac:dyDescent="0.35">
      <c r="C145077" s="8"/>
    </row>
    <row r="145078" spans="3:3" x14ac:dyDescent="0.35">
      <c r="C145078" s="8"/>
    </row>
    <row r="145079" spans="3:3" x14ac:dyDescent="0.35">
      <c r="C145079" s="8"/>
    </row>
    <row r="145080" spans="3:3" x14ac:dyDescent="0.35">
      <c r="C145080" s="8"/>
    </row>
    <row r="145081" spans="3:3" x14ac:dyDescent="0.35">
      <c r="C145081" s="8"/>
    </row>
    <row r="145082" spans="3:3" x14ac:dyDescent="0.35">
      <c r="C145082" s="8"/>
    </row>
    <row r="145083" spans="3:3" x14ac:dyDescent="0.35">
      <c r="C145083" s="8"/>
    </row>
    <row r="145084" spans="3:3" x14ac:dyDescent="0.35">
      <c r="C145084" s="8"/>
    </row>
    <row r="145085" spans="3:3" x14ac:dyDescent="0.35">
      <c r="C145085" s="8"/>
    </row>
    <row r="145086" spans="3:3" x14ac:dyDescent="0.35">
      <c r="C145086" s="8"/>
    </row>
    <row r="145087" spans="3:3" x14ac:dyDescent="0.35">
      <c r="C145087" s="8"/>
    </row>
    <row r="145088" spans="3:3" x14ac:dyDescent="0.35">
      <c r="C145088" s="8"/>
    </row>
    <row r="145089" spans="3:3" x14ac:dyDescent="0.35">
      <c r="C145089" s="8"/>
    </row>
    <row r="145090" spans="3:3" x14ac:dyDescent="0.35">
      <c r="C145090" s="8"/>
    </row>
    <row r="145091" spans="3:3" x14ac:dyDescent="0.35">
      <c r="C145091" s="8"/>
    </row>
    <row r="145092" spans="3:3" x14ac:dyDescent="0.35">
      <c r="C145092" s="8"/>
    </row>
    <row r="145093" spans="3:3" x14ac:dyDescent="0.35">
      <c r="C145093" s="8"/>
    </row>
    <row r="145094" spans="3:3" x14ac:dyDescent="0.35">
      <c r="C145094" s="8"/>
    </row>
    <row r="145095" spans="3:3" x14ac:dyDescent="0.35">
      <c r="C145095" s="8"/>
    </row>
    <row r="145096" spans="3:3" x14ac:dyDescent="0.35">
      <c r="C145096" s="8"/>
    </row>
    <row r="145097" spans="3:3" x14ac:dyDescent="0.35">
      <c r="C145097" s="8"/>
    </row>
    <row r="145098" spans="3:3" x14ac:dyDescent="0.35">
      <c r="C145098" s="8"/>
    </row>
    <row r="145099" spans="3:3" x14ac:dyDescent="0.35">
      <c r="C145099" s="8"/>
    </row>
    <row r="145100" spans="3:3" x14ac:dyDescent="0.35">
      <c r="C145100" s="8"/>
    </row>
    <row r="145101" spans="3:3" x14ac:dyDescent="0.35">
      <c r="C145101" s="8"/>
    </row>
    <row r="145102" spans="3:3" x14ac:dyDescent="0.35">
      <c r="C145102" s="8"/>
    </row>
    <row r="145103" spans="3:3" x14ac:dyDescent="0.35">
      <c r="C145103" s="8"/>
    </row>
    <row r="145104" spans="3:3" x14ac:dyDescent="0.35">
      <c r="C145104" s="8"/>
    </row>
    <row r="145105" spans="3:3" x14ac:dyDescent="0.35">
      <c r="C145105" s="8"/>
    </row>
    <row r="145106" spans="3:3" x14ac:dyDescent="0.35">
      <c r="C145106" s="8"/>
    </row>
    <row r="145107" spans="3:3" x14ac:dyDescent="0.35">
      <c r="C145107" s="8"/>
    </row>
    <row r="145108" spans="3:3" x14ac:dyDescent="0.35">
      <c r="C145108" s="8"/>
    </row>
    <row r="145109" spans="3:3" x14ac:dyDescent="0.35">
      <c r="C145109" s="8"/>
    </row>
    <row r="145110" spans="3:3" x14ac:dyDescent="0.35">
      <c r="C145110" s="8"/>
    </row>
    <row r="145111" spans="3:3" x14ac:dyDescent="0.35">
      <c r="C145111" s="8"/>
    </row>
    <row r="145112" spans="3:3" x14ac:dyDescent="0.35">
      <c r="C145112" s="8"/>
    </row>
    <row r="145113" spans="3:3" x14ac:dyDescent="0.35">
      <c r="C145113" s="8"/>
    </row>
    <row r="145114" spans="3:3" x14ac:dyDescent="0.35">
      <c r="C145114" s="8"/>
    </row>
    <row r="145115" spans="3:3" x14ac:dyDescent="0.35">
      <c r="C145115" s="8"/>
    </row>
    <row r="145116" spans="3:3" x14ac:dyDescent="0.35">
      <c r="C145116" s="8"/>
    </row>
    <row r="145117" spans="3:3" x14ac:dyDescent="0.35">
      <c r="C145117" s="8"/>
    </row>
    <row r="145118" spans="3:3" x14ac:dyDescent="0.35">
      <c r="C145118" s="8"/>
    </row>
    <row r="145119" spans="3:3" x14ac:dyDescent="0.35">
      <c r="C145119" s="8"/>
    </row>
    <row r="145120" spans="3:3" x14ac:dyDescent="0.35">
      <c r="C145120" s="8"/>
    </row>
    <row r="145121" spans="3:3" x14ac:dyDescent="0.35">
      <c r="C145121" s="8"/>
    </row>
    <row r="145122" spans="3:3" x14ac:dyDescent="0.35">
      <c r="C145122" s="8"/>
    </row>
    <row r="145123" spans="3:3" x14ac:dyDescent="0.35">
      <c r="C145123" s="8"/>
    </row>
    <row r="145124" spans="3:3" x14ac:dyDescent="0.35">
      <c r="C145124" s="8"/>
    </row>
    <row r="145125" spans="3:3" x14ac:dyDescent="0.35">
      <c r="C145125" s="8"/>
    </row>
    <row r="145126" spans="3:3" x14ac:dyDescent="0.35">
      <c r="C145126" s="8"/>
    </row>
    <row r="145127" spans="3:3" x14ac:dyDescent="0.35">
      <c r="C145127" s="8"/>
    </row>
    <row r="145128" spans="3:3" x14ac:dyDescent="0.35">
      <c r="C145128" s="8"/>
    </row>
    <row r="145129" spans="3:3" x14ac:dyDescent="0.35">
      <c r="C145129" s="8"/>
    </row>
    <row r="145130" spans="3:3" x14ac:dyDescent="0.35">
      <c r="C145130" s="8"/>
    </row>
    <row r="145131" spans="3:3" x14ac:dyDescent="0.35">
      <c r="C145131" s="8"/>
    </row>
    <row r="145132" spans="3:3" x14ac:dyDescent="0.35">
      <c r="C145132" s="8"/>
    </row>
    <row r="145133" spans="3:3" x14ac:dyDescent="0.35">
      <c r="C145133" s="8"/>
    </row>
    <row r="145134" spans="3:3" x14ac:dyDescent="0.35">
      <c r="C145134" s="8"/>
    </row>
    <row r="145135" spans="3:3" x14ac:dyDescent="0.35">
      <c r="C145135" s="8"/>
    </row>
    <row r="145136" spans="3:3" x14ac:dyDescent="0.35">
      <c r="C145136" s="8"/>
    </row>
    <row r="145137" spans="3:3" x14ac:dyDescent="0.35">
      <c r="C145137" s="8"/>
    </row>
    <row r="145138" spans="3:3" x14ac:dyDescent="0.35">
      <c r="C145138" s="8"/>
    </row>
    <row r="145139" spans="3:3" x14ac:dyDescent="0.35">
      <c r="C145139" s="8"/>
    </row>
    <row r="145140" spans="3:3" x14ac:dyDescent="0.35">
      <c r="C145140" s="8"/>
    </row>
    <row r="145141" spans="3:3" x14ac:dyDescent="0.35">
      <c r="C145141" s="8"/>
    </row>
    <row r="145142" spans="3:3" x14ac:dyDescent="0.35">
      <c r="C145142" s="8"/>
    </row>
    <row r="145143" spans="3:3" x14ac:dyDescent="0.35">
      <c r="C145143" s="8"/>
    </row>
    <row r="145144" spans="3:3" x14ac:dyDescent="0.35">
      <c r="C145144" s="8"/>
    </row>
    <row r="145145" spans="3:3" x14ac:dyDescent="0.35">
      <c r="C145145" s="8"/>
    </row>
    <row r="145146" spans="3:3" x14ac:dyDescent="0.35">
      <c r="C145146" s="8"/>
    </row>
    <row r="145147" spans="3:3" x14ac:dyDescent="0.35">
      <c r="C145147" s="8"/>
    </row>
    <row r="145148" spans="3:3" x14ac:dyDescent="0.35">
      <c r="C145148" s="8"/>
    </row>
    <row r="145149" spans="3:3" x14ac:dyDescent="0.35">
      <c r="C145149" s="8"/>
    </row>
    <row r="145150" spans="3:3" x14ac:dyDescent="0.35">
      <c r="C145150" s="8"/>
    </row>
    <row r="145151" spans="3:3" x14ac:dyDescent="0.35">
      <c r="C145151" s="8"/>
    </row>
    <row r="145152" spans="3:3" x14ac:dyDescent="0.35">
      <c r="C145152" s="8"/>
    </row>
    <row r="145153" spans="3:3" x14ac:dyDescent="0.35">
      <c r="C145153" s="8"/>
    </row>
    <row r="145154" spans="3:3" x14ac:dyDescent="0.35">
      <c r="C145154" s="8"/>
    </row>
    <row r="145155" spans="3:3" x14ac:dyDescent="0.35">
      <c r="C145155" s="8"/>
    </row>
    <row r="145156" spans="3:3" x14ac:dyDescent="0.35">
      <c r="C145156" s="8"/>
    </row>
    <row r="145157" spans="3:3" x14ac:dyDescent="0.35">
      <c r="C145157" s="8"/>
    </row>
    <row r="145158" spans="3:3" x14ac:dyDescent="0.35">
      <c r="C145158" s="8"/>
    </row>
    <row r="145159" spans="3:3" x14ac:dyDescent="0.35">
      <c r="C145159" s="8"/>
    </row>
    <row r="145160" spans="3:3" x14ac:dyDescent="0.35">
      <c r="C145160" s="8"/>
    </row>
    <row r="145161" spans="3:3" x14ac:dyDescent="0.35">
      <c r="C145161" s="8"/>
    </row>
    <row r="145162" spans="3:3" x14ac:dyDescent="0.35">
      <c r="C145162" s="8"/>
    </row>
    <row r="145163" spans="3:3" x14ac:dyDescent="0.35">
      <c r="C145163" s="8"/>
    </row>
    <row r="145164" spans="3:3" x14ac:dyDescent="0.35">
      <c r="C145164" s="8"/>
    </row>
    <row r="145165" spans="3:3" x14ac:dyDescent="0.35">
      <c r="C145165" s="8"/>
    </row>
    <row r="145166" spans="3:3" x14ac:dyDescent="0.35">
      <c r="C145166" s="8"/>
    </row>
    <row r="145167" spans="3:3" x14ac:dyDescent="0.35">
      <c r="C145167" s="8"/>
    </row>
    <row r="145168" spans="3:3" x14ac:dyDescent="0.35">
      <c r="C145168" s="8"/>
    </row>
    <row r="145169" spans="3:3" x14ac:dyDescent="0.35">
      <c r="C145169" s="8"/>
    </row>
    <row r="145170" spans="3:3" x14ac:dyDescent="0.35">
      <c r="C145170" s="8"/>
    </row>
    <row r="145171" spans="3:3" x14ac:dyDescent="0.35">
      <c r="C145171" s="8"/>
    </row>
    <row r="145172" spans="3:3" x14ac:dyDescent="0.35">
      <c r="C145172" s="8"/>
    </row>
    <row r="145173" spans="3:3" x14ac:dyDescent="0.35">
      <c r="C145173" s="8"/>
    </row>
    <row r="145174" spans="3:3" x14ac:dyDescent="0.35">
      <c r="C145174" s="8"/>
    </row>
    <row r="145175" spans="3:3" x14ac:dyDescent="0.35">
      <c r="C145175" s="8"/>
    </row>
    <row r="145176" spans="3:3" x14ac:dyDescent="0.35">
      <c r="C145176" s="8"/>
    </row>
    <row r="145177" spans="3:3" x14ac:dyDescent="0.35">
      <c r="C145177" s="8"/>
    </row>
    <row r="145178" spans="3:3" x14ac:dyDescent="0.35">
      <c r="C145178" s="8"/>
    </row>
    <row r="145179" spans="3:3" x14ac:dyDescent="0.35">
      <c r="C145179" s="8"/>
    </row>
    <row r="145180" spans="3:3" x14ac:dyDescent="0.35">
      <c r="C145180" s="8"/>
    </row>
    <row r="145181" spans="3:3" x14ac:dyDescent="0.35">
      <c r="C145181" s="8"/>
    </row>
    <row r="145182" spans="3:3" x14ac:dyDescent="0.35">
      <c r="C145182" s="8"/>
    </row>
    <row r="145183" spans="3:3" x14ac:dyDescent="0.35">
      <c r="C145183" s="8"/>
    </row>
    <row r="145184" spans="3:3" x14ac:dyDescent="0.35">
      <c r="C145184" s="8"/>
    </row>
    <row r="145185" spans="3:3" x14ac:dyDescent="0.35">
      <c r="C145185" s="8"/>
    </row>
    <row r="145186" spans="3:3" x14ac:dyDescent="0.35">
      <c r="C145186" s="8"/>
    </row>
    <row r="145187" spans="3:3" x14ac:dyDescent="0.35">
      <c r="C145187" s="8"/>
    </row>
    <row r="145188" spans="3:3" x14ac:dyDescent="0.35">
      <c r="C145188" s="8"/>
    </row>
    <row r="145189" spans="3:3" x14ac:dyDescent="0.35">
      <c r="C145189" s="8"/>
    </row>
    <row r="145190" spans="3:3" x14ac:dyDescent="0.35">
      <c r="C145190" s="8"/>
    </row>
    <row r="145191" spans="3:3" x14ac:dyDescent="0.35">
      <c r="C145191" s="8"/>
    </row>
    <row r="145192" spans="3:3" x14ac:dyDescent="0.35">
      <c r="C145192" s="8"/>
    </row>
    <row r="145193" spans="3:3" x14ac:dyDescent="0.35">
      <c r="C145193" s="8"/>
    </row>
    <row r="145194" spans="3:3" x14ac:dyDescent="0.35">
      <c r="C145194" s="8"/>
    </row>
    <row r="145195" spans="3:3" x14ac:dyDescent="0.35">
      <c r="C145195" s="8"/>
    </row>
    <row r="145196" spans="3:3" x14ac:dyDescent="0.35">
      <c r="C145196" s="8"/>
    </row>
    <row r="145197" spans="3:3" x14ac:dyDescent="0.35">
      <c r="C145197" s="8"/>
    </row>
    <row r="145198" spans="3:3" x14ac:dyDescent="0.35">
      <c r="C145198" s="8"/>
    </row>
    <row r="145199" spans="3:3" x14ac:dyDescent="0.35">
      <c r="C145199" s="8"/>
    </row>
    <row r="145200" spans="3:3" x14ac:dyDescent="0.35">
      <c r="C145200" s="8"/>
    </row>
    <row r="145201" spans="3:3" x14ac:dyDescent="0.35">
      <c r="C145201" s="8"/>
    </row>
    <row r="145202" spans="3:3" x14ac:dyDescent="0.35">
      <c r="C145202" s="8"/>
    </row>
    <row r="145203" spans="3:3" x14ac:dyDescent="0.35">
      <c r="C145203" s="8"/>
    </row>
    <row r="145204" spans="3:3" x14ac:dyDescent="0.35">
      <c r="C145204" s="8"/>
    </row>
    <row r="145205" spans="3:3" x14ac:dyDescent="0.35">
      <c r="C145205" s="8"/>
    </row>
    <row r="145206" spans="3:3" x14ac:dyDescent="0.35">
      <c r="C145206" s="8"/>
    </row>
    <row r="145207" spans="3:3" x14ac:dyDescent="0.35">
      <c r="C145207" s="8"/>
    </row>
    <row r="145208" spans="3:3" x14ac:dyDescent="0.35">
      <c r="C145208" s="8"/>
    </row>
    <row r="145209" spans="3:3" x14ac:dyDescent="0.35">
      <c r="C145209" s="8"/>
    </row>
    <row r="145210" spans="3:3" x14ac:dyDescent="0.35">
      <c r="C145210" s="8"/>
    </row>
    <row r="145211" spans="3:3" x14ac:dyDescent="0.35">
      <c r="C145211" s="8"/>
    </row>
    <row r="145212" spans="3:3" x14ac:dyDescent="0.35">
      <c r="C145212" s="8"/>
    </row>
    <row r="145213" spans="3:3" x14ac:dyDescent="0.35">
      <c r="C145213" s="8"/>
    </row>
    <row r="145214" spans="3:3" x14ac:dyDescent="0.35">
      <c r="C145214" s="8"/>
    </row>
    <row r="145215" spans="3:3" x14ac:dyDescent="0.35">
      <c r="C145215" s="8"/>
    </row>
    <row r="145216" spans="3:3" x14ac:dyDescent="0.35">
      <c r="C145216" s="8"/>
    </row>
    <row r="145217" spans="3:3" x14ac:dyDescent="0.35">
      <c r="C145217" s="8"/>
    </row>
    <row r="145218" spans="3:3" x14ac:dyDescent="0.35">
      <c r="C145218" s="8"/>
    </row>
    <row r="145219" spans="3:3" x14ac:dyDescent="0.35">
      <c r="C145219" s="8"/>
    </row>
    <row r="145220" spans="3:3" x14ac:dyDescent="0.35">
      <c r="C145220" s="8"/>
    </row>
    <row r="145221" spans="3:3" x14ac:dyDescent="0.35">
      <c r="C145221" s="8"/>
    </row>
    <row r="145222" spans="3:3" x14ac:dyDescent="0.35">
      <c r="C145222" s="8"/>
    </row>
    <row r="145223" spans="3:3" x14ac:dyDescent="0.35">
      <c r="C145223" s="8"/>
    </row>
    <row r="145224" spans="3:3" x14ac:dyDescent="0.35">
      <c r="C145224" s="8"/>
    </row>
    <row r="145225" spans="3:3" x14ac:dyDescent="0.35">
      <c r="C145225" s="8"/>
    </row>
    <row r="145226" spans="3:3" x14ac:dyDescent="0.35">
      <c r="C145226" s="8"/>
    </row>
    <row r="145227" spans="3:3" x14ac:dyDescent="0.35">
      <c r="C145227" s="8"/>
    </row>
    <row r="145228" spans="3:3" x14ac:dyDescent="0.35">
      <c r="C145228" s="8"/>
    </row>
    <row r="145229" spans="3:3" x14ac:dyDescent="0.35">
      <c r="C145229" s="8"/>
    </row>
    <row r="145230" spans="3:3" x14ac:dyDescent="0.35">
      <c r="C145230" s="8"/>
    </row>
    <row r="145231" spans="3:3" x14ac:dyDescent="0.35">
      <c r="C145231" s="8"/>
    </row>
    <row r="145232" spans="3:3" x14ac:dyDescent="0.35">
      <c r="C145232" s="8"/>
    </row>
    <row r="145233" spans="3:3" x14ac:dyDescent="0.35">
      <c r="C145233" s="8"/>
    </row>
    <row r="145234" spans="3:3" x14ac:dyDescent="0.35">
      <c r="C145234" s="8"/>
    </row>
    <row r="145235" spans="3:3" x14ac:dyDescent="0.35">
      <c r="C145235" s="8"/>
    </row>
    <row r="145236" spans="3:3" x14ac:dyDescent="0.35">
      <c r="C145236" s="8"/>
    </row>
    <row r="145237" spans="3:3" x14ac:dyDescent="0.35">
      <c r="C145237" s="8"/>
    </row>
    <row r="145238" spans="3:3" x14ac:dyDescent="0.35">
      <c r="C145238" s="8"/>
    </row>
    <row r="145239" spans="3:3" x14ac:dyDescent="0.35">
      <c r="C145239" s="8"/>
    </row>
    <row r="145240" spans="3:3" x14ac:dyDescent="0.35">
      <c r="C145240" s="8"/>
    </row>
    <row r="145241" spans="3:3" x14ac:dyDescent="0.35">
      <c r="C145241" s="8"/>
    </row>
    <row r="145242" spans="3:3" x14ac:dyDescent="0.35">
      <c r="C145242" s="8"/>
    </row>
    <row r="145243" spans="3:3" x14ac:dyDescent="0.35">
      <c r="C145243" s="8"/>
    </row>
    <row r="145244" spans="3:3" x14ac:dyDescent="0.35">
      <c r="C145244" s="8"/>
    </row>
    <row r="145245" spans="3:3" x14ac:dyDescent="0.35">
      <c r="C145245" s="8"/>
    </row>
    <row r="145246" spans="3:3" x14ac:dyDescent="0.35">
      <c r="C145246" s="8"/>
    </row>
    <row r="145247" spans="3:3" x14ac:dyDescent="0.35">
      <c r="C145247" s="8"/>
    </row>
    <row r="145248" spans="3:3" x14ac:dyDescent="0.35">
      <c r="C145248" s="8"/>
    </row>
    <row r="145249" spans="3:3" x14ac:dyDescent="0.35">
      <c r="C145249" s="8"/>
    </row>
    <row r="145250" spans="3:3" x14ac:dyDescent="0.35">
      <c r="C145250" s="8"/>
    </row>
    <row r="145251" spans="3:3" x14ac:dyDescent="0.35">
      <c r="C145251" s="8"/>
    </row>
    <row r="145252" spans="3:3" x14ac:dyDescent="0.35">
      <c r="C145252" s="8"/>
    </row>
    <row r="145253" spans="3:3" x14ac:dyDescent="0.35">
      <c r="C145253" s="8"/>
    </row>
    <row r="145254" spans="3:3" x14ac:dyDescent="0.35">
      <c r="C145254" s="8"/>
    </row>
    <row r="145255" spans="3:3" x14ac:dyDescent="0.35">
      <c r="C145255" s="8"/>
    </row>
    <row r="145256" spans="3:3" x14ac:dyDescent="0.35">
      <c r="C145256" s="8"/>
    </row>
    <row r="145257" spans="3:3" x14ac:dyDescent="0.35">
      <c r="C145257" s="8"/>
    </row>
    <row r="145258" spans="3:3" x14ac:dyDescent="0.35">
      <c r="C145258" s="8"/>
    </row>
    <row r="145259" spans="3:3" x14ac:dyDescent="0.35">
      <c r="C145259" s="8"/>
    </row>
    <row r="145260" spans="3:3" x14ac:dyDescent="0.35">
      <c r="C145260" s="8"/>
    </row>
    <row r="145261" spans="3:3" x14ac:dyDescent="0.35">
      <c r="C145261" s="8"/>
    </row>
    <row r="145262" spans="3:3" x14ac:dyDescent="0.35">
      <c r="C145262" s="8"/>
    </row>
    <row r="145263" spans="3:3" x14ac:dyDescent="0.35">
      <c r="C145263" s="8"/>
    </row>
    <row r="145264" spans="3:3" x14ac:dyDescent="0.35">
      <c r="C145264" s="8"/>
    </row>
    <row r="145265" spans="3:3" x14ac:dyDescent="0.35">
      <c r="C145265" s="8"/>
    </row>
    <row r="145266" spans="3:3" x14ac:dyDescent="0.35">
      <c r="C145266" s="8"/>
    </row>
    <row r="145267" spans="3:3" x14ac:dyDescent="0.35">
      <c r="C145267" s="8"/>
    </row>
    <row r="145268" spans="3:3" x14ac:dyDescent="0.35">
      <c r="C145268" s="8"/>
    </row>
    <row r="145269" spans="3:3" x14ac:dyDescent="0.35">
      <c r="C145269" s="8"/>
    </row>
    <row r="145270" spans="3:3" x14ac:dyDescent="0.35">
      <c r="C145270" s="8"/>
    </row>
    <row r="145271" spans="3:3" x14ac:dyDescent="0.35">
      <c r="C145271" s="8"/>
    </row>
    <row r="145272" spans="3:3" x14ac:dyDescent="0.35">
      <c r="C145272" s="8"/>
    </row>
    <row r="145273" spans="3:3" x14ac:dyDescent="0.35">
      <c r="C145273" s="8"/>
    </row>
    <row r="145274" spans="3:3" x14ac:dyDescent="0.35">
      <c r="C145274" s="8"/>
    </row>
    <row r="145275" spans="3:3" x14ac:dyDescent="0.35">
      <c r="C145275" s="8"/>
    </row>
    <row r="145276" spans="3:3" x14ac:dyDescent="0.35">
      <c r="C145276" s="8"/>
    </row>
    <row r="145277" spans="3:3" x14ac:dyDescent="0.35">
      <c r="C145277" s="8"/>
    </row>
    <row r="145278" spans="3:3" x14ac:dyDescent="0.35">
      <c r="C145278" s="8"/>
    </row>
    <row r="145279" spans="3:3" x14ac:dyDescent="0.35">
      <c r="C145279" s="8"/>
    </row>
    <row r="145280" spans="3:3" x14ac:dyDescent="0.35">
      <c r="C145280" s="8"/>
    </row>
    <row r="145281" spans="3:3" x14ac:dyDescent="0.35">
      <c r="C145281" s="8"/>
    </row>
    <row r="145282" spans="3:3" x14ac:dyDescent="0.35">
      <c r="C145282" s="8"/>
    </row>
    <row r="145283" spans="3:3" x14ac:dyDescent="0.35">
      <c r="C145283" s="8"/>
    </row>
    <row r="145284" spans="3:3" x14ac:dyDescent="0.35">
      <c r="C145284" s="8"/>
    </row>
    <row r="145285" spans="3:3" x14ac:dyDescent="0.35">
      <c r="C145285" s="8"/>
    </row>
    <row r="145286" spans="3:3" x14ac:dyDescent="0.35">
      <c r="C145286" s="8"/>
    </row>
    <row r="145287" spans="3:3" x14ac:dyDescent="0.35">
      <c r="C145287" s="8"/>
    </row>
    <row r="145288" spans="3:3" x14ac:dyDescent="0.35">
      <c r="C145288" s="8"/>
    </row>
    <row r="145289" spans="3:3" x14ac:dyDescent="0.35">
      <c r="C145289" s="8"/>
    </row>
    <row r="145290" spans="3:3" x14ac:dyDescent="0.35">
      <c r="C145290" s="8"/>
    </row>
    <row r="145291" spans="3:3" x14ac:dyDescent="0.35">
      <c r="C145291" s="8"/>
    </row>
    <row r="145292" spans="3:3" x14ac:dyDescent="0.35">
      <c r="C145292" s="8"/>
    </row>
    <row r="145293" spans="3:3" x14ac:dyDescent="0.35">
      <c r="C145293" s="8"/>
    </row>
    <row r="145294" spans="3:3" x14ac:dyDescent="0.35">
      <c r="C145294" s="8"/>
    </row>
    <row r="145295" spans="3:3" x14ac:dyDescent="0.35">
      <c r="C145295" s="8"/>
    </row>
    <row r="145296" spans="3:3" x14ac:dyDescent="0.35">
      <c r="C145296" s="8"/>
    </row>
    <row r="145297" spans="3:3" x14ac:dyDescent="0.35">
      <c r="C145297" s="8"/>
    </row>
    <row r="145298" spans="3:3" x14ac:dyDescent="0.35">
      <c r="C145298" s="8"/>
    </row>
    <row r="145299" spans="3:3" x14ac:dyDescent="0.35">
      <c r="C145299" s="8"/>
    </row>
    <row r="145300" spans="3:3" x14ac:dyDescent="0.35">
      <c r="C145300" s="8"/>
    </row>
    <row r="145301" spans="3:3" x14ac:dyDescent="0.35">
      <c r="C145301" s="8"/>
    </row>
    <row r="145302" spans="3:3" x14ac:dyDescent="0.35">
      <c r="C145302" s="8"/>
    </row>
    <row r="145303" spans="3:3" x14ac:dyDescent="0.35">
      <c r="C145303" s="8"/>
    </row>
    <row r="145304" spans="3:3" x14ac:dyDescent="0.35">
      <c r="C145304" s="8"/>
    </row>
    <row r="145305" spans="3:3" x14ac:dyDescent="0.35">
      <c r="C145305" s="8"/>
    </row>
    <row r="145306" spans="3:3" x14ac:dyDescent="0.35">
      <c r="C145306" s="8"/>
    </row>
    <row r="145307" spans="3:3" x14ac:dyDescent="0.35">
      <c r="C145307" s="8"/>
    </row>
    <row r="145308" spans="3:3" x14ac:dyDescent="0.35">
      <c r="C145308" s="8"/>
    </row>
    <row r="145309" spans="3:3" x14ac:dyDescent="0.35">
      <c r="C145309" s="8"/>
    </row>
    <row r="145310" spans="3:3" x14ac:dyDescent="0.35">
      <c r="C145310" s="8"/>
    </row>
    <row r="145311" spans="3:3" x14ac:dyDescent="0.35">
      <c r="C145311" s="8"/>
    </row>
    <row r="145312" spans="3:3" x14ac:dyDescent="0.35">
      <c r="C145312" s="8"/>
    </row>
    <row r="145313" spans="3:3" x14ac:dyDescent="0.35">
      <c r="C145313" s="8"/>
    </row>
    <row r="145314" spans="3:3" x14ac:dyDescent="0.35">
      <c r="C145314" s="8"/>
    </row>
    <row r="145315" spans="3:3" x14ac:dyDescent="0.35">
      <c r="C145315" s="8"/>
    </row>
    <row r="145316" spans="3:3" x14ac:dyDescent="0.35">
      <c r="C145316" s="8"/>
    </row>
    <row r="145317" spans="3:3" x14ac:dyDescent="0.35">
      <c r="C145317" s="8"/>
    </row>
    <row r="145318" spans="3:3" x14ac:dyDescent="0.35">
      <c r="C145318" s="8"/>
    </row>
    <row r="145319" spans="3:3" x14ac:dyDescent="0.35">
      <c r="C145319" s="8"/>
    </row>
    <row r="145320" spans="3:3" x14ac:dyDescent="0.35">
      <c r="C145320" s="8"/>
    </row>
    <row r="145321" spans="3:3" x14ac:dyDescent="0.35">
      <c r="C145321" s="8"/>
    </row>
    <row r="145322" spans="3:3" x14ac:dyDescent="0.35">
      <c r="C145322" s="8"/>
    </row>
    <row r="145323" spans="3:3" x14ac:dyDescent="0.35">
      <c r="C145323" s="8"/>
    </row>
    <row r="145324" spans="3:3" x14ac:dyDescent="0.35">
      <c r="C145324" s="8"/>
    </row>
    <row r="145325" spans="3:3" x14ac:dyDescent="0.35">
      <c r="C145325" s="8"/>
    </row>
    <row r="145326" spans="3:3" x14ac:dyDescent="0.35">
      <c r="C145326" s="8"/>
    </row>
    <row r="145327" spans="3:3" x14ac:dyDescent="0.35">
      <c r="C145327" s="8"/>
    </row>
    <row r="145328" spans="3:3" x14ac:dyDescent="0.35">
      <c r="C145328" s="8"/>
    </row>
    <row r="145329" spans="3:3" x14ac:dyDescent="0.35">
      <c r="C145329" s="8"/>
    </row>
    <row r="145330" spans="3:3" x14ac:dyDescent="0.35">
      <c r="C145330" s="8"/>
    </row>
    <row r="145331" spans="3:3" x14ac:dyDescent="0.35">
      <c r="C145331" s="8"/>
    </row>
    <row r="145332" spans="3:3" x14ac:dyDescent="0.35">
      <c r="C145332" s="8"/>
    </row>
    <row r="145333" spans="3:3" x14ac:dyDescent="0.35">
      <c r="C145333" s="8"/>
    </row>
    <row r="145334" spans="3:3" x14ac:dyDescent="0.35">
      <c r="C145334" s="8"/>
    </row>
    <row r="145335" spans="3:3" x14ac:dyDescent="0.35">
      <c r="C145335" s="8"/>
    </row>
    <row r="145336" spans="3:3" x14ac:dyDescent="0.35">
      <c r="C145336" s="8"/>
    </row>
    <row r="145337" spans="3:3" x14ac:dyDescent="0.35">
      <c r="C145337" s="8"/>
    </row>
    <row r="145338" spans="3:3" x14ac:dyDescent="0.35">
      <c r="C145338" s="8"/>
    </row>
    <row r="145339" spans="3:3" x14ac:dyDescent="0.35">
      <c r="C145339" s="8"/>
    </row>
    <row r="145340" spans="3:3" x14ac:dyDescent="0.35">
      <c r="C145340" s="8"/>
    </row>
    <row r="145341" spans="3:3" x14ac:dyDescent="0.35">
      <c r="C145341" s="8"/>
    </row>
    <row r="145342" spans="3:3" x14ac:dyDescent="0.35">
      <c r="C145342" s="8"/>
    </row>
    <row r="145343" spans="3:3" x14ac:dyDescent="0.35">
      <c r="C145343" s="8"/>
    </row>
    <row r="145344" spans="3:3" x14ac:dyDescent="0.35">
      <c r="C145344" s="8"/>
    </row>
    <row r="145345" spans="3:3" x14ac:dyDescent="0.35">
      <c r="C145345" s="8"/>
    </row>
    <row r="145346" spans="3:3" x14ac:dyDescent="0.35">
      <c r="C145346" s="8"/>
    </row>
    <row r="145347" spans="3:3" x14ac:dyDescent="0.35">
      <c r="C145347" s="8"/>
    </row>
    <row r="145348" spans="3:3" x14ac:dyDescent="0.35">
      <c r="C145348" s="8"/>
    </row>
    <row r="145349" spans="3:3" x14ac:dyDescent="0.35">
      <c r="C145349" s="8"/>
    </row>
    <row r="145350" spans="3:3" x14ac:dyDescent="0.35">
      <c r="C145350" s="8"/>
    </row>
    <row r="145351" spans="3:3" x14ac:dyDescent="0.35">
      <c r="C145351" s="8"/>
    </row>
    <row r="145352" spans="3:3" x14ac:dyDescent="0.35">
      <c r="C145352" s="8"/>
    </row>
    <row r="145353" spans="3:3" x14ac:dyDescent="0.35">
      <c r="C145353" s="8"/>
    </row>
    <row r="145354" spans="3:3" x14ac:dyDescent="0.35">
      <c r="C145354" s="8"/>
    </row>
    <row r="145355" spans="3:3" x14ac:dyDescent="0.35">
      <c r="C145355" s="8"/>
    </row>
    <row r="145356" spans="3:3" x14ac:dyDescent="0.35">
      <c r="C145356" s="8"/>
    </row>
    <row r="145357" spans="3:3" x14ac:dyDescent="0.35">
      <c r="C145357" s="8"/>
    </row>
    <row r="145358" spans="3:3" x14ac:dyDescent="0.35">
      <c r="C145358" s="8"/>
    </row>
    <row r="145359" spans="3:3" x14ac:dyDescent="0.35">
      <c r="C145359" s="8"/>
    </row>
    <row r="145360" spans="3:3" x14ac:dyDescent="0.35">
      <c r="C145360" s="8"/>
    </row>
    <row r="145361" spans="3:3" x14ac:dyDescent="0.35">
      <c r="C145361" s="8"/>
    </row>
    <row r="145362" spans="3:3" x14ac:dyDescent="0.35">
      <c r="C145362" s="8"/>
    </row>
    <row r="145363" spans="3:3" x14ac:dyDescent="0.35">
      <c r="C145363" s="8"/>
    </row>
    <row r="145364" spans="3:3" x14ac:dyDescent="0.35">
      <c r="C145364" s="8"/>
    </row>
    <row r="145365" spans="3:3" x14ac:dyDescent="0.35">
      <c r="C145365" s="8"/>
    </row>
    <row r="145366" spans="3:3" x14ac:dyDescent="0.35">
      <c r="C145366" s="8"/>
    </row>
    <row r="145367" spans="3:3" x14ac:dyDescent="0.35">
      <c r="C145367" s="8"/>
    </row>
    <row r="145368" spans="3:3" x14ac:dyDescent="0.35">
      <c r="C145368" s="8"/>
    </row>
    <row r="145369" spans="3:3" x14ac:dyDescent="0.35">
      <c r="C145369" s="8"/>
    </row>
    <row r="145370" spans="3:3" x14ac:dyDescent="0.35">
      <c r="C145370" s="8"/>
    </row>
    <row r="145371" spans="3:3" x14ac:dyDescent="0.35">
      <c r="C145371" s="8"/>
    </row>
    <row r="145372" spans="3:3" x14ac:dyDescent="0.35">
      <c r="C145372" s="8"/>
    </row>
    <row r="145373" spans="3:3" x14ac:dyDescent="0.35">
      <c r="C145373" s="8"/>
    </row>
    <row r="145374" spans="3:3" x14ac:dyDescent="0.35">
      <c r="C145374" s="8"/>
    </row>
    <row r="145375" spans="3:3" x14ac:dyDescent="0.35">
      <c r="C145375" s="8"/>
    </row>
    <row r="145376" spans="3:3" x14ac:dyDescent="0.35">
      <c r="C145376" s="8"/>
    </row>
    <row r="145377" spans="3:3" x14ac:dyDescent="0.35">
      <c r="C145377" s="8"/>
    </row>
    <row r="145378" spans="3:3" x14ac:dyDescent="0.35">
      <c r="C145378" s="8"/>
    </row>
    <row r="145379" spans="3:3" x14ac:dyDescent="0.35">
      <c r="C145379" s="8"/>
    </row>
    <row r="145380" spans="3:3" x14ac:dyDescent="0.35">
      <c r="C145380" s="8"/>
    </row>
    <row r="145381" spans="3:3" x14ac:dyDescent="0.35">
      <c r="C145381" s="8"/>
    </row>
    <row r="145382" spans="3:3" x14ac:dyDescent="0.35">
      <c r="C145382" s="8"/>
    </row>
    <row r="145383" spans="3:3" x14ac:dyDescent="0.35">
      <c r="C145383" s="8"/>
    </row>
    <row r="145384" spans="3:3" x14ac:dyDescent="0.35">
      <c r="C145384" s="8"/>
    </row>
    <row r="145385" spans="3:3" x14ac:dyDescent="0.35">
      <c r="C145385" s="8"/>
    </row>
    <row r="145386" spans="3:3" x14ac:dyDescent="0.35">
      <c r="C145386" s="8"/>
    </row>
    <row r="145387" spans="3:3" x14ac:dyDescent="0.35">
      <c r="C145387" s="8"/>
    </row>
    <row r="145388" spans="3:3" x14ac:dyDescent="0.35">
      <c r="C145388" s="8"/>
    </row>
    <row r="145389" spans="3:3" x14ac:dyDescent="0.35">
      <c r="C145389" s="8"/>
    </row>
    <row r="145390" spans="3:3" x14ac:dyDescent="0.35">
      <c r="C145390" s="8"/>
    </row>
    <row r="145391" spans="3:3" x14ac:dyDescent="0.35">
      <c r="C145391" s="8"/>
    </row>
    <row r="145392" spans="3:3" x14ac:dyDescent="0.35">
      <c r="C145392" s="8"/>
    </row>
    <row r="145393" spans="3:3" x14ac:dyDescent="0.35">
      <c r="C145393" s="8"/>
    </row>
    <row r="145394" spans="3:3" x14ac:dyDescent="0.35">
      <c r="C145394" s="8"/>
    </row>
    <row r="145395" spans="3:3" x14ac:dyDescent="0.35">
      <c r="C145395" s="8"/>
    </row>
    <row r="145396" spans="3:3" x14ac:dyDescent="0.35">
      <c r="C145396" s="8"/>
    </row>
    <row r="145397" spans="3:3" x14ac:dyDescent="0.35">
      <c r="C145397" s="8"/>
    </row>
    <row r="145398" spans="3:3" x14ac:dyDescent="0.35">
      <c r="C145398" s="8"/>
    </row>
    <row r="145399" spans="3:3" x14ac:dyDescent="0.35">
      <c r="C145399" s="8"/>
    </row>
    <row r="145400" spans="3:3" x14ac:dyDescent="0.35">
      <c r="C145400" s="8"/>
    </row>
    <row r="145401" spans="3:3" x14ac:dyDescent="0.35">
      <c r="C145401" s="8"/>
    </row>
    <row r="145402" spans="3:3" x14ac:dyDescent="0.35">
      <c r="C145402" s="8"/>
    </row>
    <row r="145403" spans="3:3" x14ac:dyDescent="0.35">
      <c r="C145403" s="8"/>
    </row>
    <row r="145404" spans="3:3" x14ac:dyDescent="0.35">
      <c r="C145404" s="8"/>
    </row>
    <row r="145405" spans="3:3" x14ac:dyDescent="0.35">
      <c r="C145405" s="8"/>
    </row>
    <row r="145406" spans="3:3" x14ac:dyDescent="0.35">
      <c r="C145406" s="8"/>
    </row>
    <row r="145407" spans="3:3" x14ac:dyDescent="0.35">
      <c r="C145407" s="8"/>
    </row>
    <row r="145408" spans="3:3" x14ac:dyDescent="0.35">
      <c r="C145408" s="8"/>
    </row>
    <row r="145409" spans="3:3" x14ac:dyDescent="0.35">
      <c r="C145409" s="8"/>
    </row>
    <row r="145410" spans="3:3" x14ac:dyDescent="0.35">
      <c r="C145410" s="8"/>
    </row>
    <row r="145411" spans="3:3" x14ac:dyDescent="0.35">
      <c r="C145411" s="8"/>
    </row>
    <row r="145412" spans="3:3" x14ac:dyDescent="0.35">
      <c r="C145412" s="8"/>
    </row>
    <row r="145413" spans="3:3" x14ac:dyDescent="0.35">
      <c r="C145413" s="8"/>
    </row>
    <row r="145414" spans="3:3" x14ac:dyDescent="0.35">
      <c r="C145414" s="8"/>
    </row>
    <row r="145415" spans="3:3" x14ac:dyDescent="0.35">
      <c r="C145415" s="8"/>
    </row>
    <row r="145416" spans="3:3" x14ac:dyDescent="0.35">
      <c r="C145416" s="8"/>
    </row>
    <row r="145417" spans="3:3" x14ac:dyDescent="0.35">
      <c r="C145417" s="8"/>
    </row>
    <row r="145418" spans="3:3" x14ac:dyDescent="0.35">
      <c r="C145418" s="8"/>
    </row>
    <row r="145419" spans="3:3" x14ac:dyDescent="0.35">
      <c r="C145419" s="8"/>
    </row>
    <row r="145420" spans="3:3" x14ac:dyDescent="0.35">
      <c r="C145420" s="8"/>
    </row>
    <row r="145421" spans="3:3" x14ac:dyDescent="0.35">
      <c r="C145421" s="8"/>
    </row>
    <row r="145422" spans="3:3" x14ac:dyDescent="0.35">
      <c r="C145422" s="8"/>
    </row>
    <row r="145423" spans="3:3" x14ac:dyDescent="0.35">
      <c r="C145423" s="8"/>
    </row>
    <row r="145424" spans="3:3" x14ac:dyDescent="0.35">
      <c r="C145424" s="8"/>
    </row>
    <row r="145425" spans="3:3" x14ac:dyDescent="0.35">
      <c r="C145425" s="8"/>
    </row>
    <row r="145426" spans="3:3" x14ac:dyDescent="0.35">
      <c r="C145426" s="8"/>
    </row>
    <row r="145427" spans="3:3" x14ac:dyDescent="0.35">
      <c r="C145427" s="8"/>
    </row>
    <row r="145428" spans="3:3" x14ac:dyDescent="0.35">
      <c r="C145428" s="8"/>
    </row>
    <row r="145429" spans="3:3" x14ac:dyDescent="0.35">
      <c r="C145429" s="8"/>
    </row>
    <row r="145430" spans="3:3" x14ac:dyDescent="0.35">
      <c r="C145430" s="8"/>
    </row>
    <row r="145431" spans="3:3" x14ac:dyDescent="0.35">
      <c r="C145431" s="8"/>
    </row>
    <row r="145432" spans="3:3" x14ac:dyDescent="0.35">
      <c r="C145432" s="8"/>
    </row>
    <row r="145433" spans="3:3" x14ac:dyDescent="0.35">
      <c r="C145433" s="8"/>
    </row>
    <row r="145434" spans="3:3" x14ac:dyDescent="0.35">
      <c r="C145434" s="8"/>
    </row>
    <row r="145435" spans="3:3" x14ac:dyDescent="0.35">
      <c r="C145435" s="8"/>
    </row>
    <row r="145436" spans="3:3" x14ac:dyDescent="0.35">
      <c r="C145436" s="8"/>
    </row>
    <row r="145437" spans="3:3" x14ac:dyDescent="0.35">
      <c r="C145437" s="8"/>
    </row>
    <row r="145438" spans="3:3" x14ac:dyDescent="0.35">
      <c r="C145438" s="8"/>
    </row>
    <row r="145439" spans="3:3" x14ac:dyDescent="0.35">
      <c r="C145439" s="8"/>
    </row>
    <row r="145440" spans="3:3" x14ac:dyDescent="0.35">
      <c r="C145440" s="8"/>
    </row>
    <row r="145441" spans="3:3" x14ac:dyDescent="0.35">
      <c r="C145441" s="8"/>
    </row>
    <row r="145442" spans="3:3" x14ac:dyDescent="0.35">
      <c r="C145442" s="8"/>
    </row>
    <row r="145443" spans="3:3" x14ac:dyDescent="0.35">
      <c r="C145443" s="8"/>
    </row>
    <row r="145444" spans="3:3" x14ac:dyDescent="0.35">
      <c r="C145444" s="8"/>
    </row>
    <row r="145445" spans="3:3" x14ac:dyDescent="0.35">
      <c r="C145445" s="8"/>
    </row>
    <row r="145446" spans="3:3" x14ac:dyDescent="0.35">
      <c r="C145446" s="8"/>
    </row>
    <row r="145447" spans="3:3" x14ac:dyDescent="0.35">
      <c r="C145447" s="8"/>
    </row>
    <row r="145448" spans="3:3" x14ac:dyDescent="0.35">
      <c r="C145448" s="8"/>
    </row>
    <row r="145449" spans="3:3" x14ac:dyDescent="0.35">
      <c r="C145449" s="8"/>
    </row>
    <row r="145450" spans="3:3" x14ac:dyDescent="0.35">
      <c r="C145450" s="8"/>
    </row>
    <row r="145451" spans="3:3" x14ac:dyDescent="0.35">
      <c r="C145451" s="8"/>
    </row>
    <row r="145452" spans="3:3" x14ac:dyDescent="0.35">
      <c r="C145452" s="8"/>
    </row>
    <row r="145453" spans="3:3" x14ac:dyDescent="0.35">
      <c r="C145453" s="8"/>
    </row>
    <row r="145454" spans="3:3" x14ac:dyDescent="0.35">
      <c r="C145454" s="8"/>
    </row>
    <row r="145455" spans="3:3" x14ac:dyDescent="0.35">
      <c r="C145455" s="8"/>
    </row>
    <row r="145456" spans="3:3" x14ac:dyDescent="0.35">
      <c r="C145456" s="8"/>
    </row>
    <row r="145457" spans="3:3" x14ac:dyDescent="0.35">
      <c r="C145457" s="8"/>
    </row>
    <row r="145458" spans="3:3" x14ac:dyDescent="0.35">
      <c r="C145458" s="8"/>
    </row>
    <row r="145459" spans="3:3" x14ac:dyDescent="0.35">
      <c r="C145459" s="8"/>
    </row>
    <row r="145460" spans="3:3" x14ac:dyDescent="0.35">
      <c r="C145460" s="8"/>
    </row>
    <row r="145461" spans="3:3" x14ac:dyDescent="0.35">
      <c r="C145461" s="8"/>
    </row>
    <row r="145462" spans="3:3" x14ac:dyDescent="0.35">
      <c r="C145462" s="8"/>
    </row>
    <row r="145463" spans="3:3" x14ac:dyDescent="0.35">
      <c r="C145463" s="8"/>
    </row>
    <row r="145464" spans="3:3" x14ac:dyDescent="0.35">
      <c r="C145464" s="8"/>
    </row>
    <row r="145465" spans="3:3" x14ac:dyDescent="0.35">
      <c r="C145465" s="8"/>
    </row>
    <row r="145466" spans="3:3" x14ac:dyDescent="0.35">
      <c r="C145466" s="8"/>
    </row>
    <row r="145467" spans="3:3" x14ac:dyDescent="0.35">
      <c r="C145467" s="8"/>
    </row>
    <row r="145468" spans="3:3" x14ac:dyDescent="0.35">
      <c r="C145468" s="8"/>
    </row>
    <row r="145469" spans="3:3" x14ac:dyDescent="0.35">
      <c r="C145469" s="8"/>
    </row>
    <row r="145470" spans="3:3" x14ac:dyDescent="0.35">
      <c r="C145470" s="8"/>
    </row>
    <row r="145471" spans="3:3" x14ac:dyDescent="0.35">
      <c r="C145471" s="8"/>
    </row>
    <row r="145472" spans="3:3" x14ac:dyDescent="0.35">
      <c r="C145472" s="8"/>
    </row>
    <row r="145473" spans="3:3" x14ac:dyDescent="0.35">
      <c r="C145473" s="8"/>
    </row>
    <row r="145474" spans="3:3" x14ac:dyDescent="0.35">
      <c r="C145474" s="8"/>
    </row>
    <row r="145475" spans="3:3" x14ac:dyDescent="0.35">
      <c r="C145475" s="8"/>
    </row>
    <row r="145476" spans="3:3" x14ac:dyDescent="0.35">
      <c r="C145476" s="8"/>
    </row>
    <row r="145477" spans="3:3" x14ac:dyDescent="0.35">
      <c r="C145477" s="8"/>
    </row>
    <row r="145478" spans="3:3" x14ac:dyDescent="0.35">
      <c r="C145478" s="8"/>
    </row>
    <row r="145479" spans="3:3" x14ac:dyDescent="0.35">
      <c r="C145479" s="8"/>
    </row>
    <row r="145480" spans="3:3" x14ac:dyDescent="0.35">
      <c r="C145480" s="8"/>
    </row>
    <row r="145481" spans="3:3" x14ac:dyDescent="0.35">
      <c r="C145481" s="8"/>
    </row>
    <row r="145482" spans="3:3" x14ac:dyDescent="0.35">
      <c r="C145482" s="8"/>
    </row>
    <row r="145483" spans="3:3" x14ac:dyDescent="0.35">
      <c r="C145483" s="8"/>
    </row>
    <row r="145484" spans="3:3" x14ac:dyDescent="0.35">
      <c r="C145484" s="8"/>
    </row>
    <row r="145485" spans="3:3" x14ac:dyDescent="0.35">
      <c r="C145485" s="8"/>
    </row>
    <row r="145486" spans="3:3" x14ac:dyDescent="0.35">
      <c r="C145486" s="8"/>
    </row>
    <row r="145487" spans="3:3" x14ac:dyDescent="0.35">
      <c r="C145487" s="8"/>
    </row>
    <row r="145488" spans="3:3" x14ac:dyDescent="0.35">
      <c r="C145488" s="8"/>
    </row>
    <row r="145489" spans="3:3" x14ac:dyDescent="0.35">
      <c r="C145489" s="8"/>
    </row>
    <row r="145490" spans="3:3" x14ac:dyDescent="0.35">
      <c r="C145490" s="8"/>
    </row>
    <row r="145491" spans="3:3" x14ac:dyDescent="0.35">
      <c r="C145491" s="8"/>
    </row>
    <row r="145492" spans="3:3" x14ac:dyDescent="0.35">
      <c r="C145492" s="8"/>
    </row>
    <row r="145493" spans="3:3" x14ac:dyDescent="0.35">
      <c r="C145493" s="8"/>
    </row>
    <row r="145494" spans="3:3" x14ac:dyDescent="0.35">
      <c r="C145494" s="8"/>
    </row>
    <row r="145495" spans="3:3" x14ac:dyDescent="0.35">
      <c r="C145495" s="8"/>
    </row>
    <row r="145496" spans="3:3" x14ac:dyDescent="0.35">
      <c r="C145496" s="8"/>
    </row>
    <row r="145497" spans="3:3" x14ac:dyDescent="0.35">
      <c r="C145497" s="8"/>
    </row>
    <row r="145498" spans="3:3" x14ac:dyDescent="0.35">
      <c r="C145498" s="8"/>
    </row>
    <row r="145499" spans="3:3" x14ac:dyDescent="0.35">
      <c r="C145499" s="8"/>
    </row>
    <row r="145500" spans="3:3" x14ac:dyDescent="0.35">
      <c r="C145500" s="8"/>
    </row>
    <row r="145501" spans="3:3" x14ac:dyDescent="0.35">
      <c r="C145501" s="8"/>
    </row>
    <row r="145502" spans="3:3" x14ac:dyDescent="0.35">
      <c r="C145502" s="8"/>
    </row>
    <row r="145503" spans="3:3" x14ac:dyDescent="0.35">
      <c r="C145503" s="8"/>
    </row>
    <row r="145504" spans="3:3" x14ac:dyDescent="0.35">
      <c r="C145504" s="8"/>
    </row>
    <row r="145505" spans="3:3" x14ac:dyDescent="0.35">
      <c r="C145505" s="8"/>
    </row>
    <row r="145506" spans="3:3" x14ac:dyDescent="0.35">
      <c r="C145506" s="8"/>
    </row>
    <row r="145507" spans="3:3" x14ac:dyDescent="0.35">
      <c r="C145507" s="8"/>
    </row>
    <row r="145508" spans="3:3" x14ac:dyDescent="0.35">
      <c r="C145508" s="8"/>
    </row>
    <row r="145509" spans="3:3" x14ac:dyDescent="0.35">
      <c r="C145509" s="8"/>
    </row>
    <row r="145510" spans="3:3" x14ac:dyDescent="0.35">
      <c r="C145510" s="8"/>
    </row>
    <row r="145511" spans="3:3" x14ac:dyDescent="0.35">
      <c r="C145511" s="8"/>
    </row>
    <row r="145512" spans="3:3" x14ac:dyDescent="0.35">
      <c r="C145512" s="8"/>
    </row>
    <row r="145513" spans="3:3" x14ac:dyDescent="0.35">
      <c r="C145513" s="8"/>
    </row>
    <row r="145514" spans="3:3" x14ac:dyDescent="0.35">
      <c r="C145514" s="8"/>
    </row>
    <row r="145515" spans="3:3" x14ac:dyDescent="0.35">
      <c r="C145515" s="8"/>
    </row>
    <row r="145516" spans="3:3" x14ac:dyDescent="0.35">
      <c r="C145516" s="8"/>
    </row>
    <row r="145517" spans="3:3" x14ac:dyDescent="0.35">
      <c r="C145517" s="8"/>
    </row>
    <row r="145518" spans="3:3" x14ac:dyDescent="0.35">
      <c r="C145518" s="8"/>
    </row>
    <row r="145519" spans="3:3" x14ac:dyDescent="0.35">
      <c r="C145519" s="8"/>
    </row>
    <row r="145520" spans="3:3" x14ac:dyDescent="0.35">
      <c r="C145520" s="8"/>
    </row>
    <row r="145521" spans="3:3" x14ac:dyDescent="0.35">
      <c r="C145521" s="8"/>
    </row>
    <row r="145522" spans="3:3" x14ac:dyDescent="0.35">
      <c r="C145522" s="8"/>
    </row>
    <row r="145523" spans="3:3" x14ac:dyDescent="0.35">
      <c r="C145523" s="8"/>
    </row>
    <row r="145524" spans="3:3" x14ac:dyDescent="0.35">
      <c r="C145524" s="8"/>
    </row>
    <row r="145525" spans="3:3" x14ac:dyDescent="0.35">
      <c r="C145525" s="8"/>
    </row>
    <row r="145526" spans="3:3" x14ac:dyDescent="0.35">
      <c r="C145526" s="8"/>
    </row>
    <row r="145527" spans="3:3" x14ac:dyDescent="0.35">
      <c r="C145527" s="8"/>
    </row>
    <row r="145528" spans="3:3" x14ac:dyDescent="0.35">
      <c r="C145528" s="8"/>
    </row>
    <row r="145529" spans="3:3" x14ac:dyDescent="0.35">
      <c r="C145529" s="8"/>
    </row>
    <row r="145530" spans="3:3" x14ac:dyDescent="0.35">
      <c r="C145530" s="8"/>
    </row>
    <row r="145531" spans="3:3" x14ac:dyDescent="0.35">
      <c r="C145531" s="8"/>
    </row>
    <row r="145532" spans="3:3" x14ac:dyDescent="0.35">
      <c r="C145532" s="8"/>
    </row>
    <row r="145533" spans="3:3" x14ac:dyDescent="0.35">
      <c r="C145533" s="8"/>
    </row>
    <row r="145534" spans="3:3" x14ac:dyDescent="0.35">
      <c r="C145534" s="8"/>
    </row>
    <row r="145535" spans="3:3" x14ac:dyDescent="0.35">
      <c r="C145535" s="8"/>
    </row>
    <row r="145536" spans="3:3" x14ac:dyDescent="0.35">
      <c r="C145536" s="8"/>
    </row>
    <row r="145537" spans="3:3" x14ac:dyDescent="0.35">
      <c r="C145537" s="8"/>
    </row>
    <row r="145538" spans="3:3" x14ac:dyDescent="0.35">
      <c r="C145538" s="8"/>
    </row>
    <row r="145539" spans="3:3" x14ac:dyDescent="0.35">
      <c r="C145539" s="8"/>
    </row>
    <row r="145540" spans="3:3" x14ac:dyDescent="0.35">
      <c r="C145540" s="8"/>
    </row>
    <row r="145541" spans="3:3" x14ac:dyDescent="0.35">
      <c r="C145541" s="8"/>
    </row>
    <row r="145542" spans="3:3" x14ac:dyDescent="0.35">
      <c r="C145542" s="8"/>
    </row>
    <row r="145543" spans="3:3" x14ac:dyDescent="0.35">
      <c r="C145543" s="8"/>
    </row>
    <row r="145544" spans="3:3" x14ac:dyDescent="0.35">
      <c r="C145544" s="8"/>
    </row>
    <row r="145545" spans="3:3" x14ac:dyDescent="0.35">
      <c r="C145545" s="8"/>
    </row>
    <row r="145546" spans="3:3" x14ac:dyDescent="0.35">
      <c r="C145546" s="8"/>
    </row>
    <row r="145547" spans="3:3" x14ac:dyDescent="0.35">
      <c r="C145547" s="8"/>
    </row>
    <row r="145548" spans="3:3" x14ac:dyDescent="0.35">
      <c r="C145548" s="8"/>
    </row>
    <row r="145549" spans="3:3" x14ac:dyDescent="0.35">
      <c r="C145549" s="8"/>
    </row>
    <row r="145550" spans="3:3" x14ac:dyDescent="0.35">
      <c r="C145550" s="8"/>
    </row>
    <row r="145551" spans="3:3" x14ac:dyDescent="0.35">
      <c r="C145551" s="8"/>
    </row>
    <row r="145552" spans="3:3" x14ac:dyDescent="0.35">
      <c r="C145552" s="8"/>
    </row>
    <row r="145553" spans="3:3" x14ac:dyDescent="0.35">
      <c r="C145553" s="8"/>
    </row>
    <row r="145554" spans="3:3" x14ac:dyDescent="0.35">
      <c r="C145554" s="8"/>
    </row>
    <row r="145555" spans="3:3" x14ac:dyDescent="0.35">
      <c r="C145555" s="8"/>
    </row>
    <row r="145556" spans="3:3" x14ac:dyDescent="0.35">
      <c r="C145556" s="8"/>
    </row>
    <row r="145557" spans="3:3" x14ac:dyDescent="0.35">
      <c r="C145557" s="8"/>
    </row>
    <row r="145558" spans="3:3" x14ac:dyDescent="0.35">
      <c r="C145558" s="8"/>
    </row>
    <row r="145559" spans="3:3" x14ac:dyDescent="0.35">
      <c r="C145559" s="8"/>
    </row>
    <row r="145560" spans="3:3" x14ac:dyDescent="0.35">
      <c r="C145560" s="8"/>
    </row>
    <row r="145561" spans="3:3" x14ac:dyDescent="0.35">
      <c r="C145561" s="8"/>
    </row>
    <row r="145562" spans="3:3" x14ac:dyDescent="0.35">
      <c r="C145562" s="8"/>
    </row>
    <row r="145563" spans="3:3" x14ac:dyDescent="0.35">
      <c r="C145563" s="8"/>
    </row>
    <row r="145564" spans="3:3" x14ac:dyDescent="0.35">
      <c r="C145564" s="8"/>
    </row>
    <row r="145565" spans="3:3" x14ac:dyDescent="0.35">
      <c r="C145565" s="8"/>
    </row>
    <row r="145566" spans="3:3" x14ac:dyDescent="0.35">
      <c r="C145566" s="8"/>
    </row>
    <row r="145567" spans="3:3" x14ac:dyDescent="0.35">
      <c r="C145567" s="8"/>
    </row>
    <row r="145568" spans="3:3" x14ac:dyDescent="0.35">
      <c r="C145568" s="8"/>
    </row>
    <row r="145569" spans="3:3" x14ac:dyDescent="0.35">
      <c r="C145569" s="8"/>
    </row>
    <row r="145570" spans="3:3" x14ac:dyDescent="0.35">
      <c r="C145570" s="8"/>
    </row>
    <row r="145571" spans="3:3" x14ac:dyDescent="0.35">
      <c r="C145571" s="8"/>
    </row>
    <row r="145572" spans="3:3" x14ac:dyDescent="0.35">
      <c r="C145572" s="8"/>
    </row>
    <row r="145573" spans="3:3" x14ac:dyDescent="0.35">
      <c r="C145573" s="8"/>
    </row>
    <row r="145574" spans="3:3" x14ac:dyDescent="0.35">
      <c r="C145574" s="8"/>
    </row>
    <row r="145575" spans="3:3" x14ac:dyDescent="0.35">
      <c r="C145575" s="8"/>
    </row>
    <row r="145576" spans="3:3" x14ac:dyDescent="0.35">
      <c r="C145576" s="8"/>
    </row>
    <row r="145577" spans="3:3" x14ac:dyDescent="0.35">
      <c r="C145577" s="8"/>
    </row>
    <row r="145578" spans="3:3" x14ac:dyDescent="0.35">
      <c r="C145578" s="8"/>
    </row>
    <row r="145579" spans="3:3" x14ac:dyDescent="0.35">
      <c r="C145579" s="8"/>
    </row>
    <row r="145580" spans="3:3" x14ac:dyDescent="0.35">
      <c r="C145580" s="8"/>
    </row>
    <row r="145581" spans="3:3" x14ac:dyDescent="0.35">
      <c r="C145581" s="8"/>
    </row>
    <row r="145582" spans="3:3" x14ac:dyDescent="0.35">
      <c r="C145582" s="8"/>
    </row>
    <row r="145583" spans="3:3" x14ac:dyDescent="0.35">
      <c r="C145583" s="8"/>
    </row>
    <row r="145584" spans="3:3" x14ac:dyDescent="0.35">
      <c r="C145584" s="8"/>
    </row>
    <row r="145585" spans="3:3" x14ac:dyDescent="0.35">
      <c r="C145585" s="8"/>
    </row>
    <row r="145586" spans="3:3" x14ac:dyDescent="0.35">
      <c r="C145586" s="8"/>
    </row>
    <row r="145587" spans="3:3" x14ac:dyDescent="0.35">
      <c r="C145587" s="8"/>
    </row>
    <row r="145588" spans="3:3" x14ac:dyDescent="0.35">
      <c r="C145588" s="8"/>
    </row>
    <row r="145589" spans="3:3" x14ac:dyDescent="0.35">
      <c r="C145589" s="8"/>
    </row>
    <row r="145590" spans="3:3" x14ac:dyDescent="0.35">
      <c r="C145590" s="8"/>
    </row>
    <row r="145591" spans="3:3" x14ac:dyDescent="0.35">
      <c r="C145591" s="8"/>
    </row>
    <row r="145592" spans="3:3" x14ac:dyDescent="0.35">
      <c r="C145592" s="8"/>
    </row>
    <row r="145593" spans="3:3" x14ac:dyDescent="0.35">
      <c r="C145593" s="8"/>
    </row>
    <row r="145594" spans="3:3" x14ac:dyDescent="0.35">
      <c r="C145594" s="8"/>
    </row>
    <row r="145595" spans="3:3" x14ac:dyDescent="0.35">
      <c r="C145595" s="8"/>
    </row>
    <row r="145596" spans="3:3" x14ac:dyDescent="0.35">
      <c r="C145596" s="8"/>
    </row>
    <row r="145597" spans="3:3" x14ac:dyDescent="0.35">
      <c r="C145597" s="8"/>
    </row>
    <row r="145598" spans="3:3" x14ac:dyDescent="0.35">
      <c r="C145598" s="8"/>
    </row>
    <row r="145599" spans="3:3" x14ac:dyDescent="0.35">
      <c r="C145599" s="8"/>
    </row>
    <row r="145600" spans="3:3" x14ac:dyDescent="0.35">
      <c r="C145600" s="8"/>
    </row>
    <row r="145601" spans="3:3" x14ac:dyDescent="0.35">
      <c r="C145601" s="8"/>
    </row>
    <row r="145602" spans="3:3" x14ac:dyDescent="0.35">
      <c r="C145602" s="8"/>
    </row>
    <row r="145603" spans="3:3" x14ac:dyDescent="0.35">
      <c r="C145603" s="8"/>
    </row>
    <row r="145604" spans="3:3" x14ac:dyDescent="0.35">
      <c r="C145604" s="8"/>
    </row>
    <row r="145605" spans="3:3" x14ac:dyDescent="0.35">
      <c r="C145605" s="8"/>
    </row>
    <row r="145606" spans="3:3" x14ac:dyDescent="0.35">
      <c r="C145606" s="8"/>
    </row>
    <row r="145607" spans="3:3" x14ac:dyDescent="0.35">
      <c r="C145607" s="8"/>
    </row>
    <row r="145608" spans="3:3" x14ac:dyDescent="0.35">
      <c r="C145608" s="8"/>
    </row>
    <row r="145609" spans="3:3" x14ac:dyDescent="0.35">
      <c r="C145609" s="8"/>
    </row>
    <row r="145610" spans="3:3" x14ac:dyDescent="0.35">
      <c r="C145610" s="8"/>
    </row>
    <row r="145611" spans="3:3" x14ac:dyDescent="0.35">
      <c r="C145611" s="8"/>
    </row>
    <row r="145612" spans="3:3" x14ac:dyDescent="0.35">
      <c r="C145612" s="8"/>
    </row>
    <row r="145613" spans="3:3" x14ac:dyDescent="0.35">
      <c r="C145613" s="8"/>
    </row>
    <row r="145614" spans="3:3" x14ac:dyDescent="0.35">
      <c r="C145614" s="8"/>
    </row>
    <row r="145615" spans="3:3" x14ac:dyDescent="0.35">
      <c r="C145615" s="8"/>
    </row>
    <row r="145616" spans="3:3" x14ac:dyDescent="0.35">
      <c r="C145616" s="8"/>
    </row>
    <row r="145617" spans="3:3" x14ac:dyDescent="0.35">
      <c r="C145617" s="8"/>
    </row>
    <row r="145618" spans="3:3" x14ac:dyDescent="0.35">
      <c r="C145618" s="8"/>
    </row>
    <row r="145619" spans="3:3" x14ac:dyDescent="0.35">
      <c r="C145619" s="8"/>
    </row>
    <row r="145620" spans="3:3" x14ac:dyDescent="0.35">
      <c r="C145620" s="8"/>
    </row>
    <row r="145621" spans="3:3" x14ac:dyDescent="0.35">
      <c r="C145621" s="8"/>
    </row>
    <row r="145622" spans="3:3" x14ac:dyDescent="0.35">
      <c r="C145622" s="8"/>
    </row>
    <row r="145623" spans="3:3" x14ac:dyDescent="0.35">
      <c r="C145623" s="8"/>
    </row>
    <row r="145624" spans="3:3" x14ac:dyDescent="0.35">
      <c r="C145624" s="8"/>
    </row>
    <row r="145625" spans="3:3" x14ac:dyDescent="0.35">
      <c r="C145625" s="8"/>
    </row>
    <row r="145626" spans="3:3" x14ac:dyDescent="0.35">
      <c r="C145626" s="8"/>
    </row>
    <row r="145627" spans="3:3" x14ac:dyDescent="0.35">
      <c r="C145627" s="8"/>
    </row>
    <row r="145628" spans="3:3" x14ac:dyDescent="0.35">
      <c r="C145628" s="8"/>
    </row>
    <row r="145629" spans="3:3" x14ac:dyDescent="0.35">
      <c r="C145629" s="8"/>
    </row>
    <row r="145630" spans="3:3" x14ac:dyDescent="0.35">
      <c r="C145630" s="8"/>
    </row>
    <row r="145631" spans="3:3" x14ac:dyDescent="0.35">
      <c r="C145631" s="8"/>
    </row>
    <row r="145632" spans="3:3" x14ac:dyDescent="0.35">
      <c r="C145632" s="8"/>
    </row>
    <row r="145633" spans="3:3" x14ac:dyDescent="0.35">
      <c r="C145633" s="8"/>
    </row>
    <row r="145634" spans="3:3" x14ac:dyDescent="0.35">
      <c r="C145634" s="8"/>
    </row>
    <row r="145635" spans="3:3" x14ac:dyDescent="0.35">
      <c r="C145635" s="8"/>
    </row>
    <row r="145636" spans="3:3" x14ac:dyDescent="0.35">
      <c r="C145636" s="8"/>
    </row>
    <row r="145637" spans="3:3" x14ac:dyDescent="0.35">
      <c r="C145637" s="8"/>
    </row>
    <row r="145638" spans="3:3" x14ac:dyDescent="0.35">
      <c r="C145638" s="8"/>
    </row>
    <row r="145639" spans="3:3" x14ac:dyDescent="0.35">
      <c r="C145639" s="8"/>
    </row>
    <row r="145640" spans="3:3" x14ac:dyDescent="0.35">
      <c r="C145640" s="8"/>
    </row>
    <row r="145641" spans="3:3" x14ac:dyDescent="0.35">
      <c r="C145641" s="8"/>
    </row>
    <row r="145642" spans="3:3" x14ac:dyDescent="0.35">
      <c r="C145642" s="8"/>
    </row>
    <row r="145643" spans="3:3" x14ac:dyDescent="0.35">
      <c r="C145643" s="8"/>
    </row>
    <row r="145644" spans="3:3" x14ac:dyDescent="0.35">
      <c r="C145644" s="8"/>
    </row>
    <row r="145645" spans="3:3" x14ac:dyDescent="0.35">
      <c r="C145645" s="8"/>
    </row>
    <row r="145646" spans="3:3" x14ac:dyDescent="0.35">
      <c r="C145646" s="8"/>
    </row>
    <row r="145647" spans="3:3" x14ac:dyDescent="0.35">
      <c r="C145647" s="8"/>
    </row>
    <row r="145648" spans="3:3" x14ac:dyDescent="0.35">
      <c r="C145648" s="8"/>
    </row>
    <row r="145649" spans="3:3" x14ac:dyDescent="0.35">
      <c r="C145649" s="8"/>
    </row>
    <row r="145650" spans="3:3" x14ac:dyDescent="0.35">
      <c r="C145650" s="8"/>
    </row>
    <row r="145651" spans="3:3" x14ac:dyDescent="0.35">
      <c r="C145651" s="8"/>
    </row>
    <row r="145652" spans="3:3" x14ac:dyDescent="0.35">
      <c r="C145652" s="8"/>
    </row>
    <row r="145653" spans="3:3" x14ac:dyDescent="0.35">
      <c r="C145653" s="8"/>
    </row>
    <row r="145654" spans="3:3" x14ac:dyDescent="0.35">
      <c r="C145654" s="8"/>
    </row>
    <row r="145655" spans="3:3" x14ac:dyDescent="0.35">
      <c r="C145655" s="8"/>
    </row>
    <row r="145656" spans="3:3" x14ac:dyDescent="0.35">
      <c r="C145656" s="8"/>
    </row>
    <row r="145657" spans="3:3" x14ac:dyDescent="0.35">
      <c r="C145657" s="8"/>
    </row>
    <row r="145658" spans="3:3" x14ac:dyDescent="0.35">
      <c r="C145658" s="8"/>
    </row>
    <row r="145659" spans="3:3" x14ac:dyDescent="0.35">
      <c r="C145659" s="8"/>
    </row>
    <row r="145660" spans="3:3" x14ac:dyDescent="0.35">
      <c r="C145660" s="8"/>
    </row>
    <row r="145661" spans="3:3" x14ac:dyDescent="0.35">
      <c r="C145661" s="8"/>
    </row>
    <row r="145662" spans="3:3" x14ac:dyDescent="0.35">
      <c r="C145662" s="8"/>
    </row>
    <row r="145663" spans="3:3" x14ac:dyDescent="0.35">
      <c r="C145663" s="8"/>
    </row>
    <row r="145664" spans="3:3" x14ac:dyDescent="0.35">
      <c r="C145664" s="8"/>
    </row>
    <row r="145665" spans="3:3" x14ac:dyDescent="0.35">
      <c r="C145665" s="8"/>
    </row>
    <row r="145666" spans="3:3" x14ac:dyDescent="0.35">
      <c r="C145666" s="8"/>
    </row>
    <row r="145667" spans="3:3" x14ac:dyDescent="0.35">
      <c r="C145667" s="8"/>
    </row>
    <row r="145668" spans="3:3" x14ac:dyDescent="0.35">
      <c r="C145668" s="8"/>
    </row>
    <row r="145669" spans="3:3" x14ac:dyDescent="0.35">
      <c r="C145669" s="8"/>
    </row>
    <row r="145670" spans="3:3" x14ac:dyDescent="0.35">
      <c r="C145670" s="8"/>
    </row>
    <row r="145671" spans="3:3" x14ac:dyDescent="0.35">
      <c r="C145671" s="8"/>
    </row>
    <row r="145672" spans="3:3" x14ac:dyDescent="0.35">
      <c r="C145672" s="8"/>
    </row>
    <row r="145673" spans="3:3" x14ac:dyDescent="0.35">
      <c r="C145673" s="8"/>
    </row>
    <row r="145674" spans="3:3" x14ac:dyDescent="0.35">
      <c r="C145674" s="8"/>
    </row>
    <row r="145675" spans="3:3" x14ac:dyDescent="0.35">
      <c r="C145675" s="8"/>
    </row>
    <row r="145676" spans="3:3" x14ac:dyDescent="0.35">
      <c r="C145676" s="8"/>
    </row>
    <row r="145677" spans="3:3" x14ac:dyDescent="0.35">
      <c r="C145677" s="8"/>
    </row>
    <row r="145678" spans="3:3" x14ac:dyDescent="0.35">
      <c r="C145678" s="8"/>
    </row>
    <row r="145679" spans="3:3" x14ac:dyDescent="0.35">
      <c r="C145679" s="8"/>
    </row>
    <row r="145680" spans="3:3" x14ac:dyDescent="0.35">
      <c r="C145680" s="8"/>
    </row>
    <row r="145681" spans="3:3" x14ac:dyDescent="0.35">
      <c r="C145681" s="8"/>
    </row>
    <row r="145682" spans="3:3" x14ac:dyDescent="0.35">
      <c r="C145682" s="8"/>
    </row>
    <row r="145683" spans="3:3" x14ac:dyDescent="0.35">
      <c r="C145683" s="8"/>
    </row>
    <row r="145684" spans="3:3" x14ac:dyDescent="0.35">
      <c r="C145684" s="8"/>
    </row>
    <row r="145685" spans="3:3" x14ac:dyDescent="0.35">
      <c r="C145685" s="8"/>
    </row>
    <row r="145686" spans="3:3" x14ac:dyDescent="0.35">
      <c r="C145686" s="8"/>
    </row>
    <row r="145687" spans="3:3" x14ac:dyDescent="0.35">
      <c r="C145687" s="8"/>
    </row>
    <row r="145688" spans="3:3" x14ac:dyDescent="0.35">
      <c r="C145688" s="8"/>
    </row>
    <row r="145689" spans="3:3" x14ac:dyDescent="0.35">
      <c r="C145689" s="8"/>
    </row>
    <row r="145690" spans="3:3" x14ac:dyDescent="0.35">
      <c r="C145690" s="8"/>
    </row>
    <row r="145691" spans="3:3" x14ac:dyDescent="0.35">
      <c r="C145691" s="8"/>
    </row>
    <row r="145692" spans="3:3" x14ac:dyDescent="0.35">
      <c r="C145692" s="8"/>
    </row>
    <row r="145693" spans="3:3" x14ac:dyDescent="0.35">
      <c r="C145693" s="8"/>
    </row>
    <row r="145694" spans="3:3" x14ac:dyDescent="0.35">
      <c r="C145694" s="8"/>
    </row>
    <row r="145695" spans="3:3" x14ac:dyDescent="0.35">
      <c r="C145695" s="8"/>
    </row>
    <row r="145696" spans="3:3" x14ac:dyDescent="0.35">
      <c r="C145696" s="8"/>
    </row>
    <row r="145697" spans="3:3" x14ac:dyDescent="0.35">
      <c r="C145697" s="8"/>
    </row>
    <row r="145698" spans="3:3" x14ac:dyDescent="0.35">
      <c r="C145698" s="8"/>
    </row>
    <row r="145699" spans="3:3" x14ac:dyDescent="0.35">
      <c r="C145699" s="8"/>
    </row>
    <row r="145700" spans="3:3" x14ac:dyDescent="0.35">
      <c r="C145700" s="8"/>
    </row>
    <row r="145701" spans="3:3" x14ac:dyDescent="0.35">
      <c r="C145701" s="8"/>
    </row>
    <row r="145702" spans="3:3" x14ac:dyDescent="0.35">
      <c r="C145702" s="8"/>
    </row>
    <row r="145703" spans="3:3" x14ac:dyDescent="0.35">
      <c r="C145703" s="8"/>
    </row>
    <row r="145704" spans="3:3" x14ac:dyDescent="0.35">
      <c r="C145704" s="8"/>
    </row>
    <row r="145705" spans="3:3" x14ac:dyDescent="0.35">
      <c r="C145705" s="8"/>
    </row>
    <row r="145706" spans="3:3" x14ac:dyDescent="0.35">
      <c r="C145706" s="8"/>
    </row>
    <row r="145707" spans="3:3" x14ac:dyDescent="0.35">
      <c r="C145707" s="8"/>
    </row>
    <row r="145708" spans="3:3" x14ac:dyDescent="0.35">
      <c r="C145708" s="8"/>
    </row>
    <row r="145709" spans="3:3" x14ac:dyDescent="0.35">
      <c r="C145709" s="8"/>
    </row>
    <row r="145710" spans="3:3" x14ac:dyDescent="0.35">
      <c r="C145710" s="8"/>
    </row>
    <row r="145711" spans="3:3" x14ac:dyDescent="0.35">
      <c r="C145711" s="8"/>
    </row>
    <row r="145712" spans="3:3" x14ac:dyDescent="0.35">
      <c r="C145712" s="8"/>
    </row>
    <row r="145713" spans="3:3" x14ac:dyDescent="0.35">
      <c r="C145713" s="8"/>
    </row>
    <row r="145714" spans="3:3" x14ac:dyDescent="0.35">
      <c r="C145714" s="8"/>
    </row>
    <row r="145715" spans="3:3" x14ac:dyDescent="0.35">
      <c r="C145715" s="8"/>
    </row>
    <row r="145716" spans="3:3" x14ac:dyDescent="0.35">
      <c r="C145716" s="8"/>
    </row>
    <row r="145717" spans="3:3" x14ac:dyDescent="0.35">
      <c r="C145717" s="8"/>
    </row>
    <row r="145718" spans="3:3" x14ac:dyDescent="0.35">
      <c r="C145718" s="8"/>
    </row>
    <row r="145719" spans="3:3" x14ac:dyDescent="0.35">
      <c r="C145719" s="8"/>
    </row>
    <row r="145720" spans="3:3" x14ac:dyDescent="0.35">
      <c r="C145720" s="8"/>
    </row>
    <row r="145721" spans="3:3" x14ac:dyDescent="0.35">
      <c r="C145721" s="8"/>
    </row>
    <row r="145722" spans="3:3" x14ac:dyDescent="0.35">
      <c r="C145722" s="8"/>
    </row>
    <row r="145723" spans="3:3" x14ac:dyDescent="0.35">
      <c r="C145723" s="8"/>
    </row>
    <row r="145724" spans="3:3" x14ac:dyDescent="0.35">
      <c r="C145724" s="8"/>
    </row>
    <row r="145725" spans="3:3" x14ac:dyDescent="0.35">
      <c r="C145725" s="8"/>
    </row>
    <row r="145726" spans="3:3" x14ac:dyDescent="0.35">
      <c r="C145726" s="8"/>
    </row>
    <row r="145727" spans="3:3" x14ac:dyDescent="0.35">
      <c r="C145727" s="8"/>
    </row>
    <row r="145728" spans="3:3" x14ac:dyDescent="0.35">
      <c r="C145728" s="8"/>
    </row>
    <row r="145729" spans="3:3" x14ac:dyDescent="0.35">
      <c r="C145729" s="8"/>
    </row>
    <row r="145730" spans="3:3" x14ac:dyDescent="0.35">
      <c r="C145730" s="8"/>
    </row>
    <row r="145731" spans="3:3" x14ac:dyDescent="0.35">
      <c r="C145731" s="8"/>
    </row>
    <row r="145732" spans="3:3" x14ac:dyDescent="0.35">
      <c r="C145732" s="8"/>
    </row>
    <row r="145733" spans="3:3" x14ac:dyDescent="0.35">
      <c r="C145733" s="8"/>
    </row>
    <row r="145734" spans="3:3" x14ac:dyDescent="0.35">
      <c r="C145734" s="8"/>
    </row>
    <row r="145735" spans="3:3" x14ac:dyDescent="0.35">
      <c r="C145735" s="8"/>
    </row>
    <row r="145736" spans="3:3" x14ac:dyDescent="0.35">
      <c r="C145736" s="8"/>
    </row>
    <row r="145737" spans="3:3" x14ac:dyDescent="0.35">
      <c r="C145737" s="8"/>
    </row>
    <row r="145738" spans="3:3" x14ac:dyDescent="0.35">
      <c r="C145738" s="8"/>
    </row>
    <row r="145739" spans="3:3" x14ac:dyDescent="0.35">
      <c r="C145739" s="8"/>
    </row>
    <row r="145740" spans="3:3" x14ac:dyDescent="0.35">
      <c r="C145740" s="8"/>
    </row>
    <row r="145741" spans="3:3" x14ac:dyDescent="0.35">
      <c r="C145741" s="8"/>
    </row>
    <row r="145742" spans="3:3" x14ac:dyDescent="0.35">
      <c r="C145742" s="8"/>
    </row>
    <row r="145743" spans="3:3" x14ac:dyDescent="0.35">
      <c r="C145743" s="8"/>
    </row>
    <row r="145744" spans="3:3" x14ac:dyDescent="0.35">
      <c r="C145744" s="8"/>
    </row>
    <row r="145745" spans="3:3" x14ac:dyDescent="0.35">
      <c r="C145745" s="8"/>
    </row>
    <row r="145746" spans="3:3" x14ac:dyDescent="0.35">
      <c r="C145746" s="8"/>
    </row>
    <row r="145747" spans="3:3" x14ac:dyDescent="0.35">
      <c r="C145747" s="8"/>
    </row>
    <row r="145748" spans="3:3" x14ac:dyDescent="0.35">
      <c r="C145748" s="8"/>
    </row>
    <row r="145749" spans="3:3" x14ac:dyDescent="0.35">
      <c r="C145749" s="8"/>
    </row>
    <row r="145750" spans="3:3" x14ac:dyDescent="0.35">
      <c r="C145750" s="8"/>
    </row>
    <row r="145751" spans="3:3" x14ac:dyDescent="0.35">
      <c r="C145751" s="8"/>
    </row>
    <row r="145752" spans="3:3" x14ac:dyDescent="0.35">
      <c r="C145752" s="8"/>
    </row>
    <row r="145753" spans="3:3" x14ac:dyDescent="0.35">
      <c r="C145753" s="8"/>
    </row>
    <row r="145754" spans="3:3" x14ac:dyDescent="0.35">
      <c r="C145754" s="8"/>
    </row>
    <row r="145755" spans="3:3" x14ac:dyDescent="0.35">
      <c r="C145755" s="8"/>
    </row>
    <row r="145756" spans="3:3" x14ac:dyDescent="0.35">
      <c r="C145756" s="8"/>
    </row>
    <row r="145757" spans="3:3" x14ac:dyDescent="0.35">
      <c r="C145757" s="8"/>
    </row>
    <row r="145758" spans="3:3" x14ac:dyDescent="0.35">
      <c r="C145758" s="8"/>
    </row>
    <row r="145759" spans="3:3" x14ac:dyDescent="0.35">
      <c r="C145759" s="8"/>
    </row>
    <row r="145760" spans="3:3" x14ac:dyDescent="0.35">
      <c r="C145760" s="8"/>
    </row>
    <row r="145761" spans="3:3" x14ac:dyDescent="0.35">
      <c r="C145761" s="8"/>
    </row>
    <row r="145762" spans="3:3" x14ac:dyDescent="0.35">
      <c r="C145762" s="8"/>
    </row>
    <row r="145763" spans="3:3" x14ac:dyDescent="0.35">
      <c r="C145763" s="8"/>
    </row>
    <row r="145764" spans="3:3" x14ac:dyDescent="0.35">
      <c r="C145764" s="8"/>
    </row>
    <row r="145765" spans="3:3" x14ac:dyDescent="0.35">
      <c r="C145765" s="8"/>
    </row>
    <row r="145766" spans="3:3" x14ac:dyDescent="0.35">
      <c r="C145766" s="8"/>
    </row>
    <row r="145767" spans="3:3" x14ac:dyDescent="0.35">
      <c r="C145767" s="8"/>
    </row>
    <row r="145768" spans="3:3" x14ac:dyDescent="0.35">
      <c r="C145768" s="8"/>
    </row>
    <row r="145769" spans="3:3" x14ac:dyDescent="0.35">
      <c r="C145769" s="8"/>
    </row>
    <row r="145770" spans="3:3" x14ac:dyDescent="0.35">
      <c r="C145770" s="8"/>
    </row>
    <row r="145771" spans="3:3" x14ac:dyDescent="0.35">
      <c r="C145771" s="8"/>
    </row>
    <row r="145772" spans="3:3" x14ac:dyDescent="0.35">
      <c r="C145772" s="8"/>
    </row>
    <row r="145773" spans="3:3" x14ac:dyDescent="0.35">
      <c r="C145773" s="8"/>
    </row>
    <row r="145774" spans="3:3" x14ac:dyDescent="0.35">
      <c r="C145774" s="8"/>
    </row>
    <row r="145775" spans="3:3" x14ac:dyDescent="0.35">
      <c r="C145775" s="8"/>
    </row>
    <row r="145776" spans="3:3" x14ac:dyDescent="0.35">
      <c r="C145776" s="8"/>
    </row>
    <row r="145777" spans="3:3" x14ac:dyDescent="0.35">
      <c r="C145777" s="8"/>
    </row>
    <row r="145778" spans="3:3" x14ac:dyDescent="0.35">
      <c r="C145778" s="8"/>
    </row>
    <row r="145779" spans="3:3" x14ac:dyDescent="0.35">
      <c r="C145779" s="8"/>
    </row>
    <row r="145780" spans="3:3" x14ac:dyDescent="0.35">
      <c r="C145780" s="8"/>
    </row>
    <row r="145781" spans="3:3" x14ac:dyDescent="0.35">
      <c r="C145781" s="8"/>
    </row>
    <row r="145782" spans="3:3" x14ac:dyDescent="0.35">
      <c r="C145782" s="8"/>
    </row>
    <row r="145783" spans="3:3" x14ac:dyDescent="0.35">
      <c r="C145783" s="8"/>
    </row>
    <row r="145784" spans="3:3" x14ac:dyDescent="0.35">
      <c r="C145784" s="8"/>
    </row>
    <row r="145785" spans="3:3" x14ac:dyDescent="0.35">
      <c r="C145785" s="8"/>
    </row>
    <row r="145786" spans="3:3" x14ac:dyDescent="0.35">
      <c r="C145786" s="8"/>
    </row>
    <row r="145787" spans="3:3" x14ac:dyDescent="0.35">
      <c r="C145787" s="8"/>
    </row>
    <row r="145788" spans="3:3" x14ac:dyDescent="0.35">
      <c r="C145788" s="8"/>
    </row>
    <row r="145789" spans="3:3" x14ac:dyDescent="0.35">
      <c r="C145789" s="8"/>
    </row>
    <row r="145790" spans="3:3" x14ac:dyDescent="0.35">
      <c r="C145790" s="8"/>
    </row>
    <row r="145791" spans="3:3" x14ac:dyDescent="0.35">
      <c r="C145791" s="8"/>
    </row>
    <row r="145792" spans="3:3" x14ac:dyDescent="0.35">
      <c r="C145792" s="8"/>
    </row>
    <row r="145793" spans="3:3" x14ac:dyDescent="0.35">
      <c r="C145793" s="8"/>
    </row>
    <row r="145794" spans="3:3" x14ac:dyDescent="0.35">
      <c r="C145794" s="8"/>
    </row>
    <row r="145795" spans="3:3" x14ac:dyDescent="0.35">
      <c r="C145795" s="8"/>
    </row>
    <row r="145796" spans="3:3" x14ac:dyDescent="0.35">
      <c r="C145796" s="8"/>
    </row>
    <row r="145797" spans="3:3" x14ac:dyDescent="0.35">
      <c r="C145797" s="8"/>
    </row>
    <row r="145798" spans="3:3" x14ac:dyDescent="0.35">
      <c r="C145798" s="8"/>
    </row>
    <row r="145799" spans="3:3" x14ac:dyDescent="0.35">
      <c r="C145799" s="8"/>
    </row>
    <row r="145800" spans="3:3" x14ac:dyDescent="0.35">
      <c r="C145800" s="8"/>
    </row>
    <row r="145801" spans="3:3" x14ac:dyDescent="0.35">
      <c r="C145801" s="8"/>
    </row>
    <row r="145802" spans="3:3" x14ac:dyDescent="0.35">
      <c r="C145802" s="8"/>
    </row>
    <row r="145803" spans="3:3" x14ac:dyDescent="0.35">
      <c r="C145803" s="8"/>
    </row>
    <row r="145804" spans="3:3" x14ac:dyDescent="0.35">
      <c r="C145804" s="8"/>
    </row>
    <row r="145805" spans="3:3" x14ac:dyDescent="0.35">
      <c r="C145805" s="8"/>
    </row>
    <row r="145806" spans="3:3" x14ac:dyDescent="0.35">
      <c r="C145806" s="8"/>
    </row>
    <row r="145807" spans="3:3" x14ac:dyDescent="0.35">
      <c r="C145807" s="8"/>
    </row>
    <row r="145808" spans="3:3" x14ac:dyDescent="0.35">
      <c r="C145808" s="8"/>
    </row>
    <row r="145809" spans="3:3" x14ac:dyDescent="0.35">
      <c r="C145809" s="8"/>
    </row>
    <row r="145810" spans="3:3" x14ac:dyDescent="0.35">
      <c r="C145810" s="8"/>
    </row>
    <row r="145811" spans="3:3" x14ac:dyDescent="0.35">
      <c r="C145811" s="8"/>
    </row>
    <row r="145812" spans="3:3" x14ac:dyDescent="0.35">
      <c r="C145812" s="8"/>
    </row>
    <row r="145813" spans="3:3" x14ac:dyDescent="0.35">
      <c r="C145813" s="8"/>
    </row>
    <row r="145814" spans="3:3" x14ac:dyDescent="0.35">
      <c r="C145814" s="8"/>
    </row>
    <row r="145815" spans="3:3" x14ac:dyDescent="0.35">
      <c r="C145815" s="8"/>
    </row>
    <row r="145816" spans="3:3" x14ac:dyDescent="0.35">
      <c r="C145816" s="8"/>
    </row>
    <row r="145817" spans="3:3" x14ac:dyDescent="0.35">
      <c r="C145817" s="8"/>
    </row>
    <row r="145818" spans="3:3" x14ac:dyDescent="0.35">
      <c r="C145818" s="8"/>
    </row>
    <row r="145819" spans="3:3" x14ac:dyDescent="0.35">
      <c r="C145819" s="8"/>
    </row>
    <row r="145820" spans="3:3" x14ac:dyDescent="0.35">
      <c r="C145820" s="8"/>
    </row>
    <row r="145821" spans="3:3" x14ac:dyDescent="0.35">
      <c r="C145821" s="8"/>
    </row>
    <row r="145822" spans="3:3" x14ac:dyDescent="0.35">
      <c r="C145822" s="8"/>
    </row>
    <row r="145823" spans="3:3" x14ac:dyDescent="0.35">
      <c r="C145823" s="8"/>
    </row>
    <row r="145824" spans="3:3" x14ac:dyDescent="0.35">
      <c r="C145824" s="8"/>
    </row>
    <row r="145825" spans="3:3" x14ac:dyDescent="0.35">
      <c r="C145825" s="8"/>
    </row>
    <row r="145826" spans="3:3" x14ac:dyDescent="0.35">
      <c r="C145826" s="8"/>
    </row>
    <row r="145827" spans="3:3" x14ac:dyDescent="0.35">
      <c r="C145827" s="8"/>
    </row>
    <row r="145828" spans="3:3" x14ac:dyDescent="0.35">
      <c r="C145828" s="8"/>
    </row>
    <row r="145829" spans="3:3" x14ac:dyDescent="0.35">
      <c r="C145829" s="8"/>
    </row>
    <row r="145830" spans="3:3" x14ac:dyDescent="0.35">
      <c r="C145830" s="8"/>
    </row>
    <row r="145831" spans="3:3" x14ac:dyDescent="0.35">
      <c r="C145831" s="8"/>
    </row>
    <row r="145832" spans="3:3" x14ac:dyDescent="0.35">
      <c r="C145832" s="8"/>
    </row>
    <row r="145833" spans="3:3" x14ac:dyDescent="0.35">
      <c r="C145833" s="8"/>
    </row>
    <row r="145834" spans="3:3" x14ac:dyDescent="0.35">
      <c r="C145834" s="8"/>
    </row>
    <row r="145835" spans="3:3" x14ac:dyDescent="0.35">
      <c r="C145835" s="8"/>
    </row>
    <row r="145836" spans="3:3" x14ac:dyDescent="0.35">
      <c r="C145836" s="8"/>
    </row>
    <row r="145837" spans="3:3" x14ac:dyDescent="0.35">
      <c r="C145837" s="8"/>
    </row>
    <row r="145838" spans="3:3" x14ac:dyDescent="0.35">
      <c r="C145838" s="8"/>
    </row>
    <row r="145839" spans="3:3" x14ac:dyDescent="0.35">
      <c r="C145839" s="8"/>
    </row>
    <row r="145840" spans="3:3" x14ac:dyDescent="0.35">
      <c r="C145840" s="8"/>
    </row>
    <row r="145841" spans="3:3" x14ac:dyDescent="0.35">
      <c r="C145841" s="8"/>
    </row>
    <row r="145842" spans="3:3" x14ac:dyDescent="0.35">
      <c r="C145842" s="8"/>
    </row>
    <row r="145843" spans="3:3" x14ac:dyDescent="0.35">
      <c r="C145843" s="8"/>
    </row>
    <row r="145844" spans="3:3" x14ac:dyDescent="0.35">
      <c r="C145844" s="8"/>
    </row>
    <row r="145845" spans="3:3" x14ac:dyDescent="0.35">
      <c r="C145845" s="8"/>
    </row>
    <row r="145846" spans="3:3" x14ac:dyDescent="0.35">
      <c r="C145846" s="8"/>
    </row>
    <row r="145847" spans="3:3" x14ac:dyDescent="0.35">
      <c r="C145847" s="8"/>
    </row>
    <row r="145848" spans="3:3" x14ac:dyDescent="0.35">
      <c r="C145848" s="8"/>
    </row>
    <row r="145849" spans="3:3" x14ac:dyDescent="0.35">
      <c r="C145849" s="8"/>
    </row>
    <row r="145850" spans="3:3" x14ac:dyDescent="0.35">
      <c r="C145850" s="8"/>
    </row>
    <row r="145851" spans="3:3" x14ac:dyDescent="0.35">
      <c r="C145851" s="8"/>
    </row>
    <row r="145852" spans="3:3" x14ac:dyDescent="0.35">
      <c r="C145852" s="8"/>
    </row>
    <row r="145853" spans="3:3" x14ac:dyDescent="0.35">
      <c r="C145853" s="8"/>
    </row>
    <row r="145854" spans="3:3" x14ac:dyDescent="0.35">
      <c r="C145854" s="8"/>
    </row>
    <row r="145855" spans="3:3" x14ac:dyDescent="0.35">
      <c r="C145855" s="8"/>
    </row>
    <row r="145856" spans="3:3" x14ac:dyDescent="0.35">
      <c r="C145856" s="8"/>
    </row>
    <row r="145857" spans="3:3" x14ac:dyDescent="0.35">
      <c r="C145857" s="8"/>
    </row>
    <row r="145858" spans="3:3" x14ac:dyDescent="0.35">
      <c r="C145858" s="8"/>
    </row>
    <row r="145859" spans="3:3" x14ac:dyDescent="0.35">
      <c r="C145859" s="8"/>
    </row>
    <row r="145860" spans="3:3" x14ac:dyDescent="0.35">
      <c r="C145860" s="8"/>
    </row>
    <row r="145861" spans="3:3" x14ac:dyDescent="0.35">
      <c r="C145861" s="8"/>
    </row>
    <row r="145862" spans="3:3" x14ac:dyDescent="0.35">
      <c r="C145862" s="8"/>
    </row>
    <row r="145863" spans="3:3" x14ac:dyDescent="0.35">
      <c r="C145863" s="8"/>
    </row>
    <row r="145864" spans="3:3" x14ac:dyDescent="0.35">
      <c r="C145864" s="8"/>
    </row>
    <row r="145865" spans="3:3" x14ac:dyDescent="0.35">
      <c r="C145865" s="8"/>
    </row>
    <row r="145866" spans="3:3" x14ac:dyDescent="0.35">
      <c r="C145866" s="8"/>
    </row>
    <row r="145867" spans="3:3" x14ac:dyDescent="0.35">
      <c r="C145867" s="8"/>
    </row>
    <row r="145868" spans="3:3" x14ac:dyDescent="0.35">
      <c r="C145868" s="8"/>
    </row>
    <row r="145869" spans="3:3" x14ac:dyDescent="0.35">
      <c r="C145869" s="8"/>
    </row>
    <row r="145870" spans="3:3" x14ac:dyDescent="0.35">
      <c r="C145870" s="8"/>
    </row>
    <row r="145871" spans="3:3" x14ac:dyDescent="0.35">
      <c r="C145871" s="8"/>
    </row>
    <row r="145872" spans="3:3" x14ac:dyDescent="0.35">
      <c r="C145872" s="8"/>
    </row>
    <row r="145873" spans="3:3" x14ac:dyDescent="0.35">
      <c r="C145873" s="8"/>
    </row>
    <row r="145874" spans="3:3" x14ac:dyDescent="0.35">
      <c r="C145874" s="8"/>
    </row>
    <row r="145875" spans="3:3" x14ac:dyDescent="0.35">
      <c r="C145875" s="8"/>
    </row>
    <row r="145876" spans="3:3" x14ac:dyDescent="0.35">
      <c r="C145876" s="8"/>
    </row>
    <row r="145877" spans="3:3" x14ac:dyDescent="0.35">
      <c r="C145877" s="8"/>
    </row>
    <row r="145878" spans="3:3" x14ac:dyDescent="0.35">
      <c r="C145878" s="8"/>
    </row>
    <row r="145879" spans="3:3" x14ac:dyDescent="0.35">
      <c r="C145879" s="8"/>
    </row>
    <row r="145880" spans="3:3" x14ac:dyDescent="0.35">
      <c r="C145880" s="8"/>
    </row>
    <row r="145881" spans="3:3" x14ac:dyDescent="0.35">
      <c r="C145881" s="8"/>
    </row>
    <row r="145882" spans="3:3" x14ac:dyDescent="0.35">
      <c r="C145882" s="8"/>
    </row>
    <row r="145883" spans="3:3" x14ac:dyDescent="0.35">
      <c r="C145883" s="8"/>
    </row>
    <row r="145884" spans="3:3" x14ac:dyDescent="0.35">
      <c r="C145884" s="8"/>
    </row>
    <row r="145885" spans="3:3" x14ac:dyDescent="0.35">
      <c r="C145885" s="8"/>
    </row>
    <row r="145886" spans="3:3" x14ac:dyDescent="0.35">
      <c r="C145886" s="8"/>
    </row>
    <row r="145887" spans="3:3" x14ac:dyDescent="0.35">
      <c r="C145887" s="8"/>
    </row>
    <row r="145888" spans="3:3" x14ac:dyDescent="0.35">
      <c r="C145888" s="8"/>
    </row>
    <row r="145889" spans="3:3" x14ac:dyDescent="0.35">
      <c r="C145889" s="8"/>
    </row>
    <row r="145890" spans="3:3" x14ac:dyDescent="0.35">
      <c r="C145890" s="8"/>
    </row>
    <row r="145891" spans="3:3" x14ac:dyDescent="0.35">
      <c r="C145891" s="8"/>
    </row>
    <row r="145892" spans="3:3" x14ac:dyDescent="0.35">
      <c r="C145892" s="8"/>
    </row>
    <row r="145893" spans="3:3" x14ac:dyDescent="0.35">
      <c r="C145893" s="8"/>
    </row>
    <row r="145894" spans="3:3" x14ac:dyDescent="0.35">
      <c r="C145894" s="8"/>
    </row>
    <row r="145895" spans="3:3" x14ac:dyDescent="0.35">
      <c r="C145895" s="8"/>
    </row>
    <row r="145896" spans="3:3" x14ac:dyDescent="0.35">
      <c r="C145896" s="8"/>
    </row>
    <row r="145897" spans="3:3" x14ac:dyDescent="0.35">
      <c r="C145897" s="8"/>
    </row>
    <row r="145898" spans="3:3" x14ac:dyDescent="0.35">
      <c r="C145898" s="8"/>
    </row>
    <row r="145899" spans="3:3" x14ac:dyDescent="0.35">
      <c r="C145899" s="8"/>
    </row>
    <row r="145900" spans="3:3" x14ac:dyDescent="0.35">
      <c r="C145900" s="8"/>
    </row>
    <row r="145901" spans="3:3" x14ac:dyDescent="0.35">
      <c r="C145901" s="8"/>
    </row>
    <row r="145902" spans="3:3" x14ac:dyDescent="0.35">
      <c r="C145902" s="8"/>
    </row>
    <row r="145903" spans="3:3" x14ac:dyDescent="0.35">
      <c r="C145903" s="8"/>
    </row>
    <row r="145904" spans="3:3" x14ac:dyDescent="0.35">
      <c r="C145904" s="8"/>
    </row>
    <row r="145905" spans="3:3" x14ac:dyDescent="0.35">
      <c r="C145905" s="8"/>
    </row>
    <row r="145906" spans="3:3" x14ac:dyDescent="0.35">
      <c r="C145906" s="8"/>
    </row>
    <row r="145907" spans="3:3" x14ac:dyDescent="0.35">
      <c r="C145907" s="8"/>
    </row>
    <row r="145908" spans="3:3" x14ac:dyDescent="0.35">
      <c r="C145908" s="8"/>
    </row>
    <row r="145909" spans="3:3" x14ac:dyDescent="0.35">
      <c r="C145909" s="8"/>
    </row>
    <row r="145910" spans="3:3" x14ac:dyDescent="0.35">
      <c r="C145910" s="8"/>
    </row>
    <row r="145911" spans="3:3" x14ac:dyDescent="0.35">
      <c r="C145911" s="8"/>
    </row>
    <row r="145912" spans="3:3" x14ac:dyDescent="0.35">
      <c r="C145912" s="8"/>
    </row>
    <row r="145913" spans="3:3" x14ac:dyDescent="0.35">
      <c r="C145913" s="8"/>
    </row>
    <row r="145914" spans="3:3" x14ac:dyDescent="0.35">
      <c r="C145914" s="8"/>
    </row>
    <row r="145915" spans="3:3" x14ac:dyDescent="0.35">
      <c r="C145915" s="8"/>
    </row>
    <row r="145916" spans="3:3" x14ac:dyDescent="0.35">
      <c r="C145916" s="8"/>
    </row>
    <row r="145917" spans="3:3" x14ac:dyDescent="0.35">
      <c r="C145917" s="8"/>
    </row>
    <row r="145918" spans="3:3" x14ac:dyDescent="0.35">
      <c r="C145918" s="8"/>
    </row>
    <row r="145919" spans="3:3" x14ac:dyDescent="0.35">
      <c r="C145919" s="8"/>
    </row>
    <row r="145920" spans="3:3" x14ac:dyDescent="0.35">
      <c r="C145920" s="8"/>
    </row>
    <row r="145921" spans="3:3" x14ac:dyDescent="0.35">
      <c r="C145921" s="8"/>
    </row>
    <row r="145922" spans="3:3" x14ac:dyDescent="0.35">
      <c r="C145922" s="8"/>
    </row>
    <row r="145923" spans="3:3" x14ac:dyDescent="0.35">
      <c r="C145923" s="8"/>
    </row>
    <row r="145924" spans="3:3" x14ac:dyDescent="0.35">
      <c r="C145924" s="8"/>
    </row>
    <row r="145925" spans="3:3" x14ac:dyDescent="0.35">
      <c r="C145925" s="8"/>
    </row>
    <row r="145926" spans="3:3" x14ac:dyDescent="0.35">
      <c r="C145926" s="8"/>
    </row>
    <row r="145927" spans="3:3" x14ac:dyDescent="0.35">
      <c r="C145927" s="8"/>
    </row>
    <row r="145928" spans="3:3" x14ac:dyDescent="0.35">
      <c r="C145928" s="8"/>
    </row>
    <row r="145929" spans="3:3" x14ac:dyDescent="0.35">
      <c r="C145929" s="8"/>
    </row>
    <row r="145930" spans="3:3" x14ac:dyDescent="0.35">
      <c r="C145930" s="8"/>
    </row>
    <row r="145931" spans="3:3" x14ac:dyDescent="0.35">
      <c r="C145931" s="8"/>
    </row>
    <row r="145932" spans="3:3" x14ac:dyDescent="0.35">
      <c r="C145932" s="8"/>
    </row>
    <row r="145933" spans="3:3" x14ac:dyDescent="0.35">
      <c r="C145933" s="8"/>
    </row>
    <row r="145934" spans="3:3" x14ac:dyDescent="0.35">
      <c r="C145934" s="8"/>
    </row>
    <row r="145935" spans="3:3" x14ac:dyDescent="0.35">
      <c r="C145935" s="8"/>
    </row>
    <row r="145936" spans="3:3" x14ac:dyDescent="0.35">
      <c r="C145936" s="8"/>
    </row>
    <row r="145937" spans="3:3" x14ac:dyDescent="0.35">
      <c r="C145937" s="8"/>
    </row>
    <row r="145938" spans="3:3" x14ac:dyDescent="0.35">
      <c r="C145938" s="8"/>
    </row>
    <row r="145939" spans="3:3" x14ac:dyDescent="0.35">
      <c r="C145939" s="8"/>
    </row>
    <row r="145940" spans="3:3" x14ac:dyDescent="0.35">
      <c r="C145940" s="8"/>
    </row>
    <row r="145941" spans="3:3" x14ac:dyDescent="0.35">
      <c r="C145941" s="8"/>
    </row>
    <row r="145942" spans="3:3" x14ac:dyDescent="0.35">
      <c r="C145942" s="8"/>
    </row>
    <row r="145943" spans="3:3" x14ac:dyDescent="0.35">
      <c r="C145943" s="8"/>
    </row>
    <row r="145944" spans="3:3" x14ac:dyDescent="0.35">
      <c r="C145944" s="8"/>
    </row>
    <row r="145945" spans="3:3" x14ac:dyDescent="0.35">
      <c r="C145945" s="8"/>
    </row>
    <row r="145946" spans="3:3" x14ac:dyDescent="0.35">
      <c r="C145946" s="8"/>
    </row>
    <row r="145947" spans="3:3" x14ac:dyDescent="0.35">
      <c r="C145947" s="8"/>
    </row>
    <row r="145948" spans="3:3" x14ac:dyDescent="0.35">
      <c r="C145948" s="8"/>
    </row>
    <row r="145949" spans="3:3" x14ac:dyDescent="0.35">
      <c r="C145949" s="8"/>
    </row>
    <row r="145950" spans="3:3" x14ac:dyDescent="0.35">
      <c r="C145950" s="8"/>
    </row>
    <row r="145951" spans="3:3" x14ac:dyDescent="0.35">
      <c r="C145951" s="8"/>
    </row>
    <row r="145952" spans="3:3" x14ac:dyDescent="0.35">
      <c r="C145952" s="8"/>
    </row>
    <row r="145953" spans="3:3" x14ac:dyDescent="0.35">
      <c r="C145953" s="8"/>
    </row>
    <row r="145954" spans="3:3" x14ac:dyDescent="0.35">
      <c r="C145954" s="8"/>
    </row>
    <row r="145955" spans="3:3" x14ac:dyDescent="0.35">
      <c r="C145955" s="8"/>
    </row>
    <row r="145956" spans="3:3" x14ac:dyDescent="0.35">
      <c r="C145956" s="8"/>
    </row>
    <row r="145957" spans="3:3" x14ac:dyDescent="0.35">
      <c r="C145957" s="8"/>
    </row>
    <row r="145958" spans="3:3" x14ac:dyDescent="0.35">
      <c r="C145958" s="8"/>
    </row>
    <row r="145959" spans="3:3" x14ac:dyDescent="0.35">
      <c r="C145959" s="8"/>
    </row>
    <row r="145960" spans="3:3" x14ac:dyDescent="0.35">
      <c r="C145960" s="8"/>
    </row>
    <row r="145961" spans="3:3" x14ac:dyDescent="0.35">
      <c r="C145961" s="8"/>
    </row>
    <row r="145962" spans="3:3" x14ac:dyDescent="0.35">
      <c r="C145962" s="8"/>
    </row>
    <row r="145963" spans="3:3" x14ac:dyDescent="0.35">
      <c r="C145963" s="8"/>
    </row>
    <row r="145964" spans="3:3" x14ac:dyDescent="0.35">
      <c r="C145964" s="8"/>
    </row>
    <row r="145965" spans="3:3" x14ac:dyDescent="0.35">
      <c r="C145965" s="8"/>
    </row>
    <row r="145966" spans="3:3" x14ac:dyDescent="0.35">
      <c r="C145966" s="8"/>
    </row>
    <row r="145967" spans="3:3" x14ac:dyDescent="0.35">
      <c r="C145967" s="8"/>
    </row>
    <row r="145968" spans="3:3" x14ac:dyDescent="0.35">
      <c r="C145968" s="8"/>
    </row>
    <row r="145969" spans="3:3" x14ac:dyDescent="0.35">
      <c r="C145969" s="8"/>
    </row>
    <row r="145970" spans="3:3" x14ac:dyDescent="0.35">
      <c r="C145970" s="8"/>
    </row>
    <row r="145971" spans="3:3" x14ac:dyDescent="0.35">
      <c r="C145971" s="8"/>
    </row>
    <row r="145972" spans="3:3" x14ac:dyDescent="0.35">
      <c r="C145972" s="8"/>
    </row>
    <row r="145973" spans="3:3" x14ac:dyDescent="0.35">
      <c r="C145973" s="8"/>
    </row>
    <row r="145974" spans="3:3" x14ac:dyDescent="0.35">
      <c r="C145974" s="8"/>
    </row>
    <row r="145975" spans="3:3" x14ac:dyDescent="0.35">
      <c r="C145975" s="8"/>
    </row>
    <row r="145976" spans="3:3" x14ac:dyDescent="0.35">
      <c r="C145976" s="8"/>
    </row>
    <row r="145977" spans="3:3" x14ac:dyDescent="0.35">
      <c r="C145977" s="8"/>
    </row>
    <row r="145978" spans="3:3" x14ac:dyDescent="0.35">
      <c r="C145978" s="8"/>
    </row>
    <row r="145979" spans="3:3" x14ac:dyDescent="0.35">
      <c r="C145979" s="8"/>
    </row>
    <row r="145980" spans="3:3" x14ac:dyDescent="0.35">
      <c r="C145980" s="8"/>
    </row>
    <row r="145981" spans="3:3" x14ac:dyDescent="0.35">
      <c r="C145981" s="8"/>
    </row>
    <row r="145982" spans="3:3" x14ac:dyDescent="0.35">
      <c r="C145982" s="8"/>
    </row>
    <row r="145983" spans="3:3" x14ac:dyDescent="0.35">
      <c r="C145983" s="8"/>
    </row>
    <row r="145984" spans="3:3" x14ac:dyDescent="0.35">
      <c r="C145984" s="8"/>
    </row>
    <row r="145985" spans="3:3" x14ac:dyDescent="0.35">
      <c r="C145985" s="8"/>
    </row>
    <row r="145986" spans="3:3" x14ac:dyDescent="0.35">
      <c r="C145986" s="8"/>
    </row>
    <row r="145987" spans="3:3" x14ac:dyDescent="0.35">
      <c r="C145987" s="8"/>
    </row>
    <row r="145988" spans="3:3" x14ac:dyDescent="0.35">
      <c r="C145988" s="8"/>
    </row>
    <row r="145989" spans="3:3" x14ac:dyDescent="0.35">
      <c r="C145989" s="8"/>
    </row>
    <row r="145990" spans="3:3" x14ac:dyDescent="0.35">
      <c r="C145990" s="8"/>
    </row>
    <row r="145991" spans="3:3" x14ac:dyDescent="0.35">
      <c r="C145991" s="8"/>
    </row>
    <row r="145992" spans="3:3" x14ac:dyDescent="0.35">
      <c r="C145992" s="8"/>
    </row>
    <row r="145993" spans="3:3" x14ac:dyDescent="0.35">
      <c r="C145993" s="8"/>
    </row>
    <row r="145994" spans="3:3" x14ac:dyDescent="0.35">
      <c r="C145994" s="8"/>
    </row>
    <row r="145995" spans="3:3" x14ac:dyDescent="0.35">
      <c r="C145995" s="8"/>
    </row>
    <row r="145996" spans="3:3" x14ac:dyDescent="0.35">
      <c r="C145996" s="8"/>
    </row>
    <row r="145997" spans="3:3" x14ac:dyDescent="0.35">
      <c r="C145997" s="8"/>
    </row>
    <row r="145998" spans="3:3" x14ac:dyDescent="0.35">
      <c r="C145998" s="8"/>
    </row>
    <row r="145999" spans="3:3" x14ac:dyDescent="0.35">
      <c r="C145999" s="8"/>
    </row>
    <row r="146000" spans="3:3" x14ac:dyDescent="0.35">
      <c r="C146000" s="8"/>
    </row>
    <row r="146001" spans="3:3" x14ac:dyDescent="0.35">
      <c r="C146001" s="8"/>
    </row>
    <row r="146002" spans="3:3" x14ac:dyDescent="0.35">
      <c r="C146002" s="8"/>
    </row>
    <row r="146003" spans="3:3" x14ac:dyDescent="0.35">
      <c r="C146003" s="8"/>
    </row>
    <row r="146004" spans="3:3" x14ac:dyDescent="0.35">
      <c r="C146004" s="8"/>
    </row>
    <row r="146005" spans="3:3" x14ac:dyDescent="0.35">
      <c r="C146005" s="8"/>
    </row>
    <row r="146006" spans="3:3" x14ac:dyDescent="0.35">
      <c r="C146006" s="8"/>
    </row>
    <row r="146007" spans="3:3" x14ac:dyDescent="0.35">
      <c r="C146007" s="8"/>
    </row>
    <row r="146008" spans="3:3" x14ac:dyDescent="0.35">
      <c r="C146008" s="8"/>
    </row>
    <row r="146009" spans="3:3" x14ac:dyDescent="0.35">
      <c r="C146009" s="8"/>
    </row>
    <row r="146010" spans="3:3" x14ac:dyDescent="0.35">
      <c r="C146010" s="8"/>
    </row>
    <row r="146011" spans="3:3" x14ac:dyDescent="0.35">
      <c r="C146011" s="8"/>
    </row>
    <row r="146012" spans="3:3" x14ac:dyDescent="0.35">
      <c r="C146012" s="8"/>
    </row>
    <row r="146013" spans="3:3" x14ac:dyDescent="0.35">
      <c r="C146013" s="8"/>
    </row>
    <row r="146014" spans="3:3" x14ac:dyDescent="0.35">
      <c r="C146014" s="8"/>
    </row>
    <row r="146015" spans="3:3" x14ac:dyDescent="0.35">
      <c r="C146015" s="8"/>
    </row>
    <row r="146016" spans="3:3" x14ac:dyDescent="0.35">
      <c r="C146016" s="8"/>
    </row>
    <row r="146017" spans="3:3" x14ac:dyDescent="0.35">
      <c r="C146017" s="8"/>
    </row>
    <row r="146018" spans="3:3" x14ac:dyDescent="0.35">
      <c r="C146018" s="8"/>
    </row>
    <row r="146019" spans="3:3" x14ac:dyDescent="0.35">
      <c r="C146019" s="8"/>
    </row>
    <row r="146020" spans="3:3" x14ac:dyDescent="0.35">
      <c r="C146020" s="8"/>
    </row>
    <row r="146021" spans="3:3" x14ac:dyDescent="0.35">
      <c r="C146021" s="8"/>
    </row>
    <row r="146022" spans="3:3" x14ac:dyDescent="0.35">
      <c r="C146022" s="8"/>
    </row>
    <row r="146023" spans="3:3" x14ac:dyDescent="0.35">
      <c r="C146023" s="8"/>
    </row>
    <row r="146024" spans="3:3" x14ac:dyDescent="0.35">
      <c r="C146024" s="8"/>
    </row>
    <row r="146025" spans="3:3" x14ac:dyDescent="0.35">
      <c r="C146025" s="8"/>
    </row>
    <row r="146026" spans="3:3" x14ac:dyDescent="0.35">
      <c r="C146026" s="8"/>
    </row>
    <row r="146027" spans="3:3" x14ac:dyDescent="0.35">
      <c r="C146027" s="8"/>
    </row>
    <row r="146028" spans="3:3" x14ac:dyDescent="0.35">
      <c r="C146028" s="8"/>
    </row>
    <row r="146029" spans="3:3" x14ac:dyDescent="0.35">
      <c r="C146029" s="8"/>
    </row>
    <row r="146030" spans="3:3" x14ac:dyDescent="0.35">
      <c r="C146030" s="8"/>
    </row>
    <row r="146031" spans="3:3" x14ac:dyDescent="0.35">
      <c r="C146031" s="8"/>
    </row>
    <row r="146032" spans="3:3" x14ac:dyDescent="0.35">
      <c r="C146032" s="8"/>
    </row>
    <row r="146033" spans="3:3" x14ac:dyDescent="0.35">
      <c r="C146033" s="8"/>
    </row>
    <row r="146034" spans="3:3" x14ac:dyDescent="0.35">
      <c r="C146034" s="8"/>
    </row>
    <row r="146035" spans="3:3" x14ac:dyDescent="0.35">
      <c r="C146035" s="8"/>
    </row>
    <row r="146036" spans="3:3" x14ac:dyDescent="0.35">
      <c r="C146036" s="8"/>
    </row>
    <row r="146037" spans="3:3" x14ac:dyDescent="0.35">
      <c r="C146037" s="8"/>
    </row>
    <row r="146038" spans="3:3" x14ac:dyDescent="0.35">
      <c r="C146038" s="8"/>
    </row>
    <row r="146039" spans="3:3" x14ac:dyDescent="0.35">
      <c r="C146039" s="8"/>
    </row>
    <row r="146040" spans="3:3" x14ac:dyDescent="0.35">
      <c r="C146040" s="8"/>
    </row>
    <row r="146041" spans="3:3" x14ac:dyDescent="0.35">
      <c r="C146041" s="8"/>
    </row>
    <row r="146042" spans="3:3" x14ac:dyDescent="0.35">
      <c r="C146042" s="8"/>
    </row>
    <row r="146043" spans="3:3" x14ac:dyDescent="0.35">
      <c r="C146043" s="8"/>
    </row>
    <row r="146044" spans="3:3" x14ac:dyDescent="0.35">
      <c r="C146044" s="8"/>
    </row>
    <row r="146045" spans="3:3" x14ac:dyDescent="0.35">
      <c r="C146045" s="8"/>
    </row>
    <row r="146046" spans="3:3" x14ac:dyDescent="0.35">
      <c r="C146046" s="8"/>
    </row>
    <row r="146047" spans="3:3" x14ac:dyDescent="0.35">
      <c r="C146047" s="8"/>
    </row>
    <row r="146048" spans="3:3" x14ac:dyDescent="0.35">
      <c r="C146048" s="8"/>
    </row>
    <row r="146049" spans="3:3" x14ac:dyDescent="0.35">
      <c r="C146049" s="8"/>
    </row>
    <row r="146050" spans="3:3" x14ac:dyDescent="0.35">
      <c r="C146050" s="8"/>
    </row>
    <row r="146051" spans="3:3" x14ac:dyDescent="0.35">
      <c r="C146051" s="8"/>
    </row>
    <row r="146052" spans="3:3" x14ac:dyDescent="0.35">
      <c r="C146052" s="8"/>
    </row>
    <row r="146053" spans="3:3" x14ac:dyDescent="0.35">
      <c r="C146053" s="8"/>
    </row>
    <row r="146054" spans="3:3" x14ac:dyDescent="0.35">
      <c r="C146054" s="8"/>
    </row>
    <row r="146055" spans="3:3" x14ac:dyDescent="0.35">
      <c r="C146055" s="8"/>
    </row>
    <row r="146056" spans="3:3" x14ac:dyDescent="0.35">
      <c r="C146056" s="8"/>
    </row>
    <row r="146057" spans="3:3" x14ac:dyDescent="0.35">
      <c r="C146057" s="8"/>
    </row>
    <row r="146058" spans="3:3" x14ac:dyDescent="0.35">
      <c r="C146058" s="8"/>
    </row>
    <row r="146059" spans="3:3" x14ac:dyDescent="0.35">
      <c r="C146059" s="8"/>
    </row>
    <row r="146060" spans="3:3" x14ac:dyDescent="0.35">
      <c r="C146060" s="8"/>
    </row>
    <row r="146061" spans="3:3" x14ac:dyDescent="0.35">
      <c r="C146061" s="8"/>
    </row>
    <row r="146062" spans="3:3" x14ac:dyDescent="0.35">
      <c r="C146062" s="8"/>
    </row>
    <row r="146063" spans="3:3" x14ac:dyDescent="0.35">
      <c r="C146063" s="8"/>
    </row>
    <row r="146064" spans="3:3" x14ac:dyDescent="0.35">
      <c r="C146064" s="8"/>
    </row>
    <row r="146065" spans="3:3" x14ac:dyDescent="0.35">
      <c r="C146065" s="8"/>
    </row>
    <row r="146066" spans="3:3" x14ac:dyDescent="0.35">
      <c r="C146066" s="8"/>
    </row>
    <row r="146067" spans="3:3" x14ac:dyDescent="0.35">
      <c r="C146067" s="8"/>
    </row>
    <row r="146068" spans="3:3" x14ac:dyDescent="0.35">
      <c r="C146068" s="8"/>
    </row>
    <row r="146069" spans="3:3" x14ac:dyDescent="0.35">
      <c r="C146069" s="8"/>
    </row>
    <row r="146070" spans="3:3" x14ac:dyDescent="0.35">
      <c r="C146070" s="8"/>
    </row>
    <row r="146071" spans="3:3" x14ac:dyDescent="0.35">
      <c r="C146071" s="8"/>
    </row>
    <row r="146072" spans="3:3" x14ac:dyDescent="0.35">
      <c r="C146072" s="8"/>
    </row>
    <row r="146073" spans="3:3" x14ac:dyDescent="0.35">
      <c r="C146073" s="8"/>
    </row>
    <row r="146074" spans="3:3" x14ac:dyDescent="0.35">
      <c r="C146074" s="8"/>
    </row>
    <row r="146075" spans="3:3" x14ac:dyDescent="0.35">
      <c r="C146075" s="8"/>
    </row>
    <row r="146076" spans="3:3" x14ac:dyDescent="0.35">
      <c r="C146076" s="8"/>
    </row>
    <row r="146077" spans="3:3" x14ac:dyDescent="0.35">
      <c r="C146077" s="8"/>
    </row>
    <row r="146078" spans="3:3" x14ac:dyDescent="0.35">
      <c r="C146078" s="8"/>
    </row>
    <row r="146079" spans="3:3" x14ac:dyDescent="0.35">
      <c r="C146079" s="8"/>
    </row>
    <row r="146080" spans="3:3" x14ac:dyDescent="0.35">
      <c r="C146080" s="8"/>
    </row>
    <row r="146081" spans="3:3" x14ac:dyDescent="0.35">
      <c r="C146081" s="8"/>
    </row>
    <row r="146082" spans="3:3" x14ac:dyDescent="0.35">
      <c r="C146082" s="8"/>
    </row>
    <row r="146083" spans="3:3" x14ac:dyDescent="0.35">
      <c r="C146083" s="8"/>
    </row>
    <row r="146084" spans="3:3" x14ac:dyDescent="0.35">
      <c r="C146084" s="8"/>
    </row>
    <row r="146085" spans="3:3" x14ac:dyDescent="0.35">
      <c r="C146085" s="8"/>
    </row>
    <row r="146086" spans="3:3" x14ac:dyDescent="0.35">
      <c r="C146086" s="8"/>
    </row>
    <row r="146087" spans="3:3" x14ac:dyDescent="0.35">
      <c r="C146087" s="8"/>
    </row>
    <row r="146088" spans="3:3" x14ac:dyDescent="0.35">
      <c r="C146088" s="8"/>
    </row>
    <row r="146089" spans="3:3" x14ac:dyDescent="0.35">
      <c r="C146089" s="8"/>
    </row>
    <row r="146090" spans="3:3" x14ac:dyDescent="0.35">
      <c r="C146090" s="8"/>
    </row>
    <row r="146091" spans="3:3" x14ac:dyDescent="0.35">
      <c r="C146091" s="8"/>
    </row>
    <row r="146092" spans="3:3" x14ac:dyDescent="0.35">
      <c r="C146092" s="8"/>
    </row>
    <row r="146093" spans="3:3" x14ac:dyDescent="0.35">
      <c r="C146093" s="8"/>
    </row>
    <row r="146094" spans="3:3" x14ac:dyDescent="0.35">
      <c r="C146094" s="8"/>
    </row>
    <row r="146095" spans="3:3" x14ac:dyDescent="0.35">
      <c r="C146095" s="8"/>
    </row>
    <row r="146096" spans="3:3" x14ac:dyDescent="0.35">
      <c r="C146096" s="8"/>
    </row>
    <row r="146097" spans="3:3" x14ac:dyDescent="0.35">
      <c r="C146097" s="8"/>
    </row>
    <row r="146098" spans="3:3" x14ac:dyDescent="0.35">
      <c r="C146098" s="8"/>
    </row>
    <row r="146099" spans="3:3" x14ac:dyDescent="0.35">
      <c r="C146099" s="8"/>
    </row>
    <row r="146100" spans="3:3" x14ac:dyDescent="0.35">
      <c r="C146100" s="8"/>
    </row>
    <row r="146101" spans="3:3" x14ac:dyDescent="0.35">
      <c r="C146101" s="8"/>
    </row>
    <row r="146102" spans="3:3" x14ac:dyDescent="0.35">
      <c r="C146102" s="8"/>
    </row>
    <row r="146103" spans="3:3" x14ac:dyDescent="0.35">
      <c r="C146103" s="8"/>
    </row>
    <row r="146104" spans="3:3" x14ac:dyDescent="0.35">
      <c r="C146104" s="8"/>
    </row>
    <row r="146105" spans="3:3" x14ac:dyDescent="0.35">
      <c r="C146105" s="8"/>
    </row>
    <row r="146106" spans="3:3" x14ac:dyDescent="0.35">
      <c r="C146106" s="8"/>
    </row>
    <row r="146107" spans="3:3" x14ac:dyDescent="0.35">
      <c r="C146107" s="8"/>
    </row>
    <row r="146108" spans="3:3" x14ac:dyDescent="0.35">
      <c r="C146108" s="8"/>
    </row>
    <row r="146109" spans="3:3" x14ac:dyDescent="0.35">
      <c r="C146109" s="8"/>
    </row>
    <row r="146110" spans="3:3" x14ac:dyDescent="0.35">
      <c r="C146110" s="8"/>
    </row>
    <row r="146111" spans="3:3" x14ac:dyDescent="0.35">
      <c r="C146111" s="8"/>
    </row>
    <row r="146112" spans="3:3" x14ac:dyDescent="0.35">
      <c r="C146112" s="8"/>
    </row>
    <row r="146113" spans="3:3" x14ac:dyDescent="0.35">
      <c r="C146113" s="8"/>
    </row>
    <row r="146114" spans="3:3" x14ac:dyDescent="0.35">
      <c r="C146114" s="8"/>
    </row>
    <row r="146115" spans="3:3" x14ac:dyDescent="0.35">
      <c r="C146115" s="8"/>
    </row>
    <row r="146116" spans="3:3" x14ac:dyDescent="0.35">
      <c r="C146116" s="8"/>
    </row>
    <row r="146117" spans="3:3" x14ac:dyDescent="0.35">
      <c r="C146117" s="8"/>
    </row>
    <row r="146118" spans="3:3" x14ac:dyDescent="0.35">
      <c r="C146118" s="8"/>
    </row>
    <row r="146119" spans="3:3" x14ac:dyDescent="0.35">
      <c r="C146119" s="8"/>
    </row>
    <row r="146120" spans="3:3" x14ac:dyDescent="0.35">
      <c r="C146120" s="8"/>
    </row>
    <row r="146121" spans="3:3" x14ac:dyDescent="0.35">
      <c r="C146121" s="8"/>
    </row>
    <row r="146122" spans="3:3" x14ac:dyDescent="0.35">
      <c r="C146122" s="8"/>
    </row>
    <row r="146123" spans="3:3" x14ac:dyDescent="0.35">
      <c r="C146123" s="8"/>
    </row>
    <row r="146124" spans="3:3" x14ac:dyDescent="0.35">
      <c r="C146124" s="8"/>
    </row>
    <row r="146125" spans="3:3" x14ac:dyDescent="0.35">
      <c r="C146125" s="8"/>
    </row>
    <row r="146126" spans="3:3" x14ac:dyDescent="0.35">
      <c r="C146126" s="8"/>
    </row>
    <row r="146127" spans="3:3" x14ac:dyDescent="0.35">
      <c r="C146127" s="8"/>
    </row>
    <row r="146128" spans="3:3" x14ac:dyDescent="0.35">
      <c r="C146128" s="8"/>
    </row>
    <row r="146129" spans="3:3" x14ac:dyDescent="0.35">
      <c r="C146129" s="8"/>
    </row>
    <row r="146130" spans="3:3" x14ac:dyDescent="0.35">
      <c r="C146130" s="8"/>
    </row>
    <row r="146131" spans="3:3" x14ac:dyDescent="0.35">
      <c r="C146131" s="8"/>
    </row>
    <row r="146132" spans="3:3" x14ac:dyDescent="0.35">
      <c r="C146132" s="8"/>
    </row>
    <row r="146133" spans="3:3" x14ac:dyDescent="0.35">
      <c r="C146133" s="8"/>
    </row>
    <row r="146134" spans="3:3" x14ac:dyDescent="0.35">
      <c r="C146134" s="8"/>
    </row>
    <row r="146135" spans="3:3" x14ac:dyDescent="0.35">
      <c r="C146135" s="8"/>
    </row>
    <row r="146136" spans="3:3" x14ac:dyDescent="0.35">
      <c r="C146136" s="8"/>
    </row>
    <row r="146137" spans="3:3" x14ac:dyDescent="0.35">
      <c r="C146137" s="8"/>
    </row>
    <row r="146138" spans="3:3" x14ac:dyDescent="0.35">
      <c r="C146138" s="8"/>
    </row>
    <row r="146139" spans="3:3" x14ac:dyDescent="0.35">
      <c r="C146139" s="8"/>
    </row>
    <row r="146140" spans="3:3" x14ac:dyDescent="0.35">
      <c r="C146140" s="8"/>
    </row>
    <row r="146141" spans="3:3" x14ac:dyDescent="0.35">
      <c r="C146141" s="8"/>
    </row>
    <row r="146142" spans="3:3" x14ac:dyDescent="0.35">
      <c r="C146142" s="8"/>
    </row>
    <row r="146143" spans="3:3" x14ac:dyDescent="0.35">
      <c r="C146143" s="8"/>
    </row>
    <row r="146144" spans="3:3" x14ac:dyDescent="0.35">
      <c r="C146144" s="8"/>
    </row>
    <row r="146145" spans="3:3" x14ac:dyDescent="0.35">
      <c r="C146145" s="8"/>
    </row>
    <row r="146146" spans="3:3" x14ac:dyDescent="0.35">
      <c r="C146146" s="8"/>
    </row>
    <row r="146147" spans="3:3" x14ac:dyDescent="0.35">
      <c r="C146147" s="8"/>
    </row>
    <row r="146148" spans="3:3" x14ac:dyDescent="0.35">
      <c r="C146148" s="8"/>
    </row>
    <row r="146149" spans="3:3" x14ac:dyDescent="0.35">
      <c r="C146149" s="8"/>
    </row>
    <row r="146150" spans="3:3" x14ac:dyDescent="0.35">
      <c r="C146150" s="8"/>
    </row>
    <row r="146151" spans="3:3" x14ac:dyDescent="0.35">
      <c r="C146151" s="8"/>
    </row>
    <row r="146152" spans="3:3" x14ac:dyDescent="0.35">
      <c r="C146152" s="8"/>
    </row>
    <row r="146153" spans="3:3" x14ac:dyDescent="0.35">
      <c r="C146153" s="8"/>
    </row>
    <row r="146154" spans="3:3" x14ac:dyDescent="0.35">
      <c r="C146154" s="8"/>
    </row>
    <row r="146155" spans="3:3" x14ac:dyDescent="0.35">
      <c r="C146155" s="8"/>
    </row>
    <row r="146156" spans="3:3" x14ac:dyDescent="0.35">
      <c r="C146156" s="8"/>
    </row>
    <row r="146157" spans="3:3" x14ac:dyDescent="0.35">
      <c r="C146157" s="8"/>
    </row>
    <row r="146158" spans="3:3" x14ac:dyDescent="0.35">
      <c r="C146158" s="8"/>
    </row>
    <row r="146159" spans="3:3" x14ac:dyDescent="0.35">
      <c r="C146159" s="8"/>
    </row>
    <row r="146160" spans="3:3" x14ac:dyDescent="0.35">
      <c r="C146160" s="8"/>
    </row>
    <row r="146161" spans="3:3" x14ac:dyDescent="0.35">
      <c r="C146161" s="8"/>
    </row>
    <row r="146162" spans="3:3" x14ac:dyDescent="0.35">
      <c r="C146162" s="8"/>
    </row>
    <row r="146163" spans="3:3" x14ac:dyDescent="0.35">
      <c r="C146163" s="8"/>
    </row>
    <row r="146164" spans="3:3" x14ac:dyDescent="0.35">
      <c r="C146164" s="8"/>
    </row>
    <row r="146165" spans="3:3" x14ac:dyDescent="0.35">
      <c r="C146165" s="8"/>
    </row>
    <row r="146166" spans="3:3" x14ac:dyDescent="0.35">
      <c r="C146166" s="8"/>
    </row>
    <row r="146167" spans="3:3" x14ac:dyDescent="0.35">
      <c r="C146167" s="8"/>
    </row>
    <row r="146168" spans="3:3" x14ac:dyDescent="0.35">
      <c r="C146168" s="8"/>
    </row>
    <row r="146169" spans="3:3" x14ac:dyDescent="0.35">
      <c r="C146169" s="8"/>
    </row>
    <row r="146170" spans="3:3" x14ac:dyDescent="0.35">
      <c r="C146170" s="8"/>
    </row>
    <row r="146171" spans="3:3" x14ac:dyDescent="0.35">
      <c r="C146171" s="8"/>
    </row>
    <row r="146172" spans="3:3" x14ac:dyDescent="0.35">
      <c r="C146172" s="8"/>
    </row>
    <row r="146173" spans="3:3" x14ac:dyDescent="0.35">
      <c r="C146173" s="8"/>
    </row>
    <row r="146174" spans="3:3" x14ac:dyDescent="0.35">
      <c r="C146174" s="8"/>
    </row>
    <row r="146175" spans="3:3" x14ac:dyDescent="0.35">
      <c r="C146175" s="8"/>
    </row>
    <row r="146176" spans="3:3" x14ac:dyDescent="0.35">
      <c r="C146176" s="8"/>
    </row>
    <row r="146177" spans="3:3" x14ac:dyDescent="0.35">
      <c r="C146177" s="8"/>
    </row>
    <row r="146178" spans="3:3" x14ac:dyDescent="0.35">
      <c r="C146178" s="8"/>
    </row>
    <row r="146179" spans="3:3" x14ac:dyDescent="0.35">
      <c r="C146179" s="8"/>
    </row>
    <row r="146180" spans="3:3" x14ac:dyDescent="0.35">
      <c r="C146180" s="8"/>
    </row>
    <row r="146181" spans="3:3" x14ac:dyDescent="0.35">
      <c r="C146181" s="8"/>
    </row>
    <row r="146182" spans="3:3" x14ac:dyDescent="0.35">
      <c r="C146182" s="8"/>
    </row>
    <row r="146183" spans="3:3" x14ac:dyDescent="0.35">
      <c r="C146183" s="8"/>
    </row>
    <row r="146184" spans="3:3" x14ac:dyDescent="0.35">
      <c r="C146184" s="8"/>
    </row>
    <row r="146185" spans="3:3" x14ac:dyDescent="0.35">
      <c r="C146185" s="8"/>
    </row>
    <row r="146186" spans="3:3" x14ac:dyDescent="0.35">
      <c r="C146186" s="8"/>
    </row>
    <row r="146187" spans="3:3" x14ac:dyDescent="0.35">
      <c r="C146187" s="8"/>
    </row>
    <row r="146188" spans="3:3" x14ac:dyDescent="0.35">
      <c r="C146188" s="8"/>
    </row>
    <row r="146189" spans="3:3" x14ac:dyDescent="0.35">
      <c r="C146189" s="8"/>
    </row>
    <row r="146190" spans="3:3" x14ac:dyDescent="0.35">
      <c r="C146190" s="8"/>
    </row>
    <row r="146191" spans="3:3" x14ac:dyDescent="0.35">
      <c r="C146191" s="8"/>
    </row>
    <row r="146192" spans="3:3" x14ac:dyDescent="0.35">
      <c r="C146192" s="8"/>
    </row>
    <row r="146193" spans="3:3" x14ac:dyDescent="0.35">
      <c r="C146193" s="8"/>
    </row>
    <row r="146194" spans="3:3" x14ac:dyDescent="0.35">
      <c r="C146194" s="8"/>
    </row>
    <row r="146195" spans="3:3" x14ac:dyDescent="0.35">
      <c r="C146195" s="8"/>
    </row>
    <row r="146196" spans="3:3" x14ac:dyDescent="0.35">
      <c r="C146196" s="8"/>
    </row>
    <row r="146197" spans="3:3" x14ac:dyDescent="0.35">
      <c r="C146197" s="8"/>
    </row>
    <row r="146198" spans="3:3" x14ac:dyDescent="0.35">
      <c r="C146198" s="8"/>
    </row>
    <row r="146199" spans="3:3" x14ac:dyDescent="0.35">
      <c r="C146199" s="8"/>
    </row>
    <row r="146200" spans="3:3" x14ac:dyDescent="0.35">
      <c r="C146200" s="8"/>
    </row>
    <row r="146201" spans="3:3" x14ac:dyDescent="0.35">
      <c r="C146201" s="8"/>
    </row>
    <row r="146202" spans="3:3" x14ac:dyDescent="0.35">
      <c r="C146202" s="8"/>
    </row>
    <row r="146203" spans="3:3" x14ac:dyDescent="0.35">
      <c r="C146203" s="8"/>
    </row>
    <row r="146204" spans="3:3" x14ac:dyDescent="0.35">
      <c r="C146204" s="8"/>
    </row>
    <row r="146205" spans="3:3" x14ac:dyDescent="0.35">
      <c r="C146205" s="8"/>
    </row>
    <row r="146206" spans="3:3" x14ac:dyDescent="0.35">
      <c r="C146206" s="8"/>
    </row>
    <row r="146207" spans="3:3" x14ac:dyDescent="0.35">
      <c r="C146207" s="8"/>
    </row>
    <row r="146208" spans="3:3" x14ac:dyDescent="0.35">
      <c r="C146208" s="8"/>
    </row>
    <row r="146209" spans="3:3" x14ac:dyDescent="0.35">
      <c r="C146209" s="8"/>
    </row>
    <row r="146210" spans="3:3" x14ac:dyDescent="0.35">
      <c r="C146210" s="8"/>
    </row>
    <row r="146211" spans="3:3" x14ac:dyDescent="0.35">
      <c r="C146211" s="8"/>
    </row>
    <row r="146212" spans="3:3" x14ac:dyDescent="0.35">
      <c r="C146212" s="8"/>
    </row>
    <row r="146213" spans="3:3" x14ac:dyDescent="0.35">
      <c r="C146213" s="8"/>
    </row>
    <row r="146214" spans="3:3" x14ac:dyDescent="0.35">
      <c r="C146214" s="8"/>
    </row>
    <row r="146215" spans="3:3" x14ac:dyDescent="0.35">
      <c r="C146215" s="8"/>
    </row>
    <row r="146216" spans="3:3" x14ac:dyDescent="0.35">
      <c r="C146216" s="8"/>
    </row>
    <row r="146217" spans="3:3" x14ac:dyDescent="0.35">
      <c r="C146217" s="8"/>
    </row>
    <row r="146218" spans="3:3" x14ac:dyDescent="0.35">
      <c r="C146218" s="8"/>
    </row>
    <row r="146219" spans="3:3" x14ac:dyDescent="0.35">
      <c r="C146219" s="8"/>
    </row>
    <row r="146220" spans="3:3" x14ac:dyDescent="0.35">
      <c r="C146220" s="8"/>
    </row>
    <row r="146221" spans="3:3" x14ac:dyDescent="0.35">
      <c r="C146221" s="8"/>
    </row>
    <row r="146222" spans="3:3" x14ac:dyDescent="0.35">
      <c r="C146222" s="8"/>
    </row>
    <row r="146223" spans="3:3" x14ac:dyDescent="0.35">
      <c r="C146223" s="8"/>
    </row>
    <row r="146224" spans="3:3" x14ac:dyDescent="0.35">
      <c r="C146224" s="8"/>
    </row>
    <row r="146225" spans="3:3" x14ac:dyDescent="0.35">
      <c r="C146225" s="8"/>
    </row>
    <row r="146226" spans="3:3" x14ac:dyDescent="0.35">
      <c r="C146226" s="8"/>
    </row>
    <row r="146227" spans="3:3" x14ac:dyDescent="0.35">
      <c r="C146227" s="8"/>
    </row>
    <row r="146228" spans="3:3" x14ac:dyDescent="0.35">
      <c r="C146228" s="8"/>
    </row>
    <row r="146229" spans="3:3" x14ac:dyDescent="0.35">
      <c r="C146229" s="8"/>
    </row>
    <row r="146230" spans="3:3" x14ac:dyDescent="0.35">
      <c r="C146230" s="8"/>
    </row>
    <row r="146231" spans="3:3" x14ac:dyDescent="0.35">
      <c r="C146231" s="8"/>
    </row>
    <row r="146232" spans="3:3" x14ac:dyDescent="0.35">
      <c r="C146232" s="8"/>
    </row>
    <row r="146233" spans="3:3" x14ac:dyDescent="0.35">
      <c r="C146233" s="8"/>
    </row>
    <row r="146234" spans="3:3" x14ac:dyDescent="0.35">
      <c r="C146234" s="8"/>
    </row>
    <row r="146235" spans="3:3" x14ac:dyDescent="0.35">
      <c r="C146235" s="8"/>
    </row>
    <row r="146236" spans="3:3" x14ac:dyDescent="0.35">
      <c r="C146236" s="8"/>
    </row>
    <row r="146237" spans="3:3" x14ac:dyDescent="0.35">
      <c r="C146237" s="8"/>
    </row>
    <row r="146238" spans="3:3" x14ac:dyDescent="0.35">
      <c r="C146238" s="8"/>
    </row>
    <row r="146239" spans="3:3" x14ac:dyDescent="0.35">
      <c r="C146239" s="8"/>
    </row>
    <row r="146240" spans="3:3" x14ac:dyDescent="0.35">
      <c r="C146240" s="8"/>
    </row>
    <row r="146241" spans="3:3" x14ac:dyDescent="0.35">
      <c r="C146241" s="8"/>
    </row>
    <row r="146242" spans="3:3" x14ac:dyDescent="0.35">
      <c r="C146242" s="8"/>
    </row>
    <row r="146243" spans="3:3" x14ac:dyDescent="0.35">
      <c r="C146243" s="8"/>
    </row>
    <row r="146244" spans="3:3" x14ac:dyDescent="0.35">
      <c r="C146244" s="8"/>
    </row>
    <row r="146245" spans="3:3" x14ac:dyDescent="0.35">
      <c r="C146245" s="8"/>
    </row>
    <row r="146246" spans="3:3" x14ac:dyDescent="0.35">
      <c r="C146246" s="8"/>
    </row>
    <row r="146247" spans="3:3" x14ac:dyDescent="0.35">
      <c r="C146247" s="8"/>
    </row>
    <row r="146248" spans="3:3" x14ac:dyDescent="0.35">
      <c r="C146248" s="8"/>
    </row>
    <row r="146249" spans="3:3" x14ac:dyDescent="0.35">
      <c r="C146249" s="8"/>
    </row>
    <row r="146250" spans="3:3" x14ac:dyDescent="0.35">
      <c r="C146250" s="8"/>
    </row>
    <row r="146251" spans="3:3" x14ac:dyDescent="0.35">
      <c r="C146251" s="8"/>
    </row>
    <row r="146252" spans="3:3" x14ac:dyDescent="0.35">
      <c r="C146252" s="8"/>
    </row>
    <row r="146253" spans="3:3" x14ac:dyDescent="0.35">
      <c r="C146253" s="8"/>
    </row>
    <row r="146254" spans="3:3" x14ac:dyDescent="0.35">
      <c r="C146254" s="8"/>
    </row>
    <row r="146255" spans="3:3" x14ac:dyDescent="0.35">
      <c r="C146255" s="8"/>
    </row>
    <row r="146256" spans="3:3" x14ac:dyDescent="0.35">
      <c r="C146256" s="8"/>
    </row>
    <row r="146257" spans="3:3" x14ac:dyDescent="0.35">
      <c r="C146257" s="8"/>
    </row>
    <row r="146258" spans="3:3" x14ac:dyDescent="0.35">
      <c r="C146258" s="8"/>
    </row>
    <row r="146259" spans="3:3" x14ac:dyDescent="0.35">
      <c r="C146259" s="8"/>
    </row>
    <row r="146260" spans="3:3" x14ac:dyDescent="0.35">
      <c r="C146260" s="8"/>
    </row>
    <row r="146261" spans="3:3" x14ac:dyDescent="0.35">
      <c r="C146261" s="8"/>
    </row>
    <row r="146262" spans="3:3" x14ac:dyDescent="0.35">
      <c r="C146262" s="8"/>
    </row>
    <row r="146263" spans="3:3" x14ac:dyDescent="0.35">
      <c r="C146263" s="8"/>
    </row>
    <row r="146264" spans="3:3" x14ac:dyDescent="0.35">
      <c r="C146264" s="8"/>
    </row>
    <row r="146265" spans="3:3" x14ac:dyDescent="0.35">
      <c r="C146265" s="8"/>
    </row>
    <row r="146266" spans="3:3" x14ac:dyDescent="0.35">
      <c r="C146266" s="8"/>
    </row>
    <row r="146267" spans="3:3" x14ac:dyDescent="0.35">
      <c r="C146267" s="8"/>
    </row>
    <row r="146268" spans="3:3" x14ac:dyDescent="0.35">
      <c r="C146268" s="8"/>
    </row>
    <row r="146269" spans="3:3" x14ac:dyDescent="0.35">
      <c r="C146269" s="8"/>
    </row>
    <row r="146270" spans="3:3" x14ac:dyDescent="0.35">
      <c r="C146270" s="8"/>
    </row>
    <row r="146271" spans="3:3" x14ac:dyDescent="0.35">
      <c r="C146271" s="8"/>
    </row>
    <row r="146272" spans="3:3" x14ac:dyDescent="0.35">
      <c r="C146272" s="8"/>
    </row>
    <row r="146273" spans="3:3" x14ac:dyDescent="0.35">
      <c r="C146273" s="8"/>
    </row>
    <row r="146274" spans="3:3" x14ac:dyDescent="0.35">
      <c r="C146274" s="8"/>
    </row>
    <row r="146275" spans="3:3" x14ac:dyDescent="0.35">
      <c r="C146275" s="8"/>
    </row>
    <row r="146276" spans="3:3" x14ac:dyDescent="0.35">
      <c r="C146276" s="8"/>
    </row>
    <row r="146277" spans="3:3" x14ac:dyDescent="0.35">
      <c r="C146277" s="8"/>
    </row>
    <row r="146278" spans="3:3" x14ac:dyDescent="0.35">
      <c r="C146278" s="8"/>
    </row>
    <row r="146279" spans="3:3" x14ac:dyDescent="0.35">
      <c r="C146279" s="8"/>
    </row>
    <row r="146280" spans="3:3" x14ac:dyDescent="0.35">
      <c r="C146280" s="8"/>
    </row>
    <row r="146281" spans="3:3" x14ac:dyDescent="0.35">
      <c r="C146281" s="8"/>
    </row>
    <row r="146282" spans="3:3" x14ac:dyDescent="0.35">
      <c r="C146282" s="8"/>
    </row>
    <row r="146283" spans="3:3" x14ac:dyDescent="0.35">
      <c r="C146283" s="8"/>
    </row>
    <row r="146284" spans="3:3" x14ac:dyDescent="0.35">
      <c r="C146284" s="8"/>
    </row>
    <row r="146285" spans="3:3" x14ac:dyDescent="0.35">
      <c r="C146285" s="8"/>
    </row>
    <row r="146286" spans="3:3" x14ac:dyDescent="0.35">
      <c r="C146286" s="8"/>
    </row>
    <row r="146287" spans="3:3" x14ac:dyDescent="0.35">
      <c r="C146287" s="8"/>
    </row>
    <row r="146288" spans="3:3" x14ac:dyDescent="0.35">
      <c r="C146288" s="8"/>
    </row>
    <row r="146289" spans="3:3" x14ac:dyDescent="0.35">
      <c r="C146289" s="8"/>
    </row>
    <row r="146290" spans="3:3" x14ac:dyDescent="0.35">
      <c r="C146290" s="8"/>
    </row>
    <row r="146291" spans="3:3" x14ac:dyDescent="0.35">
      <c r="C146291" s="8"/>
    </row>
    <row r="146292" spans="3:3" x14ac:dyDescent="0.35">
      <c r="C146292" s="8"/>
    </row>
    <row r="146293" spans="3:3" x14ac:dyDescent="0.35">
      <c r="C146293" s="8"/>
    </row>
    <row r="146294" spans="3:3" x14ac:dyDescent="0.35">
      <c r="C146294" s="8"/>
    </row>
    <row r="146295" spans="3:3" x14ac:dyDescent="0.35">
      <c r="C146295" s="8"/>
    </row>
    <row r="146296" spans="3:3" x14ac:dyDescent="0.35">
      <c r="C146296" s="8"/>
    </row>
    <row r="146297" spans="3:3" x14ac:dyDescent="0.35">
      <c r="C146297" s="8"/>
    </row>
    <row r="146298" spans="3:3" x14ac:dyDescent="0.35">
      <c r="C146298" s="8"/>
    </row>
    <row r="146299" spans="3:3" x14ac:dyDescent="0.35">
      <c r="C146299" s="8"/>
    </row>
    <row r="146300" spans="3:3" x14ac:dyDescent="0.35">
      <c r="C146300" s="8"/>
    </row>
    <row r="146301" spans="3:3" x14ac:dyDescent="0.35">
      <c r="C146301" s="8"/>
    </row>
    <row r="146302" spans="3:3" x14ac:dyDescent="0.35">
      <c r="C146302" s="8"/>
    </row>
    <row r="146303" spans="3:3" x14ac:dyDescent="0.35">
      <c r="C146303" s="8"/>
    </row>
    <row r="146304" spans="3:3" x14ac:dyDescent="0.35">
      <c r="C146304" s="8"/>
    </row>
    <row r="146305" spans="3:3" x14ac:dyDescent="0.35">
      <c r="C146305" s="8"/>
    </row>
    <row r="146306" spans="3:3" x14ac:dyDescent="0.35">
      <c r="C146306" s="8"/>
    </row>
    <row r="146307" spans="3:3" x14ac:dyDescent="0.35">
      <c r="C146307" s="8"/>
    </row>
    <row r="146308" spans="3:3" x14ac:dyDescent="0.35">
      <c r="C146308" s="8"/>
    </row>
    <row r="146309" spans="3:3" x14ac:dyDescent="0.35">
      <c r="C146309" s="8"/>
    </row>
    <row r="146310" spans="3:3" x14ac:dyDescent="0.35">
      <c r="C146310" s="8"/>
    </row>
    <row r="146311" spans="3:3" x14ac:dyDescent="0.35">
      <c r="C146311" s="8"/>
    </row>
    <row r="146312" spans="3:3" x14ac:dyDescent="0.35">
      <c r="C146312" s="8"/>
    </row>
    <row r="146313" spans="3:3" x14ac:dyDescent="0.35">
      <c r="C146313" s="8"/>
    </row>
    <row r="146314" spans="3:3" x14ac:dyDescent="0.35">
      <c r="C146314" s="8"/>
    </row>
    <row r="146315" spans="3:3" x14ac:dyDescent="0.35">
      <c r="C146315" s="8"/>
    </row>
    <row r="146316" spans="3:3" x14ac:dyDescent="0.35">
      <c r="C146316" s="8"/>
    </row>
    <row r="146317" spans="3:3" x14ac:dyDescent="0.35">
      <c r="C146317" s="8"/>
    </row>
    <row r="146318" spans="3:3" x14ac:dyDescent="0.35">
      <c r="C146318" s="8"/>
    </row>
    <row r="146319" spans="3:3" x14ac:dyDescent="0.35">
      <c r="C146319" s="8"/>
    </row>
    <row r="146320" spans="3:3" x14ac:dyDescent="0.35">
      <c r="C146320" s="8"/>
    </row>
    <row r="146321" spans="3:3" x14ac:dyDescent="0.35">
      <c r="C146321" s="8"/>
    </row>
    <row r="146322" spans="3:3" x14ac:dyDescent="0.35">
      <c r="C146322" s="8"/>
    </row>
    <row r="146323" spans="3:3" x14ac:dyDescent="0.35">
      <c r="C146323" s="8"/>
    </row>
    <row r="146324" spans="3:3" x14ac:dyDescent="0.35">
      <c r="C146324" s="8"/>
    </row>
    <row r="146325" spans="3:3" x14ac:dyDescent="0.35">
      <c r="C146325" s="8"/>
    </row>
    <row r="146326" spans="3:3" x14ac:dyDescent="0.35">
      <c r="C146326" s="8"/>
    </row>
    <row r="146327" spans="3:3" x14ac:dyDescent="0.35">
      <c r="C146327" s="8"/>
    </row>
    <row r="146328" spans="3:3" x14ac:dyDescent="0.35">
      <c r="C146328" s="8"/>
    </row>
    <row r="146329" spans="3:3" x14ac:dyDescent="0.35">
      <c r="C146329" s="8"/>
    </row>
    <row r="146330" spans="3:3" x14ac:dyDescent="0.35">
      <c r="C146330" s="8"/>
    </row>
    <row r="146331" spans="3:3" x14ac:dyDescent="0.35">
      <c r="C146331" s="8"/>
    </row>
    <row r="146332" spans="3:3" x14ac:dyDescent="0.35">
      <c r="C146332" s="8"/>
    </row>
    <row r="146333" spans="3:3" x14ac:dyDescent="0.35">
      <c r="C146333" s="8"/>
    </row>
    <row r="146334" spans="3:3" x14ac:dyDescent="0.35">
      <c r="C146334" s="8"/>
    </row>
    <row r="146335" spans="3:3" x14ac:dyDescent="0.35">
      <c r="C146335" s="8"/>
    </row>
    <row r="146336" spans="3:3" x14ac:dyDescent="0.35">
      <c r="C146336" s="8"/>
    </row>
    <row r="146337" spans="3:3" x14ac:dyDescent="0.35">
      <c r="C146337" s="8"/>
    </row>
    <row r="146338" spans="3:3" x14ac:dyDescent="0.35">
      <c r="C146338" s="8"/>
    </row>
    <row r="146339" spans="3:3" x14ac:dyDescent="0.35">
      <c r="C146339" s="8"/>
    </row>
    <row r="146340" spans="3:3" x14ac:dyDescent="0.35">
      <c r="C146340" s="8"/>
    </row>
    <row r="146341" spans="3:3" x14ac:dyDescent="0.35">
      <c r="C146341" s="8"/>
    </row>
    <row r="146342" spans="3:3" x14ac:dyDescent="0.35">
      <c r="C146342" s="8"/>
    </row>
    <row r="146343" spans="3:3" x14ac:dyDescent="0.35">
      <c r="C146343" s="8"/>
    </row>
    <row r="146344" spans="3:3" x14ac:dyDescent="0.35">
      <c r="C146344" s="8"/>
    </row>
    <row r="146345" spans="3:3" x14ac:dyDescent="0.35">
      <c r="C146345" s="8"/>
    </row>
    <row r="146346" spans="3:3" x14ac:dyDescent="0.35">
      <c r="C146346" s="8"/>
    </row>
    <row r="146347" spans="3:3" x14ac:dyDescent="0.35">
      <c r="C146347" s="8"/>
    </row>
    <row r="146348" spans="3:3" x14ac:dyDescent="0.35">
      <c r="C146348" s="8"/>
    </row>
    <row r="146349" spans="3:3" x14ac:dyDescent="0.35">
      <c r="C146349" s="8"/>
    </row>
    <row r="146350" spans="3:3" x14ac:dyDescent="0.35">
      <c r="C146350" s="8"/>
    </row>
    <row r="146351" spans="3:3" x14ac:dyDescent="0.35">
      <c r="C146351" s="8"/>
    </row>
    <row r="146352" spans="3:3" x14ac:dyDescent="0.35">
      <c r="C146352" s="8"/>
    </row>
    <row r="146353" spans="3:3" x14ac:dyDescent="0.35">
      <c r="C146353" s="8"/>
    </row>
    <row r="146354" spans="3:3" x14ac:dyDescent="0.35">
      <c r="C146354" s="8"/>
    </row>
    <row r="146355" spans="3:3" x14ac:dyDescent="0.35">
      <c r="C146355" s="8"/>
    </row>
    <row r="146356" spans="3:3" x14ac:dyDescent="0.35">
      <c r="C146356" s="8"/>
    </row>
    <row r="146357" spans="3:3" x14ac:dyDescent="0.35">
      <c r="C146357" s="8"/>
    </row>
    <row r="146358" spans="3:3" x14ac:dyDescent="0.35">
      <c r="C146358" s="8"/>
    </row>
    <row r="146359" spans="3:3" x14ac:dyDescent="0.35">
      <c r="C146359" s="8"/>
    </row>
    <row r="146360" spans="3:3" x14ac:dyDescent="0.35">
      <c r="C146360" s="8"/>
    </row>
    <row r="146361" spans="3:3" x14ac:dyDescent="0.35">
      <c r="C146361" s="8"/>
    </row>
    <row r="146362" spans="3:3" x14ac:dyDescent="0.35">
      <c r="C146362" s="8"/>
    </row>
    <row r="146363" spans="3:3" x14ac:dyDescent="0.35">
      <c r="C146363" s="8"/>
    </row>
    <row r="146364" spans="3:3" x14ac:dyDescent="0.35">
      <c r="C146364" s="8"/>
    </row>
    <row r="146365" spans="3:3" x14ac:dyDescent="0.35">
      <c r="C146365" s="8"/>
    </row>
    <row r="146366" spans="3:3" x14ac:dyDescent="0.35">
      <c r="C146366" s="8"/>
    </row>
    <row r="146367" spans="3:3" x14ac:dyDescent="0.35">
      <c r="C146367" s="8"/>
    </row>
    <row r="146368" spans="3:3" x14ac:dyDescent="0.35">
      <c r="C146368" s="8"/>
    </row>
    <row r="146369" spans="3:3" x14ac:dyDescent="0.35">
      <c r="C146369" s="8"/>
    </row>
    <row r="146370" spans="3:3" x14ac:dyDescent="0.35">
      <c r="C146370" s="8"/>
    </row>
    <row r="146371" spans="3:3" x14ac:dyDescent="0.35">
      <c r="C146371" s="8"/>
    </row>
    <row r="146372" spans="3:3" x14ac:dyDescent="0.35">
      <c r="C146372" s="8"/>
    </row>
    <row r="146373" spans="3:3" x14ac:dyDescent="0.35">
      <c r="C146373" s="8"/>
    </row>
    <row r="146374" spans="3:3" x14ac:dyDescent="0.35">
      <c r="C146374" s="8"/>
    </row>
    <row r="146375" spans="3:3" x14ac:dyDescent="0.35">
      <c r="C146375" s="8"/>
    </row>
    <row r="146376" spans="3:3" x14ac:dyDescent="0.35">
      <c r="C146376" s="8"/>
    </row>
    <row r="146377" spans="3:3" x14ac:dyDescent="0.35">
      <c r="C146377" s="8"/>
    </row>
    <row r="146378" spans="3:3" x14ac:dyDescent="0.35">
      <c r="C146378" s="8"/>
    </row>
    <row r="146379" spans="3:3" x14ac:dyDescent="0.35">
      <c r="C146379" s="8"/>
    </row>
    <row r="146380" spans="3:3" x14ac:dyDescent="0.35">
      <c r="C146380" s="8"/>
    </row>
    <row r="146381" spans="3:3" x14ac:dyDescent="0.35">
      <c r="C146381" s="8"/>
    </row>
    <row r="146382" spans="3:3" x14ac:dyDescent="0.35">
      <c r="C146382" s="8"/>
    </row>
    <row r="146383" spans="3:3" x14ac:dyDescent="0.35">
      <c r="C146383" s="8"/>
    </row>
    <row r="146384" spans="3:3" x14ac:dyDescent="0.35">
      <c r="C146384" s="8"/>
    </row>
    <row r="146385" spans="3:3" x14ac:dyDescent="0.35">
      <c r="C146385" s="8"/>
    </row>
    <row r="146386" spans="3:3" x14ac:dyDescent="0.35">
      <c r="C146386" s="8"/>
    </row>
    <row r="146387" spans="3:3" x14ac:dyDescent="0.35">
      <c r="C146387" s="8"/>
    </row>
    <row r="146388" spans="3:3" x14ac:dyDescent="0.35">
      <c r="C146388" s="8"/>
    </row>
    <row r="146389" spans="3:3" x14ac:dyDescent="0.35">
      <c r="C146389" s="8"/>
    </row>
    <row r="146390" spans="3:3" x14ac:dyDescent="0.35">
      <c r="C146390" s="8"/>
    </row>
    <row r="146391" spans="3:3" x14ac:dyDescent="0.35">
      <c r="C146391" s="8"/>
    </row>
    <row r="146392" spans="3:3" x14ac:dyDescent="0.35">
      <c r="C146392" s="8"/>
    </row>
    <row r="146393" spans="3:3" x14ac:dyDescent="0.35">
      <c r="C146393" s="8"/>
    </row>
    <row r="146394" spans="3:3" x14ac:dyDescent="0.35">
      <c r="C146394" s="8"/>
    </row>
    <row r="146395" spans="3:3" x14ac:dyDescent="0.35">
      <c r="C146395" s="8"/>
    </row>
    <row r="146396" spans="3:3" x14ac:dyDescent="0.35">
      <c r="C146396" s="8"/>
    </row>
    <row r="146397" spans="3:3" x14ac:dyDescent="0.35">
      <c r="C146397" s="8"/>
    </row>
    <row r="146398" spans="3:3" x14ac:dyDescent="0.35">
      <c r="C146398" s="8"/>
    </row>
    <row r="146399" spans="3:3" x14ac:dyDescent="0.35">
      <c r="C146399" s="8"/>
    </row>
    <row r="146400" spans="3:3" x14ac:dyDescent="0.35">
      <c r="C146400" s="8"/>
    </row>
    <row r="146401" spans="3:3" x14ac:dyDescent="0.35">
      <c r="C146401" s="8"/>
    </row>
    <row r="146402" spans="3:3" x14ac:dyDescent="0.35">
      <c r="C146402" s="8"/>
    </row>
    <row r="146403" spans="3:3" x14ac:dyDescent="0.35">
      <c r="C146403" s="8"/>
    </row>
    <row r="146404" spans="3:3" x14ac:dyDescent="0.35">
      <c r="C146404" s="8"/>
    </row>
    <row r="146405" spans="3:3" x14ac:dyDescent="0.35">
      <c r="C146405" s="8"/>
    </row>
    <row r="146406" spans="3:3" x14ac:dyDescent="0.35">
      <c r="C146406" s="8"/>
    </row>
    <row r="146407" spans="3:3" x14ac:dyDescent="0.35">
      <c r="C146407" s="8"/>
    </row>
    <row r="146408" spans="3:3" x14ac:dyDescent="0.35">
      <c r="C146408" s="8"/>
    </row>
    <row r="146409" spans="3:3" x14ac:dyDescent="0.35">
      <c r="C146409" s="8"/>
    </row>
    <row r="146410" spans="3:3" x14ac:dyDescent="0.35">
      <c r="C146410" s="8"/>
    </row>
    <row r="146411" spans="3:3" x14ac:dyDescent="0.35">
      <c r="C146411" s="8"/>
    </row>
    <row r="146412" spans="3:3" x14ac:dyDescent="0.35">
      <c r="C146412" s="8"/>
    </row>
    <row r="146413" spans="3:3" x14ac:dyDescent="0.35">
      <c r="C146413" s="8"/>
    </row>
    <row r="146414" spans="3:3" x14ac:dyDescent="0.35">
      <c r="C146414" s="8"/>
    </row>
    <row r="146415" spans="3:3" x14ac:dyDescent="0.35">
      <c r="C146415" s="8"/>
    </row>
    <row r="146416" spans="3:3" x14ac:dyDescent="0.35">
      <c r="C146416" s="8"/>
    </row>
    <row r="146417" spans="3:3" x14ac:dyDescent="0.35">
      <c r="C146417" s="8"/>
    </row>
    <row r="146418" spans="3:3" x14ac:dyDescent="0.35">
      <c r="C146418" s="8"/>
    </row>
    <row r="146419" spans="3:3" x14ac:dyDescent="0.35">
      <c r="C146419" s="8"/>
    </row>
    <row r="146420" spans="3:3" x14ac:dyDescent="0.35">
      <c r="C146420" s="8"/>
    </row>
    <row r="146421" spans="3:3" x14ac:dyDescent="0.35">
      <c r="C146421" s="8"/>
    </row>
    <row r="146422" spans="3:3" x14ac:dyDescent="0.35">
      <c r="C146422" s="8"/>
    </row>
    <row r="146423" spans="3:3" x14ac:dyDescent="0.35">
      <c r="C146423" s="8"/>
    </row>
    <row r="146424" spans="3:3" x14ac:dyDescent="0.35">
      <c r="C146424" s="8"/>
    </row>
    <row r="146425" spans="3:3" x14ac:dyDescent="0.35">
      <c r="C146425" s="8"/>
    </row>
    <row r="146426" spans="3:3" x14ac:dyDescent="0.35">
      <c r="C146426" s="8"/>
    </row>
    <row r="146427" spans="3:3" x14ac:dyDescent="0.35">
      <c r="C146427" s="8"/>
    </row>
    <row r="146428" spans="3:3" x14ac:dyDescent="0.35">
      <c r="C146428" s="8"/>
    </row>
    <row r="146429" spans="3:3" x14ac:dyDescent="0.35">
      <c r="C146429" s="8"/>
    </row>
    <row r="146430" spans="3:3" x14ac:dyDescent="0.35">
      <c r="C146430" s="8"/>
    </row>
    <row r="146431" spans="3:3" x14ac:dyDescent="0.35">
      <c r="C146431" s="8"/>
    </row>
    <row r="146432" spans="3:3" x14ac:dyDescent="0.35">
      <c r="C146432" s="8"/>
    </row>
    <row r="146433" spans="3:3" x14ac:dyDescent="0.35">
      <c r="C146433" s="8"/>
    </row>
    <row r="146434" spans="3:3" x14ac:dyDescent="0.35">
      <c r="C146434" s="8"/>
    </row>
    <row r="146435" spans="3:3" x14ac:dyDescent="0.35">
      <c r="C146435" s="8"/>
    </row>
    <row r="146436" spans="3:3" x14ac:dyDescent="0.35">
      <c r="C146436" s="8"/>
    </row>
    <row r="146437" spans="3:3" x14ac:dyDescent="0.35">
      <c r="C146437" s="8"/>
    </row>
    <row r="146438" spans="3:3" x14ac:dyDescent="0.35">
      <c r="C146438" s="8"/>
    </row>
    <row r="146439" spans="3:3" x14ac:dyDescent="0.35">
      <c r="C146439" s="8"/>
    </row>
    <row r="146440" spans="3:3" x14ac:dyDescent="0.35">
      <c r="C146440" s="8"/>
    </row>
    <row r="146441" spans="3:3" x14ac:dyDescent="0.35">
      <c r="C146441" s="8"/>
    </row>
    <row r="146442" spans="3:3" x14ac:dyDescent="0.35">
      <c r="C146442" s="8"/>
    </row>
    <row r="146443" spans="3:3" x14ac:dyDescent="0.35">
      <c r="C146443" s="8"/>
    </row>
    <row r="146444" spans="3:3" x14ac:dyDescent="0.35">
      <c r="C146444" s="8"/>
    </row>
    <row r="146445" spans="3:3" x14ac:dyDescent="0.35">
      <c r="C146445" s="8"/>
    </row>
    <row r="146446" spans="3:3" x14ac:dyDescent="0.35">
      <c r="C146446" s="8"/>
    </row>
    <row r="146447" spans="3:3" x14ac:dyDescent="0.35">
      <c r="C146447" s="8"/>
    </row>
    <row r="146448" spans="3:3" x14ac:dyDescent="0.35">
      <c r="C146448" s="8"/>
    </row>
    <row r="146449" spans="3:3" x14ac:dyDescent="0.35">
      <c r="C146449" s="8"/>
    </row>
    <row r="146450" spans="3:3" x14ac:dyDescent="0.35">
      <c r="C146450" s="8"/>
    </row>
    <row r="146451" spans="3:3" x14ac:dyDescent="0.35">
      <c r="C146451" s="8"/>
    </row>
    <row r="146452" spans="3:3" x14ac:dyDescent="0.35">
      <c r="C146452" s="8"/>
    </row>
    <row r="146453" spans="3:3" x14ac:dyDescent="0.35">
      <c r="C146453" s="8"/>
    </row>
    <row r="146454" spans="3:3" x14ac:dyDescent="0.35">
      <c r="C146454" s="8"/>
    </row>
    <row r="146455" spans="3:3" x14ac:dyDescent="0.35">
      <c r="C146455" s="8"/>
    </row>
    <row r="146456" spans="3:3" x14ac:dyDescent="0.35">
      <c r="C146456" s="8"/>
    </row>
    <row r="146457" spans="3:3" x14ac:dyDescent="0.35">
      <c r="C146457" s="8"/>
    </row>
    <row r="146458" spans="3:3" x14ac:dyDescent="0.35">
      <c r="C146458" s="8"/>
    </row>
    <row r="146459" spans="3:3" x14ac:dyDescent="0.35">
      <c r="C146459" s="8"/>
    </row>
    <row r="146460" spans="3:3" x14ac:dyDescent="0.35">
      <c r="C146460" s="8"/>
    </row>
    <row r="146461" spans="3:3" x14ac:dyDescent="0.35">
      <c r="C146461" s="8"/>
    </row>
    <row r="146462" spans="3:3" x14ac:dyDescent="0.35">
      <c r="C146462" s="8"/>
    </row>
    <row r="146463" spans="3:3" x14ac:dyDescent="0.35">
      <c r="C146463" s="8"/>
    </row>
    <row r="146464" spans="3:3" x14ac:dyDescent="0.35">
      <c r="C146464" s="8"/>
    </row>
    <row r="146465" spans="3:3" x14ac:dyDescent="0.35">
      <c r="C146465" s="8"/>
    </row>
    <row r="146466" spans="3:3" x14ac:dyDescent="0.35">
      <c r="C146466" s="8"/>
    </row>
    <row r="146467" spans="3:3" x14ac:dyDescent="0.35">
      <c r="C146467" s="8"/>
    </row>
    <row r="146468" spans="3:3" x14ac:dyDescent="0.35">
      <c r="C146468" s="8"/>
    </row>
    <row r="146469" spans="3:3" x14ac:dyDescent="0.35">
      <c r="C146469" s="8"/>
    </row>
    <row r="146470" spans="3:3" x14ac:dyDescent="0.35">
      <c r="C146470" s="8"/>
    </row>
    <row r="146471" spans="3:3" x14ac:dyDescent="0.35">
      <c r="C146471" s="8"/>
    </row>
    <row r="146472" spans="3:3" x14ac:dyDescent="0.35">
      <c r="C146472" s="8"/>
    </row>
    <row r="146473" spans="3:3" x14ac:dyDescent="0.35">
      <c r="C146473" s="8"/>
    </row>
    <row r="146474" spans="3:3" x14ac:dyDescent="0.35">
      <c r="C146474" s="8"/>
    </row>
    <row r="146475" spans="3:3" x14ac:dyDescent="0.35">
      <c r="C146475" s="8"/>
    </row>
    <row r="146476" spans="3:3" x14ac:dyDescent="0.35">
      <c r="C146476" s="8"/>
    </row>
    <row r="146477" spans="3:3" x14ac:dyDescent="0.35">
      <c r="C146477" s="8"/>
    </row>
    <row r="146478" spans="3:3" x14ac:dyDescent="0.35">
      <c r="C146478" s="8"/>
    </row>
    <row r="146479" spans="3:3" x14ac:dyDescent="0.35">
      <c r="C146479" s="8"/>
    </row>
    <row r="146480" spans="3:3" x14ac:dyDescent="0.35">
      <c r="C146480" s="8"/>
    </row>
    <row r="146481" spans="3:3" x14ac:dyDescent="0.35">
      <c r="C146481" s="8"/>
    </row>
    <row r="146482" spans="3:3" x14ac:dyDescent="0.35">
      <c r="C146482" s="8"/>
    </row>
    <row r="146483" spans="3:3" x14ac:dyDescent="0.35">
      <c r="C146483" s="8"/>
    </row>
    <row r="146484" spans="3:3" x14ac:dyDescent="0.35">
      <c r="C146484" s="8"/>
    </row>
    <row r="146485" spans="3:3" x14ac:dyDescent="0.35">
      <c r="C146485" s="8"/>
    </row>
    <row r="146486" spans="3:3" x14ac:dyDescent="0.35">
      <c r="C146486" s="8"/>
    </row>
    <row r="146487" spans="3:3" x14ac:dyDescent="0.35">
      <c r="C146487" s="8"/>
    </row>
    <row r="146488" spans="3:3" x14ac:dyDescent="0.35">
      <c r="C146488" s="8"/>
    </row>
    <row r="146489" spans="3:3" x14ac:dyDescent="0.35">
      <c r="C146489" s="8"/>
    </row>
    <row r="146490" spans="3:3" x14ac:dyDescent="0.35">
      <c r="C146490" s="8"/>
    </row>
    <row r="146491" spans="3:3" x14ac:dyDescent="0.35">
      <c r="C146491" s="8"/>
    </row>
    <row r="146492" spans="3:3" x14ac:dyDescent="0.35">
      <c r="C146492" s="8"/>
    </row>
    <row r="146493" spans="3:3" x14ac:dyDescent="0.35">
      <c r="C146493" s="8"/>
    </row>
    <row r="146494" spans="3:3" x14ac:dyDescent="0.35">
      <c r="C146494" s="8"/>
    </row>
    <row r="146495" spans="3:3" x14ac:dyDescent="0.35">
      <c r="C146495" s="8"/>
    </row>
    <row r="146496" spans="3:3" x14ac:dyDescent="0.35">
      <c r="C146496" s="8"/>
    </row>
    <row r="146497" spans="3:3" x14ac:dyDescent="0.35">
      <c r="C146497" s="8"/>
    </row>
    <row r="146498" spans="3:3" x14ac:dyDescent="0.35">
      <c r="C146498" s="8"/>
    </row>
    <row r="146499" spans="3:3" x14ac:dyDescent="0.35">
      <c r="C146499" s="8"/>
    </row>
    <row r="146500" spans="3:3" x14ac:dyDescent="0.35">
      <c r="C146500" s="8"/>
    </row>
    <row r="146501" spans="3:3" x14ac:dyDescent="0.35">
      <c r="C146501" s="8"/>
    </row>
    <row r="146502" spans="3:3" x14ac:dyDescent="0.35">
      <c r="C146502" s="8"/>
    </row>
    <row r="146503" spans="3:3" x14ac:dyDescent="0.35">
      <c r="C146503" s="8"/>
    </row>
    <row r="146504" spans="3:3" x14ac:dyDescent="0.35">
      <c r="C146504" s="8"/>
    </row>
    <row r="146505" spans="3:3" x14ac:dyDescent="0.35">
      <c r="C146505" s="8"/>
    </row>
    <row r="146506" spans="3:3" x14ac:dyDescent="0.35">
      <c r="C146506" s="8"/>
    </row>
    <row r="146507" spans="3:3" x14ac:dyDescent="0.35">
      <c r="C146507" s="8"/>
    </row>
    <row r="146508" spans="3:3" x14ac:dyDescent="0.35">
      <c r="C146508" s="8"/>
    </row>
    <row r="146509" spans="3:3" x14ac:dyDescent="0.35">
      <c r="C146509" s="8"/>
    </row>
    <row r="146510" spans="3:3" x14ac:dyDescent="0.35">
      <c r="C146510" s="8"/>
    </row>
    <row r="146511" spans="3:3" x14ac:dyDescent="0.35">
      <c r="C146511" s="8"/>
    </row>
    <row r="146512" spans="3:3" x14ac:dyDescent="0.35">
      <c r="C146512" s="8"/>
    </row>
    <row r="146513" spans="3:3" x14ac:dyDescent="0.35">
      <c r="C146513" s="8"/>
    </row>
    <row r="146514" spans="3:3" x14ac:dyDescent="0.35">
      <c r="C146514" s="8"/>
    </row>
    <row r="146515" spans="3:3" x14ac:dyDescent="0.35">
      <c r="C146515" s="8"/>
    </row>
    <row r="146516" spans="3:3" x14ac:dyDescent="0.35">
      <c r="C146516" s="8"/>
    </row>
    <row r="146517" spans="3:3" x14ac:dyDescent="0.35">
      <c r="C146517" s="8"/>
    </row>
    <row r="146518" spans="3:3" x14ac:dyDescent="0.35">
      <c r="C146518" s="8"/>
    </row>
    <row r="146519" spans="3:3" x14ac:dyDescent="0.35">
      <c r="C146519" s="8"/>
    </row>
    <row r="146520" spans="3:3" x14ac:dyDescent="0.35">
      <c r="C146520" s="8"/>
    </row>
    <row r="146521" spans="3:3" x14ac:dyDescent="0.35">
      <c r="C146521" s="8"/>
    </row>
    <row r="146522" spans="3:3" x14ac:dyDescent="0.35">
      <c r="C146522" s="8"/>
    </row>
    <row r="146523" spans="3:3" x14ac:dyDescent="0.35">
      <c r="C146523" s="8"/>
    </row>
    <row r="146524" spans="3:3" x14ac:dyDescent="0.35">
      <c r="C146524" s="8"/>
    </row>
    <row r="146525" spans="3:3" x14ac:dyDescent="0.35">
      <c r="C146525" s="8"/>
    </row>
    <row r="146526" spans="3:3" x14ac:dyDescent="0.35">
      <c r="C146526" s="8"/>
    </row>
    <row r="146527" spans="3:3" x14ac:dyDescent="0.35">
      <c r="C146527" s="8"/>
    </row>
    <row r="146528" spans="3:3" x14ac:dyDescent="0.35">
      <c r="C146528" s="8"/>
    </row>
    <row r="146529" spans="3:3" x14ac:dyDescent="0.35">
      <c r="C146529" s="8"/>
    </row>
    <row r="146530" spans="3:3" x14ac:dyDescent="0.35">
      <c r="C146530" s="8"/>
    </row>
    <row r="146531" spans="3:3" x14ac:dyDescent="0.35">
      <c r="C146531" s="8"/>
    </row>
    <row r="146532" spans="3:3" x14ac:dyDescent="0.35">
      <c r="C146532" s="8"/>
    </row>
    <row r="146533" spans="3:3" x14ac:dyDescent="0.35">
      <c r="C146533" s="8"/>
    </row>
    <row r="146534" spans="3:3" x14ac:dyDescent="0.35">
      <c r="C146534" s="8"/>
    </row>
    <row r="146535" spans="3:3" x14ac:dyDescent="0.35">
      <c r="C146535" s="8"/>
    </row>
    <row r="146536" spans="3:3" x14ac:dyDescent="0.35">
      <c r="C146536" s="8"/>
    </row>
    <row r="146537" spans="3:3" x14ac:dyDescent="0.35">
      <c r="C146537" s="8"/>
    </row>
    <row r="146538" spans="3:3" x14ac:dyDescent="0.35">
      <c r="C146538" s="8"/>
    </row>
    <row r="146539" spans="3:3" x14ac:dyDescent="0.35">
      <c r="C146539" s="8"/>
    </row>
    <row r="146540" spans="3:3" x14ac:dyDescent="0.35">
      <c r="C146540" s="8"/>
    </row>
    <row r="146541" spans="3:3" x14ac:dyDescent="0.35">
      <c r="C146541" s="8"/>
    </row>
    <row r="146542" spans="3:3" x14ac:dyDescent="0.35">
      <c r="C146542" s="8"/>
    </row>
    <row r="146543" spans="3:3" x14ac:dyDescent="0.35">
      <c r="C146543" s="8"/>
    </row>
    <row r="146544" spans="3:3" x14ac:dyDescent="0.35">
      <c r="C146544" s="8"/>
    </row>
    <row r="146545" spans="3:3" x14ac:dyDescent="0.35">
      <c r="C146545" s="8"/>
    </row>
    <row r="146546" spans="3:3" x14ac:dyDescent="0.35">
      <c r="C146546" s="8"/>
    </row>
    <row r="146547" spans="3:3" x14ac:dyDescent="0.35">
      <c r="C146547" s="8"/>
    </row>
    <row r="146548" spans="3:3" x14ac:dyDescent="0.35">
      <c r="C146548" s="8"/>
    </row>
    <row r="146549" spans="3:3" x14ac:dyDescent="0.35">
      <c r="C146549" s="8"/>
    </row>
    <row r="146550" spans="3:3" x14ac:dyDescent="0.35">
      <c r="C146550" s="8"/>
    </row>
    <row r="146551" spans="3:3" x14ac:dyDescent="0.35">
      <c r="C146551" s="8"/>
    </row>
    <row r="146552" spans="3:3" x14ac:dyDescent="0.35">
      <c r="C146552" s="8"/>
    </row>
    <row r="146553" spans="3:3" x14ac:dyDescent="0.35">
      <c r="C146553" s="8"/>
    </row>
    <row r="146554" spans="3:3" x14ac:dyDescent="0.35">
      <c r="C146554" s="8"/>
    </row>
    <row r="146555" spans="3:3" x14ac:dyDescent="0.35">
      <c r="C146555" s="8"/>
    </row>
    <row r="146556" spans="3:3" x14ac:dyDescent="0.35">
      <c r="C146556" s="8"/>
    </row>
    <row r="146557" spans="3:3" x14ac:dyDescent="0.35">
      <c r="C146557" s="8"/>
    </row>
    <row r="146558" spans="3:3" x14ac:dyDescent="0.35">
      <c r="C146558" s="8"/>
    </row>
    <row r="146559" spans="3:3" x14ac:dyDescent="0.35">
      <c r="C146559" s="8"/>
    </row>
    <row r="146560" spans="3:3" x14ac:dyDescent="0.35">
      <c r="C146560" s="8"/>
    </row>
    <row r="146561" spans="3:3" x14ac:dyDescent="0.35">
      <c r="C146561" s="8"/>
    </row>
    <row r="146562" spans="3:3" x14ac:dyDescent="0.35">
      <c r="C146562" s="8"/>
    </row>
    <row r="146563" spans="3:3" x14ac:dyDescent="0.35">
      <c r="C146563" s="8"/>
    </row>
    <row r="146564" spans="3:3" x14ac:dyDescent="0.35">
      <c r="C146564" s="8"/>
    </row>
    <row r="146565" spans="3:3" x14ac:dyDescent="0.35">
      <c r="C146565" s="8"/>
    </row>
    <row r="146566" spans="3:3" x14ac:dyDescent="0.35">
      <c r="C146566" s="8"/>
    </row>
    <row r="146567" spans="3:3" x14ac:dyDescent="0.35">
      <c r="C146567" s="8"/>
    </row>
    <row r="146568" spans="3:3" x14ac:dyDescent="0.35">
      <c r="C146568" s="8"/>
    </row>
    <row r="146569" spans="3:3" x14ac:dyDescent="0.35">
      <c r="C146569" s="8"/>
    </row>
    <row r="146570" spans="3:3" x14ac:dyDescent="0.35">
      <c r="C146570" s="8"/>
    </row>
    <row r="146571" spans="3:3" x14ac:dyDescent="0.35">
      <c r="C146571" s="8"/>
    </row>
    <row r="146572" spans="3:3" x14ac:dyDescent="0.35">
      <c r="C146572" s="8"/>
    </row>
    <row r="146573" spans="3:3" x14ac:dyDescent="0.35">
      <c r="C146573" s="8"/>
    </row>
    <row r="146574" spans="3:3" x14ac:dyDescent="0.35">
      <c r="C146574" s="8"/>
    </row>
    <row r="146575" spans="3:3" x14ac:dyDescent="0.35">
      <c r="C146575" s="8"/>
    </row>
    <row r="146576" spans="3:3" x14ac:dyDescent="0.35">
      <c r="C146576" s="8"/>
    </row>
    <row r="146577" spans="3:3" x14ac:dyDescent="0.35">
      <c r="C146577" s="8"/>
    </row>
    <row r="146578" spans="3:3" x14ac:dyDescent="0.35">
      <c r="C146578" s="8"/>
    </row>
    <row r="146579" spans="3:3" x14ac:dyDescent="0.35">
      <c r="C146579" s="8"/>
    </row>
    <row r="146580" spans="3:3" x14ac:dyDescent="0.35">
      <c r="C146580" s="8"/>
    </row>
    <row r="146581" spans="3:3" x14ac:dyDescent="0.35">
      <c r="C146581" s="8"/>
    </row>
    <row r="146582" spans="3:3" x14ac:dyDescent="0.35">
      <c r="C146582" s="8"/>
    </row>
    <row r="146583" spans="3:3" x14ac:dyDescent="0.35">
      <c r="C146583" s="8"/>
    </row>
    <row r="146584" spans="3:3" x14ac:dyDescent="0.35">
      <c r="C146584" s="8"/>
    </row>
    <row r="146585" spans="3:3" x14ac:dyDescent="0.35">
      <c r="C146585" s="8"/>
    </row>
    <row r="146586" spans="3:3" x14ac:dyDescent="0.35">
      <c r="C146586" s="8"/>
    </row>
    <row r="146587" spans="3:3" x14ac:dyDescent="0.35">
      <c r="C146587" s="8"/>
    </row>
    <row r="146588" spans="3:3" x14ac:dyDescent="0.35">
      <c r="C146588" s="8"/>
    </row>
    <row r="146589" spans="3:3" x14ac:dyDescent="0.35">
      <c r="C146589" s="8"/>
    </row>
    <row r="146590" spans="3:3" x14ac:dyDescent="0.35">
      <c r="C146590" s="8"/>
    </row>
    <row r="146591" spans="3:3" x14ac:dyDescent="0.35">
      <c r="C146591" s="8"/>
    </row>
    <row r="146592" spans="3:3" x14ac:dyDescent="0.35">
      <c r="C146592" s="8"/>
    </row>
    <row r="146593" spans="3:3" x14ac:dyDescent="0.35">
      <c r="C146593" s="8"/>
    </row>
    <row r="146594" spans="3:3" x14ac:dyDescent="0.35">
      <c r="C146594" s="8"/>
    </row>
    <row r="146595" spans="3:3" x14ac:dyDescent="0.35">
      <c r="C146595" s="8"/>
    </row>
    <row r="146596" spans="3:3" x14ac:dyDescent="0.35">
      <c r="C146596" s="8"/>
    </row>
    <row r="146597" spans="3:3" x14ac:dyDescent="0.35">
      <c r="C146597" s="8"/>
    </row>
    <row r="146598" spans="3:3" x14ac:dyDescent="0.35">
      <c r="C146598" s="8"/>
    </row>
    <row r="146599" spans="3:3" x14ac:dyDescent="0.35">
      <c r="C146599" s="8"/>
    </row>
    <row r="146600" spans="3:3" x14ac:dyDescent="0.35">
      <c r="C146600" s="8"/>
    </row>
    <row r="146601" spans="3:3" x14ac:dyDescent="0.35">
      <c r="C146601" s="8"/>
    </row>
    <row r="146602" spans="3:3" x14ac:dyDescent="0.35">
      <c r="C146602" s="8"/>
    </row>
    <row r="146603" spans="3:3" x14ac:dyDescent="0.35">
      <c r="C146603" s="8"/>
    </row>
    <row r="146604" spans="3:3" x14ac:dyDescent="0.35">
      <c r="C146604" s="8"/>
    </row>
    <row r="146605" spans="3:3" x14ac:dyDescent="0.35">
      <c r="C146605" s="8"/>
    </row>
    <row r="146606" spans="3:3" x14ac:dyDescent="0.35">
      <c r="C146606" s="8"/>
    </row>
    <row r="146607" spans="3:3" x14ac:dyDescent="0.35">
      <c r="C146607" s="8"/>
    </row>
    <row r="146608" spans="3:3" x14ac:dyDescent="0.35">
      <c r="C146608" s="8"/>
    </row>
    <row r="146609" spans="3:3" x14ac:dyDescent="0.35">
      <c r="C146609" s="8"/>
    </row>
    <row r="146610" spans="3:3" x14ac:dyDescent="0.35">
      <c r="C146610" s="8"/>
    </row>
    <row r="146611" spans="3:3" x14ac:dyDescent="0.35">
      <c r="C146611" s="8"/>
    </row>
    <row r="146612" spans="3:3" x14ac:dyDescent="0.35">
      <c r="C146612" s="8"/>
    </row>
    <row r="146613" spans="3:3" x14ac:dyDescent="0.35">
      <c r="C146613" s="8"/>
    </row>
    <row r="146614" spans="3:3" x14ac:dyDescent="0.35">
      <c r="C146614" s="8"/>
    </row>
    <row r="146615" spans="3:3" x14ac:dyDescent="0.35">
      <c r="C146615" s="8"/>
    </row>
    <row r="146616" spans="3:3" x14ac:dyDescent="0.35">
      <c r="C146616" s="8"/>
    </row>
    <row r="146617" spans="3:3" x14ac:dyDescent="0.35">
      <c r="C146617" s="8"/>
    </row>
    <row r="146618" spans="3:3" x14ac:dyDescent="0.35">
      <c r="C146618" s="8"/>
    </row>
    <row r="146619" spans="3:3" x14ac:dyDescent="0.35">
      <c r="C146619" s="8"/>
    </row>
    <row r="146620" spans="3:3" x14ac:dyDescent="0.35">
      <c r="C146620" s="8"/>
    </row>
    <row r="146621" spans="3:3" x14ac:dyDescent="0.35">
      <c r="C146621" s="8"/>
    </row>
    <row r="146622" spans="3:3" x14ac:dyDescent="0.35">
      <c r="C146622" s="8"/>
    </row>
    <row r="146623" spans="3:3" x14ac:dyDescent="0.35">
      <c r="C146623" s="8"/>
    </row>
    <row r="146624" spans="3:3" x14ac:dyDescent="0.35">
      <c r="C146624" s="8"/>
    </row>
    <row r="146625" spans="3:3" x14ac:dyDescent="0.35">
      <c r="C146625" s="8"/>
    </row>
    <row r="146626" spans="3:3" x14ac:dyDescent="0.35">
      <c r="C146626" s="8"/>
    </row>
    <row r="146627" spans="3:3" x14ac:dyDescent="0.35">
      <c r="C146627" s="8"/>
    </row>
    <row r="146628" spans="3:3" x14ac:dyDescent="0.35">
      <c r="C146628" s="8"/>
    </row>
    <row r="146629" spans="3:3" x14ac:dyDescent="0.35">
      <c r="C146629" s="8"/>
    </row>
    <row r="146630" spans="3:3" x14ac:dyDescent="0.35">
      <c r="C146630" s="8"/>
    </row>
    <row r="146631" spans="3:3" x14ac:dyDescent="0.35">
      <c r="C146631" s="8"/>
    </row>
    <row r="146632" spans="3:3" x14ac:dyDescent="0.35">
      <c r="C146632" s="8"/>
    </row>
    <row r="146633" spans="3:3" x14ac:dyDescent="0.35">
      <c r="C146633" s="8"/>
    </row>
    <row r="146634" spans="3:3" x14ac:dyDescent="0.35">
      <c r="C146634" s="8"/>
    </row>
    <row r="146635" spans="3:3" x14ac:dyDescent="0.35">
      <c r="C146635" s="8"/>
    </row>
    <row r="146636" spans="3:3" x14ac:dyDescent="0.35">
      <c r="C146636" s="8"/>
    </row>
    <row r="146637" spans="3:3" x14ac:dyDescent="0.35">
      <c r="C146637" s="8"/>
    </row>
    <row r="146638" spans="3:3" x14ac:dyDescent="0.35">
      <c r="C146638" s="8"/>
    </row>
    <row r="146639" spans="3:3" x14ac:dyDescent="0.35">
      <c r="C146639" s="8"/>
    </row>
    <row r="146640" spans="3:3" x14ac:dyDescent="0.35">
      <c r="C146640" s="8"/>
    </row>
    <row r="146641" spans="3:3" x14ac:dyDescent="0.35">
      <c r="C146641" s="8"/>
    </row>
    <row r="146642" spans="3:3" x14ac:dyDescent="0.35">
      <c r="C146642" s="8"/>
    </row>
    <row r="146643" spans="3:3" x14ac:dyDescent="0.35">
      <c r="C146643" s="8"/>
    </row>
    <row r="146644" spans="3:3" x14ac:dyDescent="0.35">
      <c r="C146644" s="8"/>
    </row>
    <row r="146645" spans="3:3" x14ac:dyDescent="0.35">
      <c r="C146645" s="8"/>
    </row>
    <row r="146646" spans="3:3" x14ac:dyDescent="0.35">
      <c r="C146646" s="8"/>
    </row>
    <row r="146647" spans="3:3" x14ac:dyDescent="0.35">
      <c r="C146647" s="8"/>
    </row>
    <row r="146648" spans="3:3" x14ac:dyDescent="0.35">
      <c r="C146648" s="8"/>
    </row>
    <row r="146649" spans="3:3" x14ac:dyDescent="0.35">
      <c r="C146649" s="8"/>
    </row>
    <row r="146650" spans="3:3" x14ac:dyDescent="0.35">
      <c r="C146650" s="8"/>
    </row>
    <row r="146651" spans="3:3" x14ac:dyDescent="0.35">
      <c r="C146651" s="8"/>
    </row>
    <row r="146652" spans="3:3" x14ac:dyDescent="0.35">
      <c r="C146652" s="8"/>
    </row>
    <row r="146653" spans="3:3" x14ac:dyDescent="0.35">
      <c r="C146653" s="8"/>
    </row>
    <row r="146654" spans="3:3" x14ac:dyDescent="0.35">
      <c r="C146654" s="8"/>
    </row>
    <row r="146655" spans="3:3" x14ac:dyDescent="0.35">
      <c r="C146655" s="8"/>
    </row>
    <row r="146656" spans="3:3" x14ac:dyDescent="0.35">
      <c r="C146656" s="8"/>
    </row>
    <row r="146657" spans="3:3" x14ac:dyDescent="0.35">
      <c r="C146657" s="8"/>
    </row>
    <row r="146658" spans="3:3" x14ac:dyDescent="0.35">
      <c r="C146658" s="8"/>
    </row>
    <row r="146659" spans="3:3" x14ac:dyDescent="0.35">
      <c r="C146659" s="8"/>
    </row>
    <row r="146660" spans="3:3" x14ac:dyDescent="0.35">
      <c r="C146660" s="8"/>
    </row>
    <row r="146661" spans="3:3" x14ac:dyDescent="0.35">
      <c r="C146661" s="8"/>
    </row>
    <row r="146662" spans="3:3" x14ac:dyDescent="0.35">
      <c r="C146662" s="8"/>
    </row>
    <row r="146663" spans="3:3" x14ac:dyDescent="0.35">
      <c r="C146663" s="8"/>
    </row>
    <row r="146664" spans="3:3" x14ac:dyDescent="0.35">
      <c r="C146664" s="8"/>
    </row>
    <row r="146665" spans="3:3" x14ac:dyDescent="0.35">
      <c r="C146665" s="8"/>
    </row>
    <row r="146666" spans="3:3" x14ac:dyDescent="0.35">
      <c r="C146666" s="8"/>
    </row>
    <row r="146667" spans="3:3" x14ac:dyDescent="0.35">
      <c r="C146667" s="8"/>
    </row>
    <row r="146668" spans="3:3" x14ac:dyDescent="0.35">
      <c r="C146668" s="8"/>
    </row>
    <row r="146669" spans="3:3" x14ac:dyDescent="0.35">
      <c r="C146669" s="8"/>
    </row>
    <row r="146670" spans="3:3" x14ac:dyDescent="0.35">
      <c r="C146670" s="8"/>
    </row>
    <row r="146671" spans="3:3" x14ac:dyDescent="0.35">
      <c r="C146671" s="8"/>
    </row>
    <row r="146672" spans="3:3" x14ac:dyDescent="0.35">
      <c r="C146672" s="8"/>
    </row>
    <row r="146673" spans="3:3" x14ac:dyDescent="0.35">
      <c r="C146673" s="8"/>
    </row>
    <row r="146674" spans="3:3" x14ac:dyDescent="0.35">
      <c r="C146674" s="8"/>
    </row>
    <row r="146675" spans="3:3" x14ac:dyDescent="0.35">
      <c r="C146675" s="8"/>
    </row>
    <row r="146676" spans="3:3" x14ac:dyDescent="0.35">
      <c r="C146676" s="8"/>
    </row>
    <row r="146677" spans="3:3" x14ac:dyDescent="0.35">
      <c r="C146677" s="8"/>
    </row>
    <row r="146678" spans="3:3" x14ac:dyDescent="0.35">
      <c r="C146678" s="8"/>
    </row>
    <row r="146679" spans="3:3" x14ac:dyDescent="0.35">
      <c r="C146679" s="8"/>
    </row>
    <row r="146680" spans="3:3" x14ac:dyDescent="0.35">
      <c r="C146680" s="8"/>
    </row>
    <row r="146681" spans="3:3" x14ac:dyDescent="0.35">
      <c r="C146681" s="8"/>
    </row>
    <row r="146682" spans="3:3" x14ac:dyDescent="0.35">
      <c r="C146682" s="8"/>
    </row>
    <row r="146683" spans="3:3" x14ac:dyDescent="0.35">
      <c r="C146683" s="8"/>
    </row>
    <row r="146684" spans="3:3" x14ac:dyDescent="0.35">
      <c r="C146684" s="8"/>
    </row>
    <row r="146685" spans="3:3" x14ac:dyDescent="0.35">
      <c r="C146685" s="8"/>
    </row>
    <row r="146686" spans="3:3" x14ac:dyDescent="0.35">
      <c r="C146686" s="8"/>
    </row>
    <row r="146687" spans="3:3" x14ac:dyDescent="0.35">
      <c r="C146687" s="8"/>
    </row>
    <row r="146688" spans="3:3" x14ac:dyDescent="0.35">
      <c r="C146688" s="8"/>
    </row>
    <row r="146689" spans="3:3" x14ac:dyDescent="0.35">
      <c r="C146689" s="8"/>
    </row>
    <row r="146690" spans="3:3" x14ac:dyDescent="0.35">
      <c r="C146690" s="8"/>
    </row>
    <row r="146691" spans="3:3" x14ac:dyDescent="0.35">
      <c r="C146691" s="8"/>
    </row>
    <row r="146692" spans="3:3" x14ac:dyDescent="0.35">
      <c r="C146692" s="8"/>
    </row>
    <row r="146693" spans="3:3" x14ac:dyDescent="0.35">
      <c r="C146693" s="8"/>
    </row>
    <row r="146694" spans="3:3" x14ac:dyDescent="0.35">
      <c r="C146694" s="8"/>
    </row>
    <row r="146695" spans="3:3" x14ac:dyDescent="0.35">
      <c r="C146695" s="8"/>
    </row>
    <row r="146696" spans="3:3" x14ac:dyDescent="0.35">
      <c r="C146696" s="8"/>
    </row>
    <row r="146697" spans="3:3" x14ac:dyDescent="0.35">
      <c r="C146697" s="8"/>
    </row>
    <row r="146698" spans="3:3" x14ac:dyDescent="0.35">
      <c r="C146698" s="8"/>
    </row>
    <row r="146699" spans="3:3" x14ac:dyDescent="0.35">
      <c r="C146699" s="8"/>
    </row>
    <row r="146700" spans="3:3" x14ac:dyDescent="0.35">
      <c r="C146700" s="8"/>
    </row>
    <row r="146701" spans="3:3" x14ac:dyDescent="0.35">
      <c r="C146701" s="8"/>
    </row>
    <row r="146702" spans="3:3" x14ac:dyDescent="0.35">
      <c r="C146702" s="8"/>
    </row>
    <row r="146703" spans="3:3" x14ac:dyDescent="0.35">
      <c r="C146703" s="8"/>
    </row>
    <row r="146704" spans="3:3" x14ac:dyDescent="0.35">
      <c r="C146704" s="8"/>
    </row>
    <row r="146705" spans="3:3" x14ac:dyDescent="0.35">
      <c r="C146705" s="8"/>
    </row>
    <row r="146706" spans="3:3" x14ac:dyDescent="0.35">
      <c r="C146706" s="8"/>
    </row>
    <row r="146707" spans="3:3" x14ac:dyDescent="0.35">
      <c r="C146707" s="8"/>
    </row>
    <row r="146708" spans="3:3" x14ac:dyDescent="0.35">
      <c r="C146708" s="8"/>
    </row>
    <row r="146709" spans="3:3" x14ac:dyDescent="0.35">
      <c r="C146709" s="8"/>
    </row>
    <row r="146710" spans="3:3" x14ac:dyDescent="0.35">
      <c r="C146710" s="8"/>
    </row>
    <row r="146711" spans="3:3" x14ac:dyDescent="0.35">
      <c r="C146711" s="8"/>
    </row>
    <row r="146712" spans="3:3" x14ac:dyDescent="0.35">
      <c r="C146712" s="8"/>
    </row>
    <row r="146713" spans="3:3" x14ac:dyDescent="0.35">
      <c r="C146713" s="8"/>
    </row>
    <row r="146714" spans="3:3" x14ac:dyDescent="0.35">
      <c r="C146714" s="8"/>
    </row>
    <row r="146715" spans="3:3" x14ac:dyDescent="0.35">
      <c r="C146715" s="8"/>
    </row>
    <row r="146716" spans="3:3" x14ac:dyDescent="0.35">
      <c r="C146716" s="8"/>
    </row>
    <row r="146717" spans="3:3" x14ac:dyDescent="0.35">
      <c r="C146717" s="8"/>
    </row>
    <row r="146718" spans="3:3" x14ac:dyDescent="0.35">
      <c r="C146718" s="8"/>
    </row>
    <row r="146719" spans="3:3" x14ac:dyDescent="0.35">
      <c r="C146719" s="8"/>
    </row>
    <row r="146720" spans="3:3" x14ac:dyDescent="0.35">
      <c r="C146720" s="8"/>
    </row>
    <row r="146721" spans="3:3" x14ac:dyDescent="0.35">
      <c r="C146721" s="8"/>
    </row>
    <row r="146722" spans="3:3" x14ac:dyDescent="0.35">
      <c r="C146722" s="8"/>
    </row>
    <row r="146723" spans="3:3" x14ac:dyDescent="0.35">
      <c r="C146723" s="8"/>
    </row>
    <row r="146724" spans="3:3" x14ac:dyDescent="0.35">
      <c r="C146724" s="8"/>
    </row>
    <row r="146725" spans="3:3" x14ac:dyDescent="0.35">
      <c r="C146725" s="8"/>
    </row>
    <row r="146726" spans="3:3" x14ac:dyDescent="0.35">
      <c r="C146726" s="8"/>
    </row>
    <row r="146727" spans="3:3" x14ac:dyDescent="0.35">
      <c r="C146727" s="8"/>
    </row>
    <row r="146728" spans="3:3" x14ac:dyDescent="0.35">
      <c r="C146728" s="8"/>
    </row>
    <row r="146729" spans="3:3" x14ac:dyDescent="0.35">
      <c r="C146729" s="8"/>
    </row>
    <row r="146730" spans="3:3" x14ac:dyDescent="0.35">
      <c r="C146730" s="8"/>
    </row>
    <row r="146731" spans="3:3" x14ac:dyDescent="0.35">
      <c r="C146731" s="8"/>
    </row>
    <row r="146732" spans="3:3" x14ac:dyDescent="0.35">
      <c r="C146732" s="8"/>
    </row>
    <row r="146733" spans="3:3" x14ac:dyDescent="0.35">
      <c r="C146733" s="8"/>
    </row>
    <row r="146734" spans="3:3" x14ac:dyDescent="0.35">
      <c r="C146734" s="8"/>
    </row>
    <row r="146735" spans="3:3" x14ac:dyDescent="0.35">
      <c r="C146735" s="8"/>
    </row>
    <row r="146736" spans="3:3" x14ac:dyDescent="0.35">
      <c r="C146736" s="8"/>
    </row>
    <row r="146737" spans="3:3" x14ac:dyDescent="0.35">
      <c r="C146737" s="8"/>
    </row>
    <row r="146738" spans="3:3" x14ac:dyDescent="0.35">
      <c r="C146738" s="8"/>
    </row>
    <row r="146739" spans="3:3" x14ac:dyDescent="0.35">
      <c r="C146739" s="8"/>
    </row>
    <row r="146740" spans="3:3" x14ac:dyDescent="0.35">
      <c r="C146740" s="8"/>
    </row>
    <row r="146741" spans="3:3" x14ac:dyDescent="0.35">
      <c r="C146741" s="8"/>
    </row>
    <row r="146742" spans="3:3" x14ac:dyDescent="0.35">
      <c r="C146742" s="8"/>
    </row>
    <row r="146743" spans="3:3" x14ac:dyDescent="0.35">
      <c r="C146743" s="8"/>
    </row>
    <row r="146744" spans="3:3" x14ac:dyDescent="0.35">
      <c r="C146744" s="8"/>
    </row>
    <row r="146745" spans="3:3" x14ac:dyDescent="0.35">
      <c r="C146745" s="8"/>
    </row>
    <row r="146746" spans="3:3" x14ac:dyDescent="0.35">
      <c r="C146746" s="8"/>
    </row>
    <row r="146747" spans="3:3" x14ac:dyDescent="0.35">
      <c r="C146747" s="8"/>
    </row>
    <row r="146748" spans="3:3" x14ac:dyDescent="0.35">
      <c r="C146748" s="8"/>
    </row>
    <row r="146749" spans="3:3" x14ac:dyDescent="0.35">
      <c r="C146749" s="8"/>
    </row>
    <row r="146750" spans="3:3" x14ac:dyDescent="0.35">
      <c r="C146750" s="8"/>
    </row>
    <row r="146751" spans="3:3" x14ac:dyDescent="0.35">
      <c r="C146751" s="8"/>
    </row>
    <row r="146752" spans="3:3" x14ac:dyDescent="0.35">
      <c r="C146752" s="8"/>
    </row>
    <row r="146753" spans="3:3" x14ac:dyDescent="0.35">
      <c r="C146753" s="8"/>
    </row>
    <row r="146754" spans="3:3" x14ac:dyDescent="0.35">
      <c r="C146754" s="8"/>
    </row>
    <row r="146755" spans="3:3" x14ac:dyDescent="0.35">
      <c r="C146755" s="8"/>
    </row>
    <row r="146756" spans="3:3" x14ac:dyDescent="0.35">
      <c r="C146756" s="8"/>
    </row>
    <row r="146757" spans="3:3" x14ac:dyDescent="0.35">
      <c r="C146757" s="8"/>
    </row>
    <row r="146758" spans="3:3" x14ac:dyDescent="0.35">
      <c r="C146758" s="8"/>
    </row>
    <row r="146759" spans="3:3" x14ac:dyDescent="0.35">
      <c r="C146759" s="8"/>
    </row>
    <row r="146760" spans="3:3" x14ac:dyDescent="0.35">
      <c r="C146760" s="8"/>
    </row>
    <row r="146761" spans="3:3" x14ac:dyDescent="0.35">
      <c r="C146761" s="8"/>
    </row>
    <row r="146762" spans="3:3" x14ac:dyDescent="0.35">
      <c r="C146762" s="8"/>
    </row>
    <row r="146763" spans="3:3" x14ac:dyDescent="0.35">
      <c r="C146763" s="8"/>
    </row>
    <row r="146764" spans="3:3" x14ac:dyDescent="0.35">
      <c r="C146764" s="8"/>
    </row>
    <row r="146765" spans="3:3" x14ac:dyDescent="0.35">
      <c r="C146765" s="8"/>
    </row>
    <row r="146766" spans="3:3" x14ac:dyDescent="0.35">
      <c r="C146766" s="8"/>
    </row>
    <row r="146767" spans="3:3" x14ac:dyDescent="0.35">
      <c r="C146767" s="8"/>
    </row>
    <row r="146768" spans="3:3" x14ac:dyDescent="0.35">
      <c r="C146768" s="8"/>
    </row>
    <row r="146769" spans="3:3" x14ac:dyDescent="0.35">
      <c r="C146769" s="8"/>
    </row>
    <row r="146770" spans="3:3" x14ac:dyDescent="0.35">
      <c r="C146770" s="8"/>
    </row>
    <row r="146771" spans="3:3" x14ac:dyDescent="0.35">
      <c r="C146771" s="8"/>
    </row>
    <row r="146772" spans="3:3" x14ac:dyDescent="0.35">
      <c r="C146772" s="8"/>
    </row>
    <row r="146773" spans="3:3" x14ac:dyDescent="0.35">
      <c r="C146773" s="8"/>
    </row>
    <row r="146774" spans="3:3" x14ac:dyDescent="0.35">
      <c r="C146774" s="8"/>
    </row>
    <row r="146775" spans="3:3" x14ac:dyDescent="0.35">
      <c r="C146775" s="8"/>
    </row>
    <row r="146776" spans="3:3" x14ac:dyDescent="0.35">
      <c r="C146776" s="8"/>
    </row>
    <row r="146777" spans="3:3" x14ac:dyDescent="0.35">
      <c r="C146777" s="8"/>
    </row>
    <row r="146778" spans="3:3" x14ac:dyDescent="0.35">
      <c r="C146778" s="8"/>
    </row>
    <row r="146779" spans="3:3" x14ac:dyDescent="0.35">
      <c r="C146779" s="8"/>
    </row>
    <row r="146780" spans="3:3" x14ac:dyDescent="0.35">
      <c r="C146780" s="8"/>
    </row>
    <row r="146781" spans="3:3" x14ac:dyDescent="0.35">
      <c r="C146781" s="8"/>
    </row>
    <row r="146782" spans="3:3" x14ac:dyDescent="0.35">
      <c r="C146782" s="8"/>
    </row>
    <row r="146783" spans="3:3" x14ac:dyDescent="0.35">
      <c r="C146783" s="8"/>
    </row>
    <row r="146784" spans="3:3" x14ac:dyDescent="0.35">
      <c r="C146784" s="8"/>
    </row>
    <row r="146785" spans="3:3" x14ac:dyDescent="0.35">
      <c r="C146785" s="8"/>
    </row>
    <row r="146786" spans="3:3" x14ac:dyDescent="0.35">
      <c r="C146786" s="8"/>
    </row>
    <row r="146787" spans="3:3" x14ac:dyDescent="0.35">
      <c r="C146787" s="8"/>
    </row>
    <row r="146788" spans="3:3" x14ac:dyDescent="0.35">
      <c r="C146788" s="8"/>
    </row>
    <row r="146789" spans="3:3" x14ac:dyDescent="0.35">
      <c r="C146789" s="8"/>
    </row>
    <row r="146790" spans="3:3" x14ac:dyDescent="0.35">
      <c r="C146790" s="8"/>
    </row>
    <row r="146791" spans="3:3" x14ac:dyDescent="0.35">
      <c r="C146791" s="8"/>
    </row>
    <row r="146792" spans="3:3" x14ac:dyDescent="0.35">
      <c r="C146792" s="8"/>
    </row>
    <row r="146793" spans="3:3" x14ac:dyDescent="0.35">
      <c r="C146793" s="8"/>
    </row>
    <row r="146794" spans="3:3" x14ac:dyDescent="0.35">
      <c r="C146794" s="8"/>
    </row>
    <row r="146795" spans="3:3" x14ac:dyDescent="0.35">
      <c r="C146795" s="8"/>
    </row>
    <row r="146796" spans="3:3" x14ac:dyDescent="0.35">
      <c r="C146796" s="8"/>
    </row>
    <row r="146797" spans="3:3" x14ac:dyDescent="0.35">
      <c r="C146797" s="8"/>
    </row>
    <row r="146798" spans="3:3" x14ac:dyDescent="0.35">
      <c r="C146798" s="8"/>
    </row>
    <row r="146799" spans="3:3" x14ac:dyDescent="0.35">
      <c r="C146799" s="8"/>
    </row>
    <row r="146800" spans="3:3" x14ac:dyDescent="0.35">
      <c r="C146800" s="8"/>
    </row>
    <row r="146801" spans="3:3" x14ac:dyDescent="0.35">
      <c r="C146801" s="8"/>
    </row>
    <row r="146802" spans="3:3" x14ac:dyDescent="0.35">
      <c r="C146802" s="8"/>
    </row>
    <row r="146803" spans="3:3" x14ac:dyDescent="0.35">
      <c r="C146803" s="8"/>
    </row>
    <row r="146804" spans="3:3" x14ac:dyDescent="0.35">
      <c r="C146804" s="8"/>
    </row>
    <row r="146805" spans="3:3" x14ac:dyDescent="0.35">
      <c r="C146805" s="8"/>
    </row>
    <row r="146806" spans="3:3" x14ac:dyDescent="0.35">
      <c r="C146806" s="8"/>
    </row>
    <row r="146807" spans="3:3" x14ac:dyDescent="0.35">
      <c r="C146807" s="8"/>
    </row>
    <row r="146808" spans="3:3" x14ac:dyDescent="0.35">
      <c r="C146808" s="8"/>
    </row>
    <row r="146809" spans="3:3" x14ac:dyDescent="0.35">
      <c r="C146809" s="8"/>
    </row>
    <row r="146810" spans="3:3" x14ac:dyDescent="0.35">
      <c r="C146810" s="8"/>
    </row>
    <row r="146811" spans="3:3" x14ac:dyDescent="0.35">
      <c r="C146811" s="8"/>
    </row>
    <row r="146812" spans="3:3" x14ac:dyDescent="0.35">
      <c r="C146812" s="8"/>
    </row>
    <row r="146813" spans="3:3" x14ac:dyDescent="0.35">
      <c r="C146813" s="8"/>
    </row>
    <row r="146814" spans="3:3" x14ac:dyDescent="0.35">
      <c r="C146814" s="8"/>
    </row>
    <row r="146815" spans="3:3" x14ac:dyDescent="0.35">
      <c r="C146815" s="8"/>
    </row>
    <row r="146816" spans="3:3" x14ac:dyDescent="0.35">
      <c r="C146816" s="8"/>
    </row>
    <row r="146817" spans="3:3" x14ac:dyDescent="0.35">
      <c r="C146817" s="8"/>
    </row>
    <row r="146818" spans="3:3" x14ac:dyDescent="0.35">
      <c r="C146818" s="8"/>
    </row>
    <row r="146819" spans="3:3" x14ac:dyDescent="0.35">
      <c r="C146819" s="8"/>
    </row>
    <row r="146820" spans="3:3" x14ac:dyDescent="0.35">
      <c r="C146820" s="8"/>
    </row>
    <row r="146821" spans="3:3" x14ac:dyDescent="0.35">
      <c r="C146821" s="8"/>
    </row>
    <row r="146822" spans="3:3" x14ac:dyDescent="0.35">
      <c r="C146822" s="8"/>
    </row>
    <row r="146823" spans="3:3" x14ac:dyDescent="0.35">
      <c r="C146823" s="8"/>
    </row>
    <row r="146824" spans="3:3" x14ac:dyDescent="0.35">
      <c r="C146824" s="8"/>
    </row>
    <row r="146825" spans="3:3" x14ac:dyDescent="0.35">
      <c r="C146825" s="8"/>
    </row>
    <row r="146826" spans="3:3" x14ac:dyDescent="0.35">
      <c r="C146826" s="8"/>
    </row>
    <row r="146827" spans="3:3" x14ac:dyDescent="0.35">
      <c r="C146827" s="8"/>
    </row>
    <row r="146828" spans="3:3" x14ac:dyDescent="0.35">
      <c r="C146828" s="8"/>
    </row>
    <row r="146829" spans="3:3" x14ac:dyDescent="0.35">
      <c r="C146829" s="8"/>
    </row>
    <row r="146830" spans="3:3" x14ac:dyDescent="0.35">
      <c r="C146830" s="8"/>
    </row>
    <row r="146831" spans="3:3" x14ac:dyDescent="0.35">
      <c r="C146831" s="8"/>
    </row>
    <row r="146832" spans="3:3" x14ac:dyDescent="0.35">
      <c r="C146832" s="8"/>
    </row>
    <row r="146833" spans="3:3" x14ac:dyDescent="0.35">
      <c r="C146833" s="8"/>
    </row>
    <row r="146834" spans="3:3" x14ac:dyDescent="0.35">
      <c r="C146834" s="8"/>
    </row>
    <row r="146835" spans="3:3" x14ac:dyDescent="0.35">
      <c r="C146835" s="8"/>
    </row>
    <row r="146836" spans="3:3" x14ac:dyDescent="0.35">
      <c r="C146836" s="8"/>
    </row>
    <row r="146837" spans="3:3" x14ac:dyDescent="0.35">
      <c r="C146837" s="8"/>
    </row>
    <row r="146838" spans="3:3" x14ac:dyDescent="0.35">
      <c r="C146838" s="8"/>
    </row>
    <row r="146839" spans="3:3" x14ac:dyDescent="0.35">
      <c r="C146839" s="8"/>
    </row>
    <row r="146840" spans="3:3" x14ac:dyDescent="0.35">
      <c r="C146840" s="8"/>
    </row>
    <row r="146841" spans="3:3" x14ac:dyDescent="0.35">
      <c r="C146841" s="8"/>
    </row>
    <row r="146842" spans="3:3" x14ac:dyDescent="0.35">
      <c r="C146842" s="8"/>
    </row>
    <row r="146843" spans="3:3" x14ac:dyDescent="0.35">
      <c r="C146843" s="8"/>
    </row>
    <row r="146844" spans="3:3" x14ac:dyDescent="0.35">
      <c r="C146844" s="8"/>
    </row>
    <row r="146845" spans="3:3" x14ac:dyDescent="0.35">
      <c r="C146845" s="8"/>
    </row>
    <row r="146846" spans="3:3" x14ac:dyDescent="0.35">
      <c r="C146846" s="8"/>
    </row>
    <row r="146847" spans="3:3" x14ac:dyDescent="0.35">
      <c r="C146847" s="8"/>
    </row>
    <row r="146848" spans="3:3" x14ac:dyDescent="0.35">
      <c r="C146848" s="8"/>
    </row>
    <row r="146849" spans="3:3" x14ac:dyDescent="0.35">
      <c r="C146849" s="8"/>
    </row>
    <row r="146850" spans="3:3" x14ac:dyDescent="0.35">
      <c r="C146850" s="8"/>
    </row>
    <row r="146851" spans="3:3" x14ac:dyDescent="0.35">
      <c r="C146851" s="8"/>
    </row>
    <row r="146852" spans="3:3" x14ac:dyDescent="0.35">
      <c r="C146852" s="8"/>
    </row>
    <row r="146853" spans="3:3" x14ac:dyDescent="0.35">
      <c r="C146853" s="8"/>
    </row>
    <row r="146854" spans="3:3" x14ac:dyDescent="0.35">
      <c r="C146854" s="8"/>
    </row>
    <row r="146855" spans="3:3" x14ac:dyDescent="0.35">
      <c r="C146855" s="8"/>
    </row>
    <row r="146856" spans="3:3" x14ac:dyDescent="0.35">
      <c r="C146856" s="8"/>
    </row>
    <row r="146857" spans="3:3" x14ac:dyDescent="0.35">
      <c r="C146857" s="8"/>
    </row>
    <row r="146858" spans="3:3" x14ac:dyDescent="0.35">
      <c r="C146858" s="8"/>
    </row>
    <row r="146859" spans="3:3" x14ac:dyDescent="0.35">
      <c r="C146859" s="8"/>
    </row>
    <row r="146860" spans="3:3" x14ac:dyDescent="0.35">
      <c r="C146860" s="8"/>
    </row>
    <row r="146861" spans="3:3" x14ac:dyDescent="0.35">
      <c r="C146861" s="8"/>
    </row>
    <row r="146862" spans="3:3" x14ac:dyDescent="0.35">
      <c r="C146862" s="8"/>
    </row>
    <row r="146863" spans="3:3" x14ac:dyDescent="0.35">
      <c r="C146863" s="8"/>
    </row>
    <row r="146864" spans="3:3" x14ac:dyDescent="0.35">
      <c r="C146864" s="8"/>
    </row>
    <row r="146865" spans="3:3" x14ac:dyDescent="0.35">
      <c r="C146865" s="8"/>
    </row>
    <row r="146866" spans="3:3" x14ac:dyDescent="0.35">
      <c r="C146866" s="8"/>
    </row>
    <row r="146867" spans="3:3" x14ac:dyDescent="0.35">
      <c r="C146867" s="8"/>
    </row>
    <row r="146868" spans="3:3" x14ac:dyDescent="0.35">
      <c r="C146868" s="8"/>
    </row>
    <row r="146869" spans="3:3" x14ac:dyDescent="0.35">
      <c r="C146869" s="8"/>
    </row>
    <row r="146870" spans="3:3" x14ac:dyDescent="0.35">
      <c r="C146870" s="8"/>
    </row>
    <row r="146871" spans="3:3" x14ac:dyDescent="0.35">
      <c r="C146871" s="8"/>
    </row>
    <row r="146872" spans="3:3" x14ac:dyDescent="0.35">
      <c r="C146872" s="8"/>
    </row>
    <row r="146873" spans="3:3" x14ac:dyDescent="0.35">
      <c r="C146873" s="8"/>
    </row>
    <row r="146874" spans="3:3" x14ac:dyDescent="0.35">
      <c r="C146874" s="8"/>
    </row>
    <row r="146875" spans="3:3" x14ac:dyDescent="0.35">
      <c r="C146875" s="8"/>
    </row>
    <row r="146876" spans="3:3" x14ac:dyDescent="0.35">
      <c r="C146876" s="8"/>
    </row>
    <row r="146877" spans="3:3" x14ac:dyDescent="0.35">
      <c r="C146877" s="8"/>
    </row>
    <row r="146878" spans="3:3" x14ac:dyDescent="0.35">
      <c r="C146878" s="8"/>
    </row>
    <row r="146879" spans="3:3" x14ac:dyDescent="0.35">
      <c r="C146879" s="8"/>
    </row>
    <row r="146880" spans="3:3" x14ac:dyDescent="0.35">
      <c r="C146880" s="8"/>
    </row>
    <row r="146881" spans="3:3" x14ac:dyDescent="0.35">
      <c r="C146881" s="8"/>
    </row>
    <row r="146882" spans="3:3" x14ac:dyDescent="0.35">
      <c r="C146882" s="8"/>
    </row>
    <row r="146883" spans="3:3" x14ac:dyDescent="0.35">
      <c r="C146883" s="8"/>
    </row>
    <row r="146884" spans="3:3" x14ac:dyDescent="0.35">
      <c r="C146884" s="8"/>
    </row>
    <row r="146885" spans="3:3" x14ac:dyDescent="0.35">
      <c r="C146885" s="8"/>
    </row>
    <row r="146886" spans="3:3" x14ac:dyDescent="0.35">
      <c r="C146886" s="8"/>
    </row>
    <row r="146887" spans="3:3" x14ac:dyDescent="0.35">
      <c r="C146887" s="8"/>
    </row>
    <row r="146888" spans="3:3" x14ac:dyDescent="0.35">
      <c r="C146888" s="8"/>
    </row>
    <row r="146889" spans="3:3" x14ac:dyDescent="0.35">
      <c r="C146889" s="8"/>
    </row>
    <row r="146890" spans="3:3" x14ac:dyDescent="0.35">
      <c r="C146890" s="8"/>
    </row>
    <row r="146891" spans="3:3" x14ac:dyDescent="0.35">
      <c r="C146891" s="8"/>
    </row>
    <row r="146892" spans="3:3" x14ac:dyDescent="0.35">
      <c r="C146892" s="8"/>
    </row>
    <row r="146893" spans="3:3" x14ac:dyDescent="0.35">
      <c r="C146893" s="8"/>
    </row>
    <row r="146894" spans="3:3" x14ac:dyDescent="0.35">
      <c r="C146894" s="8"/>
    </row>
    <row r="146895" spans="3:3" x14ac:dyDescent="0.35">
      <c r="C146895" s="8"/>
    </row>
    <row r="146896" spans="3:3" x14ac:dyDescent="0.35">
      <c r="C146896" s="8"/>
    </row>
    <row r="146897" spans="3:3" x14ac:dyDescent="0.35">
      <c r="C146897" s="8"/>
    </row>
    <row r="146898" spans="3:3" x14ac:dyDescent="0.35">
      <c r="C146898" s="8"/>
    </row>
    <row r="146899" spans="3:3" x14ac:dyDescent="0.35">
      <c r="C146899" s="8"/>
    </row>
    <row r="146900" spans="3:3" x14ac:dyDescent="0.35">
      <c r="C146900" s="8"/>
    </row>
    <row r="146901" spans="3:3" x14ac:dyDescent="0.35">
      <c r="C146901" s="8"/>
    </row>
    <row r="146902" spans="3:3" x14ac:dyDescent="0.35">
      <c r="C146902" s="8"/>
    </row>
    <row r="146903" spans="3:3" x14ac:dyDescent="0.35">
      <c r="C146903" s="8"/>
    </row>
    <row r="146904" spans="3:3" x14ac:dyDescent="0.35">
      <c r="C146904" s="8"/>
    </row>
    <row r="146905" spans="3:3" x14ac:dyDescent="0.35">
      <c r="C146905" s="8"/>
    </row>
    <row r="146906" spans="3:3" x14ac:dyDescent="0.35">
      <c r="C146906" s="8"/>
    </row>
    <row r="146907" spans="3:3" x14ac:dyDescent="0.35">
      <c r="C146907" s="8"/>
    </row>
    <row r="146908" spans="3:3" x14ac:dyDescent="0.35">
      <c r="C146908" s="8"/>
    </row>
    <row r="146909" spans="3:3" x14ac:dyDescent="0.35">
      <c r="C146909" s="8"/>
    </row>
    <row r="146910" spans="3:3" x14ac:dyDescent="0.35">
      <c r="C146910" s="8"/>
    </row>
    <row r="146911" spans="3:3" x14ac:dyDescent="0.35">
      <c r="C146911" s="8"/>
    </row>
    <row r="146912" spans="3:3" x14ac:dyDescent="0.35">
      <c r="C146912" s="8"/>
    </row>
    <row r="146913" spans="3:3" x14ac:dyDescent="0.35">
      <c r="C146913" s="8"/>
    </row>
    <row r="146914" spans="3:3" x14ac:dyDescent="0.35">
      <c r="C146914" s="8"/>
    </row>
    <row r="146915" spans="3:3" x14ac:dyDescent="0.35">
      <c r="C146915" s="8"/>
    </row>
    <row r="146916" spans="3:3" x14ac:dyDescent="0.35">
      <c r="C146916" s="8"/>
    </row>
    <row r="146917" spans="3:3" x14ac:dyDescent="0.35">
      <c r="C146917" s="8"/>
    </row>
    <row r="146918" spans="3:3" x14ac:dyDescent="0.35">
      <c r="C146918" s="8"/>
    </row>
    <row r="146919" spans="3:3" x14ac:dyDescent="0.35">
      <c r="C146919" s="8"/>
    </row>
    <row r="146920" spans="3:3" x14ac:dyDescent="0.35">
      <c r="C146920" s="8"/>
    </row>
    <row r="146921" spans="3:3" x14ac:dyDescent="0.35">
      <c r="C146921" s="8"/>
    </row>
    <row r="146922" spans="3:3" x14ac:dyDescent="0.35">
      <c r="C146922" s="8"/>
    </row>
    <row r="146923" spans="3:3" x14ac:dyDescent="0.35">
      <c r="C146923" s="8"/>
    </row>
    <row r="146924" spans="3:3" x14ac:dyDescent="0.35">
      <c r="C146924" s="8"/>
    </row>
    <row r="146925" spans="3:3" x14ac:dyDescent="0.35">
      <c r="C146925" s="8"/>
    </row>
    <row r="146926" spans="3:3" x14ac:dyDescent="0.35">
      <c r="C146926" s="8"/>
    </row>
    <row r="146927" spans="3:3" x14ac:dyDescent="0.35">
      <c r="C146927" s="8"/>
    </row>
    <row r="146928" spans="3:3" x14ac:dyDescent="0.35">
      <c r="C146928" s="8"/>
    </row>
    <row r="146929" spans="3:3" x14ac:dyDescent="0.35">
      <c r="C146929" s="8"/>
    </row>
    <row r="146930" spans="3:3" x14ac:dyDescent="0.35">
      <c r="C146930" s="8"/>
    </row>
    <row r="146931" spans="3:3" x14ac:dyDescent="0.35">
      <c r="C146931" s="8"/>
    </row>
    <row r="146932" spans="3:3" x14ac:dyDescent="0.35">
      <c r="C146932" s="8"/>
    </row>
    <row r="146933" spans="3:3" x14ac:dyDescent="0.35">
      <c r="C146933" s="8"/>
    </row>
    <row r="146934" spans="3:3" x14ac:dyDescent="0.35">
      <c r="C146934" s="8"/>
    </row>
    <row r="146935" spans="3:3" x14ac:dyDescent="0.35">
      <c r="C146935" s="8"/>
    </row>
    <row r="146936" spans="3:3" x14ac:dyDescent="0.35">
      <c r="C146936" s="8"/>
    </row>
    <row r="146937" spans="3:3" x14ac:dyDescent="0.35">
      <c r="C146937" s="8"/>
    </row>
    <row r="146938" spans="3:3" x14ac:dyDescent="0.35">
      <c r="C146938" s="8"/>
    </row>
    <row r="146939" spans="3:3" x14ac:dyDescent="0.35">
      <c r="C146939" s="8"/>
    </row>
    <row r="146940" spans="3:3" x14ac:dyDescent="0.35">
      <c r="C146940" s="8"/>
    </row>
    <row r="146941" spans="3:3" x14ac:dyDescent="0.35">
      <c r="C146941" s="8"/>
    </row>
    <row r="146942" spans="3:3" x14ac:dyDescent="0.35">
      <c r="C146942" s="8"/>
    </row>
    <row r="146943" spans="3:3" x14ac:dyDescent="0.35">
      <c r="C146943" s="8"/>
    </row>
    <row r="146944" spans="3:3" x14ac:dyDescent="0.35">
      <c r="C146944" s="8"/>
    </row>
    <row r="146945" spans="3:3" x14ac:dyDescent="0.35">
      <c r="C146945" s="8"/>
    </row>
    <row r="146946" spans="3:3" x14ac:dyDescent="0.35">
      <c r="C146946" s="8"/>
    </row>
    <row r="146947" spans="3:3" x14ac:dyDescent="0.35">
      <c r="C146947" s="8"/>
    </row>
    <row r="146948" spans="3:3" x14ac:dyDescent="0.35">
      <c r="C146948" s="8"/>
    </row>
    <row r="146949" spans="3:3" x14ac:dyDescent="0.35">
      <c r="C146949" s="8"/>
    </row>
    <row r="146950" spans="3:3" x14ac:dyDescent="0.35">
      <c r="C146950" s="8"/>
    </row>
    <row r="146951" spans="3:3" x14ac:dyDescent="0.35">
      <c r="C146951" s="8"/>
    </row>
    <row r="146952" spans="3:3" x14ac:dyDescent="0.35">
      <c r="C146952" s="8"/>
    </row>
    <row r="146953" spans="3:3" x14ac:dyDescent="0.35">
      <c r="C146953" s="8"/>
    </row>
    <row r="146954" spans="3:3" x14ac:dyDescent="0.35">
      <c r="C146954" s="8"/>
    </row>
    <row r="146955" spans="3:3" x14ac:dyDescent="0.35">
      <c r="C146955" s="8"/>
    </row>
    <row r="146956" spans="3:3" x14ac:dyDescent="0.35">
      <c r="C146956" s="8"/>
    </row>
    <row r="146957" spans="3:3" x14ac:dyDescent="0.35">
      <c r="C146957" s="8"/>
    </row>
    <row r="146958" spans="3:3" x14ac:dyDescent="0.35">
      <c r="C146958" s="8"/>
    </row>
    <row r="146959" spans="3:3" x14ac:dyDescent="0.35">
      <c r="C146959" s="8"/>
    </row>
    <row r="146960" spans="3:3" x14ac:dyDescent="0.35">
      <c r="C146960" s="8"/>
    </row>
    <row r="146961" spans="3:3" x14ac:dyDescent="0.35">
      <c r="C146961" s="8"/>
    </row>
    <row r="146962" spans="3:3" x14ac:dyDescent="0.35">
      <c r="C146962" s="8"/>
    </row>
    <row r="146963" spans="3:3" x14ac:dyDescent="0.35">
      <c r="C146963" s="8"/>
    </row>
    <row r="146964" spans="3:3" x14ac:dyDescent="0.35">
      <c r="C146964" s="8"/>
    </row>
    <row r="146965" spans="3:3" x14ac:dyDescent="0.35">
      <c r="C146965" s="8"/>
    </row>
    <row r="146966" spans="3:3" x14ac:dyDescent="0.35">
      <c r="C146966" s="8"/>
    </row>
    <row r="146967" spans="3:3" x14ac:dyDescent="0.35">
      <c r="C146967" s="8"/>
    </row>
    <row r="146968" spans="3:3" x14ac:dyDescent="0.35">
      <c r="C146968" s="8"/>
    </row>
    <row r="146969" spans="3:3" x14ac:dyDescent="0.35">
      <c r="C146969" s="8"/>
    </row>
    <row r="146970" spans="3:3" x14ac:dyDescent="0.35">
      <c r="C146970" s="8"/>
    </row>
    <row r="146971" spans="3:3" x14ac:dyDescent="0.35">
      <c r="C146971" s="8"/>
    </row>
    <row r="146972" spans="3:3" x14ac:dyDescent="0.35">
      <c r="C146972" s="8"/>
    </row>
    <row r="146973" spans="3:3" x14ac:dyDescent="0.35">
      <c r="C146973" s="8"/>
    </row>
    <row r="146974" spans="3:3" x14ac:dyDescent="0.35">
      <c r="C146974" s="8"/>
    </row>
    <row r="146975" spans="3:3" x14ac:dyDescent="0.35">
      <c r="C146975" s="8"/>
    </row>
    <row r="146976" spans="3:3" x14ac:dyDescent="0.35">
      <c r="C146976" s="8"/>
    </row>
    <row r="146977" spans="3:3" x14ac:dyDescent="0.35">
      <c r="C146977" s="8"/>
    </row>
    <row r="146978" spans="3:3" x14ac:dyDescent="0.35">
      <c r="C146978" s="8"/>
    </row>
    <row r="146979" spans="3:3" x14ac:dyDescent="0.35">
      <c r="C146979" s="8"/>
    </row>
    <row r="146980" spans="3:3" x14ac:dyDescent="0.35">
      <c r="C146980" s="8"/>
    </row>
    <row r="146981" spans="3:3" x14ac:dyDescent="0.35">
      <c r="C146981" s="8"/>
    </row>
    <row r="146982" spans="3:3" x14ac:dyDescent="0.35">
      <c r="C146982" s="8"/>
    </row>
    <row r="146983" spans="3:3" x14ac:dyDescent="0.35">
      <c r="C146983" s="8"/>
    </row>
    <row r="146984" spans="3:3" x14ac:dyDescent="0.35">
      <c r="C146984" s="8"/>
    </row>
    <row r="146985" spans="3:3" x14ac:dyDescent="0.35">
      <c r="C146985" s="8"/>
    </row>
    <row r="146986" spans="3:3" x14ac:dyDescent="0.35">
      <c r="C146986" s="8"/>
    </row>
    <row r="146987" spans="3:3" x14ac:dyDescent="0.35">
      <c r="C146987" s="8"/>
    </row>
    <row r="146988" spans="3:3" x14ac:dyDescent="0.35">
      <c r="C146988" s="8"/>
    </row>
    <row r="146989" spans="3:3" x14ac:dyDescent="0.35">
      <c r="C146989" s="8"/>
    </row>
    <row r="146990" spans="3:3" x14ac:dyDescent="0.35">
      <c r="C146990" s="8"/>
    </row>
    <row r="146991" spans="3:3" x14ac:dyDescent="0.35">
      <c r="C146991" s="8"/>
    </row>
    <row r="146992" spans="3:3" x14ac:dyDescent="0.35">
      <c r="C146992" s="8"/>
    </row>
    <row r="146993" spans="3:3" x14ac:dyDescent="0.35">
      <c r="C146993" s="8"/>
    </row>
    <row r="146994" spans="3:3" x14ac:dyDescent="0.35">
      <c r="C146994" s="8"/>
    </row>
    <row r="146995" spans="3:3" x14ac:dyDescent="0.35">
      <c r="C146995" s="8"/>
    </row>
    <row r="146996" spans="3:3" x14ac:dyDescent="0.35">
      <c r="C146996" s="8"/>
    </row>
    <row r="146997" spans="3:3" x14ac:dyDescent="0.35">
      <c r="C146997" s="8"/>
    </row>
    <row r="146998" spans="3:3" x14ac:dyDescent="0.35">
      <c r="C146998" s="8"/>
    </row>
    <row r="146999" spans="3:3" x14ac:dyDescent="0.35">
      <c r="C146999" s="8"/>
    </row>
    <row r="147000" spans="3:3" x14ac:dyDescent="0.35">
      <c r="C147000" s="8"/>
    </row>
    <row r="147001" spans="3:3" x14ac:dyDescent="0.35">
      <c r="C147001" s="8"/>
    </row>
    <row r="147002" spans="3:3" x14ac:dyDescent="0.35">
      <c r="C147002" s="8"/>
    </row>
    <row r="147003" spans="3:3" x14ac:dyDescent="0.35">
      <c r="C147003" s="8"/>
    </row>
    <row r="147004" spans="3:3" x14ac:dyDescent="0.35">
      <c r="C147004" s="8"/>
    </row>
    <row r="147005" spans="3:3" x14ac:dyDescent="0.35">
      <c r="C147005" s="8"/>
    </row>
    <row r="147006" spans="3:3" x14ac:dyDescent="0.35">
      <c r="C147006" s="8"/>
    </row>
    <row r="147007" spans="3:3" x14ac:dyDescent="0.35">
      <c r="C147007" s="8"/>
    </row>
    <row r="147008" spans="3:3" x14ac:dyDescent="0.35">
      <c r="C147008" s="8"/>
    </row>
    <row r="147009" spans="3:3" x14ac:dyDescent="0.35">
      <c r="C147009" s="8"/>
    </row>
    <row r="147010" spans="3:3" x14ac:dyDescent="0.35">
      <c r="C147010" s="8"/>
    </row>
    <row r="147011" spans="3:3" x14ac:dyDescent="0.35">
      <c r="C147011" s="8"/>
    </row>
    <row r="147012" spans="3:3" x14ac:dyDescent="0.35">
      <c r="C147012" s="8"/>
    </row>
    <row r="147013" spans="3:3" x14ac:dyDescent="0.35">
      <c r="C147013" s="8"/>
    </row>
    <row r="147014" spans="3:3" x14ac:dyDescent="0.35">
      <c r="C147014" s="8"/>
    </row>
    <row r="147015" spans="3:3" x14ac:dyDescent="0.35">
      <c r="C147015" s="8"/>
    </row>
    <row r="147016" spans="3:3" x14ac:dyDescent="0.35">
      <c r="C147016" s="8"/>
    </row>
    <row r="147017" spans="3:3" x14ac:dyDescent="0.35">
      <c r="C147017" s="8"/>
    </row>
    <row r="147018" spans="3:3" x14ac:dyDescent="0.35">
      <c r="C147018" s="8"/>
    </row>
    <row r="147019" spans="3:3" x14ac:dyDescent="0.35">
      <c r="C147019" s="8"/>
    </row>
    <row r="147020" spans="3:3" x14ac:dyDescent="0.35">
      <c r="C147020" s="8"/>
    </row>
    <row r="147021" spans="3:3" x14ac:dyDescent="0.35">
      <c r="C147021" s="8"/>
    </row>
    <row r="147022" spans="3:3" x14ac:dyDescent="0.35">
      <c r="C147022" s="8"/>
    </row>
    <row r="147023" spans="3:3" x14ac:dyDescent="0.35">
      <c r="C147023" s="8"/>
    </row>
    <row r="147024" spans="3:3" x14ac:dyDescent="0.35">
      <c r="C147024" s="8"/>
    </row>
    <row r="147025" spans="3:3" x14ac:dyDescent="0.35">
      <c r="C147025" s="8"/>
    </row>
    <row r="147026" spans="3:3" x14ac:dyDescent="0.35">
      <c r="C147026" s="8"/>
    </row>
    <row r="147027" spans="3:3" x14ac:dyDescent="0.35">
      <c r="C147027" s="8"/>
    </row>
    <row r="147028" spans="3:3" x14ac:dyDescent="0.35">
      <c r="C147028" s="8"/>
    </row>
    <row r="147029" spans="3:3" x14ac:dyDescent="0.35">
      <c r="C147029" s="8"/>
    </row>
    <row r="147030" spans="3:3" x14ac:dyDescent="0.35">
      <c r="C147030" s="8"/>
    </row>
    <row r="147031" spans="3:3" x14ac:dyDescent="0.35">
      <c r="C147031" s="8"/>
    </row>
    <row r="147032" spans="3:3" x14ac:dyDescent="0.35">
      <c r="C147032" s="8"/>
    </row>
    <row r="147033" spans="3:3" x14ac:dyDescent="0.35">
      <c r="C147033" s="8"/>
    </row>
    <row r="147034" spans="3:3" x14ac:dyDescent="0.35">
      <c r="C147034" s="8"/>
    </row>
    <row r="147035" spans="3:3" x14ac:dyDescent="0.35">
      <c r="C147035" s="8"/>
    </row>
    <row r="147036" spans="3:3" x14ac:dyDescent="0.35">
      <c r="C147036" s="8"/>
    </row>
    <row r="147037" spans="3:3" x14ac:dyDescent="0.35">
      <c r="C147037" s="8"/>
    </row>
    <row r="147038" spans="3:3" x14ac:dyDescent="0.35">
      <c r="C147038" s="8"/>
    </row>
    <row r="147039" spans="3:3" x14ac:dyDescent="0.35">
      <c r="C147039" s="8"/>
    </row>
    <row r="147040" spans="3:3" x14ac:dyDescent="0.35">
      <c r="C147040" s="8"/>
    </row>
    <row r="147041" spans="3:3" x14ac:dyDescent="0.35">
      <c r="C147041" s="8"/>
    </row>
    <row r="147042" spans="3:3" x14ac:dyDescent="0.35">
      <c r="C147042" s="8"/>
    </row>
    <row r="147043" spans="3:3" x14ac:dyDescent="0.35">
      <c r="C147043" s="8"/>
    </row>
    <row r="147044" spans="3:3" x14ac:dyDescent="0.35">
      <c r="C147044" s="8"/>
    </row>
    <row r="147045" spans="3:3" x14ac:dyDescent="0.35">
      <c r="C147045" s="8"/>
    </row>
    <row r="147046" spans="3:3" x14ac:dyDescent="0.35">
      <c r="C147046" s="8"/>
    </row>
    <row r="147047" spans="3:3" x14ac:dyDescent="0.35">
      <c r="C147047" s="8"/>
    </row>
    <row r="147048" spans="3:3" x14ac:dyDescent="0.35">
      <c r="C147048" s="8"/>
    </row>
    <row r="147049" spans="3:3" x14ac:dyDescent="0.35">
      <c r="C147049" s="8"/>
    </row>
    <row r="147050" spans="3:3" x14ac:dyDescent="0.35">
      <c r="C147050" s="8"/>
    </row>
    <row r="147051" spans="3:3" x14ac:dyDescent="0.35">
      <c r="C147051" s="8"/>
    </row>
    <row r="147052" spans="3:3" x14ac:dyDescent="0.35">
      <c r="C147052" s="8"/>
    </row>
    <row r="147053" spans="3:3" x14ac:dyDescent="0.35">
      <c r="C147053" s="8"/>
    </row>
    <row r="147054" spans="3:3" x14ac:dyDescent="0.35">
      <c r="C147054" s="8"/>
    </row>
    <row r="147055" spans="3:3" x14ac:dyDescent="0.35">
      <c r="C147055" s="8"/>
    </row>
    <row r="147056" spans="3:3" x14ac:dyDescent="0.35">
      <c r="C147056" s="8"/>
    </row>
    <row r="147057" spans="3:3" x14ac:dyDescent="0.35">
      <c r="C147057" s="8"/>
    </row>
    <row r="147058" spans="3:3" x14ac:dyDescent="0.35">
      <c r="C147058" s="8"/>
    </row>
    <row r="147059" spans="3:3" x14ac:dyDescent="0.35">
      <c r="C147059" s="8"/>
    </row>
    <row r="147060" spans="3:3" x14ac:dyDescent="0.35">
      <c r="C147060" s="8"/>
    </row>
    <row r="147061" spans="3:3" x14ac:dyDescent="0.35">
      <c r="C147061" s="8"/>
    </row>
    <row r="147062" spans="3:3" x14ac:dyDescent="0.35">
      <c r="C147062" s="8"/>
    </row>
    <row r="147063" spans="3:3" x14ac:dyDescent="0.35">
      <c r="C147063" s="8"/>
    </row>
    <row r="147064" spans="3:3" x14ac:dyDescent="0.35">
      <c r="C147064" s="8"/>
    </row>
    <row r="147065" spans="3:3" x14ac:dyDescent="0.35">
      <c r="C147065" s="8"/>
    </row>
    <row r="147066" spans="3:3" x14ac:dyDescent="0.35">
      <c r="C147066" s="8"/>
    </row>
    <row r="147067" spans="3:3" x14ac:dyDescent="0.35">
      <c r="C147067" s="8"/>
    </row>
    <row r="147068" spans="3:3" x14ac:dyDescent="0.35">
      <c r="C147068" s="8"/>
    </row>
    <row r="147069" spans="3:3" x14ac:dyDescent="0.35">
      <c r="C147069" s="8"/>
    </row>
    <row r="147070" spans="3:3" x14ac:dyDescent="0.35">
      <c r="C147070" s="8"/>
    </row>
    <row r="147071" spans="3:3" x14ac:dyDescent="0.35">
      <c r="C147071" s="8"/>
    </row>
    <row r="147072" spans="3:3" x14ac:dyDescent="0.35">
      <c r="C147072" s="8"/>
    </row>
    <row r="147073" spans="3:3" x14ac:dyDescent="0.35">
      <c r="C147073" s="8"/>
    </row>
    <row r="147074" spans="3:3" x14ac:dyDescent="0.35">
      <c r="C147074" s="8"/>
    </row>
    <row r="147075" spans="3:3" x14ac:dyDescent="0.35">
      <c r="C147075" s="8"/>
    </row>
    <row r="147076" spans="3:3" x14ac:dyDescent="0.35">
      <c r="C147076" s="8"/>
    </row>
    <row r="147077" spans="3:3" x14ac:dyDescent="0.35">
      <c r="C147077" s="8"/>
    </row>
    <row r="147078" spans="3:3" x14ac:dyDescent="0.35">
      <c r="C147078" s="8"/>
    </row>
    <row r="147079" spans="3:3" x14ac:dyDescent="0.35">
      <c r="C147079" s="8"/>
    </row>
    <row r="147080" spans="3:3" x14ac:dyDescent="0.35">
      <c r="C147080" s="8"/>
    </row>
    <row r="147081" spans="3:3" x14ac:dyDescent="0.35">
      <c r="C147081" s="8"/>
    </row>
    <row r="147082" spans="3:3" x14ac:dyDescent="0.35">
      <c r="C147082" s="8"/>
    </row>
    <row r="147083" spans="3:3" x14ac:dyDescent="0.35">
      <c r="C147083" s="8"/>
    </row>
    <row r="147084" spans="3:3" x14ac:dyDescent="0.35">
      <c r="C147084" s="8"/>
    </row>
    <row r="147085" spans="3:3" x14ac:dyDescent="0.35">
      <c r="C147085" s="8"/>
    </row>
    <row r="147086" spans="3:3" x14ac:dyDescent="0.35">
      <c r="C147086" s="8"/>
    </row>
    <row r="147087" spans="3:3" x14ac:dyDescent="0.35">
      <c r="C147087" s="8"/>
    </row>
    <row r="147088" spans="3:3" x14ac:dyDescent="0.35">
      <c r="C147088" s="8"/>
    </row>
    <row r="147089" spans="3:3" x14ac:dyDescent="0.35">
      <c r="C147089" s="8"/>
    </row>
    <row r="147090" spans="3:3" x14ac:dyDescent="0.35">
      <c r="C147090" s="8"/>
    </row>
    <row r="147091" spans="3:3" x14ac:dyDescent="0.35">
      <c r="C147091" s="8"/>
    </row>
    <row r="147092" spans="3:3" x14ac:dyDescent="0.35">
      <c r="C147092" s="8"/>
    </row>
    <row r="147093" spans="3:3" x14ac:dyDescent="0.35">
      <c r="C147093" s="8"/>
    </row>
    <row r="147094" spans="3:3" x14ac:dyDescent="0.35">
      <c r="C147094" s="8"/>
    </row>
    <row r="147095" spans="3:3" x14ac:dyDescent="0.35">
      <c r="C147095" s="8"/>
    </row>
    <row r="147096" spans="3:3" x14ac:dyDescent="0.35">
      <c r="C147096" s="8"/>
    </row>
    <row r="147097" spans="3:3" x14ac:dyDescent="0.35">
      <c r="C147097" s="8"/>
    </row>
    <row r="147098" spans="3:3" x14ac:dyDescent="0.35">
      <c r="C147098" s="8"/>
    </row>
    <row r="147099" spans="3:3" x14ac:dyDescent="0.35">
      <c r="C147099" s="8"/>
    </row>
    <row r="147100" spans="3:3" x14ac:dyDescent="0.35">
      <c r="C147100" s="8"/>
    </row>
    <row r="147101" spans="3:3" x14ac:dyDescent="0.35">
      <c r="C147101" s="8"/>
    </row>
    <row r="147102" spans="3:3" x14ac:dyDescent="0.35">
      <c r="C147102" s="8"/>
    </row>
    <row r="147103" spans="3:3" x14ac:dyDescent="0.35">
      <c r="C147103" s="8"/>
    </row>
    <row r="147104" spans="3:3" x14ac:dyDescent="0.35">
      <c r="C147104" s="8"/>
    </row>
    <row r="147105" spans="3:3" x14ac:dyDescent="0.35">
      <c r="C147105" s="8"/>
    </row>
    <row r="147106" spans="3:3" x14ac:dyDescent="0.35">
      <c r="C147106" s="8"/>
    </row>
    <row r="147107" spans="3:3" x14ac:dyDescent="0.35">
      <c r="C147107" s="8"/>
    </row>
    <row r="147108" spans="3:3" x14ac:dyDescent="0.35">
      <c r="C147108" s="8"/>
    </row>
    <row r="147109" spans="3:3" x14ac:dyDescent="0.35">
      <c r="C147109" s="8"/>
    </row>
    <row r="147110" spans="3:3" x14ac:dyDescent="0.35">
      <c r="C147110" s="8"/>
    </row>
    <row r="147111" spans="3:3" x14ac:dyDescent="0.35">
      <c r="C147111" s="8"/>
    </row>
    <row r="147112" spans="3:3" x14ac:dyDescent="0.35">
      <c r="C147112" s="8"/>
    </row>
    <row r="147113" spans="3:3" x14ac:dyDescent="0.35">
      <c r="C147113" s="8"/>
    </row>
    <row r="147114" spans="3:3" x14ac:dyDescent="0.35">
      <c r="C147114" s="8"/>
    </row>
    <row r="147115" spans="3:3" x14ac:dyDescent="0.35">
      <c r="C147115" s="8"/>
    </row>
    <row r="147116" spans="3:3" x14ac:dyDescent="0.35">
      <c r="C147116" s="8"/>
    </row>
    <row r="147117" spans="3:3" x14ac:dyDescent="0.35">
      <c r="C147117" s="8"/>
    </row>
    <row r="147118" spans="3:3" x14ac:dyDescent="0.35">
      <c r="C147118" s="8"/>
    </row>
    <row r="147119" spans="3:3" x14ac:dyDescent="0.35">
      <c r="C147119" s="8"/>
    </row>
    <row r="147120" spans="3:3" x14ac:dyDescent="0.35">
      <c r="C147120" s="8"/>
    </row>
    <row r="147121" spans="3:3" x14ac:dyDescent="0.35">
      <c r="C147121" s="8"/>
    </row>
    <row r="147122" spans="3:3" x14ac:dyDescent="0.35">
      <c r="C147122" s="8"/>
    </row>
    <row r="147123" spans="3:3" x14ac:dyDescent="0.35">
      <c r="C147123" s="8"/>
    </row>
    <row r="147124" spans="3:3" x14ac:dyDescent="0.35">
      <c r="C147124" s="8"/>
    </row>
    <row r="147125" spans="3:3" x14ac:dyDescent="0.35">
      <c r="C147125" s="8"/>
    </row>
    <row r="147126" spans="3:3" x14ac:dyDescent="0.35">
      <c r="C147126" s="8"/>
    </row>
    <row r="147127" spans="3:3" x14ac:dyDescent="0.35">
      <c r="C147127" s="8"/>
    </row>
    <row r="147128" spans="3:3" x14ac:dyDescent="0.35">
      <c r="C147128" s="8"/>
    </row>
    <row r="147129" spans="3:3" x14ac:dyDescent="0.35">
      <c r="C147129" s="8"/>
    </row>
    <row r="147130" spans="3:3" x14ac:dyDescent="0.35">
      <c r="C147130" s="8"/>
    </row>
    <row r="147131" spans="3:3" x14ac:dyDescent="0.35">
      <c r="C147131" s="8"/>
    </row>
    <row r="147132" spans="3:3" x14ac:dyDescent="0.35">
      <c r="C147132" s="8"/>
    </row>
    <row r="147133" spans="3:3" x14ac:dyDescent="0.35">
      <c r="C147133" s="8"/>
    </row>
    <row r="147134" spans="3:3" x14ac:dyDescent="0.35">
      <c r="C147134" s="8"/>
    </row>
    <row r="147135" spans="3:3" x14ac:dyDescent="0.35">
      <c r="C147135" s="8"/>
    </row>
    <row r="147136" spans="3:3" x14ac:dyDescent="0.35">
      <c r="C147136" s="8"/>
    </row>
    <row r="147137" spans="3:3" x14ac:dyDescent="0.35">
      <c r="C147137" s="8"/>
    </row>
    <row r="147138" spans="3:3" x14ac:dyDescent="0.35">
      <c r="C147138" s="8"/>
    </row>
    <row r="147139" spans="3:3" x14ac:dyDescent="0.35">
      <c r="C147139" s="8"/>
    </row>
    <row r="147140" spans="3:3" x14ac:dyDescent="0.35">
      <c r="C147140" s="8"/>
    </row>
    <row r="147141" spans="3:3" x14ac:dyDescent="0.35">
      <c r="C147141" s="8"/>
    </row>
    <row r="147142" spans="3:3" x14ac:dyDescent="0.35">
      <c r="C147142" s="8"/>
    </row>
    <row r="147143" spans="3:3" x14ac:dyDescent="0.35">
      <c r="C147143" s="8"/>
    </row>
    <row r="147144" spans="3:3" x14ac:dyDescent="0.35">
      <c r="C147144" s="8"/>
    </row>
    <row r="147145" spans="3:3" x14ac:dyDescent="0.35">
      <c r="C147145" s="8"/>
    </row>
    <row r="147146" spans="3:3" x14ac:dyDescent="0.35">
      <c r="C147146" s="8"/>
    </row>
    <row r="147147" spans="3:3" x14ac:dyDescent="0.35">
      <c r="C147147" s="8"/>
    </row>
    <row r="147148" spans="3:3" x14ac:dyDescent="0.35">
      <c r="C147148" s="8"/>
    </row>
    <row r="147149" spans="3:3" x14ac:dyDescent="0.35">
      <c r="C147149" s="8"/>
    </row>
    <row r="147150" spans="3:3" x14ac:dyDescent="0.35">
      <c r="C147150" s="8"/>
    </row>
    <row r="147151" spans="3:3" x14ac:dyDescent="0.35">
      <c r="C147151" s="8"/>
    </row>
    <row r="147152" spans="3:3" x14ac:dyDescent="0.35">
      <c r="C147152" s="8"/>
    </row>
    <row r="147153" spans="3:3" x14ac:dyDescent="0.35">
      <c r="C147153" s="8"/>
    </row>
    <row r="147154" spans="3:3" x14ac:dyDescent="0.35">
      <c r="C147154" s="8"/>
    </row>
    <row r="147155" spans="3:3" x14ac:dyDescent="0.35">
      <c r="C147155" s="8"/>
    </row>
    <row r="147156" spans="3:3" x14ac:dyDescent="0.35">
      <c r="C147156" s="8"/>
    </row>
    <row r="147157" spans="3:3" x14ac:dyDescent="0.35">
      <c r="C147157" s="8"/>
    </row>
    <row r="147158" spans="3:3" x14ac:dyDescent="0.35">
      <c r="C147158" s="8"/>
    </row>
    <row r="147159" spans="3:3" x14ac:dyDescent="0.35">
      <c r="C147159" s="8"/>
    </row>
    <row r="147160" spans="3:3" x14ac:dyDescent="0.35">
      <c r="C147160" s="8"/>
    </row>
    <row r="147161" spans="3:3" x14ac:dyDescent="0.35">
      <c r="C147161" s="8"/>
    </row>
    <row r="147162" spans="3:3" x14ac:dyDescent="0.35">
      <c r="C147162" s="8"/>
    </row>
    <row r="147163" spans="3:3" x14ac:dyDescent="0.35">
      <c r="C147163" s="8"/>
    </row>
    <row r="147164" spans="3:3" x14ac:dyDescent="0.35">
      <c r="C147164" s="8"/>
    </row>
    <row r="147165" spans="3:3" x14ac:dyDescent="0.35">
      <c r="C147165" s="8"/>
    </row>
    <row r="147166" spans="3:3" x14ac:dyDescent="0.35">
      <c r="C147166" s="8"/>
    </row>
    <row r="147167" spans="3:3" x14ac:dyDescent="0.35">
      <c r="C147167" s="8"/>
    </row>
    <row r="147168" spans="3:3" x14ac:dyDescent="0.35">
      <c r="C147168" s="8"/>
    </row>
    <row r="147169" spans="3:3" x14ac:dyDescent="0.35">
      <c r="C147169" s="8"/>
    </row>
    <row r="147170" spans="3:3" x14ac:dyDescent="0.35">
      <c r="C147170" s="8"/>
    </row>
    <row r="147171" spans="3:3" x14ac:dyDescent="0.35">
      <c r="C147171" s="8"/>
    </row>
    <row r="147172" spans="3:3" x14ac:dyDescent="0.35">
      <c r="C147172" s="8"/>
    </row>
    <row r="147173" spans="3:3" x14ac:dyDescent="0.35">
      <c r="C147173" s="8"/>
    </row>
    <row r="147174" spans="3:3" x14ac:dyDescent="0.35">
      <c r="C147174" s="8"/>
    </row>
    <row r="147175" spans="3:3" x14ac:dyDescent="0.35">
      <c r="C147175" s="8"/>
    </row>
    <row r="147176" spans="3:3" x14ac:dyDescent="0.35">
      <c r="C147176" s="8"/>
    </row>
    <row r="147177" spans="3:3" x14ac:dyDescent="0.35">
      <c r="C147177" s="8"/>
    </row>
    <row r="147178" spans="3:3" x14ac:dyDescent="0.35">
      <c r="C147178" s="8"/>
    </row>
    <row r="147179" spans="3:3" x14ac:dyDescent="0.35">
      <c r="C147179" s="8"/>
    </row>
    <row r="147180" spans="3:3" x14ac:dyDescent="0.35">
      <c r="C147180" s="8"/>
    </row>
    <row r="147181" spans="3:3" x14ac:dyDescent="0.35">
      <c r="C147181" s="8"/>
    </row>
    <row r="147182" spans="3:3" x14ac:dyDescent="0.35">
      <c r="C147182" s="8"/>
    </row>
    <row r="147183" spans="3:3" x14ac:dyDescent="0.35">
      <c r="C147183" s="8"/>
    </row>
    <row r="147184" spans="3:3" x14ac:dyDescent="0.35">
      <c r="C147184" s="8"/>
    </row>
    <row r="147185" spans="3:3" x14ac:dyDescent="0.35">
      <c r="C147185" s="8"/>
    </row>
    <row r="147186" spans="3:3" x14ac:dyDescent="0.35">
      <c r="C147186" s="8"/>
    </row>
    <row r="147187" spans="3:3" x14ac:dyDescent="0.35">
      <c r="C147187" s="8"/>
    </row>
    <row r="147188" spans="3:3" x14ac:dyDescent="0.35">
      <c r="C147188" s="8"/>
    </row>
    <row r="147189" spans="3:3" x14ac:dyDescent="0.35">
      <c r="C147189" s="8"/>
    </row>
    <row r="147190" spans="3:3" x14ac:dyDescent="0.35">
      <c r="C147190" s="8"/>
    </row>
    <row r="147191" spans="3:3" x14ac:dyDescent="0.35">
      <c r="C147191" s="8"/>
    </row>
    <row r="147192" spans="3:3" x14ac:dyDescent="0.35">
      <c r="C147192" s="8"/>
    </row>
    <row r="147193" spans="3:3" x14ac:dyDescent="0.35">
      <c r="C147193" s="8"/>
    </row>
    <row r="147194" spans="3:3" x14ac:dyDescent="0.35">
      <c r="C147194" s="8"/>
    </row>
    <row r="147195" spans="3:3" x14ac:dyDescent="0.35">
      <c r="C147195" s="8"/>
    </row>
    <row r="147196" spans="3:3" x14ac:dyDescent="0.35">
      <c r="C147196" s="8"/>
    </row>
    <row r="147197" spans="3:3" x14ac:dyDescent="0.35">
      <c r="C147197" s="8"/>
    </row>
    <row r="147198" spans="3:3" x14ac:dyDescent="0.35">
      <c r="C147198" s="8"/>
    </row>
    <row r="147199" spans="3:3" x14ac:dyDescent="0.35">
      <c r="C147199" s="8"/>
    </row>
    <row r="147200" spans="3:3" x14ac:dyDescent="0.35">
      <c r="C147200" s="8"/>
    </row>
    <row r="147201" spans="3:3" x14ac:dyDescent="0.35">
      <c r="C147201" s="8"/>
    </row>
    <row r="147202" spans="3:3" x14ac:dyDescent="0.35">
      <c r="C147202" s="8"/>
    </row>
    <row r="147203" spans="3:3" x14ac:dyDescent="0.35">
      <c r="C147203" s="8"/>
    </row>
    <row r="147204" spans="3:3" x14ac:dyDescent="0.35">
      <c r="C147204" s="8"/>
    </row>
    <row r="147205" spans="3:3" x14ac:dyDescent="0.35">
      <c r="C147205" s="8"/>
    </row>
    <row r="147206" spans="3:3" x14ac:dyDescent="0.35">
      <c r="C147206" s="8"/>
    </row>
    <row r="147207" spans="3:3" x14ac:dyDescent="0.35">
      <c r="C147207" s="8"/>
    </row>
    <row r="147208" spans="3:3" x14ac:dyDescent="0.35">
      <c r="C147208" s="8"/>
    </row>
    <row r="147209" spans="3:3" x14ac:dyDescent="0.35">
      <c r="C147209" s="8"/>
    </row>
    <row r="147210" spans="3:3" x14ac:dyDescent="0.35">
      <c r="C147210" s="8"/>
    </row>
    <row r="147211" spans="3:3" x14ac:dyDescent="0.35">
      <c r="C147211" s="8"/>
    </row>
    <row r="147212" spans="3:3" x14ac:dyDescent="0.35">
      <c r="C147212" s="8"/>
    </row>
    <row r="147213" spans="3:3" x14ac:dyDescent="0.35">
      <c r="C147213" s="8"/>
    </row>
    <row r="147214" spans="3:3" x14ac:dyDescent="0.35">
      <c r="C147214" s="8"/>
    </row>
    <row r="147215" spans="3:3" x14ac:dyDescent="0.35">
      <c r="C147215" s="8"/>
    </row>
    <row r="147216" spans="3:3" x14ac:dyDescent="0.35">
      <c r="C147216" s="8"/>
    </row>
    <row r="147217" spans="3:3" x14ac:dyDescent="0.35">
      <c r="C147217" s="8"/>
    </row>
    <row r="147218" spans="3:3" x14ac:dyDescent="0.35">
      <c r="C147218" s="8"/>
    </row>
    <row r="147219" spans="3:3" x14ac:dyDescent="0.35">
      <c r="C147219" s="8"/>
    </row>
    <row r="147220" spans="3:3" x14ac:dyDescent="0.35">
      <c r="C147220" s="8"/>
    </row>
    <row r="147221" spans="3:3" x14ac:dyDescent="0.35">
      <c r="C147221" s="8"/>
    </row>
    <row r="147222" spans="3:3" x14ac:dyDescent="0.35">
      <c r="C147222" s="8"/>
    </row>
    <row r="147223" spans="3:3" x14ac:dyDescent="0.35">
      <c r="C147223" s="8"/>
    </row>
    <row r="147224" spans="3:3" x14ac:dyDescent="0.35">
      <c r="C147224" s="8"/>
    </row>
    <row r="147225" spans="3:3" x14ac:dyDescent="0.35">
      <c r="C147225" s="8"/>
    </row>
    <row r="147226" spans="3:3" x14ac:dyDescent="0.35">
      <c r="C147226" s="8"/>
    </row>
    <row r="147227" spans="3:3" x14ac:dyDescent="0.35">
      <c r="C147227" s="8"/>
    </row>
    <row r="147228" spans="3:3" x14ac:dyDescent="0.35">
      <c r="C147228" s="8"/>
    </row>
    <row r="147229" spans="3:3" x14ac:dyDescent="0.35">
      <c r="C147229" s="8"/>
    </row>
    <row r="147230" spans="3:3" x14ac:dyDescent="0.35">
      <c r="C147230" s="8"/>
    </row>
    <row r="147231" spans="3:3" x14ac:dyDescent="0.35">
      <c r="C147231" s="8"/>
    </row>
    <row r="147232" spans="3:3" x14ac:dyDescent="0.35">
      <c r="C147232" s="8"/>
    </row>
    <row r="147233" spans="3:3" x14ac:dyDescent="0.35">
      <c r="C147233" s="8"/>
    </row>
    <row r="147234" spans="3:3" x14ac:dyDescent="0.35">
      <c r="C147234" s="8"/>
    </row>
    <row r="147235" spans="3:3" x14ac:dyDescent="0.35">
      <c r="C147235" s="8"/>
    </row>
    <row r="147236" spans="3:3" x14ac:dyDescent="0.35">
      <c r="C147236" s="8"/>
    </row>
    <row r="147237" spans="3:3" x14ac:dyDescent="0.35">
      <c r="C147237" s="8"/>
    </row>
    <row r="147238" spans="3:3" x14ac:dyDescent="0.35">
      <c r="C147238" s="8"/>
    </row>
    <row r="147239" spans="3:3" x14ac:dyDescent="0.35">
      <c r="C147239" s="8"/>
    </row>
    <row r="147240" spans="3:3" x14ac:dyDescent="0.35">
      <c r="C147240" s="8"/>
    </row>
    <row r="147241" spans="3:3" x14ac:dyDescent="0.35">
      <c r="C147241" s="8"/>
    </row>
    <row r="147242" spans="3:3" x14ac:dyDescent="0.35">
      <c r="C147242" s="8"/>
    </row>
    <row r="147243" spans="3:3" x14ac:dyDescent="0.35">
      <c r="C147243" s="8"/>
    </row>
    <row r="147244" spans="3:3" x14ac:dyDescent="0.35">
      <c r="C147244" s="8"/>
    </row>
    <row r="147245" spans="3:3" x14ac:dyDescent="0.35">
      <c r="C147245" s="8"/>
    </row>
    <row r="147246" spans="3:3" x14ac:dyDescent="0.35">
      <c r="C147246" s="8"/>
    </row>
    <row r="147247" spans="3:3" x14ac:dyDescent="0.35">
      <c r="C147247" s="8"/>
    </row>
    <row r="147248" spans="3:3" x14ac:dyDescent="0.35">
      <c r="C147248" s="8"/>
    </row>
    <row r="147249" spans="3:3" x14ac:dyDescent="0.35">
      <c r="C147249" s="8"/>
    </row>
    <row r="147250" spans="3:3" x14ac:dyDescent="0.35">
      <c r="C147250" s="8"/>
    </row>
    <row r="147251" spans="3:3" x14ac:dyDescent="0.35">
      <c r="C147251" s="8"/>
    </row>
    <row r="147252" spans="3:3" x14ac:dyDescent="0.35">
      <c r="C147252" s="8"/>
    </row>
    <row r="147253" spans="3:3" x14ac:dyDescent="0.35">
      <c r="C147253" s="8"/>
    </row>
    <row r="147254" spans="3:3" x14ac:dyDescent="0.35">
      <c r="C147254" s="8"/>
    </row>
    <row r="147255" spans="3:3" x14ac:dyDescent="0.35">
      <c r="C147255" s="8"/>
    </row>
    <row r="147256" spans="3:3" x14ac:dyDescent="0.35">
      <c r="C147256" s="8"/>
    </row>
    <row r="147257" spans="3:3" x14ac:dyDescent="0.35">
      <c r="C147257" s="8"/>
    </row>
    <row r="147258" spans="3:3" x14ac:dyDescent="0.35">
      <c r="C147258" s="8"/>
    </row>
    <row r="147259" spans="3:3" x14ac:dyDescent="0.35">
      <c r="C147259" s="8"/>
    </row>
    <row r="147260" spans="3:3" x14ac:dyDescent="0.35">
      <c r="C147260" s="8"/>
    </row>
    <row r="147261" spans="3:3" x14ac:dyDescent="0.35">
      <c r="C147261" s="8"/>
    </row>
    <row r="147262" spans="3:3" x14ac:dyDescent="0.35">
      <c r="C147262" s="8"/>
    </row>
    <row r="147263" spans="3:3" x14ac:dyDescent="0.35">
      <c r="C147263" s="8"/>
    </row>
    <row r="147264" spans="3:3" x14ac:dyDescent="0.35">
      <c r="C147264" s="8"/>
    </row>
    <row r="147265" spans="3:3" x14ac:dyDescent="0.35">
      <c r="C147265" s="8"/>
    </row>
    <row r="147266" spans="3:3" x14ac:dyDescent="0.35">
      <c r="C147266" s="8"/>
    </row>
    <row r="147267" spans="3:3" x14ac:dyDescent="0.35">
      <c r="C147267" s="8"/>
    </row>
    <row r="147268" spans="3:3" x14ac:dyDescent="0.35">
      <c r="C147268" s="8"/>
    </row>
    <row r="147269" spans="3:3" x14ac:dyDescent="0.35">
      <c r="C147269" s="8"/>
    </row>
    <row r="147270" spans="3:3" x14ac:dyDescent="0.35">
      <c r="C147270" s="8"/>
    </row>
    <row r="147271" spans="3:3" x14ac:dyDescent="0.35">
      <c r="C147271" s="8"/>
    </row>
    <row r="147272" spans="3:3" x14ac:dyDescent="0.35">
      <c r="C147272" s="8"/>
    </row>
    <row r="147273" spans="3:3" x14ac:dyDescent="0.35">
      <c r="C147273" s="8"/>
    </row>
    <row r="147274" spans="3:3" x14ac:dyDescent="0.35">
      <c r="C147274" s="8"/>
    </row>
    <row r="147275" spans="3:3" x14ac:dyDescent="0.35">
      <c r="C147275" s="8"/>
    </row>
    <row r="147276" spans="3:3" x14ac:dyDescent="0.35">
      <c r="C147276" s="8"/>
    </row>
    <row r="147277" spans="3:3" x14ac:dyDescent="0.35">
      <c r="C147277" s="8"/>
    </row>
    <row r="147278" spans="3:3" x14ac:dyDescent="0.35">
      <c r="C147278" s="8"/>
    </row>
    <row r="147279" spans="3:3" x14ac:dyDescent="0.35">
      <c r="C147279" s="8"/>
    </row>
    <row r="147280" spans="3:3" x14ac:dyDescent="0.35">
      <c r="C147280" s="8"/>
    </row>
    <row r="147281" spans="3:3" x14ac:dyDescent="0.35">
      <c r="C147281" s="8"/>
    </row>
    <row r="147282" spans="3:3" x14ac:dyDescent="0.35">
      <c r="C147282" s="8"/>
    </row>
    <row r="147283" spans="3:3" x14ac:dyDescent="0.35">
      <c r="C147283" s="8"/>
    </row>
    <row r="147284" spans="3:3" x14ac:dyDescent="0.35">
      <c r="C147284" s="8"/>
    </row>
    <row r="147285" spans="3:3" x14ac:dyDescent="0.35">
      <c r="C147285" s="8"/>
    </row>
    <row r="147286" spans="3:3" x14ac:dyDescent="0.35">
      <c r="C147286" s="8"/>
    </row>
    <row r="147287" spans="3:3" x14ac:dyDescent="0.35">
      <c r="C147287" s="8"/>
    </row>
    <row r="147288" spans="3:3" x14ac:dyDescent="0.35">
      <c r="C147288" s="8"/>
    </row>
    <row r="147289" spans="3:3" x14ac:dyDescent="0.35">
      <c r="C147289" s="8"/>
    </row>
    <row r="147290" spans="3:3" x14ac:dyDescent="0.35">
      <c r="C147290" s="8"/>
    </row>
    <row r="147291" spans="3:3" x14ac:dyDescent="0.35">
      <c r="C147291" s="8"/>
    </row>
    <row r="147292" spans="3:3" x14ac:dyDescent="0.35">
      <c r="C147292" s="8"/>
    </row>
    <row r="147293" spans="3:3" x14ac:dyDescent="0.35">
      <c r="C147293" s="8"/>
    </row>
    <row r="147294" spans="3:3" x14ac:dyDescent="0.35">
      <c r="C147294" s="8"/>
    </row>
    <row r="147295" spans="3:3" x14ac:dyDescent="0.35">
      <c r="C147295" s="8"/>
    </row>
    <row r="147296" spans="3:3" x14ac:dyDescent="0.35">
      <c r="C147296" s="8"/>
    </row>
    <row r="147297" spans="3:3" x14ac:dyDescent="0.35">
      <c r="C147297" s="8"/>
    </row>
    <row r="147298" spans="3:3" x14ac:dyDescent="0.35">
      <c r="C147298" s="8"/>
    </row>
    <row r="147299" spans="3:3" x14ac:dyDescent="0.35">
      <c r="C147299" s="8"/>
    </row>
    <row r="147300" spans="3:3" x14ac:dyDescent="0.35">
      <c r="C147300" s="8"/>
    </row>
    <row r="147301" spans="3:3" x14ac:dyDescent="0.35">
      <c r="C147301" s="8"/>
    </row>
    <row r="147302" spans="3:3" x14ac:dyDescent="0.35">
      <c r="C147302" s="8"/>
    </row>
    <row r="147303" spans="3:3" x14ac:dyDescent="0.35">
      <c r="C147303" s="8"/>
    </row>
    <row r="147304" spans="3:3" x14ac:dyDescent="0.35">
      <c r="C147304" s="8"/>
    </row>
    <row r="147305" spans="3:3" x14ac:dyDescent="0.35">
      <c r="C147305" s="8"/>
    </row>
    <row r="147306" spans="3:3" x14ac:dyDescent="0.35">
      <c r="C147306" s="8"/>
    </row>
    <row r="147307" spans="3:3" x14ac:dyDescent="0.35">
      <c r="C147307" s="8"/>
    </row>
    <row r="147308" spans="3:3" x14ac:dyDescent="0.35">
      <c r="C147308" s="8"/>
    </row>
    <row r="147309" spans="3:3" x14ac:dyDescent="0.35">
      <c r="C147309" s="8"/>
    </row>
    <row r="147310" spans="3:3" x14ac:dyDescent="0.35">
      <c r="C147310" s="8"/>
    </row>
    <row r="147311" spans="3:3" x14ac:dyDescent="0.35">
      <c r="C147311" s="8"/>
    </row>
    <row r="147312" spans="3:3" x14ac:dyDescent="0.35">
      <c r="C147312" s="8"/>
    </row>
    <row r="147313" spans="3:3" x14ac:dyDescent="0.35">
      <c r="C147313" s="8"/>
    </row>
    <row r="147314" spans="3:3" x14ac:dyDescent="0.35">
      <c r="C147314" s="8"/>
    </row>
    <row r="147315" spans="3:3" x14ac:dyDescent="0.35">
      <c r="C147315" s="8"/>
    </row>
    <row r="147316" spans="3:3" x14ac:dyDescent="0.35">
      <c r="C147316" s="8"/>
    </row>
    <row r="147317" spans="3:3" x14ac:dyDescent="0.35">
      <c r="C147317" s="8"/>
    </row>
    <row r="147318" spans="3:3" x14ac:dyDescent="0.35">
      <c r="C147318" s="8"/>
    </row>
    <row r="147319" spans="3:3" x14ac:dyDescent="0.35">
      <c r="C147319" s="8"/>
    </row>
    <row r="147320" spans="3:3" x14ac:dyDescent="0.35">
      <c r="C147320" s="8"/>
    </row>
    <row r="147321" spans="3:3" x14ac:dyDescent="0.35">
      <c r="C147321" s="8"/>
    </row>
    <row r="147322" spans="3:3" x14ac:dyDescent="0.35">
      <c r="C147322" s="8"/>
    </row>
    <row r="147323" spans="3:3" x14ac:dyDescent="0.35">
      <c r="C147323" s="8"/>
    </row>
    <row r="147324" spans="3:3" x14ac:dyDescent="0.35">
      <c r="C147324" s="8"/>
    </row>
    <row r="147325" spans="3:3" x14ac:dyDescent="0.35">
      <c r="C147325" s="8"/>
    </row>
    <row r="147326" spans="3:3" x14ac:dyDescent="0.35">
      <c r="C147326" s="8"/>
    </row>
    <row r="147327" spans="3:3" x14ac:dyDescent="0.35">
      <c r="C147327" s="8"/>
    </row>
    <row r="147328" spans="3:3" x14ac:dyDescent="0.35">
      <c r="C147328" s="8"/>
    </row>
    <row r="147329" spans="3:3" x14ac:dyDescent="0.35">
      <c r="C147329" s="8"/>
    </row>
    <row r="147330" spans="3:3" x14ac:dyDescent="0.35">
      <c r="C147330" s="8"/>
    </row>
    <row r="147331" spans="3:3" x14ac:dyDescent="0.35">
      <c r="C147331" s="8"/>
    </row>
    <row r="147332" spans="3:3" x14ac:dyDescent="0.35">
      <c r="C147332" s="8"/>
    </row>
    <row r="147333" spans="3:3" x14ac:dyDescent="0.35">
      <c r="C147333" s="8"/>
    </row>
    <row r="147334" spans="3:3" x14ac:dyDescent="0.35">
      <c r="C147334" s="8"/>
    </row>
    <row r="147335" spans="3:3" x14ac:dyDescent="0.35">
      <c r="C147335" s="8"/>
    </row>
    <row r="147336" spans="3:3" x14ac:dyDescent="0.35">
      <c r="C147336" s="8"/>
    </row>
    <row r="147337" spans="3:3" x14ac:dyDescent="0.35">
      <c r="C147337" s="8"/>
    </row>
    <row r="147338" spans="3:3" x14ac:dyDescent="0.35">
      <c r="C147338" s="8"/>
    </row>
    <row r="147339" spans="3:3" x14ac:dyDescent="0.35">
      <c r="C147339" s="8"/>
    </row>
    <row r="147340" spans="3:3" x14ac:dyDescent="0.35">
      <c r="C147340" s="8"/>
    </row>
    <row r="147341" spans="3:3" x14ac:dyDescent="0.35">
      <c r="C147341" s="8"/>
    </row>
    <row r="147342" spans="3:3" x14ac:dyDescent="0.35">
      <c r="C147342" s="8"/>
    </row>
    <row r="147343" spans="3:3" x14ac:dyDescent="0.35">
      <c r="C147343" s="8"/>
    </row>
    <row r="147344" spans="3:3" x14ac:dyDescent="0.35">
      <c r="C147344" s="8"/>
    </row>
    <row r="147345" spans="3:3" x14ac:dyDescent="0.35">
      <c r="C147345" s="8"/>
    </row>
    <row r="147346" spans="3:3" x14ac:dyDescent="0.35">
      <c r="C147346" s="8"/>
    </row>
    <row r="147347" spans="3:3" x14ac:dyDescent="0.35">
      <c r="C147347" s="8"/>
    </row>
    <row r="147348" spans="3:3" x14ac:dyDescent="0.35">
      <c r="C147348" s="8"/>
    </row>
    <row r="147349" spans="3:3" x14ac:dyDescent="0.35">
      <c r="C147349" s="8"/>
    </row>
    <row r="147350" spans="3:3" x14ac:dyDescent="0.35">
      <c r="C147350" s="8"/>
    </row>
    <row r="147351" spans="3:3" x14ac:dyDescent="0.35">
      <c r="C147351" s="8"/>
    </row>
    <row r="147352" spans="3:3" x14ac:dyDescent="0.35">
      <c r="C147352" s="8"/>
    </row>
    <row r="147353" spans="3:3" x14ac:dyDescent="0.35">
      <c r="C147353" s="8"/>
    </row>
    <row r="147354" spans="3:3" x14ac:dyDescent="0.35">
      <c r="C147354" s="8"/>
    </row>
    <row r="147355" spans="3:3" x14ac:dyDescent="0.35">
      <c r="C147355" s="8"/>
    </row>
    <row r="147356" spans="3:3" x14ac:dyDescent="0.35">
      <c r="C147356" s="8"/>
    </row>
    <row r="147357" spans="3:3" x14ac:dyDescent="0.35">
      <c r="C147357" s="8"/>
    </row>
    <row r="147358" spans="3:3" x14ac:dyDescent="0.35">
      <c r="C147358" s="8"/>
    </row>
    <row r="147359" spans="3:3" x14ac:dyDescent="0.35">
      <c r="C147359" s="8"/>
    </row>
    <row r="147360" spans="3:3" x14ac:dyDescent="0.35">
      <c r="C147360" s="8"/>
    </row>
    <row r="147361" spans="3:3" x14ac:dyDescent="0.35">
      <c r="C147361" s="8"/>
    </row>
    <row r="147362" spans="3:3" x14ac:dyDescent="0.35">
      <c r="C147362" s="8"/>
    </row>
    <row r="147363" spans="3:3" x14ac:dyDescent="0.35">
      <c r="C147363" s="8"/>
    </row>
    <row r="147364" spans="3:3" x14ac:dyDescent="0.35">
      <c r="C147364" s="8"/>
    </row>
    <row r="147365" spans="3:3" x14ac:dyDescent="0.35">
      <c r="C147365" s="8"/>
    </row>
    <row r="147366" spans="3:3" x14ac:dyDescent="0.35">
      <c r="C147366" s="8"/>
    </row>
    <row r="147367" spans="3:3" x14ac:dyDescent="0.35">
      <c r="C147367" s="8"/>
    </row>
    <row r="147368" spans="3:3" x14ac:dyDescent="0.35">
      <c r="C147368" s="8"/>
    </row>
    <row r="147369" spans="3:3" x14ac:dyDescent="0.35">
      <c r="C147369" s="8"/>
    </row>
    <row r="147370" spans="3:3" x14ac:dyDescent="0.35">
      <c r="C147370" s="8"/>
    </row>
    <row r="147371" spans="3:3" x14ac:dyDescent="0.35">
      <c r="C147371" s="8"/>
    </row>
    <row r="147372" spans="3:3" x14ac:dyDescent="0.35">
      <c r="C147372" s="8"/>
    </row>
    <row r="147373" spans="3:3" x14ac:dyDescent="0.35">
      <c r="C147373" s="8"/>
    </row>
    <row r="147374" spans="3:3" x14ac:dyDescent="0.35">
      <c r="C147374" s="8"/>
    </row>
    <row r="147375" spans="3:3" x14ac:dyDescent="0.35">
      <c r="C147375" s="8"/>
    </row>
    <row r="147376" spans="3:3" x14ac:dyDescent="0.35">
      <c r="C147376" s="8"/>
    </row>
    <row r="147377" spans="3:3" x14ac:dyDescent="0.35">
      <c r="C147377" s="8"/>
    </row>
    <row r="147378" spans="3:3" x14ac:dyDescent="0.35">
      <c r="C147378" s="8"/>
    </row>
    <row r="147379" spans="3:3" x14ac:dyDescent="0.35">
      <c r="C147379" s="8"/>
    </row>
    <row r="147380" spans="3:3" x14ac:dyDescent="0.35">
      <c r="C147380" s="8"/>
    </row>
    <row r="147381" spans="3:3" x14ac:dyDescent="0.35">
      <c r="C147381" s="8"/>
    </row>
    <row r="147382" spans="3:3" x14ac:dyDescent="0.35">
      <c r="C147382" s="8"/>
    </row>
    <row r="147383" spans="3:3" x14ac:dyDescent="0.35">
      <c r="C147383" s="8"/>
    </row>
    <row r="147384" spans="3:3" x14ac:dyDescent="0.35">
      <c r="C147384" s="8"/>
    </row>
    <row r="147385" spans="3:3" x14ac:dyDescent="0.35">
      <c r="C147385" s="8"/>
    </row>
    <row r="147386" spans="3:3" x14ac:dyDescent="0.35">
      <c r="C147386" s="8"/>
    </row>
    <row r="147387" spans="3:3" x14ac:dyDescent="0.35">
      <c r="C147387" s="8"/>
    </row>
    <row r="147388" spans="3:3" x14ac:dyDescent="0.35">
      <c r="C147388" s="8"/>
    </row>
    <row r="147389" spans="3:3" x14ac:dyDescent="0.35">
      <c r="C147389" s="8"/>
    </row>
    <row r="147390" spans="3:3" x14ac:dyDescent="0.35">
      <c r="C147390" s="8"/>
    </row>
    <row r="147391" spans="3:3" x14ac:dyDescent="0.35">
      <c r="C147391" s="8"/>
    </row>
    <row r="147392" spans="3:3" x14ac:dyDescent="0.35">
      <c r="C147392" s="8"/>
    </row>
    <row r="147393" spans="3:3" x14ac:dyDescent="0.35">
      <c r="C147393" s="8"/>
    </row>
    <row r="147394" spans="3:3" x14ac:dyDescent="0.35">
      <c r="C147394" s="8"/>
    </row>
    <row r="147395" spans="3:3" x14ac:dyDescent="0.35">
      <c r="C147395" s="8"/>
    </row>
    <row r="147396" spans="3:3" x14ac:dyDescent="0.35">
      <c r="C147396" s="8"/>
    </row>
    <row r="147397" spans="3:3" x14ac:dyDescent="0.35">
      <c r="C147397" s="8"/>
    </row>
    <row r="147398" spans="3:3" x14ac:dyDescent="0.35">
      <c r="C147398" s="8"/>
    </row>
    <row r="147399" spans="3:3" x14ac:dyDescent="0.35">
      <c r="C147399" s="8"/>
    </row>
    <row r="147400" spans="3:3" x14ac:dyDescent="0.35">
      <c r="C147400" s="8"/>
    </row>
    <row r="147401" spans="3:3" x14ac:dyDescent="0.35">
      <c r="C147401" s="8"/>
    </row>
    <row r="147402" spans="3:3" x14ac:dyDescent="0.35">
      <c r="C147402" s="8"/>
    </row>
    <row r="147403" spans="3:3" x14ac:dyDescent="0.35">
      <c r="C147403" s="8"/>
    </row>
    <row r="147404" spans="3:3" x14ac:dyDescent="0.35">
      <c r="C147404" s="8"/>
    </row>
    <row r="147405" spans="3:3" x14ac:dyDescent="0.35">
      <c r="C147405" s="8"/>
    </row>
    <row r="147406" spans="3:3" x14ac:dyDescent="0.35">
      <c r="C147406" s="8"/>
    </row>
    <row r="147407" spans="3:3" x14ac:dyDescent="0.35">
      <c r="C147407" s="8"/>
    </row>
    <row r="147408" spans="3:3" x14ac:dyDescent="0.35">
      <c r="C147408" s="8"/>
    </row>
    <row r="147409" spans="3:3" x14ac:dyDescent="0.35">
      <c r="C147409" s="8"/>
    </row>
    <row r="147410" spans="3:3" x14ac:dyDescent="0.35">
      <c r="C147410" s="8"/>
    </row>
    <row r="147411" spans="3:3" x14ac:dyDescent="0.35">
      <c r="C147411" s="8"/>
    </row>
    <row r="147412" spans="3:3" x14ac:dyDescent="0.35">
      <c r="C147412" s="8"/>
    </row>
    <row r="147413" spans="3:3" x14ac:dyDescent="0.35">
      <c r="C147413" s="8"/>
    </row>
    <row r="147414" spans="3:3" x14ac:dyDescent="0.35">
      <c r="C147414" s="8"/>
    </row>
    <row r="147415" spans="3:3" x14ac:dyDescent="0.35">
      <c r="C147415" s="8"/>
    </row>
    <row r="147416" spans="3:3" x14ac:dyDescent="0.35">
      <c r="C147416" s="8"/>
    </row>
    <row r="147417" spans="3:3" x14ac:dyDescent="0.35">
      <c r="C147417" s="8"/>
    </row>
    <row r="147418" spans="3:3" x14ac:dyDescent="0.35">
      <c r="C147418" s="8"/>
    </row>
    <row r="147419" spans="3:3" x14ac:dyDescent="0.35">
      <c r="C147419" s="8"/>
    </row>
    <row r="147420" spans="3:3" x14ac:dyDescent="0.35">
      <c r="C147420" s="8"/>
    </row>
    <row r="147421" spans="3:3" x14ac:dyDescent="0.35">
      <c r="C147421" s="8"/>
    </row>
    <row r="147422" spans="3:3" x14ac:dyDescent="0.35">
      <c r="C147422" s="8"/>
    </row>
    <row r="147423" spans="3:3" x14ac:dyDescent="0.35">
      <c r="C147423" s="8"/>
    </row>
    <row r="147424" spans="3:3" x14ac:dyDescent="0.35">
      <c r="C147424" s="8"/>
    </row>
    <row r="147425" spans="3:3" x14ac:dyDescent="0.35">
      <c r="C147425" s="8"/>
    </row>
    <row r="147426" spans="3:3" x14ac:dyDescent="0.35">
      <c r="C147426" s="8"/>
    </row>
    <row r="147427" spans="3:3" x14ac:dyDescent="0.35">
      <c r="C147427" s="8"/>
    </row>
    <row r="147428" spans="3:3" x14ac:dyDescent="0.35">
      <c r="C147428" s="8"/>
    </row>
    <row r="147429" spans="3:3" x14ac:dyDescent="0.35">
      <c r="C147429" s="8"/>
    </row>
    <row r="147430" spans="3:3" x14ac:dyDescent="0.35">
      <c r="C147430" s="8"/>
    </row>
    <row r="147431" spans="3:3" x14ac:dyDescent="0.35">
      <c r="C147431" s="8"/>
    </row>
    <row r="147432" spans="3:3" x14ac:dyDescent="0.35">
      <c r="C147432" s="8"/>
    </row>
    <row r="147433" spans="3:3" x14ac:dyDescent="0.35">
      <c r="C147433" s="8"/>
    </row>
    <row r="147434" spans="3:3" x14ac:dyDescent="0.35">
      <c r="C147434" s="8"/>
    </row>
    <row r="147435" spans="3:3" x14ac:dyDescent="0.35">
      <c r="C147435" s="8"/>
    </row>
    <row r="147436" spans="3:3" x14ac:dyDescent="0.35">
      <c r="C147436" s="8"/>
    </row>
    <row r="147437" spans="3:3" x14ac:dyDescent="0.35">
      <c r="C147437" s="8"/>
    </row>
    <row r="147438" spans="3:3" x14ac:dyDescent="0.35">
      <c r="C147438" s="8"/>
    </row>
    <row r="147439" spans="3:3" x14ac:dyDescent="0.35">
      <c r="C147439" s="8"/>
    </row>
    <row r="147440" spans="3:3" x14ac:dyDescent="0.35">
      <c r="C147440" s="8"/>
    </row>
    <row r="147441" spans="3:3" x14ac:dyDescent="0.35">
      <c r="C147441" s="8"/>
    </row>
    <row r="147442" spans="3:3" x14ac:dyDescent="0.35">
      <c r="C147442" s="8"/>
    </row>
    <row r="147443" spans="3:3" x14ac:dyDescent="0.35">
      <c r="C147443" s="8"/>
    </row>
    <row r="147444" spans="3:3" x14ac:dyDescent="0.35">
      <c r="C147444" s="8"/>
    </row>
    <row r="147445" spans="3:3" x14ac:dyDescent="0.35">
      <c r="C147445" s="8"/>
    </row>
    <row r="147446" spans="3:3" x14ac:dyDescent="0.35">
      <c r="C147446" s="8"/>
    </row>
    <row r="147447" spans="3:3" x14ac:dyDescent="0.35">
      <c r="C147447" s="8"/>
    </row>
    <row r="147448" spans="3:3" x14ac:dyDescent="0.35">
      <c r="C147448" s="8"/>
    </row>
    <row r="147449" spans="3:3" x14ac:dyDescent="0.35">
      <c r="C147449" s="8"/>
    </row>
    <row r="147450" spans="3:3" x14ac:dyDescent="0.35">
      <c r="C147450" s="8"/>
    </row>
    <row r="147451" spans="3:3" x14ac:dyDescent="0.35">
      <c r="C147451" s="8"/>
    </row>
    <row r="147452" spans="3:3" x14ac:dyDescent="0.35">
      <c r="C147452" s="8"/>
    </row>
    <row r="147453" spans="3:3" x14ac:dyDescent="0.35">
      <c r="C147453" s="8"/>
    </row>
    <row r="147454" spans="3:3" x14ac:dyDescent="0.35">
      <c r="C147454" s="8"/>
    </row>
    <row r="147455" spans="3:3" x14ac:dyDescent="0.35">
      <c r="C147455" s="8"/>
    </row>
    <row r="147456" spans="3:3" x14ac:dyDescent="0.35">
      <c r="C147456" s="8"/>
    </row>
    <row r="147457" spans="3:3" x14ac:dyDescent="0.35">
      <c r="C147457" s="8"/>
    </row>
    <row r="147458" spans="3:3" x14ac:dyDescent="0.35">
      <c r="C147458" s="8"/>
    </row>
    <row r="147459" spans="3:3" x14ac:dyDescent="0.35">
      <c r="C147459" s="8"/>
    </row>
    <row r="147460" spans="3:3" x14ac:dyDescent="0.35">
      <c r="C147460" s="8"/>
    </row>
    <row r="147461" spans="3:3" x14ac:dyDescent="0.35">
      <c r="C147461" s="8"/>
    </row>
    <row r="147462" spans="3:3" x14ac:dyDescent="0.35">
      <c r="C147462" s="8"/>
    </row>
    <row r="147463" spans="3:3" x14ac:dyDescent="0.35">
      <c r="C147463" s="8"/>
    </row>
    <row r="147464" spans="3:3" x14ac:dyDescent="0.35">
      <c r="C147464" s="8"/>
    </row>
    <row r="147465" spans="3:3" x14ac:dyDescent="0.35">
      <c r="C147465" s="8"/>
    </row>
    <row r="147466" spans="3:3" x14ac:dyDescent="0.35">
      <c r="C147466" s="8"/>
    </row>
    <row r="147467" spans="3:3" x14ac:dyDescent="0.35">
      <c r="C147467" s="8"/>
    </row>
    <row r="147468" spans="3:3" x14ac:dyDescent="0.35">
      <c r="C147468" s="8"/>
    </row>
    <row r="147469" spans="3:3" x14ac:dyDescent="0.35">
      <c r="C147469" s="8"/>
    </row>
    <row r="147470" spans="3:3" x14ac:dyDescent="0.35">
      <c r="C147470" s="8"/>
    </row>
    <row r="147471" spans="3:3" x14ac:dyDescent="0.35">
      <c r="C147471" s="8"/>
    </row>
    <row r="147472" spans="3:3" x14ac:dyDescent="0.35">
      <c r="C147472" s="8"/>
    </row>
    <row r="147473" spans="3:3" x14ac:dyDescent="0.35">
      <c r="C147473" s="8"/>
    </row>
    <row r="147474" spans="3:3" x14ac:dyDescent="0.35">
      <c r="C147474" s="8"/>
    </row>
    <row r="147475" spans="3:3" x14ac:dyDescent="0.35">
      <c r="C147475" s="8"/>
    </row>
    <row r="147476" spans="3:3" x14ac:dyDescent="0.35">
      <c r="C147476" s="8"/>
    </row>
    <row r="147477" spans="3:3" x14ac:dyDescent="0.35">
      <c r="C147477" s="8"/>
    </row>
    <row r="147478" spans="3:3" x14ac:dyDescent="0.35">
      <c r="C147478" s="8"/>
    </row>
    <row r="147479" spans="3:3" x14ac:dyDescent="0.35">
      <c r="C147479" s="8"/>
    </row>
    <row r="147480" spans="3:3" x14ac:dyDescent="0.35">
      <c r="C147480" s="8"/>
    </row>
    <row r="147481" spans="3:3" x14ac:dyDescent="0.35">
      <c r="C147481" s="8"/>
    </row>
    <row r="147482" spans="3:3" x14ac:dyDescent="0.35">
      <c r="C147482" s="8"/>
    </row>
    <row r="147483" spans="3:3" x14ac:dyDescent="0.35">
      <c r="C147483" s="8"/>
    </row>
    <row r="147484" spans="3:3" x14ac:dyDescent="0.35">
      <c r="C147484" s="8"/>
    </row>
    <row r="147485" spans="3:3" x14ac:dyDescent="0.35">
      <c r="C147485" s="8"/>
    </row>
    <row r="147486" spans="3:3" x14ac:dyDescent="0.35">
      <c r="C147486" s="8"/>
    </row>
    <row r="147487" spans="3:3" x14ac:dyDescent="0.35">
      <c r="C147487" s="8"/>
    </row>
    <row r="147488" spans="3:3" x14ac:dyDescent="0.35">
      <c r="C147488" s="8"/>
    </row>
    <row r="147489" spans="3:3" x14ac:dyDescent="0.35">
      <c r="C147489" s="8"/>
    </row>
    <row r="147490" spans="3:3" x14ac:dyDescent="0.35">
      <c r="C147490" s="8"/>
    </row>
    <row r="147491" spans="3:3" x14ac:dyDescent="0.35">
      <c r="C147491" s="8"/>
    </row>
    <row r="147492" spans="3:3" x14ac:dyDescent="0.35">
      <c r="C147492" s="8"/>
    </row>
    <row r="147493" spans="3:3" x14ac:dyDescent="0.35">
      <c r="C147493" s="8"/>
    </row>
    <row r="147494" spans="3:3" x14ac:dyDescent="0.35">
      <c r="C147494" s="8"/>
    </row>
    <row r="147495" spans="3:3" x14ac:dyDescent="0.35">
      <c r="C147495" s="8"/>
    </row>
    <row r="147496" spans="3:3" x14ac:dyDescent="0.35">
      <c r="C147496" s="8"/>
    </row>
    <row r="147497" spans="3:3" x14ac:dyDescent="0.35">
      <c r="C147497" s="8"/>
    </row>
    <row r="147498" spans="3:3" x14ac:dyDescent="0.35">
      <c r="C147498" s="8"/>
    </row>
    <row r="147499" spans="3:3" x14ac:dyDescent="0.35">
      <c r="C147499" s="8"/>
    </row>
    <row r="147500" spans="3:3" x14ac:dyDescent="0.35">
      <c r="C147500" s="8"/>
    </row>
    <row r="147501" spans="3:3" x14ac:dyDescent="0.35">
      <c r="C147501" s="8"/>
    </row>
    <row r="147502" spans="3:3" x14ac:dyDescent="0.35">
      <c r="C147502" s="8"/>
    </row>
    <row r="147503" spans="3:3" x14ac:dyDescent="0.35">
      <c r="C147503" s="8"/>
    </row>
    <row r="147504" spans="3:3" x14ac:dyDescent="0.35">
      <c r="C147504" s="8"/>
    </row>
    <row r="147505" spans="3:3" x14ac:dyDescent="0.35">
      <c r="C147505" s="8"/>
    </row>
    <row r="147506" spans="3:3" x14ac:dyDescent="0.35">
      <c r="C147506" s="8"/>
    </row>
    <row r="147507" spans="3:3" x14ac:dyDescent="0.35">
      <c r="C147507" s="8"/>
    </row>
    <row r="147508" spans="3:3" x14ac:dyDescent="0.35">
      <c r="C147508" s="8"/>
    </row>
    <row r="147509" spans="3:3" x14ac:dyDescent="0.35">
      <c r="C147509" s="8"/>
    </row>
    <row r="147510" spans="3:3" x14ac:dyDescent="0.35">
      <c r="C147510" s="8"/>
    </row>
    <row r="147511" spans="3:3" x14ac:dyDescent="0.35">
      <c r="C147511" s="8"/>
    </row>
    <row r="147512" spans="3:3" x14ac:dyDescent="0.35">
      <c r="C147512" s="8"/>
    </row>
    <row r="147513" spans="3:3" x14ac:dyDescent="0.35">
      <c r="C147513" s="8"/>
    </row>
    <row r="147514" spans="3:3" x14ac:dyDescent="0.35">
      <c r="C147514" s="8"/>
    </row>
    <row r="147515" spans="3:3" x14ac:dyDescent="0.35">
      <c r="C147515" s="8"/>
    </row>
    <row r="147516" spans="3:3" x14ac:dyDescent="0.35">
      <c r="C147516" s="8"/>
    </row>
    <row r="147517" spans="3:3" x14ac:dyDescent="0.35">
      <c r="C147517" s="8"/>
    </row>
    <row r="147518" spans="3:3" x14ac:dyDescent="0.35">
      <c r="C147518" s="8"/>
    </row>
    <row r="147519" spans="3:3" x14ac:dyDescent="0.35">
      <c r="C147519" s="8"/>
    </row>
    <row r="147520" spans="3:3" x14ac:dyDescent="0.35">
      <c r="C147520" s="8"/>
    </row>
    <row r="147521" spans="3:3" x14ac:dyDescent="0.35">
      <c r="C147521" s="8"/>
    </row>
    <row r="147522" spans="3:3" x14ac:dyDescent="0.35">
      <c r="C147522" s="8"/>
    </row>
    <row r="147523" spans="3:3" x14ac:dyDescent="0.35">
      <c r="C147523" s="8"/>
    </row>
    <row r="147524" spans="3:3" x14ac:dyDescent="0.35">
      <c r="C147524" s="8"/>
    </row>
    <row r="147525" spans="3:3" x14ac:dyDescent="0.35">
      <c r="C147525" s="8"/>
    </row>
    <row r="147526" spans="3:3" x14ac:dyDescent="0.35">
      <c r="C147526" s="8"/>
    </row>
    <row r="147527" spans="3:3" x14ac:dyDescent="0.35">
      <c r="C147527" s="8"/>
    </row>
    <row r="147528" spans="3:3" x14ac:dyDescent="0.35">
      <c r="C147528" s="8"/>
    </row>
    <row r="147529" spans="3:3" x14ac:dyDescent="0.35">
      <c r="C147529" s="8"/>
    </row>
    <row r="147530" spans="3:3" x14ac:dyDescent="0.35">
      <c r="C147530" s="8"/>
    </row>
    <row r="147531" spans="3:3" x14ac:dyDescent="0.35">
      <c r="C147531" s="8"/>
    </row>
    <row r="147532" spans="3:3" x14ac:dyDescent="0.35">
      <c r="C147532" s="8"/>
    </row>
    <row r="147533" spans="3:3" x14ac:dyDescent="0.35">
      <c r="C147533" s="8"/>
    </row>
    <row r="147534" spans="3:3" x14ac:dyDescent="0.35">
      <c r="C147534" s="8"/>
    </row>
    <row r="147535" spans="3:3" x14ac:dyDescent="0.35">
      <c r="C147535" s="8"/>
    </row>
    <row r="147536" spans="3:3" x14ac:dyDescent="0.35">
      <c r="C147536" s="8"/>
    </row>
    <row r="147537" spans="3:3" x14ac:dyDescent="0.35">
      <c r="C147537" s="8"/>
    </row>
    <row r="147538" spans="3:3" x14ac:dyDescent="0.35">
      <c r="C147538" s="8"/>
    </row>
    <row r="147539" spans="3:3" x14ac:dyDescent="0.35">
      <c r="C147539" s="8"/>
    </row>
    <row r="147540" spans="3:3" x14ac:dyDescent="0.35">
      <c r="C147540" s="8"/>
    </row>
    <row r="147541" spans="3:3" x14ac:dyDescent="0.35">
      <c r="C147541" s="8"/>
    </row>
    <row r="147542" spans="3:3" x14ac:dyDescent="0.35">
      <c r="C147542" s="8"/>
    </row>
    <row r="147543" spans="3:3" x14ac:dyDescent="0.35">
      <c r="C147543" s="8"/>
    </row>
    <row r="147544" spans="3:3" x14ac:dyDescent="0.35">
      <c r="C147544" s="8"/>
    </row>
    <row r="147545" spans="3:3" x14ac:dyDescent="0.35">
      <c r="C147545" s="8"/>
    </row>
    <row r="147546" spans="3:3" x14ac:dyDescent="0.35">
      <c r="C147546" s="8"/>
    </row>
    <row r="147547" spans="3:3" x14ac:dyDescent="0.35">
      <c r="C147547" s="8"/>
    </row>
    <row r="147548" spans="3:3" x14ac:dyDescent="0.35">
      <c r="C147548" s="8"/>
    </row>
    <row r="147549" spans="3:3" x14ac:dyDescent="0.35">
      <c r="C147549" s="8"/>
    </row>
    <row r="147550" spans="3:3" x14ac:dyDescent="0.35">
      <c r="C147550" s="8"/>
    </row>
    <row r="147551" spans="3:3" x14ac:dyDescent="0.35">
      <c r="C147551" s="8"/>
    </row>
    <row r="147552" spans="3:3" x14ac:dyDescent="0.35">
      <c r="C147552" s="8"/>
    </row>
    <row r="147553" spans="3:3" x14ac:dyDescent="0.35">
      <c r="C147553" s="8"/>
    </row>
    <row r="147554" spans="3:3" x14ac:dyDescent="0.35">
      <c r="C147554" s="8"/>
    </row>
    <row r="147555" spans="3:3" x14ac:dyDescent="0.35">
      <c r="C147555" s="8"/>
    </row>
    <row r="147556" spans="3:3" x14ac:dyDescent="0.35">
      <c r="C147556" s="8"/>
    </row>
    <row r="147557" spans="3:3" x14ac:dyDescent="0.35">
      <c r="C147557" s="8"/>
    </row>
    <row r="147558" spans="3:3" x14ac:dyDescent="0.35">
      <c r="C147558" s="8"/>
    </row>
    <row r="147559" spans="3:3" x14ac:dyDescent="0.35">
      <c r="C147559" s="8"/>
    </row>
    <row r="147560" spans="3:3" x14ac:dyDescent="0.35">
      <c r="C147560" s="8"/>
    </row>
    <row r="147561" spans="3:3" x14ac:dyDescent="0.35">
      <c r="C147561" s="8"/>
    </row>
    <row r="147562" spans="3:3" x14ac:dyDescent="0.35">
      <c r="C147562" s="8"/>
    </row>
    <row r="147563" spans="3:3" x14ac:dyDescent="0.35">
      <c r="C147563" s="8"/>
    </row>
    <row r="147564" spans="3:3" x14ac:dyDescent="0.35">
      <c r="C147564" s="8"/>
    </row>
    <row r="147565" spans="3:3" x14ac:dyDescent="0.35">
      <c r="C147565" s="8"/>
    </row>
    <row r="147566" spans="3:3" x14ac:dyDescent="0.35">
      <c r="C147566" s="8"/>
    </row>
    <row r="147567" spans="3:3" x14ac:dyDescent="0.35">
      <c r="C147567" s="8"/>
    </row>
    <row r="147568" spans="3:3" x14ac:dyDescent="0.35">
      <c r="C147568" s="8"/>
    </row>
    <row r="147569" spans="3:3" x14ac:dyDescent="0.35">
      <c r="C147569" s="8"/>
    </row>
    <row r="147570" spans="3:3" x14ac:dyDescent="0.35">
      <c r="C147570" s="8"/>
    </row>
    <row r="147571" spans="3:3" x14ac:dyDescent="0.35">
      <c r="C147571" s="8"/>
    </row>
    <row r="147572" spans="3:3" x14ac:dyDescent="0.35">
      <c r="C147572" s="8"/>
    </row>
    <row r="147573" spans="3:3" x14ac:dyDescent="0.35">
      <c r="C147573" s="8"/>
    </row>
    <row r="147574" spans="3:3" x14ac:dyDescent="0.35">
      <c r="C147574" s="8"/>
    </row>
    <row r="147575" spans="3:3" x14ac:dyDescent="0.35">
      <c r="C147575" s="8"/>
    </row>
    <row r="147576" spans="3:3" x14ac:dyDescent="0.35">
      <c r="C147576" s="8"/>
    </row>
    <row r="147577" spans="3:3" x14ac:dyDescent="0.35">
      <c r="C147577" s="8"/>
    </row>
    <row r="147578" spans="3:3" x14ac:dyDescent="0.35">
      <c r="C147578" s="8"/>
    </row>
    <row r="147579" spans="3:3" x14ac:dyDescent="0.35">
      <c r="C147579" s="8"/>
    </row>
    <row r="147580" spans="3:3" x14ac:dyDescent="0.35">
      <c r="C147580" s="8"/>
    </row>
    <row r="147581" spans="3:3" x14ac:dyDescent="0.35">
      <c r="C147581" s="8"/>
    </row>
    <row r="147582" spans="3:3" x14ac:dyDescent="0.35">
      <c r="C147582" s="8"/>
    </row>
    <row r="147583" spans="3:3" x14ac:dyDescent="0.35">
      <c r="C147583" s="8"/>
    </row>
    <row r="147584" spans="3:3" x14ac:dyDescent="0.35">
      <c r="C147584" s="8"/>
    </row>
    <row r="147585" spans="3:3" x14ac:dyDescent="0.35">
      <c r="C147585" s="8"/>
    </row>
    <row r="147586" spans="3:3" x14ac:dyDescent="0.35">
      <c r="C147586" s="8"/>
    </row>
    <row r="147587" spans="3:3" x14ac:dyDescent="0.35">
      <c r="C147587" s="8"/>
    </row>
    <row r="147588" spans="3:3" x14ac:dyDescent="0.35">
      <c r="C147588" s="8"/>
    </row>
    <row r="147589" spans="3:3" x14ac:dyDescent="0.35">
      <c r="C147589" s="8"/>
    </row>
    <row r="147590" spans="3:3" x14ac:dyDescent="0.35">
      <c r="C147590" s="8"/>
    </row>
    <row r="147591" spans="3:3" x14ac:dyDescent="0.35">
      <c r="C147591" s="8"/>
    </row>
    <row r="147592" spans="3:3" x14ac:dyDescent="0.35">
      <c r="C147592" s="8"/>
    </row>
    <row r="147593" spans="3:3" x14ac:dyDescent="0.35">
      <c r="C147593" s="8"/>
    </row>
    <row r="147594" spans="3:3" x14ac:dyDescent="0.35">
      <c r="C147594" s="8"/>
    </row>
    <row r="147595" spans="3:3" x14ac:dyDescent="0.35">
      <c r="C147595" s="8"/>
    </row>
    <row r="147596" spans="3:3" x14ac:dyDescent="0.35">
      <c r="C147596" s="8"/>
    </row>
    <row r="147597" spans="3:3" x14ac:dyDescent="0.35">
      <c r="C147597" s="8"/>
    </row>
    <row r="147598" spans="3:3" x14ac:dyDescent="0.35">
      <c r="C147598" s="8"/>
    </row>
    <row r="147599" spans="3:3" x14ac:dyDescent="0.35">
      <c r="C147599" s="8"/>
    </row>
    <row r="147600" spans="3:3" x14ac:dyDescent="0.35">
      <c r="C147600" s="8"/>
    </row>
    <row r="147601" spans="3:3" x14ac:dyDescent="0.35">
      <c r="C147601" s="8"/>
    </row>
    <row r="147602" spans="3:3" x14ac:dyDescent="0.35">
      <c r="C147602" s="8"/>
    </row>
    <row r="147603" spans="3:3" x14ac:dyDescent="0.35">
      <c r="C147603" s="8"/>
    </row>
    <row r="147604" spans="3:3" x14ac:dyDescent="0.35">
      <c r="C147604" s="8"/>
    </row>
    <row r="147605" spans="3:3" x14ac:dyDescent="0.35">
      <c r="C147605" s="8"/>
    </row>
    <row r="147606" spans="3:3" x14ac:dyDescent="0.35">
      <c r="C147606" s="8"/>
    </row>
    <row r="147607" spans="3:3" x14ac:dyDescent="0.35">
      <c r="C147607" s="8"/>
    </row>
    <row r="147608" spans="3:3" x14ac:dyDescent="0.35">
      <c r="C147608" s="8"/>
    </row>
    <row r="147609" spans="3:3" x14ac:dyDescent="0.35">
      <c r="C147609" s="8"/>
    </row>
    <row r="147610" spans="3:3" x14ac:dyDescent="0.35">
      <c r="C147610" s="8"/>
    </row>
    <row r="147611" spans="3:3" x14ac:dyDescent="0.35">
      <c r="C147611" s="8"/>
    </row>
    <row r="147612" spans="3:3" x14ac:dyDescent="0.35">
      <c r="C147612" s="8"/>
    </row>
    <row r="147613" spans="3:3" x14ac:dyDescent="0.35">
      <c r="C147613" s="8"/>
    </row>
    <row r="147614" spans="3:3" x14ac:dyDescent="0.35">
      <c r="C147614" s="8"/>
    </row>
    <row r="147615" spans="3:3" x14ac:dyDescent="0.35">
      <c r="C147615" s="8"/>
    </row>
    <row r="147616" spans="3:3" x14ac:dyDescent="0.35">
      <c r="C147616" s="8"/>
    </row>
    <row r="147617" spans="3:3" x14ac:dyDescent="0.35">
      <c r="C147617" s="8"/>
    </row>
    <row r="147618" spans="3:3" x14ac:dyDescent="0.35">
      <c r="C147618" s="8"/>
    </row>
    <row r="147619" spans="3:3" x14ac:dyDescent="0.35">
      <c r="C147619" s="8"/>
    </row>
    <row r="147620" spans="3:3" x14ac:dyDescent="0.35">
      <c r="C147620" s="8"/>
    </row>
    <row r="147621" spans="3:3" x14ac:dyDescent="0.35">
      <c r="C147621" s="8"/>
    </row>
    <row r="147622" spans="3:3" x14ac:dyDescent="0.35">
      <c r="C147622" s="8"/>
    </row>
    <row r="147623" spans="3:3" x14ac:dyDescent="0.35">
      <c r="C147623" s="8"/>
    </row>
    <row r="147624" spans="3:3" x14ac:dyDescent="0.35">
      <c r="C147624" s="8"/>
    </row>
    <row r="147625" spans="3:3" x14ac:dyDescent="0.35">
      <c r="C147625" s="8"/>
    </row>
    <row r="147626" spans="3:3" x14ac:dyDescent="0.35">
      <c r="C147626" s="8"/>
    </row>
    <row r="147627" spans="3:3" x14ac:dyDescent="0.35">
      <c r="C147627" s="8"/>
    </row>
    <row r="147628" spans="3:3" x14ac:dyDescent="0.35">
      <c r="C147628" s="8"/>
    </row>
    <row r="147629" spans="3:3" x14ac:dyDescent="0.35">
      <c r="C147629" s="8"/>
    </row>
    <row r="147630" spans="3:3" x14ac:dyDescent="0.35">
      <c r="C147630" s="8"/>
    </row>
    <row r="147631" spans="3:3" x14ac:dyDescent="0.35">
      <c r="C147631" s="8"/>
    </row>
    <row r="147632" spans="3:3" x14ac:dyDescent="0.35">
      <c r="C147632" s="8"/>
    </row>
    <row r="147633" spans="3:3" x14ac:dyDescent="0.35">
      <c r="C147633" s="8"/>
    </row>
    <row r="147634" spans="3:3" x14ac:dyDescent="0.35">
      <c r="C147634" s="8"/>
    </row>
    <row r="147635" spans="3:3" x14ac:dyDescent="0.35">
      <c r="C147635" s="8"/>
    </row>
    <row r="147636" spans="3:3" x14ac:dyDescent="0.35">
      <c r="C147636" s="8"/>
    </row>
    <row r="147637" spans="3:3" x14ac:dyDescent="0.35">
      <c r="C147637" s="8"/>
    </row>
    <row r="147638" spans="3:3" x14ac:dyDescent="0.35">
      <c r="C147638" s="8"/>
    </row>
    <row r="147639" spans="3:3" x14ac:dyDescent="0.35">
      <c r="C147639" s="8"/>
    </row>
    <row r="147640" spans="3:3" x14ac:dyDescent="0.35">
      <c r="C147640" s="8"/>
    </row>
    <row r="147641" spans="3:3" x14ac:dyDescent="0.35">
      <c r="C147641" s="8"/>
    </row>
    <row r="147642" spans="3:3" x14ac:dyDescent="0.35">
      <c r="C147642" s="8"/>
    </row>
    <row r="147643" spans="3:3" x14ac:dyDescent="0.35">
      <c r="C147643" s="8"/>
    </row>
    <row r="147644" spans="3:3" x14ac:dyDescent="0.35">
      <c r="C147644" s="8"/>
    </row>
    <row r="147645" spans="3:3" x14ac:dyDescent="0.35">
      <c r="C147645" s="8"/>
    </row>
    <row r="147646" spans="3:3" x14ac:dyDescent="0.35">
      <c r="C147646" s="8"/>
    </row>
    <row r="147647" spans="3:3" x14ac:dyDescent="0.35">
      <c r="C147647" s="8"/>
    </row>
    <row r="147648" spans="3:3" x14ac:dyDescent="0.35">
      <c r="C147648" s="8"/>
    </row>
    <row r="147649" spans="3:3" x14ac:dyDescent="0.35">
      <c r="C147649" s="8"/>
    </row>
    <row r="147650" spans="3:3" x14ac:dyDescent="0.35">
      <c r="C147650" s="8"/>
    </row>
    <row r="147651" spans="3:3" x14ac:dyDescent="0.35">
      <c r="C147651" s="8"/>
    </row>
    <row r="147652" spans="3:3" x14ac:dyDescent="0.35">
      <c r="C147652" s="8"/>
    </row>
    <row r="147653" spans="3:3" x14ac:dyDescent="0.35">
      <c r="C147653" s="8"/>
    </row>
    <row r="147654" spans="3:3" x14ac:dyDescent="0.35">
      <c r="C147654" s="8"/>
    </row>
    <row r="147655" spans="3:3" x14ac:dyDescent="0.35">
      <c r="C147655" s="8"/>
    </row>
    <row r="147656" spans="3:3" x14ac:dyDescent="0.35">
      <c r="C147656" s="8"/>
    </row>
    <row r="147657" spans="3:3" x14ac:dyDescent="0.35">
      <c r="C147657" s="8"/>
    </row>
    <row r="147658" spans="3:3" x14ac:dyDescent="0.35">
      <c r="C147658" s="8"/>
    </row>
    <row r="147659" spans="3:3" x14ac:dyDescent="0.35">
      <c r="C147659" s="8"/>
    </row>
    <row r="147660" spans="3:3" x14ac:dyDescent="0.35">
      <c r="C147660" s="8"/>
    </row>
    <row r="147661" spans="3:3" x14ac:dyDescent="0.35">
      <c r="C147661" s="8"/>
    </row>
    <row r="147662" spans="3:3" x14ac:dyDescent="0.35">
      <c r="C147662" s="8"/>
    </row>
    <row r="147663" spans="3:3" x14ac:dyDescent="0.35">
      <c r="C147663" s="8"/>
    </row>
    <row r="147664" spans="3:3" x14ac:dyDescent="0.35">
      <c r="C147664" s="8"/>
    </row>
    <row r="147665" spans="3:3" x14ac:dyDescent="0.35">
      <c r="C147665" s="8"/>
    </row>
    <row r="147666" spans="3:3" x14ac:dyDescent="0.35">
      <c r="C147666" s="8"/>
    </row>
    <row r="147667" spans="3:3" x14ac:dyDescent="0.35">
      <c r="C147667" s="8"/>
    </row>
    <row r="147668" spans="3:3" x14ac:dyDescent="0.35">
      <c r="C147668" s="8"/>
    </row>
    <row r="147669" spans="3:3" x14ac:dyDescent="0.35">
      <c r="C147669" s="8"/>
    </row>
    <row r="147670" spans="3:3" x14ac:dyDescent="0.35">
      <c r="C147670" s="8"/>
    </row>
    <row r="147671" spans="3:3" x14ac:dyDescent="0.35">
      <c r="C147671" s="8"/>
    </row>
    <row r="147672" spans="3:3" x14ac:dyDescent="0.35">
      <c r="C147672" s="8"/>
    </row>
    <row r="147673" spans="3:3" x14ac:dyDescent="0.35">
      <c r="C147673" s="8"/>
    </row>
    <row r="147674" spans="3:3" x14ac:dyDescent="0.35">
      <c r="C147674" s="8"/>
    </row>
    <row r="147675" spans="3:3" x14ac:dyDescent="0.35">
      <c r="C147675" s="8"/>
    </row>
    <row r="147676" spans="3:3" x14ac:dyDescent="0.35">
      <c r="C147676" s="8"/>
    </row>
    <row r="147677" spans="3:3" x14ac:dyDescent="0.35">
      <c r="C147677" s="8"/>
    </row>
    <row r="147678" spans="3:3" x14ac:dyDescent="0.35">
      <c r="C147678" s="8"/>
    </row>
    <row r="147679" spans="3:3" x14ac:dyDescent="0.35">
      <c r="C147679" s="8"/>
    </row>
    <row r="147680" spans="3:3" x14ac:dyDescent="0.35">
      <c r="C147680" s="8"/>
    </row>
    <row r="147681" spans="3:3" x14ac:dyDescent="0.35">
      <c r="C147681" s="8"/>
    </row>
    <row r="147682" spans="3:3" x14ac:dyDescent="0.35">
      <c r="C147682" s="8"/>
    </row>
    <row r="147683" spans="3:3" x14ac:dyDescent="0.35">
      <c r="C147683" s="8"/>
    </row>
    <row r="147684" spans="3:3" x14ac:dyDescent="0.35">
      <c r="C147684" s="8"/>
    </row>
    <row r="147685" spans="3:3" x14ac:dyDescent="0.35">
      <c r="C147685" s="8"/>
    </row>
    <row r="147686" spans="3:3" x14ac:dyDescent="0.35">
      <c r="C147686" s="8"/>
    </row>
    <row r="147687" spans="3:3" x14ac:dyDescent="0.35">
      <c r="C147687" s="8"/>
    </row>
    <row r="147688" spans="3:3" x14ac:dyDescent="0.35">
      <c r="C147688" s="8"/>
    </row>
    <row r="147689" spans="3:3" x14ac:dyDescent="0.35">
      <c r="C147689" s="8"/>
    </row>
    <row r="147690" spans="3:3" x14ac:dyDescent="0.35">
      <c r="C147690" s="8"/>
    </row>
    <row r="147691" spans="3:3" x14ac:dyDescent="0.35">
      <c r="C147691" s="8"/>
    </row>
    <row r="147692" spans="3:3" x14ac:dyDescent="0.35">
      <c r="C147692" s="8"/>
    </row>
    <row r="147693" spans="3:3" x14ac:dyDescent="0.35">
      <c r="C147693" s="8"/>
    </row>
    <row r="147694" spans="3:3" x14ac:dyDescent="0.35">
      <c r="C147694" s="8"/>
    </row>
    <row r="147695" spans="3:3" x14ac:dyDescent="0.35">
      <c r="C147695" s="8"/>
    </row>
    <row r="147696" spans="3:3" x14ac:dyDescent="0.35">
      <c r="C147696" s="8"/>
    </row>
    <row r="147697" spans="3:3" x14ac:dyDescent="0.35">
      <c r="C147697" s="8"/>
    </row>
    <row r="147698" spans="3:3" x14ac:dyDescent="0.35">
      <c r="C147698" s="8"/>
    </row>
    <row r="147699" spans="3:3" x14ac:dyDescent="0.35">
      <c r="C147699" s="8"/>
    </row>
    <row r="147700" spans="3:3" x14ac:dyDescent="0.35">
      <c r="C147700" s="8"/>
    </row>
    <row r="147701" spans="3:3" x14ac:dyDescent="0.35">
      <c r="C147701" s="8"/>
    </row>
    <row r="147702" spans="3:3" x14ac:dyDescent="0.35">
      <c r="C147702" s="8"/>
    </row>
    <row r="147703" spans="3:3" x14ac:dyDescent="0.35">
      <c r="C147703" s="8"/>
    </row>
    <row r="147704" spans="3:3" x14ac:dyDescent="0.35">
      <c r="C147704" s="8"/>
    </row>
    <row r="147705" spans="3:3" x14ac:dyDescent="0.35">
      <c r="C147705" s="8"/>
    </row>
    <row r="147706" spans="3:3" x14ac:dyDescent="0.35">
      <c r="C147706" s="8"/>
    </row>
    <row r="147707" spans="3:3" x14ac:dyDescent="0.35">
      <c r="C147707" s="8"/>
    </row>
    <row r="147708" spans="3:3" x14ac:dyDescent="0.35">
      <c r="C147708" s="8"/>
    </row>
    <row r="147709" spans="3:3" x14ac:dyDescent="0.35">
      <c r="C147709" s="8"/>
    </row>
    <row r="147710" spans="3:3" x14ac:dyDescent="0.35">
      <c r="C147710" s="8"/>
    </row>
    <row r="147711" spans="3:3" x14ac:dyDescent="0.35">
      <c r="C147711" s="8"/>
    </row>
    <row r="147712" spans="3:3" x14ac:dyDescent="0.35">
      <c r="C147712" s="8"/>
    </row>
    <row r="147713" spans="3:3" x14ac:dyDescent="0.35">
      <c r="C147713" s="8"/>
    </row>
    <row r="147714" spans="3:3" x14ac:dyDescent="0.35">
      <c r="C147714" s="8"/>
    </row>
    <row r="147715" spans="3:3" x14ac:dyDescent="0.35">
      <c r="C147715" s="8"/>
    </row>
    <row r="147716" spans="3:3" x14ac:dyDescent="0.35">
      <c r="C147716" s="8"/>
    </row>
    <row r="147717" spans="3:3" x14ac:dyDescent="0.35">
      <c r="C147717" s="8"/>
    </row>
    <row r="147718" spans="3:3" x14ac:dyDescent="0.35">
      <c r="C147718" s="8"/>
    </row>
    <row r="147719" spans="3:3" x14ac:dyDescent="0.35">
      <c r="C147719" s="8"/>
    </row>
    <row r="147720" spans="3:3" x14ac:dyDescent="0.35">
      <c r="C147720" s="8"/>
    </row>
    <row r="147721" spans="3:3" x14ac:dyDescent="0.35">
      <c r="C147721" s="8"/>
    </row>
    <row r="147722" spans="3:3" x14ac:dyDescent="0.35">
      <c r="C147722" s="8"/>
    </row>
    <row r="147723" spans="3:3" x14ac:dyDescent="0.35">
      <c r="C147723" s="8"/>
    </row>
    <row r="147724" spans="3:3" x14ac:dyDescent="0.35">
      <c r="C147724" s="8"/>
    </row>
    <row r="147725" spans="3:3" x14ac:dyDescent="0.35">
      <c r="C147725" s="8"/>
    </row>
    <row r="147726" spans="3:3" x14ac:dyDescent="0.35">
      <c r="C147726" s="8"/>
    </row>
    <row r="147727" spans="3:3" x14ac:dyDescent="0.35">
      <c r="C147727" s="8"/>
    </row>
    <row r="147728" spans="3:3" x14ac:dyDescent="0.35">
      <c r="C147728" s="8"/>
    </row>
    <row r="147729" spans="3:3" x14ac:dyDescent="0.35">
      <c r="C147729" s="8"/>
    </row>
    <row r="147730" spans="3:3" x14ac:dyDescent="0.35">
      <c r="C147730" s="8"/>
    </row>
    <row r="147731" spans="3:3" x14ac:dyDescent="0.35">
      <c r="C147731" s="8"/>
    </row>
    <row r="147732" spans="3:3" x14ac:dyDescent="0.35">
      <c r="C147732" s="8"/>
    </row>
    <row r="147733" spans="3:3" x14ac:dyDescent="0.35">
      <c r="C147733" s="8"/>
    </row>
    <row r="147734" spans="3:3" x14ac:dyDescent="0.35">
      <c r="C147734" s="8"/>
    </row>
    <row r="147735" spans="3:3" x14ac:dyDescent="0.35">
      <c r="C147735" s="8"/>
    </row>
    <row r="147736" spans="3:3" x14ac:dyDescent="0.35">
      <c r="C147736" s="8"/>
    </row>
    <row r="147737" spans="3:3" x14ac:dyDescent="0.35">
      <c r="C147737" s="8"/>
    </row>
    <row r="147738" spans="3:3" x14ac:dyDescent="0.35">
      <c r="C147738" s="8"/>
    </row>
    <row r="147739" spans="3:3" x14ac:dyDescent="0.35">
      <c r="C147739" s="8"/>
    </row>
    <row r="147740" spans="3:3" x14ac:dyDescent="0.35">
      <c r="C147740" s="8"/>
    </row>
    <row r="147741" spans="3:3" x14ac:dyDescent="0.35">
      <c r="C147741" s="8"/>
    </row>
    <row r="147742" spans="3:3" x14ac:dyDescent="0.35">
      <c r="C147742" s="8"/>
    </row>
    <row r="147743" spans="3:3" x14ac:dyDescent="0.35">
      <c r="C147743" s="8"/>
    </row>
    <row r="147744" spans="3:3" x14ac:dyDescent="0.35">
      <c r="C147744" s="8"/>
    </row>
    <row r="147745" spans="3:3" x14ac:dyDescent="0.35">
      <c r="C147745" s="8"/>
    </row>
    <row r="147746" spans="3:3" x14ac:dyDescent="0.35">
      <c r="C147746" s="8"/>
    </row>
    <row r="147747" spans="3:3" x14ac:dyDescent="0.35">
      <c r="C147747" s="8"/>
    </row>
    <row r="147748" spans="3:3" x14ac:dyDescent="0.35">
      <c r="C147748" s="8"/>
    </row>
    <row r="147749" spans="3:3" x14ac:dyDescent="0.35">
      <c r="C147749" s="8"/>
    </row>
    <row r="147750" spans="3:3" x14ac:dyDescent="0.35">
      <c r="C147750" s="8"/>
    </row>
    <row r="147751" spans="3:3" x14ac:dyDescent="0.35">
      <c r="C147751" s="8"/>
    </row>
    <row r="147752" spans="3:3" x14ac:dyDescent="0.35">
      <c r="C147752" s="8"/>
    </row>
    <row r="147753" spans="3:3" x14ac:dyDescent="0.35">
      <c r="C147753" s="8"/>
    </row>
    <row r="147754" spans="3:3" x14ac:dyDescent="0.35">
      <c r="C147754" s="8"/>
    </row>
    <row r="147755" spans="3:3" x14ac:dyDescent="0.35">
      <c r="C147755" s="8"/>
    </row>
    <row r="147756" spans="3:3" x14ac:dyDescent="0.35">
      <c r="C147756" s="8"/>
    </row>
    <row r="147757" spans="3:3" x14ac:dyDescent="0.35">
      <c r="C147757" s="8"/>
    </row>
    <row r="147758" spans="3:3" x14ac:dyDescent="0.35">
      <c r="C147758" s="8"/>
    </row>
    <row r="147759" spans="3:3" x14ac:dyDescent="0.35">
      <c r="C147759" s="8"/>
    </row>
    <row r="147760" spans="3:3" x14ac:dyDescent="0.35">
      <c r="C147760" s="8"/>
    </row>
    <row r="147761" spans="3:3" x14ac:dyDescent="0.35">
      <c r="C147761" s="8"/>
    </row>
    <row r="147762" spans="3:3" x14ac:dyDescent="0.35">
      <c r="C147762" s="8"/>
    </row>
    <row r="147763" spans="3:3" x14ac:dyDescent="0.35">
      <c r="C147763" s="8"/>
    </row>
    <row r="147764" spans="3:3" x14ac:dyDescent="0.35">
      <c r="C147764" s="8"/>
    </row>
    <row r="147765" spans="3:3" x14ac:dyDescent="0.35">
      <c r="C147765" s="8"/>
    </row>
    <row r="147766" spans="3:3" x14ac:dyDescent="0.35">
      <c r="C147766" s="8"/>
    </row>
    <row r="147767" spans="3:3" x14ac:dyDescent="0.35">
      <c r="C147767" s="8"/>
    </row>
    <row r="147768" spans="3:3" x14ac:dyDescent="0.35">
      <c r="C147768" s="8"/>
    </row>
    <row r="147769" spans="3:3" x14ac:dyDescent="0.35">
      <c r="C147769" s="8"/>
    </row>
    <row r="147770" spans="3:3" x14ac:dyDescent="0.35">
      <c r="C147770" s="8"/>
    </row>
    <row r="147771" spans="3:3" x14ac:dyDescent="0.35">
      <c r="C147771" s="8"/>
    </row>
    <row r="147772" spans="3:3" x14ac:dyDescent="0.35">
      <c r="C147772" s="8"/>
    </row>
    <row r="147773" spans="3:3" x14ac:dyDescent="0.35">
      <c r="C147773" s="8"/>
    </row>
    <row r="147774" spans="3:3" x14ac:dyDescent="0.35">
      <c r="C147774" s="8"/>
    </row>
    <row r="147775" spans="3:3" x14ac:dyDescent="0.35">
      <c r="C147775" s="8"/>
    </row>
    <row r="147776" spans="3:3" x14ac:dyDescent="0.35">
      <c r="C147776" s="8"/>
    </row>
    <row r="147777" spans="3:3" x14ac:dyDescent="0.35">
      <c r="C147777" s="8"/>
    </row>
    <row r="147778" spans="3:3" x14ac:dyDescent="0.35">
      <c r="C147778" s="8"/>
    </row>
    <row r="147779" spans="3:3" x14ac:dyDescent="0.35">
      <c r="C147779" s="8"/>
    </row>
    <row r="147780" spans="3:3" x14ac:dyDescent="0.35">
      <c r="C147780" s="8"/>
    </row>
    <row r="147781" spans="3:3" x14ac:dyDescent="0.35">
      <c r="C147781" s="8"/>
    </row>
    <row r="147782" spans="3:3" x14ac:dyDescent="0.35">
      <c r="C147782" s="8"/>
    </row>
    <row r="147783" spans="3:3" x14ac:dyDescent="0.35">
      <c r="C147783" s="8"/>
    </row>
    <row r="147784" spans="3:3" x14ac:dyDescent="0.35">
      <c r="C147784" s="8"/>
    </row>
    <row r="147785" spans="3:3" x14ac:dyDescent="0.35">
      <c r="C147785" s="8"/>
    </row>
    <row r="147786" spans="3:3" x14ac:dyDescent="0.35">
      <c r="C147786" s="8"/>
    </row>
    <row r="147787" spans="3:3" x14ac:dyDescent="0.35">
      <c r="C147787" s="8"/>
    </row>
    <row r="147788" spans="3:3" x14ac:dyDescent="0.35">
      <c r="C147788" s="8"/>
    </row>
    <row r="147789" spans="3:3" x14ac:dyDescent="0.35">
      <c r="C147789" s="8"/>
    </row>
    <row r="147790" spans="3:3" x14ac:dyDescent="0.35">
      <c r="C147790" s="8"/>
    </row>
    <row r="147791" spans="3:3" x14ac:dyDescent="0.35">
      <c r="C147791" s="8"/>
    </row>
    <row r="147792" spans="3:3" x14ac:dyDescent="0.35">
      <c r="C147792" s="8"/>
    </row>
    <row r="147793" spans="3:3" x14ac:dyDescent="0.35">
      <c r="C147793" s="8"/>
    </row>
    <row r="147794" spans="3:3" x14ac:dyDescent="0.35">
      <c r="C147794" s="8"/>
    </row>
    <row r="147795" spans="3:3" x14ac:dyDescent="0.35">
      <c r="C147795" s="8"/>
    </row>
    <row r="147796" spans="3:3" x14ac:dyDescent="0.35">
      <c r="C147796" s="8"/>
    </row>
    <row r="147797" spans="3:3" x14ac:dyDescent="0.35">
      <c r="C147797" s="8"/>
    </row>
    <row r="147798" spans="3:3" x14ac:dyDescent="0.35">
      <c r="C147798" s="8"/>
    </row>
    <row r="147799" spans="3:3" x14ac:dyDescent="0.35">
      <c r="C147799" s="8"/>
    </row>
    <row r="147800" spans="3:3" x14ac:dyDescent="0.35">
      <c r="C147800" s="8"/>
    </row>
    <row r="147801" spans="3:3" x14ac:dyDescent="0.35">
      <c r="C147801" s="8"/>
    </row>
    <row r="147802" spans="3:3" x14ac:dyDescent="0.35">
      <c r="C147802" s="8"/>
    </row>
    <row r="147803" spans="3:3" x14ac:dyDescent="0.35">
      <c r="C147803" s="8"/>
    </row>
    <row r="147804" spans="3:3" x14ac:dyDescent="0.35">
      <c r="C147804" s="8"/>
    </row>
    <row r="147805" spans="3:3" x14ac:dyDescent="0.35">
      <c r="C147805" s="8"/>
    </row>
    <row r="147806" spans="3:3" x14ac:dyDescent="0.35">
      <c r="C147806" s="8"/>
    </row>
    <row r="147807" spans="3:3" x14ac:dyDescent="0.35">
      <c r="C147807" s="8"/>
    </row>
    <row r="147808" spans="3:3" x14ac:dyDescent="0.35">
      <c r="C147808" s="8"/>
    </row>
    <row r="147809" spans="3:3" x14ac:dyDescent="0.35">
      <c r="C147809" s="8"/>
    </row>
    <row r="147810" spans="3:3" x14ac:dyDescent="0.35">
      <c r="C147810" s="8"/>
    </row>
    <row r="147811" spans="3:3" x14ac:dyDescent="0.35">
      <c r="C147811" s="8"/>
    </row>
    <row r="147812" spans="3:3" x14ac:dyDescent="0.35">
      <c r="C147812" s="8"/>
    </row>
    <row r="147813" spans="3:3" x14ac:dyDescent="0.35">
      <c r="C147813" s="8"/>
    </row>
    <row r="147814" spans="3:3" x14ac:dyDescent="0.35">
      <c r="C147814" s="8"/>
    </row>
    <row r="147815" spans="3:3" x14ac:dyDescent="0.35">
      <c r="C147815" s="8"/>
    </row>
    <row r="147816" spans="3:3" x14ac:dyDescent="0.35">
      <c r="C147816" s="8"/>
    </row>
    <row r="147817" spans="3:3" x14ac:dyDescent="0.35">
      <c r="C147817" s="8"/>
    </row>
    <row r="147818" spans="3:3" x14ac:dyDescent="0.35">
      <c r="C147818" s="8"/>
    </row>
    <row r="147819" spans="3:3" x14ac:dyDescent="0.35">
      <c r="C147819" s="8"/>
    </row>
    <row r="147820" spans="3:3" x14ac:dyDescent="0.35">
      <c r="C147820" s="8"/>
    </row>
    <row r="147821" spans="3:3" x14ac:dyDescent="0.35">
      <c r="C147821" s="8"/>
    </row>
    <row r="147822" spans="3:3" x14ac:dyDescent="0.35">
      <c r="C147822" s="8"/>
    </row>
    <row r="147823" spans="3:3" x14ac:dyDescent="0.35">
      <c r="C147823" s="8"/>
    </row>
    <row r="147824" spans="3:3" x14ac:dyDescent="0.35">
      <c r="C147824" s="8"/>
    </row>
    <row r="147825" spans="3:3" x14ac:dyDescent="0.35">
      <c r="C147825" s="8"/>
    </row>
    <row r="147826" spans="3:3" x14ac:dyDescent="0.35">
      <c r="C147826" s="8"/>
    </row>
    <row r="147827" spans="3:3" x14ac:dyDescent="0.35">
      <c r="C147827" s="8"/>
    </row>
    <row r="147828" spans="3:3" x14ac:dyDescent="0.35">
      <c r="C147828" s="8"/>
    </row>
    <row r="147829" spans="3:3" x14ac:dyDescent="0.35">
      <c r="C147829" s="8"/>
    </row>
    <row r="147830" spans="3:3" x14ac:dyDescent="0.35">
      <c r="C147830" s="8"/>
    </row>
    <row r="147831" spans="3:3" x14ac:dyDescent="0.35">
      <c r="C147831" s="8"/>
    </row>
    <row r="147832" spans="3:3" x14ac:dyDescent="0.35">
      <c r="C147832" s="8"/>
    </row>
    <row r="147833" spans="3:3" x14ac:dyDescent="0.35">
      <c r="C147833" s="8"/>
    </row>
    <row r="147834" spans="3:3" x14ac:dyDescent="0.35">
      <c r="C147834" s="8"/>
    </row>
    <row r="147835" spans="3:3" x14ac:dyDescent="0.35">
      <c r="C147835" s="8"/>
    </row>
    <row r="147836" spans="3:3" x14ac:dyDescent="0.35">
      <c r="C147836" s="8"/>
    </row>
    <row r="147837" spans="3:3" x14ac:dyDescent="0.35">
      <c r="C147837" s="8"/>
    </row>
    <row r="147838" spans="3:3" x14ac:dyDescent="0.35">
      <c r="C147838" s="8"/>
    </row>
    <row r="147839" spans="3:3" x14ac:dyDescent="0.35">
      <c r="C147839" s="8"/>
    </row>
    <row r="147840" spans="3:3" x14ac:dyDescent="0.35">
      <c r="C147840" s="8"/>
    </row>
    <row r="147841" spans="3:3" x14ac:dyDescent="0.35">
      <c r="C147841" s="8"/>
    </row>
    <row r="147842" spans="3:3" x14ac:dyDescent="0.35">
      <c r="C147842" s="8"/>
    </row>
    <row r="147843" spans="3:3" x14ac:dyDescent="0.35">
      <c r="C147843" s="8"/>
    </row>
    <row r="147844" spans="3:3" x14ac:dyDescent="0.35">
      <c r="C147844" s="8"/>
    </row>
    <row r="147845" spans="3:3" x14ac:dyDescent="0.35">
      <c r="C147845" s="8"/>
    </row>
    <row r="147846" spans="3:3" x14ac:dyDescent="0.35">
      <c r="C147846" s="8"/>
    </row>
    <row r="147847" spans="3:3" x14ac:dyDescent="0.35">
      <c r="C147847" s="8"/>
    </row>
    <row r="147848" spans="3:3" x14ac:dyDescent="0.35">
      <c r="C147848" s="8"/>
    </row>
    <row r="147849" spans="3:3" x14ac:dyDescent="0.35">
      <c r="C147849" s="8"/>
    </row>
    <row r="147850" spans="3:3" x14ac:dyDescent="0.35">
      <c r="C147850" s="8"/>
    </row>
    <row r="147851" spans="3:3" x14ac:dyDescent="0.35">
      <c r="C147851" s="8"/>
    </row>
    <row r="147852" spans="3:3" x14ac:dyDescent="0.35">
      <c r="C147852" s="8"/>
    </row>
    <row r="147853" spans="3:3" x14ac:dyDescent="0.35">
      <c r="C147853" s="8"/>
    </row>
    <row r="147854" spans="3:3" x14ac:dyDescent="0.35">
      <c r="C147854" s="8"/>
    </row>
    <row r="147855" spans="3:3" x14ac:dyDescent="0.35">
      <c r="C147855" s="8"/>
    </row>
    <row r="147856" spans="3:3" x14ac:dyDescent="0.35">
      <c r="C147856" s="8"/>
    </row>
    <row r="147857" spans="3:3" x14ac:dyDescent="0.35">
      <c r="C147857" s="8"/>
    </row>
    <row r="147858" spans="3:3" x14ac:dyDescent="0.35">
      <c r="C147858" s="8"/>
    </row>
    <row r="147859" spans="3:3" x14ac:dyDescent="0.35">
      <c r="C147859" s="8"/>
    </row>
    <row r="147860" spans="3:3" x14ac:dyDescent="0.35">
      <c r="C147860" s="8"/>
    </row>
    <row r="147861" spans="3:3" x14ac:dyDescent="0.35">
      <c r="C147861" s="8"/>
    </row>
    <row r="147862" spans="3:3" x14ac:dyDescent="0.35">
      <c r="C147862" s="8"/>
    </row>
    <row r="147863" spans="3:3" x14ac:dyDescent="0.35">
      <c r="C147863" s="8"/>
    </row>
    <row r="147864" spans="3:3" x14ac:dyDescent="0.35">
      <c r="C147864" s="8"/>
    </row>
    <row r="147865" spans="3:3" x14ac:dyDescent="0.35">
      <c r="C147865" s="8"/>
    </row>
    <row r="147866" spans="3:3" x14ac:dyDescent="0.35">
      <c r="C147866" s="8"/>
    </row>
    <row r="147867" spans="3:3" x14ac:dyDescent="0.35">
      <c r="C147867" s="8"/>
    </row>
    <row r="147868" spans="3:3" x14ac:dyDescent="0.35">
      <c r="C147868" s="8"/>
    </row>
    <row r="147869" spans="3:3" x14ac:dyDescent="0.35">
      <c r="C147869" s="8"/>
    </row>
    <row r="147870" spans="3:3" x14ac:dyDescent="0.35">
      <c r="C147870" s="8"/>
    </row>
    <row r="147871" spans="3:3" x14ac:dyDescent="0.35">
      <c r="C147871" s="8"/>
    </row>
    <row r="147872" spans="3:3" x14ac:dyDescent="0.35">
      <c r="C147872" s="8"/>
    </row>
    <row r="147873" spans="3:3" x14ac:dyDescent="0.35">
      <c r="C147873" s="8"/>
    </row>
    <row r="147874" spans="3:3" x14ac:dyDescent="0.35">
      <c r="C147874" s="8"/>
    </row>
    <row r="147875" spans="3:3" x14ac:dyDescent="0.35">
      <c r="C147875" s="8"/>
    </row>
    <row r="147876" spans="3:3" x14ac:dyDescent="0.35">
      <c r="C147876" s="8"/>
    </row>
    <row r="147877" spans="3:3" x14ac:dyDescent="0.35">
      <c r="C147877" s="8"/>
    </row>
    <row r="147878" spans="3:3" x14ac:dyDescent="0.35">
      <c r="C147878" s="8"/>
    </row>
    <row r="147879" spans="3:3" x14ac:dyDescent="0.35">
      <c r="C147879" s="8"/>
    </row>
    <row r="147880" spans="3:3" x14ac:dyDescent="0.35">
      <c r="C147880" s="8"/>
    </row>
    <row r="147881" spans="3:3" x14ac:dyDescent="0.35">
      <c r="C147881" s="8"/>
    </row>
    <row r="147882" spans="3:3" x14ac:dyDescent="0.35">
      <c r="C147882" s="8"/>
    </row>
    <row r="147883" spans="3:3" x14ac:dyDescent="0.35">
      <c r="C147883" s="8"/>
    </row>
    <row r="147884" spans="3:3" x14ac:dyDescent="0.35">
      <c r="C147884" s="8"/>
    </row>
    <row r="147885" spans="3:3" x14ac:dyDescent="0.35">
      <c r="C147885" s="8"/>
    </row>
    <row r="147886" spans="3:3" x14ac:dyDescent="0.35">
      <c r="C147886" s="8"/>
    </row>
    <row r="147887" spans="3:3" x14ac:dyDescent="0.35">
      <c r="C147887" s="8"/>
    </row>
    <row r="147888" spans="3:3" x14ac:dyDescent="0.35">
      <c r="C147888" s="8"/>
    </row>
    <row r="147889" spans="3:3" x14ac:dyDescent="0.35">
      <c r="C147889" s="8"/>
    </row>
    <row r="147890" spans="3:3" x14ac:dyDescent="0.35">
      <c r="C147890" s="8"/>
    </row>
    <row r="147891" spans="3:3" x14ac:dyDescent="0.35">
      <c r="C147891" s="8"/>
    </row>
    <row r="147892" spans="3:3" x14ac:dyDescent="0.35">
      <c r="C147892" s="8"/>
    </row>
    <row r="147893" spans="3:3" x14ac:dyDescent="0.35">
      <c r="C147893" s="8"/>
    </row>
    <row r="147894" spans="3:3" x14ac:dyDescent="0.35">
      <c r="C147894" s="8"/>
    </row>
    <row r="147895" spans="3:3" x14ac:dyDescent="0.35">
      <c r="C147895" s="8"/>
    </row>
    <row r="147896" spans="3:3" x14ac:dyDescent="0.35">
      <c r="C147896" s="8"/>
    </row>
    <row r="147897" spans="3:3" x14ac:dyDescent="0.35">
      <c r="C147897" s="8"/>
    </row>
    <row r="147898" spans="3:3" x14ac:dyDescent="0.35">
      <c r="C147898" s="8"/>
    </row>
    <row r="147899" spans="3:3" x14ac:dyDescent="0.35">
      <c r="C147899" s="8"/>
    </row>
    <row r="147900" spans="3:3" x14ac:dyDescent="0.35">
      <c r="C147900" s="8"/>
    </row>
    <row r="147901" spans="3:3" x14ac:dyDescent="0.35">
      <c r="C147901" s="8"/>
    </row>
    <row r="147902" spans="3:3" x14ac:dyDescent="0.35">
      <c r="C147902" s="8"/>
    </row>
    <row r="147903" spans="3:3" x14ac:dyDescent="0.35">
      <c r="C147903" s="8"/>
    </row>
    <row r="147904" spans="3:3" x14ac:dyDescent="0.35">
      <c r="C147904" s="8"/>
    </row>
    <row r="147905" spans="3:3" x14ac:dyDescent="0.35">
      <c r="C147905" s="8"/>
    </row>
    <row r="147906" spans="3:3" x14ac:dyDescent="0.35">
      <c r="C147906" s="8"/>
    </row>
    <row r="147907" spans="3:3" x14ac:dyDescent="0.35">
      <c r="C147907" s="8"/>
    </row>
    <row r="147908" spans="3:3" x14ac:dyDescent="0.35">
      <c r="C147908" s="8"/>
    </row>
    <row r="147909" spans="3:3" x14ac:dyDescent="0.35">
      <c r="C147909" s="8"/>
    </row>
    <row r="147910" spans="3:3" x14ac:dyDescent="0.35">
      <c r="C147910" s="8"/>
    </row>
    <row r="147911" spans="3:3" x14ac:dyDescent="0.35">
      <c r="C147911" s="8"/>
    </row>
    <row r="147912" spans="3:3" x14ac:dyDescent="0.35">
      <c r="C147912" s="8"/>
    </row>
    <row r="147913" spans="3:3" x14ac:dyDescent="0.35">
      <c r="C147913" s="8"/>
    </row>
    <row r="147914" spans="3:3" x14ac:dyDescent="0.35">
      <c r="C147914" s="8"/>
    </row>
    <row r="147915" spans="3:3" x14ac:dyDescent="0.35">
      <c r="C147915" s="8"/>
    </row>
    <row r="147916" spans="3:3" x14ac:dyDescent="0.35">
      <c r="C147916" s="8"/>
    </row>
    <row r="147917" spans="3:3" x14ac:dyDescent="0.35">
      <c r="C147917" s="8"/>
    </row>
    <row r="147918" spans="3:3" x14ac:dyDescent="0.35">
      <c r="C147918" s="8"/>
    </row>
    <row r="147919" spans="3:3" x14ac:dyDescent="0.35">
      <c r="C147919" s="8"/>
    </row>
    <row r="147920" spans="3:3" x14ac:dyDescent="0.35">
      <c r="C147920" s="8"/>
    </row>
    <row r="147921" spans="3:3" x14ac:dyDescent="0.35">
      <c r="C147921" s="8"/>
    </row>
    <row r="147922" spans="3:3" x14ac:dyDescent="0.35">
      <c r="C147922" s="8"/>
    </row>
    <row r="147923" spans="3:3" x14ac:dyDescent="0.35">
      <c r="C147923" s="8"/>
    </row>
    <row r="147924" spans="3:3" x14ac:dyDescent="0.35">
      <c r="C147924" s="8"/>
    </row>
    <row r="147925" spans="3:3" x14ac:dyDescent="0.35">
      <c r="C147925" s="8"/>
    </row>
    <row r="147926" spans="3:3" x14ac:dyDescent="0.35">
      <c r="C147926" s="8"/>
    </row>
    <row r="147927" spans="3:3" x14ac:dyDescent="0.35">
      <c r="C147927" s="8"/>
    </row>
    <row r="147928" spans="3:3" x14ac:dyDescent="0.35">
      <c r="C147928" s="8"/>
    </row>
    <row r="147929" spans="3:3" x14ac:dyDescent="0.35">
      <c r="C147929" s="8"/>
    </row>
    <row r="147930" spans="3:3" x14ac:dyDescent="0.35">
      <c r="C147930" s="8"/>
    </row>
    <row r="147931" spans="3:3" x14ac:dyDescent="0.35">
      <c r="C147931" s="8"/>
    </row>
    <row r="147932" spans="3:3" x14ac:dyDescent="0.35">
      <c r="C147932" s="8"/>
    </row>
    <row r="147933" spans="3:3" x14ac:dyDescent="0.35">
      <c r="C147933" s="8"/>
    </row>
    <row r="147934" spans="3:3" x14ac:dyDescent="0.35">
      <c r="C147934" s="8"/>
    </row>
    <row r="147935" spans="3:3" x14ac:dyDescent="0.35">
      <c r="C147935" s="8"/>
    </row>
    <row r="147936" spans="3:3" x14ac:dyDescent="0.35">
      <c r="C147936" s="8"/>
    </row>
    <row r="147937" spans="3:3" x14ac:dyDescent="0.35">
      <c r="C147937" s="8"/>
    </row>
    <row r="147938" spans="3:3" x14ac:dyDescent="0.35">
      <c r="C147938" s="8"/>
    </row>
    <row r="147939" spans="3:3" x14ac:dyDescent="0.35">
      <c r="C147939" s="8"/>
    </row>
    <row r="147940" spans="3:3" x14ac:dyDescent="0.35">
      <c r="C147940" s="8"/>
    </row>
    <row r="147941" spans="3:3" x14ac:dyDescent="0.35">
      <c r="C147941" s="8"/>
    </row>
    <row r="147942" spans="3:3" x14ac:dyDescent="0.35">
      <c r="C147942" s="8"/>
    </row>
    <row r="147943" spans="3:3" x14ac:dyDescent="0.35">
      <c r="C147943" s="8"/>
    </row>
    <row r="147944" spans="3:3" x14ac:dyDescent="0.35">
      <c r="C147944" s="8"/>
    </row>
    <row r="147945" spans="3:3" x14ac:dyDescent="0.35">
      <c r="C147945" s="8"/>
    </row>
    <row r="147946" spans="3:3" x14ac:dyDescent="0.35">
      <c r="C147946" s="8"/>
    </row>
    <row r="147947" spans="3:3" x14ac:dyDescent="0.35">
      <c r="C147947" s="8"/>
    </row>
    <row r="147948" spans="3:3" x14ac:dyDescent="0.35">
      <c r="C147948" s="8"/>
    </row>
    <row r="147949" spans="3:3" x14ac:dyDescent="0.35">
      <c r="C147949" s="8"/>
    </row>
    <row r="147950" spans="3:3" x14ac:dyDescent="0.35">
      <c r="C147950" s="8"/>
    </row>
    <row r="147951" spans="3:3" x14ac:dyDescent="0.35">
      <c r="C147951" s="8"/>
    </row>
    <row r="147952" spans="3:3" x14ac:dyDescent="0.35">
      <c r="C147952" s="8"/>
    </row>
    <row r="147953" spans="3:3" x14ac:dyDescent="0.35">
      <c r="C147953" s="8"/>
    </row>
    <row r="147954" spans="3:3" x14ac:dyDescent="0.35">
      <c r="C147954" s="8"/>
    </row>
    <row r="147955" spans="3:3" x14ac:dyDescent="0.35">
      <c r="C147955" s="8"/>
    </row>
    <row r="147956" spans="3:3" x14ac:dyDescent="0.35">
      <c r="C147956" s="8"/>
    </row>
    <row r="147957" spans="3:3" x14ac:dyDescent="0.35">
      <c r="C147957" s="8"/>
    </row>
    <row r="147958" spans="3:3" x14ac:dyDescent="0.35">
      <c r="C147958" s="8"/>
    </row>
    <row r="147959" spans="3:3" x14ac:dyDescent="0.35">
      <c r="C147959" s="8"/>
    </row>
    <row r="147960" spans="3:3" x14ac:dyDescent="0.35">
      <c r="C147960" s="8"/>
    </row>
    <row r="147961" spans="3:3" x14ac:dyDescent="0.35">
      <c r="C147961" s="8"/>
    </row>
    <row r="147962" spans="3:3" x14ac:dyDescent="0.35">
      <c r="C147962" s="8"/>
    </row>
    <row r="147963" spans="3:3" x14ac:dyDescent="0.35">
      <c r="C147963" s="8"/>
    </row>
    <row r="147964" spans="3:3" x14ac:dyDescent="0.35">
      <c r="C147964" s="8"/>
    </row>
    <row r="147965" spans="3:3" x14ac:dyDescent="0.35">
      <c r="C147965" s="8"/>
    </row>
    <row r="147966" spans="3:3" x14ac:dyDescent="0.35">
      <c r="C147966" s="8"/>
    </row>
    <row r="147967" spans="3:3" x14ac:dyDescent="0.35">
      <c r="C147967" s="8"/>
    </row>
    <row r="147968" spans="3:3" x14ac:dyDescent="0.35">
      <c r="C147968" s="8"/>
    </row>
    <row r="147969" spans="3:3" x14ac:dyDescent="0.35">
      <c r="C147969" s="8"/>
    </row>
    <row r="147970" spans="3:3" x14ac:dyDescent="0.35">
      <c r="C147970" s="8"/>
    </row>
    <row r="147971" spans="3:3" x14ac:dyDescent="0.35">
      <c r="C147971" s="8"/>
    </row>
    <row r="147972" spans="3:3" x14ac:dyDescent="0.35">
      <c r="C147972" s="8"/>
    </row>
    <row r="147973" spans="3:3" x14ac:dyDescent="0.35">
      <c r="C147973" s="8"/>
    </row>
    <row r="147974" spans="3:3" x14ac:dyDescent="0.35">
      <c r="C147974" s="8"/>
    </row>
    <row r="147975" spans="3:3" x14ac:dyDescent="0.35">
      <c r="C147975" s="8"/>
    </row>
    <row r="147976" spans="3:3" x14ac:dyDescent="0.35">
      <c r="C147976" s="8"/>
    </row>
    <row r="147977" spans="3:3" x14ac:dyDescent="0.35">
      <c r="C147977" s="8"/>
    </row>
    <row r="147978" spans="3:3" x14ac:dyDescent="0.35">
      <c r="C147978" s="8"/>
    </row>
    <row r="147979" spans="3:3" x14ac:dyDescent="0.35">
      <c r="C147979" s="8"/>
    </row>
    <row r="147980" spans="3:3" x14ac:dyDescent="0.35">
      <c r="C147980" s="8"/>
    </row>
    <row r="147981" spans="3:3" x14ac:dyDescent="0.35">
      <c r="C147981" s="8"/>
    </row>
    <row r="147982" spans="3:3" x14ac:dyDescent="0.35">
      <c r="C147982" s="8"/>
    </row>
    <row r="147983" spans="3:3" x14ac:dyDescent="0.35">
      <c r="C147983" s="8"/>
    </row>
    <row r="147984" spans="3:3" x14ac:dyDescent="0.35">
      <c r="C147984" s="8"/>
    </row>
    <row r="147985" spans="3:3" x14ac:dyDescent="0.35">
      <c r="C147985" s="8"/>
    </row>
    <row r="147986" spans="3:3" x14ac:dyDescent="0.35">
      <c r="C147986" s="8"/>
    </row>
    <row r="147987" spans="3:3" x14ac:dyDescent="0.35">
      <c r="C147987" s="8"/>
    </row>
    <row r="147988" spans="3:3" x14ac:dyDescent="0.35">
      <c r="C147988" s="8"/>
    </row>
    <row r="147989" spans="3:3" x14ac:dyDescent="0.35">
      <c r="C147989" s="8"/>
    </row>
    <row r="147990" spans="3:3" x14ac:dyDescent="0.35">
      <c r="C147990" s="8"/>
    </row>
    <row r="147991" spans="3:3" x14ac:dyDescent="0.35">
      <c r="C147991" s="8"/>
    </row>
    <row r="147992" spans="3:3" x14ac:dyDescent="0.35">
      <c r="C147992" s="8"/>
    </row>
    <row r="147993" spans="3:3" x14ac:dyDescent="0.35">
      <c r="C147993" s="8"/>
    </row>
    <row r="147994" spans="3:3" x14ac:dyDescent="0.35">
      <c r="C147994" s="8"/>
    </row>
    <row r="147995" spans="3:3" x14ac:dyDescent="0.35">
      <c r="C147995" s="8"/>
    </row>
    <row r="147996" spans="3:3" x14ac:dyDescent="0.35">
      <c r="C147996" s="8"/>
    </row>
    <row r="147997" spans="3:3" x14ac:dyDescent="0.35">
      <c r="C147997" s="8"/>
    </row>
    <row r="147998" spans="3:3" x14ac:dyDescent="0.35">
      <c r="C147998" s="8"/>
    </row>
    <row r="147999" spans="3:3" x14ac:dyDescent="0.35">
      <c r="C147999" s="8"/>
    </row>
    <row r="148000" spans="3:3" x14ac:dyDescent="0.35">
      <c r="C148000" s="8"/>
    </row>
    <row r="148001" spans="3:3" x14ac:dyDescent="0.35">
      <c r="C148001" s="8"/>
    </row>
    <row r="148002" spans="3:3" x14ac:dyDescent="0.35">
      <c r="C148002" s="8"/>
    </row>
    <row r="148003" spans="3:3" x14ac:dyDescent="0.35">
      <c r="C148003" s="8"/>
    </row>
    <row r="148004" spans="3:3" x14ac:dyDescent="0.35">
      <c r="C148004" s="8"/>
    </row>
    <row r="148005" spans="3:3" x14ac:dyDescent="0.35">
      <c r="C148005" s="8"/>
    </row>
    <row r="148006" spans="3:3" x14ac:dyDescent="0.35">
      <c r="C148006" s="8"/>
    </row>
    <row r="148007" spans="3:3" x14ac:dyDescent="0.35">
      <c r="C148007" s="8"/>
    </row>
    <row r="148008" spans="3:3" x14ac:dyDescent="0.35">
      <c r="C148008" s="8"/>
    </row>
    <row r="148009" spans="3:3" x14ac:dyDescent="0.35">
      <c r="C148009" s="8"/>
    </row>
    <row r="148010" spans="3:3" x14ac:dyDescent="0.35">
      <c r="C148010" s="8"/>
    </row>
    <row r="148011" spans="3:3" x14ac:dyDescent="0.35">
      <c r="C148011" s="8"/>
    </row>
    <row r="148012" spans="3:3" x14ac:dyDescent="0.35">
      <c r="C148012" s="8"/>
    </row>
    <row r="148013" spans="3:3" x14ac:dyDescent="0.35">
      <c r="C148013" s="8"/>
    </row>
    <row r="148014" spans="3:3" x14ac:dyDescent="0.35">
      <c r="C148014" s="8"/>
    </row>
    <row r="148015" spans="3:3" x14ac:dyDescent="0.35">
      <c r="C148015" s="8"/>
    </row>
    <row r="148016" spans="3:3" x14ac:dyDescent="0.35">
      <c r="C148016" s="8"/>
    </row>
    <row r="148017" spans="3:3" x14ac:dyDescent="0.35">
      <c r="C148017" s="8"/>
    </row>
    <row r="148018" spans="3:3" x14ac:dyDescent="0.35">
      <c r="C148018" s="8"/>
    </row>
    <row r="148019" spans="3:3" x14ac:dyDescent="0.35">
      <c r="C148019" s="8"/>
    </row>
    <row r="148020" spans="3:3" x14ac:dyDescent="0.35">
      <c r="C148020" s="8"/>
    </row>
    <row r="148021" spans="3:3" x14ac:dyDescent="0.35">
      <c r="C148021" s="8"/>
    </row>
    <row r="148022" spans="3:3" x14ac:dyDescent="0.35">
      <c r="C148022" s="8"/>
    </row>
    <row r="148023" spans="3:3" x14ac:dyDescent="0.35">
      <c r="C148023" s="8"/>
    </row>
    <row r="148024" spans="3:3" x14ac:dyDescent="0.35">
      <c r="C148024" s="8"/>
    </row>
    <row r="148025" spans="3:3" x14ac:dyDescent="0.35">
      <c r="C148025" s="8"/>
    </row>
    <row r="148026" spans="3:3" x14ac:dyDescent="0.35">
      <c r="C148026" s="8"/>
    </row>
    <row r="148027" spans="3:3" x14ac:dyDescent="0.35">
      <c r="C148027" s="8"/>
    </row>
    <row r="148028" spans="3:3" x14ac:dyDescent="0.35">
      <c r="C148028" s="8"/>
    </row>
    <row r="148029" spans="3:3" x14ac:dyDescent="0.35">
      <c r="C148029" s="8"/>
    </row>
    <row r="148030" spans="3:3" x14ac:dyDescent="0.35">
      <c r="C148030" s="8"/>
    </row>
    <row r="148031" spans="3:3" x14ac:dyDescent="0.35">
      <c r="C148031" s="8"/>
    </row>
    <row r="148032" spans="3:3" x14ac:dyDescent="0.35">
      <c r="C148032" s="8"/>
    </row>
    <row r="148033" spans="3:3" x14ac:dyDescent="0.35">
      <c r="C148033" s="8"/>
    </row>
    <row r="148034" spans="3:3" x14ac:dyDescent="0.35">
      <c r="C148034" s="8"/>
    </row>
    <row r="148035" spans="3:3" x14ac:dyDescent="0.35">
      <c r="C148035" s="8"/>
    </row>
    <row r="148036" spans="3:3" x14ac:dyDescent="0.35">
      <c r="C148036" s="8"/>
    </row>
    <row r="148037" spans="3:3" x14ac:dyDescent="0.35">
      <c r="C148037" s="8"/>
    </row>
    <row r="148038" spans="3:3" x14ac:dyDescent="0.35">
      <c r="C148038" s="8"/>
    </row>
    <row r="148039" spans="3:3" x14ac:dyDescent="0.35">
      <c r="C148039" s="8"/>
    </row>
    <row r="148040" spans="3:3" x14ac:dyDescent="0.35">
      <c r="C148040" s="8"/>
    </row>
    <row r="148041" spans="3:3" x14ac:dyDescent="0.35">
      <c r="C148041" s="8"/>
    </row>
    <row r="148042" spans="3:3" x14ac:dyDescent="0.35">
      <c r="C148042" s="8"/>
    </row>
    <row r="148043" spans="3:3" x14ac:dyDescent="0.35">
      <c r="C148043" s="8"/>
    </row>
    <row r="148044" spans="3:3" x14ac:dyDescent="0.35">
      <c r="C148044" s="8"/>
    </row>
    <row r="148045" spans="3:3" x14ac:dyDescent="0.35">
      <c r="C148045" s="8"/>
    </row>
    <row r="148046" spans="3:3" x14ac:dyDescent="0.35">
      <c r="C148046" s="8"/>
    </row>
    <row r="148047" spans="3:3" x14ac:dyDescent="0.35">
      <c r="C148047" s="8"/>
    </row>
    <row r="148048" spans="3:3" x14ac:dyDescent="0.35">
      <c r="C148048" s="8"/>
    </row>
    <row r="148049" spans="3:3" x14ac:dyDescent="0.35">
      <c r="C148049" s="8"/>
    </row>
    <row r="148050" spans="3:3" x14ac:dyDescent="0.35">
      <c r="C148050" s="8"/>
    </row>
    <row r="148051" spans="3:3" x14ac:dyDescent="0.35">
      <c r="C148051" s="8"/>
    </row>
    <row r="148052" spans="3:3" x14ac:dyDescent="0.35">
      <c r="C148052" s="8"/>
    </row>
    <row r="148053" spans="3:3" x14ac:dyDescent="0.35">
      <c r="C148053" s="8"/>
    </row>
    <row r="148054" spans="3:3" x14ac:dyDescent="0.35">
      <c r="C148054" s="8"/>
    </row>
    <row r="148055" spans="3:3" x14ac:dyDescent="0.35">
      <c r="C148055" s="8"/>
    </row>
    <row r="148056" spans="3:3" x14ac:dyDescent="0.35">
      <c r="C148056" s="8"/>
    </row>
    <row r="148057" spans="3:3" x14ac:dyDescent="0.35">
      <c r="C148057" s="8"/>
    </row>
    <row r="148058" spans="3:3" x14ac:dyDescent="0.35">
      <c r="C148058" s="8"/>
    </row>
    <row r="148059" spans="3:3" x14ac:dyDescent="0.35">
      <c r="C148059" s="8"/>
    </row>
    <row r="148060" spans="3:3" x14ac:dyDescent="0.35">
      <c r="C148060" s="8"/>
    </row>
    <row r="148061" spans="3:3" x14ac:dyDescent="0.35">
      <c r="C148061" s="8"/>
    </row>
    <row r="148062" spans="3:3" x14ac:dyDescent="0.35">
      <c r="C148062" s="8"/>
    </row>
    <row r="148063" spans="3:3" x14ac:dyDescent="0.35">
      <c r="C148063" s="8"/>
    </row>
    <row r="148064" spans="3:3" x14ac:dyDescent="0.35">
      <c r="C148064" s="8"/>
    </row>
    <row r="148065" spans="3:3" x14ac:dyDescent="0.35">
      <c r="C148065" s="8"/>
    </row>
    <row r="148066" spans="3:3" x14ac:dyDescent="0.35">
      <c r="C148066" s="8"/>
    </row>
    <row r="148067" spans="3:3" x14ac:dyDescent="0.35">
      <c r="C148067" s="8"/>
    </row>
    <row r="148068" spans="3:3" x14ac:dyDescent="0.35">
      <c r="C148068" s="8"/>
    </row>
    <row r="148069" spans="3:3" x14ac:dyDescent="0.35">
      <c r="C148069" s="8"/>
    </row>
    <row r="148070" spans="3:3" x14ac:dyDescent="0.35">
      <c r="C148070" s="8"/>
    </row>
    <row r="148071" spans="3:3" x14ac:dyDescent="0.35">
      <c r="C148071" s="8"/>
    </row>
    <row r="148072" spans="3:3" x14ac:dyDescent="0.35">
      <c r="C148072" s="8"/>
    </row>
    <row r="148073" spans="3:3" x14ac:dyDescent="0.35">
      <c r="C148073" s="8"/>
    </row>
    <row r="148074" spans="3:3" x14ac:dyDescent="0.35">
      <c r="C148074" s="8"/>
    </row>
    <row r="148075" spans="3:3" x14ac:dyDescent="0.35">
      <c r="C148075" s="8"/>
    </row>
    <row r="148076" spans="3:3" x14ac:dyDescent="0.35">
      <c r="C148076" s="8"/>
    </row>
    <row r="148077" spans="3:3" x14ac:dyDescent="0.35">
      <c r="C148077" s="8"/>
    </row>
    <row r="148078" spans="3:3" x14ac:dyDescent="0.35">
      <c r="C148078" s="8"/>
    </row>
    <row r="148079" spans="3:3" x14ac:dyDescent="0.35">
      <c r="C148079" s="8"/>
    </row>
    <row r="148080" spans="3:3" x14ac:dyDescent="0.35">
      <c r="C148080" s="8"/>
    </row>
    <row r="148081" spans="3:3" x14ac:dyDescent="0.35">
      <c r="C148081" s="8"/>
    </row>
    <row r="148082" spans="3:3" x14ac:dyDescent="0.35">
      <c r="C148082" s="8"/>
    </row>
    <row r="148083" spans="3:3" x14ac:dyDescent="0.35">
      <c r="C148083" s="8"/>
    </row>
    <row r="148084" spans="3:3" x14ac:dyDescent="0.35">
      <c r="C148084" s="8"/>
    </row>
    <row r="148085" spans="3:3" x14ac:dyDescent="0.35">
      <c r="C148085" s="8"/>
    </row>
    <row r="148086" spans="3:3" x14ac:dyDescent="0.35">
      <c r="C148086" s="8"/>
    </row>
    <row r="148087" spans="3:3" x14ac:dyDescent="0.35">
      <c r="C148087" s="8"/>
    </row>
    <row r="148088" spans="3:3" x14ac:dyDescent="0.35">
      <c r="C148088" s="8"/>
    </row>
    <row r="148089" spans="3:3" x14ac:dyDescent="0.35">
      <c r="C148089" s="8"/>
    </row>
    <row r="148090" spans="3:3" x14ac:dyDescent="0.35">
      <c r="C148090" s="8"/>
    </row>
    <row r="148091" spans="3:3" x14ac:dyDescent="0.35">
      <c r="C148091" s="8"/>
    </row>
    <row r="148092" spans="3:3" x14ac:dyDescent="0.35">
      <c r="C148092" s="8"/>
    </row>
    <row r="148093" spans="3:3" x14ac:dyDescent="0.35">
      <c r="C148093" s="8"/>
    </row>
    <row r="148094" spans="3:3" x14ac:dyDescent="0.35">
      <c r="C148094" s="8"/>
    </row>
    <row r="148095" spans="3:3" x14ac:dyDescent="0.35">
      <c r="C148095" s="8"/>
    </row>
    <row r="148096" spans="3:3" x14ac:dyDescent="0.35">
      <c r="C148096" s="8"/>
    </row>
    <row r="148097" spans="3:3" x14ac:dyDescent="0.35">
      <c r="C148097" s="8"/>
    </row>
    <row r="148098" spans="3:3" x14ac:dyDescent="0.35">
      <c r="C148098" s="8"/>
    </row>
    <row r="148099" spans="3:3" x14ac:dyDescent="0.35">
      <c r="C148099" s="8"/>
    </row>
    <row r="148100" spans="3:3" x14ac:dyDescent="0.35">
      <c r="C148100" s="8"/>
    </row>
    <row r="148101" spans="3:3" x14ac:dyDescent="0.35">
      <c r="C148101" s="8"/>
    </row>
    <row r="148102" spans="3:3" x14ac:dyDescent="0.35">
      <c r="C148102" s="8"/>
    </row>
    <row r="148103" spans="3:3" x14ac:dyDescent="0.35">
      <c r="C148103" s="8"/>
    </row>
    <row r="148104" spans="3:3" x14ac:dyDescent="0.35">
      <c r="C148104" s="8"/>
    </row>
    <row r="148105" spans="3:3" x14ac:dyDescent="0.35">
      <c r="C148105" s="8"/>
    </row>
    <row r="148106" spans="3:3" x14ac:dyDescent="0.35">
      <c r="C148106" s="8"/>
    </row>
    <row r="148107" spans="3:3" x14ac:dyDescent="0.35">
      <c r="C148107" s="8"/>
    </row>
    <row r="148108" spans="3:3" x14ac:dyDescent="0.35">
      <c r="C148108" s="8"/>
    </row>
    <row r="148109" spans="3:3" x14ac:dyDescent="0.35">
      <c r="C148109" s="8"/>
    </row>
    <row r="148110" spans="3:3" x14ac:dyDescent="0.35">
      <c r="C148110" s="8"/>
    </row>
    <row r="148111" spans="3:3" x14ac:dyDescent="0.35">
      <c r="C148111" s="8"/>
    </row>
    <row r="148112" spans="3:3" x14ac:dyDescent="0.35">
      <c r="C148112" s="8"/>
    </row>
    <row r="148113" spans="3:3" x14ac:dyDescent="0.35">
      <c r="C148113" s="8"/>
    </row>
    <row r="148114" spans="3:3" x14ac:dyDescent="0.35">
      <c r="C148114" s="8"/>
    </row>
    <row r="148115" spans="3:3" x14ac:dyDescent="0.35">
      <c r="C148115" s="8"/>
    </row>
    <row r="148116" spans="3:3" x14ac:dyDescent="0.35">
      <c r="C148116" s="8"/>
    </row>
    <row r="148117" spans="3:3" x14ac:dyDescent="0.35">
      <c r="C148117" s="8"/>
    </row>
    <row r="148118" spans="3:3" x14ac:dyDescent="0.35">
      <c r="C148118" s="8"/>
    </row>
    <row r="148119" spans="3:3" x14ac:dyDescent="0.35">
      <c r="C148119" s="8"/>
    </row>
    <row r="148120" spans="3:3" x14ac:dyDescent="0.35">
      <c r="C148120" s="8"/>
    </row>
    <row r="148121" spans="3:3" x14ac:dyDescent="0.35">
      <c r="C148121" s="8"/>
    </row>
    <row r="148122" spans="3:3" x14ac:dyDescent="0.35">
      <c r="C148122" s="8"/>
    </row>
    <row r="148123" spans="3:3" x14ac:dyDescent="0.35">
      <c r="C148123" s="8"/>
    </row>
    <row r="148124" spans="3:3" x14ac:dyDescent="0.35">
      <c r="C148124" s="8"/>
    </row>
    <row r="148125" spans="3:3" x14ac:dyDescent="0.35">
      <c r="C148125" s="8"/>
    </row>
    <row r="148126" spans="3:3" x14ac:dyDescent="0.35">
      <c r="C148126" s="8"/>
    </row>
    <row r="148127" spans="3:3" x14ac:dyDescent="0.35">
      <c r="C148127" s="8"/>
    </row>
    <row r="148128" spans="3:3" x14ac:dyDescent="0.35">
      <c r="C148128" s="8"/>
    </row>
    <row r="148129" spans="3:3" x14ac:dyDescent="0.35">
      <c r="C148129" s="8"/>
    </row>
    <row r="148130" spans="3:3" x14ac:dyDescent="0.35">
      <c r="C148130" s="8"/>
    </row>
    <row r="148131" spans="3:3" x14ac:dyDescent="0.35">
      <c r="C148131" s="8"/>
    </row>
    <row r="148132" spans="3:3" x14ac:dyDescent="0.35">
      <c r="C148132" s="8"/>
    </row>
    <row r="148133" spans="3:3" x14ac:dyDescent="0.35">
      <c r="C148133" s="8"/>
    </row>
    <row r="148134" spans="3:3" x14ac:dyDescent="0.35">
      <c r="C148134" s="8"/>
    </row>
    <row r="148135" spans="3:3" x14ac:dyDescent="0.35">
      <c r="C148135" s="8"/>
    </row>
    <row r="148136" spans="3:3" x14ac:dyDescent="0.35">
      <c r="C148136" s="8"/>
    </row>
    <row r="148137" spans="3:3" x14ac:dyDescent="0.35">
      <c r="C148137" s="8"/>
    </row>
    <row r="148138" spans="3:3" x14ac:dyDescent="0.35">
      <c r="C148138" s="8"/>
    </row>
    <row r="148139" spans="3:3" x14ac:dyDescent="0.35">
      <c r="C148139" s="8"/>
    </row>
    <row r="148140" spans="3:3" x14ac:dyDescent="0.35">
      <c r="C148140" s="8"/>
    </row>
    <row r="148141" spans="3:3" x14ac:dyDescent="0.35">
      <c r="C148141" s="8"/>
    </row>
    <row r="148142" spans="3:3" x14ac:dyDescent="0.35">
      <c r="C148142" s="8"/>
    </row>
    <row r="148143" spans="3:3" x14ac:dyDescent="0.35">
      <c r="C148143" s="8"/>
    </row>
    <row r="148144" spans="3:3" x14ac:dyDescent="0.35">
      <c r="C148144" s="8"/>
    </row>
    <row r="148145" spans="3:3" x14ac:dyDescent="0.35">
      <c r="C148145" s="8"/>
    </row>
    <row r="148146" spans="3:3" x14ac:dyDescent="0.35">
      <c r="C148146" s="8"/>
    </row>
    <row r="148147" spans="3:3" x14ac:dyDescent="0.35">
      <c r="C148147" s="8"/>
    </row>
    <row r="148148" spans="3:3" x14ac:dyDescent="0.35">
      <c r="C148148" s="8"/>
    </row>
    <row r="148149" spans="3:3" x14ac:dyDescent="0.35">
      <c r="C148149" s="8"/>
    </row>
    <row r="148150" spans="3:3" x14ac:dyDescent="0.35">
      <c r="C148150" s="8"/>
    </row>
    <row r="148151" spans="3:3" x14ac:dyDescent="0.35">
      <c r="C148151" s="8"/>
    </row>
    <row r="148152" spans="3:3" x14ac:dyDescent="0.35">
      <c r="C148152" s="8"/>
    </row>
    <row r="148153" spans="3:3" x14ac:dyDescent="0.35">
      <c r="C148153" s="8"/>
    </row>
    <row r="148154" spans="3:3" x14ac:dyDescent="0.35">
      <c r="C148154" s="8"/>
    </row>
    <row r="148155" spans="3:3" x14ac:dyDescent="0.35">
      <c r="C148155" s="8"/>
    </row>
    <row r="148156" spans="3:3" x14ac:dyDescent="0.35">
      <c r="C148156" s="8"/>
    </row>
    <row r="148157" spans="3:3" x14ac:dyDescent="0.35">
      <c r="C148157" s="8"/>
    </row>
    <row r="148158" spans="3:3" x14ac:dyDescent="0.35">
      <c r="C148158" s="8"/>
    </row>
    <row r="148159" spans="3:3" x14ac:dyDescent="0.35">
      <c r="C148159" s="8"/>
    </row>
    <row r="148160" spans="3:3" x14ac:dyDescent="0.35">
      <c r="C148160" s="8"/>
    </row>
    <row r="148161" spans="3:3" x14ac:dyDescent="0.35">
      <c r="C148161" s="8"/>
    </row>
    <row r="148162" spans="3:3" x14ac:dyDescent="0.35">
      <c r="C148162" s="8"/>
    </row>
    <row r="148163" spans="3:3" x14ac:dyDescent="0.35">
      <c r="C148163" s="8"/>
    </row>
    <row r="148164" spans="3:3" x14ac:dyDescent="0.35">
      <c r="C148164" s="8"/>
    </row>
    <row r="148165" spans="3:3" x14ac:dyDescent="0.35">
      <c r="C148165" s="8"/>
    </row>
    <row r="148166" spans="3:3" x14ac:dyDescent="0.35">
      <c r="C148166" s="8"/>
    </row>
    <row r="148167" spans="3:3" x14ac:dyDescent="0.35">
      <c r="C148167" s="8"/>
    </row>
    <row r="148168" spans="3:3" x14ac:dyDescent="0.35">
      <c r="C148168" s="8"/>
    </row>
    <row r="148169" spans="3:3" x14ac:dyDescent="0.35">
      <c r="C148169" s="8"/>
    </row>
    <row r="148170" spans="3:3" x14ac:dyDescent="0.35">
      <c r="C148170" s="8"/>
    </row>
    <row r="148171" spans="3:3" x14ac:dyDescent="0.35">
      <c r="C148171" s="8"/>
    </row>
    <row r="148172" spans="3:3" x14ac:dyDescent="0.35">
      <c r="C148172" s="8"/>
    </row>
    <row r="148173" spans="3:3" x14ac:dyDescent="0.35">
      <c r="C148173" s="8"/>
    </row>
    <row r="148174" spans="3:3" x14ac:dyDescent="0.35">
      <c r="C148174" s="8"/>
    </row>
    <row r="148175" spans="3:3" x14ac:dyDescent="0.35">
      <c r="C148175" s="8"/>
    </row>
    <row r="148176" spans="3:3" x14ac:dyDescent="0.35">
      <c r="C148176" s="8"/>
    </row>
    <row r="148177" spans="3:3" x14ac:dyDescent="0.35">
      <c r="C148177" s="8"/>
    </row>
    <row r="148178" spans="3:3" x14ac:dyDescent="0.35">
      <c r="C148178" s="8"/>
    </row>
    <row r="148179" spans="3:3" x14ac:dyDescent="0.35">
      <c r="C148179" s="8"/>
    </row>
    <row r="148180" spans="3:3" x14ac:dyDescent="0.35">
      <c r="C148180" s="8"/>
    </row>
    <row r="148181" spans="3:3" x14ac:dyDescent="0.35">
      <c r="C148181" s="8"/>
    </row>
    <row r="148182" spans="3:3" x14ac:dyDescent="0.35">
      <c r="C148182" s="8"/>
    </row>
    <row r="148183" spans="3:3" x14ac:dyDescent="0.35">
      <c r="C148183" s="8"/>
    </row>
    <row r="148184" spans="3:3" x14ac:dyDescent="0.35">
      <c r="C148184" s="8"/>
    </row>
    <row r="148185" spans="3:3" x14ac:dyDescent="0.35">
      <c r="C148185" s="8"/>
    </row>
    <row r="148186" spans="3:3" x14ac:dyDescent="0.35">
      <c r="C148186" s="8"/>
    </row>
    <row r="148187" spans="3:3" x14ac:dyDescent="0.35">
      <c r="C148187" s="8"/>
    </row>
    <row r="148188" spans="3:3" x14ac:dyDescent="0.35">
      <c r="C148188" s="8"/>
    </row>
    <row r="148189" spans="3:3" x14ac:dyDescent="0.35">
      <c r="C148189" s="8"/>
    </row>
    <row r="148190" spans="3:3" x14ac:dyDescent="0.35">
      <c r="C148190" s="8"/>
    </row>
    <row r="148191" spans="3:3" x14ac:dyDescent="0.35">
      <c r="C148191" s="8"/>
    </row>
    <row r="148192" spans="3:3" x14ac:dyDescent="0.35">
      <c r="C148192" s="8"/>
    </row>
    <row r="148193" spans="3:3" x14ac:dyDescent="0.35">
      <c r="C148193" s="8"/>
    </row>
    <row r="148194" spans="3:3" x14ac:dyDescent="0.35">
      <c r="C148194" s="8"/>
    </row>
    <row r="148195" spans="3:3" x14ac:dyDescent="0.35">
      <c r="C148195" s="8"/>
    </row>
    <row r="148196" spans="3:3" x14ac:dyDescent="0.35">
      <c r="C148196" s="8"/>
    </row>
    <row r="148197" spans="3:3" x14ac:dyDescent="0.35">
      <c r="C148197" s="8"/>
    </row>
    <row r="148198" spans="3:3" x14ac:dyDescent="0.35">
      <c r="C148198" s="8"/>
    </row>
    <row r="148199" spans="3:3" x14ac:dyDescent="0.35">
      <c r="C148199" s="8"/>
    </row>
    <row r="148200" spans="3:3" x14ac:dyDescent="0.35">
      <c r="C148200" s="8"/>
    </row>
    <row r="148201" spans="3:3" x14ac:dyDescent="0.35">
      <c r="C148201" s="8"/>
    </row>
    <row r="148202" spans="3:3" x14ac:dyDescent="0.35">
      <c r="C148202" s="8"/>
    </row>
    <row r="148203" spans="3:3" x14ac:dyDescent="0.35">
      <c r="C148203" s="8"/>
    </row>
    <row r="148204" spans="3:3" x14ac:dyDescent="0.35">
      <c r="C148204" s="8"/>
    </row>
    <row r="148205" spans="3:3" x14ac:dyDescent="0.35">
      <c r="C148205" s="8"/>
    </row>
    <row r="148206" spans="3:3" x14ac:dyDescent="0.35">
      <c r="C148206" s="8"/>
    </row>
    <row r="148207" spans="3:3" x14ac:dyDescent="0.35">
      <c r="C148207" s="8"/>
    </row>
    <row r="148208" spans="3:3" x14ac:dyDescent="0.35">
      <c r="C148208" s="8"/>
    </row>
    <row r="148209" spans="3:3" x14ac:dyDescent="0.35">
      <c r="C148209" s="8"/>
    </row>
    <row r="148210" spans="3:3" x14ac:dyDescent="0.35">
      <c r="C148210" s="8"/>
    </row>
    <row r="148211" spans="3:3" x14ac:dyDescent="0.35">
      <c r="C148211" s="8"/>
    </row>
    <row r="148212" spans="3:3" x14ac:dyDescent="0.35">
      <c r="C148212" s="8"/>
    </row>
    <row r="148213" spans="3:3" x14ac:dyDescent="0.35">
      <c r="C148213" s="8"/>
    </row>
    <row r="148214" spans="3:3" x14ac:dyDescent="0.35">
      <c r="C148214" s="8"/>
    </row>
    <row r="148215" spans="3:3" x14ac:dyDescent="0.35">
      <c r="C148215" s="8"/>
    </row>
    <row r="148216" spans="3:3" x14ac:dyDescent="0.35">
      <c r="C148216" s="8"/>
    </row>
    <row r="148217" spans="3:3" x14ac:dyDescent="0.35">
      <c r="C148217" s="8"/>
    </row>
    <row r="148218" spans="3:3" x14ac:dyDescent="0.35">
      <c r="C148218" s="8"/>
    </row>
    <row r="148219" spans="3:3" x14ac:dyDescent="0.35">
      <c r="C148219" s="8"/>
    </row>
    <row r="148220" spans="3:3" x14ac:dyDescent="0.35">
      <c r="C148220" s="8"/>
    </row>
    <row r="148221" spans="3:3" x14ac:dyDescent="0.35">
      <c r="C148221" s="8"/>
    </row>
    <row r="148222" spans="3:3" x14ac:dyDescent="0.35">
      <c r="C148222" s="8"/>
    </row>
    <row r="148223" spans="3:3" x14ac:dyDescent="0.35">
      <c r="C148223" s="8"/>
    </row>
    <row r="148224" spans="3:3" x14ac:dyDescent="0.35">
      <c r="C148224" s="8"/>
    </row>
    <row r="148225" spans="3:3" x14ac:dyDescent="0.35">
      <c r="C148225" s="8"/>
    </row>
    <row r="148226" spans="3:3" x14ac:dyDescent="0.35">
      <c r="C148226" s="8"/>
    </row>
    <row r="148227" spans="3:3" x14ac:dyDescent="0.35">
      <c r="C148227" s="8"/>
    </row>
    <row r="148228" spans="3:3" x14ac:dyDescent="0.35">
      <c r="C148228" s="8"/>
    </row>
    <row r="148229" spans="3:3" x14ac:dyDescent="0.35">
      <c r="C148229" s="8"/>
    </row>
    <row r="148230" spans="3:3" x14ac:dyDescent="0.35">
      <c r="C148230" s="8"/>
    </row>
    <row r="148231" spans="3:3" x14ac:dyDescent="0.35">
      <c r="C148231" s="8"/>
    </row>
    <row r="148232" spans="3:3" x14ac:dyDescent="0.35">
      <c r="C148232" s="8"/>
    </row>
    <row r="148233" spans="3:3" x14ac:dyDescent="0.35">
      <c r="C148233" s="8"/>
    </row>
    <row r="148234" spans="3:3" x14ac:dyDescent="0.35">
      <c r="C148234" s="8"/>
    </row>
    <row r="148235" spans="3:3" x14ac:dyDescent="0.35">
      <c r="C148235" s="8"/>
    </row>
    <row r="148236" spans="3:3" x14ac:dyDescent="0.35">
      <c r="C148236" s="8"/>
    </row>
    <row r="148237" spans="3:3" x14ac:dyDescent="0.35">
      <c r="C148237" s="8"/>
    </row>
    <row r="148238" spans="3:3" x14ac:dyDescent="0.35">
      <c r="C148238" s="8"/>
    </row>
    <row r="148239" spans="3:3" x14ac:dyDescent="0.35">
      <c r="C148239" s="8"/>
    </row>
    <row r="148240" spans="3:3" x14ac:dyDescent="0.35">
      <c r="C148240" s="8"/>
    </row>
    <row r="148241" spans="3:3" x14ac:dyDescent="0.35">
      <c r="C148241" s="8"/>
    </row>
    <row r="148242" spans="3:3" x14ac:dyDescent="0.35">
      <c r="C148242" s="8"/>
    </row>
    <row r="148243" spans="3:3" x14ac:dyDescent="0.35">
      <c r="C148243" s="8"/>
    </row>
    <row r="148244" spans="3:3" x14ac:dyDescent="0.35">
      <c r="C148244" s="8"/>
    </row>
    <row r="148245" spans="3:3" x14ac:dyDescent="0.35">
      <c r="C148245" s="8"/>
    </row>
    <row r="148246" spans="3:3" x14ac:dyDescent="0.35">
      <c r="C148246" s="8"/>
    </row>
    <row r="148247" spans="3:3" x14ac:dyDescent="0.35">
      <c r="C148247" s="8"/>
    </row>
    <row r="148248" spans="3:3" x14ac:dyDescent="0.35">
      <c r="C148248" s="8"/>
    </row>
    <row r="148249" spans="3:3" x14ac:dyDescent="0.35">
      <c r="C148249" s="8"/>
    </row>
    <row r="148250" spans="3:3" x14ac:dyDescent="0.35">
      <c r="C148250" s="8"/>
    </row>
    <row r="148251" spans="3:3" x14ac:dyDescent="0.35">
      <c r="C148251" s="8"/>
    </row>
    <row r="148252" spans="3:3" x14ac:dyDescent="0.35">
      <c r="C148252" s="8"/>
    </row>
    <row r="148253" spans="3:3" x14ac:dyDescent="0.35">
      <c r="C148253" s="8"/>
    </row>
    <row r="148254" spans="3:3" x14ac:dyDescent="0.35">
      <c r="C148254" s="8"/>
    </row>
    <row r="148255" spans="3:3" x14ac:dyDescent="0.35">
      <c r="C148255" s="8"/>
    </row>
    <row r="148256" spans="3:3" x14ac:dyDescent="0.35">
      <c r="C148256" s="8"/>
    </row>
    <row r="148257" spans="3:3" x14ac:dyDescent="0.35">
      <c r="C148257" s="8"/>
    </row>
    <row r="148258" spans="3:3" x14ac:dyDescent="0.35">
      <c r="C148258" s="8"/>
    </row>
    <row r="148259" spans="3:3" x14ac:dyDescent="0.35">
      <c r="C148259" s="8"/>
    </row>
    <row r="148260" spans="3:3" x14ac:dyDescent="0.35">
      <c r="C148260" s="8"/>
    </row>
    <row r="148261" spans="3:3" x14ac:dyDescent="0.35">
      <c r="C148261" s="8"/>
    </row>
    <row r="148262" spans="3:3" x14ac:dyDescent="0.35">
      <c r="C148262" s="8"/>
    </row>
    <row r="148263" spans="3:3" x14ac:dyDescent="0.35">
      <c r="C148263" s="8"/>
    </row>
    <row r="148264" spans="3:3" x14ac:dyDescent="0.35">
      <c r="C148264" s="8"/>
    </row>
    <row r="148265" spans="3:3" x14ac:dyDescent="0.35">
      <c r="C148265" s="8"/>
    </row>
    <row r="148266" spans="3:3" x14ac:dyDescent="0.35">
      <c r="C148266" s="8"/>
    </row>
    <row r="148267" spans="3:3" x14ac:dyDescent="0.35">
      <c r="C148267" s="8"/>
    </row>
    <row r="148268" spans="3:3" x14ac:dyDescent="0.35">
      <c r="C148268" s="8"/>
    </row>
    <row r="148269" spans="3:3" x14ac:dyDescent="0.35">
      <c r="C148269" s="8"/>
    </row>
    <row r="148270" spans="3:3" x14ac:dyDescent="0.35">
      <c r="C148270" s="8"/>
    </row>
    <row r="148271" spans="3:3" x14ac:dyDescent="0.35">
      <c r="C148271" s="8"/>
    </row>
    <row r="148272" spans="3:3" x14ac:dyDescent="0.35">
      <c r="C148272" s="8"/>
    </row>
    <row r="148273" spans="3:3" x14ac:dyDescent="0.35">
      <c r="C148273" s="8"/>
    </row>
    <row r="148274" spans="3:3" x14ac:dyDescent="0.35">
      <c r="C148274" s="8"/>
    </row>
    <row r="148275" spans="3:3" x14ac:dyDescent="0.35">
      <c r="C148275" s="8"/>
    </row>
    <row r="148276" spans="3:3" x14ac:dyDescent="0.35">
      <c r="C148276" s="8"/>
    </row>
    <row r="148277" spans="3:3" x14ac:dyDescent="0.35">
      <c r="C148277" s="8"/>
    </row>
    <row r="148278" spans="3:3" x14ac:dyDescent="0.35">
      <c r="C148278" s="8"/>
    </row>
    <row r="148279" spans="3:3" x14ac:dyDescent="0.35">
      <c r="C148279" s="8"/>
    </row>
    <row r="148280" spans="3:3" x14ac:dyDescent="0.35">
      <c r="C148280" s="8"/>
    </row>
    <row r="148281" spans="3:3" x14ac:dyDescent="0.35">
      <c r="C148281" s="8"/>
    </row>
    <row r="148282" spans="3:3" x14ac:dyDescent="0.35">
      <c r="C148282" s="8"/>
    </row>
    <row r="148283" spans="3:3" x14ac:dyDescent="0.35">
      <c r="C148283" s="8"/>
    </row>
    <row r="148284" spans="3:3" x14ac:dyDescent="0.35">
      <c r="C148284" s="8"/>
    </row>
    <row r="148285" spans="3:3" x14ac:dyDescent="0.35">
      <c r="C148285" s="8"/>
    </row>
    <row r="148286" spans="3:3" x14ac:dyDescent="0.35">
      <c r="C148286" s="8"/>
    </row>
    <row r="148287" spans="3:3" x14ac:dyDescent="0.35">
      <c r="C148287" s="8"/>
    </row>
    <row r="148288" spans="3:3" x14ac:dyDescent="0.35">
      <c r="C148288" s="8"/>
    </row>
    <row r="148289" spans="3:3" x14ac:dyDescent="0.35">
      <c r="C148289" s="8"/>
    </row>
    <row r="148290" spans="3:3" x14ac:dyDescent="0.35">
      <c r="C148290" s="8"/>
    </row>
    <row r="148291" spans="3:3" x14ac:dyDescent="0.35">
      <c r="C148291" s="8"/>
    </row>
    <row r="148292" spans="3:3" x14ac:dyDescent="0.35">
      <c r="C148292" s="8"/>
    </row>
    <row r="148293" spans="3:3" x14ac:dyDescent="0.35">
      <c r="C148293" s="8"/>
    </row>
    <row r="148294" spans="3:3" x14ac:dyDescent="0.35">
      <c r="C148294" s="8"/>
    </row>
    <row r="148295" spans="3:3" x14ac:dyDescent="0.35">
      <c r="C148295" s="8"/>
    </row>
    <row r="148296" spans="3:3" x14ac:dyDescent="0.35">
      <c r="C148296" s="8"/>
    </row>
    <row r="148297" spans="3:3" x14ac:dyDescent="0.35">
      <c r="C148297" s="8"/>
    </row>
    <row r="148298" spans="3:3" x14ac:dyDescent="0.35">
      <c r="C148298" s="8"/>
    </row>
    <row r="148299" spans="3:3" x14ac:dyDescent="0.35">
      <c r="C148299" s="8"/>
    </row>
    <row r="148300" spans="3:3" x14ac:dyDescent="0.35">
      <c r="C148300" s="8"/>
    </row>
    <row r="148301" spans="3:3" x14ac:dyDescent="0.35">
      <c r="C148301" s="8"/>
    </row>
    <row r="148302" spans="3:3" x14ac:dyDescent="0.35">
      <c r="C148302" s="8"/>
    </row>
    <row r="148303" spans="3:3" x14ac:dyDescent="0.35">
      <c r="C148303" s="8"/>
    </row>
    <row r="148304" spans="3:3" x14ac:dyDescent="0.35">
      <c r="C148304" s="8"/>
    </row>
    <row r="148305" spans="3:3" x14ac:dyDescent="0.35">
      <c r="C148305" s="8"/>
    </row>
    <row r="148306" spans="3:3" x14ac:dyDescent="0.35">
      <c r="C148306" s="8"/>
    </row>
    <row r="148307" spans="3:3" x14ac:dyDescent="0.35">
      <c r="C148307" s="8"/>
    </row>
    <row r="148308" spans="3:3" x14ac:dyDescent="0.35">
      <c r="C148308" s="8"/>
    </row>
    <row r="148309" spans="3:3" x14ac:dyDescent="0.35">
      <c r="C148309" s="8"/>
    </row>
    <row r="148310" spans="3:3" x14ac:dyDescent="0.35">
      <c r="C148310" s="8"/>
    </row>
    <row r="148311" spans="3:3" x14ac:dyDescent="0.35">
      <c r="C148311" s="8"/>
    </row>
    <row r="148312" spans="3:3" x14ac:dyDescent="0.35">
      <c r="C148312" s="8"/>
    </row>
    <row r="148313" spans="3:3" x14ac:dyDescent="0.35">
      <c r="C148313" s="8"/>
    </row>
    <row r="148314" spans="3:3" x14ac:dyDescent="0.35">
      <c r="C148314" s="8"/>
    </row>
    <row r="148315" spans="3:3" x14ac:dyDescent="0.35">
      <c r="C148315" s="8"/>
    </row>
    <row r="148316" spans="3:3" x14ac:dyDescent="0.35">
      <c r="C148316" s="8"/>
    </row>
    <row r="148317" spans="3:3" x14ac:dyDescent="0.35">
      <c r="C148317" s="8"/>
    </row>
    <row r="148318" spans="3:3" x14ac:dyDescent="0.35">
      <c r="C148318" s="8"/>
    </row>
    <row r="148319" spans="3:3" x14ac:dyDescent="0.35">
      <c r="C148319" s="8"/>
    </row>
    <row r="148320" spans="3:3" x14ac:dyDescent="0.35">
      <c r="C148320" s="8"/>
    </row>
    <row r="148321" spans="3:3" x14ac:dyDescent="0.35">
      <c r="C148321" s="8"/>
    </row>
    <row r="148322" spans="3:3" x14ac:dyDescent="0.35">
      <c r="C148322" s="8"/>
    </row>
    <row r="148323" spans="3:3" x14ac:dyDescent="0.35">
      <c r="C148323" s="8"/>
    </row>
    <row r="148324" spans="3:3" x14ac:dyDescent="0.35">
      <c r="C148324" s="8"/>
    </row>
    <row r="148325" spans="3:3" x14ac:dyDescent="0.35">
      <c r="C148325" s="8"/>
    </row>
    <row r="148326" spans="3:3" x14ac:dyDescent="0.35">
      <c r="C148326" s="8"/>
    </row>
    <row r="148327" spans="3:3" x14ac:dyDescent="0.35">
      <c r="C148327" s="8"/>
    </row>
    <row r="148328" spans="3:3" x14ac:dyDescent="0.35">
      <c r="C148328" s="8"/>
    </row>
    <row r="148329" spans="3:3" x14ac:dyDescent="0.35">
      <c r="C148329" s="8"/>
    </row>
    <row r="148330" spans="3:3" x14ac:dyDescent="0.35">
      <c r="C148330" s="8"/>
    </row>
    <row r="148331" spans="3:3" x14ac:dyDescent="0.35">
      <c r="C148331" s="8"/>
    </row>
    <row r="148332" spans="3:3" x14ac:dyDescent="0.35">
      <c r="C148332" s="8"/>
    </row>
    <row r="148333" spans="3:3" x14ac:dyDescent="0.35">
      <c r="C148333" s="8"/>
    </row>
    <row r="148334" spans="3:3" x14ac:dyDescent="0.35">
      <c r="C148334" s="8"/>
    </row>
    <row r="148335" spans="3:3" x14ac:dyDescent="0.35">
      <c r="C148335" s="8"/>
    </row>
    <row r="148336" spans="3:3" x14ac:dyDescent="0.35">
      <c r="C148336" s="8"/>
    </row>
    <row r="148337" spans="3:3" x14ac:dyDescent="0.35">
      <c r="C148337" s="8"/>
    </row>
    <row r="148338" spans="3:3" x14ac:dyDescent="0.35">
      <c r="C148338" s="8"/>
    </row>
    <row r="148339" spans="3:3" x14ac:dyDescent="0.35">
      <c r="C148339" s="8"/>
    </row>
    <row r="148340" spans="3:3" x14ac:dyDescent="0.35">
      <c r="C148340" s="8"/>
    </row>
    <row r="148341" spans="3:3" x14ac:dyDescent="0.35">
      <c r="C148341" s="8"/>
    </row>
    <row r="148342" spans="3:3" x14ac:dyDescent="0.35">
      <c r="C148342" s="8"/>
    </row>
    <row r="148343" spans="3:3" x14ac:dyDescent="0.35">
      <c r="C148343" s="8"/>
    </row>
    <row r="148344" spans="3:3" x14ac:dyDescent="0.35">
      <c r="C148344" s="8"/>
    </row>
    <row r="148345" spans="3:3" x14ac:dyDescent="0.35">
      <c r="C148345" s="8"/>
    </row>
    <row r="148346" spans="3:3" x14ac:dyDescent="0.35">
      <c r="C148346" s="8"/>
    </row>
    <row r="148347" spans="3:3" x14ac:dyDescent="0.35">
      <c r="C148347" s="8"/>
    </row>
    <row r="148348" spans="3:3" x14ac:dyDescent="0.35">
      <c r="C148348" s="8"/>
    </row>
    <row r="148349" spans="3:3" x14ac:dyDescent="0.35">
      <c r="C148349" s="8"/>
    </row>
    <row r="148350" spans="3:3" x14ac:dyDescent="0.35">
      <c r="C148350" s="8"/>
    </row>
    <row r="148351" spans="3:3" x14ac:dyDescent="0.35">
      <c r="C148351" s="8"/>
    </row>
    <row r="148352" spans="3:3" x14ac:dyDescent="0.35">
      <c r="C148352" s="8"/>
    </row>
    <row r="148353" spans="3:3" x14ac:dyDescent="0.35">
      <c r="C148353" s="8"/>
    </row>
    <row r="148354" spans="3:3" x14ac:dyDescent="0.35">
      <c r="C148354" s="8"/>
    </row>
    <row r="148355" spans="3:3" x14ac:dyDescent="0.35">
      <c r="C148355" s="8"/>
    </row>
    <row r="148356" spans="3:3" x14ac:dyDescent="0.35">
      <c r="C148356" s="8"/>
    </row>
    <row r="148357" spans="3:3" x14ac:dyDescent="0.35">
      <c r="C148357" s="8"/>
    </row>
    <row r="148358" spans="3:3" x14ac:dyDescent="0.35">
      <c r="C148358" s="8"/>
    </row>
    <row r="148359" spans="3:3" x14ac:dyDescent="0.35">
      <c r="C148359" s="8"/>
    </row>
    <row r="148360" spans="3:3" x14ac:dyDescent="0.35">
      <c r="C148360" s="8"/>
    </row>
    <row r="148361" spans="3:3" x14ac:dyDescent="0.35">
      <c r="C148361" s="8"/>
    </row>
    <row r="148362" spans="3:3" x14ac:dyDescent="0.35">
      <c r="C148362" s="8"/>
    </row>
    <row r="148363" spans="3:3" x14ac:dyDescent="0.35">
      <c r="C148363" s="8"/>
    </row>
    <row r="148364" spans="3:3" x14ac:dyDescent="0.35">
      <c r="C148364" s="8"/>
    </row>
    <row r="148365" spans="3:3" x14ac:dyDescent="0.35">
      <c r="C148365" s="8"/>
    </row>
    <row r="148366" spans="3:3" x14ac:dyDescent="0.35">
      <c r="C148366" s="8"/>
    </row>
    <row r="148367" spans="3:3" x14ac:dyDescent="0.35">
      <c r="C148367" s="8"/>
    </row>
    <row r="148368" spans="3:3" x14ac:dyDescent="0.35">
      <c r="C148368" s="8"/>
    </row>
    <row r="148369" spans="3:3" x14ac:dyDescent="0.35">
      <c r="C148369" s="8"/>
    </row>
    <row r="148370" spans="3:3" x14ac:dyDescent="0.35">
      <c r="C148370" s="8"/>
    </row>
    <row r="148371" spans="3:3" x14ac:dyDescent="0.35">
      <c r="C148371" s="8"/>
    </row>
    <row r="148372" spans="3:3" x14ac:dyDescent="0.35">
      <c r="C148372" s="8"/>
    </row>
    <row r="148373" spans="3:3" x14ac:dyDescent="0.35">
      <c r="C148373" s="8"/>
    </row>
    <row r="148374" spans="3:3" x14ac:dyDescent="0.35">
      <c r="C148374" s="8"/>
    </row>
    <row r="148375" spans="3:3" x14ac:dyDescent="0.35">
      <c r="C148375" s="8"/>
    </row>
    <row r="148376" spans="3:3" x14ac:dyDescent="0.35">
      <c r="C148376" s="8"/>
    </row>
    <row r="148377" spans="3:3" x14ac:dyDescent="0.35">
      <c r="C148377" s="8"/>
    </row>
    <row r="148378" spans="3:3" x14ac:dyDescent="0.35">
      <c r="C148378" s="8"/>
    </row>
    <row r="148379" spans="3:3" x14ac:dyDescent="0.35">
      <c r="C148379" s="8"/>
    </row>
    <row r="148380" spans="3:3" x14ac:dyDescent="0.35">
      <c r="C148380" s="8"/>
    </row>
    <row r="148381" spans="3:3" x14ac:dyDescent="0.35">
      <c r="C148381" s="8"/>
    </row>
    <row r="148382" spans="3:3" x14ac:dyDescent="0.35">
      <c r="C148382" s="8"/>
    </row>
    <row r="148383" spans="3:3" x14ac:dyDescent="0.35">
      <c r="C148383" s="8"/>
    </row>
    <row r="148384" spans="3:3" x14ac:dyDescent="0.35">
      <c r="C148384" s="8"/>
    </row>
    <row r="148385" spans="3:3" x14ac:dyDescent="0.35">
      <c r="C148385" s="8"/>
    </row>
    <row r="148386" spans="3:3" x14ac:dyDescent="0.35">
      <c r="C148386" s="8"/>
    </row>
    <row r="148387" spans="3:3" x14ac:dyDescent="0.35">
      <c r="C148387" s="8"/>
    </row>
    <row r="148388" spans="3:3" x14ac:dyDescent="0.35">
      <c r="C148388" s="8"/>
    </row>
    <row r="148389" spans="3:3" x14ac:dyDescent="0.35">
      <c r="C148389" s="8"/>
    </row>
    <row r="148390" spans="3:3" x14ac:dyDescent="0.35">
      <c r="C148390" s="8"/>
    </row>
    <row r="148391" spans="3:3" x14ac:dyDescent="0.35">
      <c r="C148391" s="8"/>
    </row>
    <row r="148392" spans="3:3" x14ac:dyDescent="0.35">
      <c r="C148392" s="8"/>
    </row>
    <row r="148393" spans="3:3" x14ac:dyDescent="0.35">
      <c r="C148393" s="8"/>
    </row>
    <row r="148394" spans="3:3" x14ac:dyDescent="0.35">
      <c r="C148394" s="8"/>
    </row>
    <row r="148395" spans="3:3" x14ac:dyDescent="0.35">
      <c r="C148395" s="8"/>
    </row>
    <row r="148396" spans="3:3" x14ac:dyDescent="0.35">
      <c r="C148396" s="8"/>
    </row>
    <row r="148397" spans="3:3" x14ac:dyDescent="0.35">
      <c r="C148397" s="8"/>
    </row>
    <row r="148398" spans="3:3" x14ac:dyDescent="0.35">
      <c r="C148398" s="8"/>
    </row>
    <row r="148399" spans="3:3" x14ac:dyDescent="0.35">
      <c r="C148399" s="8"/>
    </row>
    <row r="148400" spans="3:3" x14ac:dyDescent="0.35">
      <c r="C148400" s="8"/>
    </row>
    <row r="148401" spans="3:3" x14ac:dyDescent="0.35">
      <c r="C148401" s="8"/>
    </row>
    <row r="148402" spans="3:3" x14ac:dyDescent="0.35">
      <c r="C148402" s="8"/>
    </row>
    <row r="148403" spans="3:3" x14ac:dyDescent="0.35">
      <c r="C148403" s="8"/>
    </row>
    <row r="148404" spans="3:3" x14ac:dyDescent="0.35">
      <c r="C148404" s="8"/>
    </row>
    <row r="148405" spans="3:3" x14ac:dyDescent="0.35">
      <c r="C148405" s="8"/>
    </row>
    <row r="148406" spans="3:3" x14ac:dyDescent="0.35">
      <c r="C148406" s="8"/>
    </row>
    <row r="148407" spans="3:3" x14ac:dyDescent="0.35">
      <c r="C148407" s="8"/>
    </row>
    <row r="148408" spans="3:3" x14ac:dyDescent="0.35">
      <c r="C148408" s="8"/>
    </row>
    <row r="148409" spans="3:3" x14ac:dyDescent="0.35">
      <c r="C148409" s="8"/>
    </row>
    <row r="148410" spans="3:3" x14ac:dyDescent="0.35">
      <c r="C148410" s="8"/>
    </row>
    <row r="148411" spans="3:3" x14ac:dyDescent="0.35">
      <c r="C148411" s="8"/>
    </row>
    <row r="148412" spans="3:3" x14ac:dyDescent="0.35">
      <c r="C148412" s="8"/>
    </row>
    <row r="148413" spans="3:3" x14ac:dyDescent="0.35">
      <c r="C148413" s="8"/>
    </row>
    <row r="148414" spans="3:3" x14ac:dyDescent="0.35">
      <c r="C148414" s="8"/>
    </row>
    <row r="148415" spans="3:3" x14ac:dyDescent="0.35">
      <c r="C148415" s="8"/>
    </row>
    <row r="148416" spans="3:3" x14ac:dyDescent="0.35">
      <c r="C148416" s="8"/>
    </row>
    <row r="148417" spans="3:3" x14ac:dyDescent="0.35">
      <c r="C148417" s="8"/>
    </row>
    <row r="148418" spans="3:3" x14ac:dyDescent="0.35">
      <c r="C148418" s="8"/>
    </row>
    <row r="148419" spans="3:3" x14ac:dyDescent="0.35">
      <c r="C148419" s="8"/>
    </row>
    <row r="148420" spans="3:3" x14ac:dyDescent="0.35">
      <c r="C148420" s="8"/>
    </row>
    <row r="148421" spans="3:3" x14ac:dyDescent="0.35">
      <c r="C148421" s="8"/>
    </row>
    <row r="148422" spans="3:3" x14ac:dyDescent="0.35">
      <c r="C148422" s="8"/>
    </row>
    <row r="148423" spans="3:3" x14ac:dyDescent="0.35">
      <c r="C148423" s="8"/>
    </row>
    <row r="148424" spans="3:3" x14ac:dyDescent="0.35">
      <c r="C148424" s="8"/>
    </row>
    <row r="148425" spans="3:3" x14ac:dyDescent="0.35">
      <c r="C148425" s="8"/>
    </row>
    <row r="148426" spans="3:3" x14ac:dyDescent="0.35">
      <c r="C148426" s="8"/>
    </row>
    <row r="148427" spans="3:3" x14ac:dyDescent="0.35">
      <c r="C148427" s="8"/>
    </row>
    <row r="148428" spans="3:3" x14ac:dyDescent="0.35">
      <c r="C148428" s="8"/>
    </row>
    <row r="148429" spans="3:3" x14ac:dyDescent="0.35">
      <c r="C148429" s="8"/>
    </row>
    <row r="148430" spans="3:3" x14ac:dyDescent="0.35">
      <c r="C148430" s="8"/>
    </row>
    <row r="148431" spans="3:3" x14ac:dyDescent="0.35">
      <c r="C148431" s="8"/>
    </row>
    <row r="148432" spans="3:3" x14ac:dyDescent="0.35">
      <c r="C148432" s="8"/>
    </row>
    <row r="148433" spans="3:3" x14ac:dyDescent="0.35">
      <c r="C148433" s="8"/>
    </row>
    <row r="148434" spans="3:3" x14ac:dyDescent="0.35">
      <c r="C148434" s="8"/>
    </row>
    <row r="148435" spans="3:3" x14ac:dyDescent="0.35">
      <c r="C148435" s="8"/>
    </row>
    <row r="148436" spans="3:3" x14ac:dyDescent="0.35">
      <c r="C148436" s="8"/>
    </row>
    <row r="148437" spans="3:3" x14ac:dyDescent="0.35">
      <c r="C148437" s="8"/>
    </row>
    <row r="148438" spans="3:3" x14ac:dyDescent="0.35">
      <c r="C148438" s="8"/>
    </row>
    <row r="148439" spans="3:3" x14ac:dyDescent="0.35">
      <c r="C148439" s="8"/>
    </row>
    <row r="148440" spans="3:3" x14ac:dyDescent="0.35">
      <c r="C148440" s="8"/>
    </row>
    <row r="148441" spans="3:3" x14ac:dyDescent="0.35">
      <c r="C148441" s="8"/>
    </row>
    <row r="148442" spans="3:3" x14ac:dyDescent="0.35">
      <c r="C148442" s="8"/>
    </row>
    <row r="148443" spans="3:3" x14ac:dyDescent="0.35">
      <c r="C148443" s="8"/>
    </row>
    <row r="148444" spans="3:3" x14ac:dyDescent="0.35">
      <c r="C148444" s="8"/>
    </row>
    <row r="148445" spans="3:3" x14ac:dyDescent="0.35">
      <c r="C148445" s="8"/>
    </row>
    <row r="148446" spans="3:3" x14ac:dyDescent="0.35">
      <c r="C148446" s="8"/>
    </row>
    <row r="148447" spans="3:3" x14ac:dyDescent="0.35">
      <c r="C148447" s="8"/>
    </row>
    <row r="148448" spans="3:3" x14ac:dyDescent="0.35">
      <c r="C148448" s="8"/>
    </row>
    <row r="148449" spans="3:3" x14ac:dyDescent="0.35">
      <c r="C148449" s="8"/>
    </row>
    <row r="148450" spans="3:3" x14ac:dyDescent="0.35">
      <c r="C148450" s="8"/>
    </row>
    <row r="148451" spans="3:3" x14ac:dyDescent="0.35">
      <c r="C148451" s="8"/>
    </row>
    <row r="148452" spans="3:3" x14ac:dyDescent="0.35">
      <c r="C148452" s="8"/>
    </row>
    <row r="148453" spans="3:3" x14ac:dyDescent="0.35">
      <c r="C148453" s="8"/>
    </row>
    <row r="148454" spans="3:3" x14ac:dyDescent="0.35">
      <c r="C148454" s="8"/>
    </row>
    <row r="148455" spans="3:3" x14ac:dyDescent="0.35">
      <c r="C148455" s="8"/>
    </row>
    <row r="148456" spans="3:3" x14ac:dyDescent="0.35">
      <c r="C148456" s="8"/>
    </row>
    <row r="148457" spans="3:3" x14ac:dyDescent="0.35">
      <c r="C148457" s="8"/>
    </row>
    <row r="148458" spans="3:3" x14ac:dyDescent="0.35">
      <c r="C148458" s="8"/>
    </row>
    <row r="148459" spans="3:3" x14ac:dyDescent="0.35">
      <c r="C148459" s="8"/>
    </row>
    <row r="148460" spans="3:3" x14ac:dyDescent="0.35">
      <c r="C148460" s="8"/>
    </row>
    <row r="148461" spans="3:3" x14ac:dyDescent="0.35">
      <c r="C148461" s="8"/>
    </row>
    <row r="148462" spans="3:3" x14ac:dyDescent="0.35">
      <c r="C148462" s="8"/>
    </row>
    <row r="148463" spans="3:3" x14ac:dyDescent="0.35">
      <c r="C148463" s="8"/>
    </row>
    <row r="148464" spans="3:3" x14ac:dyDescent="0.35">
      <c r="C148464" s="8"/>
    </row>
    <row r="148465" spans="3:3" x14ac:dyDescent="0.35">
      <c r="C148465" s="8"/>
    </row>
    <row r="148466" spans="3:3" x14ac:dyDescent="0.35">
      <c r="C148466" s="8"/>
    </row>
    <row r="148467" spans="3:3" x14ac:dyDescent="0.35">
      <c r="C148467" s="8"/>
    </row>
    <row r="148468" spans="3:3" x14ac:dyDescent="0.35">
      <c r="C148468" s="8"/>
    </row>
    <row r="148469" spans="3:3" x14ac:dyDescent="0.35">
      <c r="C148469" s="8"/>
    </row>
    <row r="148470" spans="3:3" x14ac:dyDescent="0.35">
      <c r="C148470" s="8"/>
    </row>
    <row r="148471" spans="3:3" x14ac:dyDescent="0.35">
      <c r="C148471" s="8"/>
    </row>
    <row r="148472" spans="3:3" x14ac:dyDescent="0.35">
      <c r="C148472" s="8"/>
    </row>
    <row r="148473" spans="3:3" x14ac:dyDescent="0.35">
      <c r="C148473" s="8"/>
    </row>
    <row r="148474" spans="3:3" x14ac:dyDescent="0.35">
      <c r="C148474" s="8"/>
    </row>
    <row r="148475" spans="3:3" x14ac:dyDescent="0.35">
      <c r="C148475" s="8"/>
    </row>
    <row r="148476" spans="3:3" x14ac:dyDescent="0.35">
      <c r="C148476" s="8"/>
    </row>
    <row r="148477" spans="3:3" x14ac:dyDescent="0.35">
      <c r="C148477" s="8"/>
    </row>
    <row r="148478" spans="3:3" x14ac:dyDescent="0.35">
      <c r="C148478" s="8"/>
    </row>
    <row r="148479" spans="3:3" x14ac:dyDescent="0.35">
      <c r="C148479" s="8"/>
    </row>
    <row r="148480" spans="3:3" x14ac:dyDescent="0.35">
      <c r="C148480" s="8"/>
    </row>
    <row r="148481" spans="3:3" x14ac:dyDescent="0.35">
      <c r="C148481" s="8"/>
    </row>
    <row r="148482" spans="3:3" x14ac:dyDescent="0.35">
      <c r="C148482" s="8"/>
    </row>
    <row r="148483" spans="3:3" x14ac:dyDescent="0.35">
      <c r="C148483" s="8"/>
    </row>
    <row r="148484" spans="3:3" x14ac:dyDescent="0.35">
      <c r="C148484" s="8"/>
    </row>
    <row r="148485" spans="3:3" x14ac:dyDescent="0.35">
      <c r="C148485" s="8"/>
    </row>
    <row r="148486" spans="3:3" x14ac:dyDescent="0.35">
      <c r="C148486" s="8"/>
    </row>
    <row r="148487" spans="3:3" x14ac:dyDescent="0.35">
      <c r="C148487" s="8"/>
    </row>
    <row r="148488" spans="3:3" x14ac:dyDescent="0.35">
      <c r="C148488" s="8"/>
    </row>
    <row r="148489" spans="3:3" x14ac:dyDescent="0.35">
      <c r="C148489" s="8"/>
    </row>
    <row r="148490" spans="3:3" x14ac:dyDescent="0.35">
      <c r="C148490" s="8"/>
    </row>
    <row r="148491" spans="3:3" x14ac:dyDescent="0.35">
      <c r="C148491" s="8"/>
    </row>
    <row r="148492" spans="3:3" x14ac:dyDescent="0.35">
      <c r="C148492" s="8"/>
    </row>
    <row r="148493" spans="3:3" x14ac:dyDescent="0.35">
      <c r="C148493" s="8"/>
    </row>
    <row r="148494" spans="3:3" x14ac:dyDescent="0.35">
      <c r="C148494" s="8"/>
    </row>
    <row r="148495" spans="3:3" x14ac:dyDescent="0.35">
      <c r="C148495" s="8"/>
    </row>
    <row r="148496" spans="3:3" x14ac:dyDescent="0.35">
      <c r="C148496" s="8"/>
    </row>
    <row r="148497" spans="3:3" x14ac:dyDescent="0.35">
      <c r="C148497" s="8"/>
    </row>
    <row r="148498" spans="3:3" x14ac:dyDescent="0.35">
      <c r="C148498" s="8"/>
    </row>
    <row r="148499" spans="3:3" x14ac:dyDescent="0.35">
      <c r="C148499" s="8"/>
    </row>
    <row r="148500" spans="3:3" x14ac:dyDescent="0.35">
      <c r="C148500" s="8"/>
    </row>
    <row r="148501" spans="3:3" x14ac:dyDescent="0.35">
      <c r="C148501" s="8"/>
    </row>
    <row r="148502" spans="3:3" x14ac:dyDescent="0.35">
      <c r="C148502" s="8"/>
    </row>
    <row r="148503" spans="3:3" x14ac:dyDescent="0.35">
      <c r="C148503" s="8"/>
    </row>
    <row r="148504" spans="3:3" x14ac:dyDescent="0.35">
      <c r="C148504" s="8"/>
    </row>
    <row r="148505" spans="3:3" x14ac:dyDescent="0.35">
      <c r="C148505" s="8"/>
    </row>
    <row r="148506" spans="3:3" x14ac:dyDescent="0.35">
      <c r="C148506" s="8"/>
    </row>
    <row r="148507" spans="3:3" x14ac:dyDescent="0.35">
      <c r="C148507" s="8"/>
    </row>
    <row r="148508" spans="3:3" x14ac:dyDescent="0.35">
      <c r="C148508" s="8"/>
    </row>
    <row r="148509" spans="3:3" x14ac:dyDescent="0.35">
      <c r="C148509" s="8"/>
    </row>
    <row r="148510" spans="3:3" x14ac:dyDescent="0.35">
      <c r="C148510" s="8"/>
    </row>
    <row r="148511" spans="3:3" x14ac:dyDescent="0.35">
      <c r="C148511" s="8"/>
    </row>
    <row r="148512" spans="3:3" x14ac:dyDescent="0.35">
      <c r="C148512" s="8"/>
    </row>
    <row r="148513" spans="3:3" x14ac:dyDescent="0.35">
      <c r="C148513" s="8"/>
    </row>
    <row r="148514" spans="3:3" x14ac:dyDescent="0.35">
      <c r="C148514" s="8"/>
    </row>
    <row r="148515" spans="3:3" x14ac:dyDescent="0.35">
      <c r="C148515" s="8"/>
    </row>
    <row r="148516" spans="3:3" x14ac:dyDescent="0.35">
      <c r="C148516" s="8"/>
    </row>
    <row r="148517" spans="3:3" x14ac:dyDescent="0.35">
      <c r="C148517" s="8"/>
    </row>
    <row r="148518" spans="3:3" x14ac:dyDescent="0.35">
      <c r="C148518" s="8"/>
    </row>
    <row r="148519" spans="3:3" x14ac:dyDescent="0.35">
      <c r="C148519" s="8"/>
    </row>
    <row r="148520" spans="3:3" x14ac:dyDescent="0.35">
      <c r="C148520" s="8"/>
    </row>
    <row r="148521" spans="3:3" x14ac:dyDescent="0.35">
      <c r="C148521" s="8"/>
    </row>
    <row r="148522" spans="3:3" x14ac:dyDescent="0.35">
      <c r="C148522" s="8"/>
    </row>
    <row r="148523" spans="3:3" x14ac:dyDescent="0.35">
      <c r="C148523" s="8"/>
    </row>
    <row r="148524" spans="3:3" x14ac:dyDescent="0.35">
      <c r="C148524" s="8"/>
    </row>
    <row r="148525" spans="3:3" x14ac:dyDescent="0.35">
      <c r="C148525" s="8"/>
    </row>
    <row r="148526" spans="3:3" x14ac:dyDescent="0.35">
      <c r="C148526" s="8"/>
    </row>
    <row r="148527" spans="3:3" x14ac:dyDescent="0.35">
      <c r="C148527" s="8"/>
    </row>
    <row r="148528" spans="3:3" x14ac:dyDescent="0.35">
      <c r="C148528" s="8"/>
    </row>
    <row r="148529" spans="3:3" x14ac:dyDescent="0.35">
      <c r="C148529" s="8"/>
    </row>
    <row r="148530" spans="3:3" x14ac:dyDescent="0.35">
      <c r="C148530" s="8"/>
    </row>
    <row r="148531" spans="3:3" x14ac:dyDescent="0.35">
      <c r="C148531" s="8"/>
    </row>
    <row r="148532" spans="3:3" x14ac:dyDescent="0.35">
      <c r="C148532" s="8"/>
    </row>
    <row r="148533" spans="3:3" x14ac:dyDescent="0.35">
      <c r="C148533" s="8"/>
    </row>
    <row r="148534" spans="3:3" x14ac:dyDescent="0.35">
      <c r="C148534" s="8"/>
    </row>
    <row r="148535" spans="3:3" x14ac:dyDescent="0.35">
      <c r="C148535" s="8"/>
    </row>
    <row r="148536" spans="3:3" x14ac:dyDescent="0.35">
      <c r="C148536" s="8"/>
    </row>
    <row r="148537" spans="3:3" x14ac:dyDescent="0.35">
      <c r="C148537" s="8"/>
    </row>
    <row r="148538" spans="3:3" x14ac:dyDescent="0.35">
      <c r="C148538" s="8"/>
    </row>
    <row r="148539" spans="3:3" x14ac:dyDescent="0.35">
      <c r="C148539" s="8"/>
    </row>
    <row r="148540" spans="3:3" x14ac:dyDescent="0.35">
      <c r="C148540" s="8"/>
    </row>
    <row r="148541" spans="3:3" x14ac:dyDescent="0.35">
      <c r="C148541" s="8"/>
    </row>
    <row r="148542" spans="3:3" x14ac:dyDescent="0.35">
      <c r="C148542" s="8"/>
    </row>
    <row r="148543" spans="3:3" x14ac:dyDescent="0.35">
      <c r="C148543" s="8"/>
    </row>
    <row r="148544" spans="3:3" x14ac:dyDescent="0.35">
      <c r="C148544" s="8"/>
    </row>
    <row r="148545" spans="3:3" x14ac:dyDescent="0.35">
      <c r="C148545" s="8"/>
    </row>
    <row r="148546" spans="3:3" x14ac:dyDescent="0.35">
      <c r="C148546" s="8"/>
    </row>
    <row r="148547" spans="3:3" x14ac:dyDescent="0.35">
      <c r="C148547" s="8"/>
    </row>
    <row r="148548" spans="3:3" x14ac:dyDescent="0.35">
      <c r="C148548" s="8"/>
    </row>
    <row r="148549" spans="3:3" x14ac:dyDescent="0.35">
      <c r="C148549" s="8"/>
    </row>
    <row r="148550" spans="3:3" x14ac:dyDescent="0.35">
      <c r="C148550" s="8"/>
    </row>
    <row r="148551" spans="3:3" x14ac:dyDescent="0.35">
      <c r="C148551" s="8"/>
    </row>
    <row r="148552" spans="3:3" x14ac:dyDescent="0.35">
      <c r="C148552" s="8"/>
    </row>
    <row r="148553" spans="3:3" x14ac:dyDescent="0.35">
      <c r="C148553" s="8"/>
    </row>
    <row r="148554" spans="3:3" x14ac:dyDescent="0.35">
      <c r="C148554" s="8"/>
    </row>
    <row r="148555" spans="3:3" x14ac:dyDescent="0.35">
      <c r="C148555" s="8"/>
    </row>
    <row r="148556" spans="3:3" x14ac:dyDescent="0.35">
      <c r="C148556" s="8"/>
    </row>
    <row r="148557" spans="3:3" x14ac:dyDescent="0.35">
      <c r="C148557" s="8"/>
    </row>
    <row r="148558" spans="3:3" x14ac:dyDescent="0.35">
      <c r="C148558" s="8"/>
    </row>
    <row r="148559" spans="3:3" x14ac:dyDescent="0.35">
      <c r="C148559" s="8"/>
    </row>
    <row r="148560" spans="3:3" x14ac:dyDescent="0.35">
      <c r="C148560" s="8"/>
    </row>
    <row r="148561" spans="3:3" x14ac:dyDescent="0.35">
      <c r="C148561" s="8"/>
    </row>
    <row r="148562" spans="3:3" x14ac:dyDescent="0.35">
      <c r="C148562" s="8"/>
    </row>
    <row r="148563" spans="3:3" x14ac:dyDescent="0.35">
      <c r="C148563" s="8"/>
    </row>
    <row r="148564" spans="3:3" x14ac:dyDescent="0.35">
      <c r="C148564" s="8"/>
    </row>
    <row r="148565" spans="3:3" x14ac:dyDescent="0.35">
      <c r="C148565" s="8"/>
    </row>
    <row r="148566" spans="3:3" x14ac:dyDescent="0.35">
      <c r="C148566" s="8"/>
    </row>
    <row r="148567" spans="3:3" x14ac:dyDescent="0.35">
      <c r="C148567" s="8"/>
    </row>
    <row r="148568" spans="3:3" x14ac:dyDescent="0.35">
      <c r="C148568" s="8"/>
    </row>
    <row r="148569" spans="3:3" x14ac:dyDescent="0.35">
      <c r="C148569" s="8"/>
    </row>
    <row r="148570" spans="3:3" x14ac:dyDescent="0.35">
      <c r="C148570" s="8"/>
    </row>
    <row r="148571" spans="3:3" x14ac:dyDescent="0.35">
      <c r="C148571" s="8"/>
    </row>
    <row r="148572" spans="3:3" x14ac:dyDescent="0.35">
      <c r="C148572" s="8"/>
    </row>
    <row r="148573" spans="3:3" x14ac:dyDescent="0.35">
      <c r="C148573" s="8"/>
    </row>
    <row r="148574" spans="3:3" x14ac:dyDescent="0.35">
      <c r="C148574" s="8"/>
    </row>
    <row r="148575" spans="3:3" x14ac:dyDescent="0.35">
      <c r="C148575" s="8"/>
    </row>
    <row r="148576" spans="3:3" x14ac:dyDescent="0.35">
      <c r="C148576" s="8"/>
    </row>
    <row r="148577" spans="3:3" x14ac:dyDescent="0.35">
      <c r="C148577" s="8"/>
    </row>
    <row r="148578" spans="3:3" x14ac:dyDescent="0.35">
      <c r="C148578" s="8"/>
    </row>
    <row r="148579" spans="3:3" x14ac:dyDescent="0.35">
      <c r="C148579" s="8"/>
    </row>
    <row r="148580" spans="3:3" x14ac:dyDescent="0.35">
      <c r="C148580" s="8"/>
    </row>
    <row r="148581" spans="3:3" x14ac:dyDescent="0.35">
      <c r="C148581" s="8"/>
    </row>
    <row r="148582" spans="3:3" x14ac:dyDescent="0.35">
      <c r="C148582" s="8"/>
    </row>
    <row r="148583" spans="3:3" x14ac:dyDescent="0.35">
      <c r="C148583" s="8"/>
    </row>
    <row r="148584" spans="3:3" x14ac:dyDescent="0.35">
      <c r="C148584" s="8"/>
    </row>
    <row r="148585" spans="3:3" x14ac:dyDescent="0.35">
      <c r="C148585" s="8"/>
    </row>
    <row r="148586" spans="3:3" x14ac:dyDescent="0.35">
      <c r="C148586" s="8"/>
    </row>
    <row r="148587" spans="3:3" x14ac:dyDescent="0.35">
      <c r="C148587" s="8"/>
    </row>
    <row r="148588" spans="3:3" x14ac:dyDescent="0.35">
      <c r="C148588" s="8"/>
    </row>
    <row r="148589" spans="3:3" x14ac:dyDescent="0.35">
      <c r="C148589" s="8"/>
    </row>
    <row r="148590" spans="3:3" x14ac:dyDescent="0.35">
      <c r="C148590" s="8"/>
    </row>
    <row r="148591" spans="3:3" x14ac:dyDescent="0.35">
      <c r="C148591" s="8"/>
    </row>
    <row r="148592" spans="3:3" x14ac:dyDescent="0.35">
      <c r="C148592" s="8"/>
    </row>
    <row r="148593" spans="3:3" x14ac:dyDescent="0.35">
      <c r="C148593" s="8"/>
    </row>
    <row r="148594" spans="3:3" x14ac:dyDescent="0.35">
      <c r="C148594" s="8"/>
    </row>
    <row r="148595" spans="3:3" x14ac:dyDescent="0.35">
      <c r="C148595" s="8"/>
    </row>
    <row r="148596" spans="3:3" x14ac:dyDescent="0.35">
      <c r="C148596" s="8"/>
    </row>
    <row r="148597" spans="3:3" x14ac:dyDescent="0.35">
      <c r="C148597" s="8"/>
    </row>
    <row r="148598" spans="3:3" x14ac:dyDescent="0.35">
      <c r="C148598" s="8"/>
    </row>
    <row r="148599" spans="3:3" x14ac:dyDescent="0.35">
      <c r="C148599" s="8"/>
    </row>
    <row r="148600" spans="3:3" x14ac:dyDescent="0.35">
      <c r="C148600" s="8"/>
    </row>
    <row r="148601" spans="3:3" x14ac:dyDescent="0.35">
      <c r="C148601" s="8"/>
    </row>
    <row r="148602" spans="3:3" x14ac:dyDescent="0.35">
      <c r="C148602" s="8"/>
    </row>
    <row r="148603" spans="3:3" x14ac:dyDescent="0.35">
      <c r="C148603" s="8"/>
    </row>
    <row r="148604" spans="3:3" x14ac:dyDescent="0.35">
      <c r="C148604" s="8"/>
    </row>
    <row r="148605" spans="3:3" x14ac:dyDescent="0.35">
      <c r="C148605" s="8"/>
    </row>
    <row r="148606" spans="3:3" x14ac:dyDescent="0.35">
      <c r="C148606" s="8"/>
    </row>
    <row r="148607" spans="3:3" x14ac:dyDescent="0.35">
      <c r="C148607" s="8"/>
    </row>
    <row r="148608" spans="3:3" x14ac:dyDescent="0.35">
      <c r="C148608" s="8"/>
    </row>
    <row r="148609" spans="3:3" x14ac:dyDescent="0.35">
      <c r="C148609" s="8"/>
    </row>
    <row r="148610" spans="3:3" x14ac:dyDescent="0.35">
      <c r="C148610" s="8"/>
    </row>
    <row r="148611" spans="3:3" x14ac:dyDescent="0.35">
      <c r="C148611" s="8"/>
    </row>
    <row r="148612" spans="3:3" x14ac:dyDescent="0.35">
      <c r="C148612" s="8"/>
    </row>
    <row r="148613" spans="3:3" x14ac:dyDescent="0.35">
      <c r="C148613" s="8"/>
    </row>
    <row r="148614" spans="3:3" x14ac:dyDescent="0.35">
      <c r="C148614" s="8"/>
    </row>
    <row r="148615" spans="3:3" x14ac:dyDescent="0.35">
      <c r="C148615" s="8"/>
    </row>
    <row r="148616" spans="3:3" x14ac:dyDescent="0.35">
      <c r="C148616" s="8"/>
    </row>
    <row r="148617" spans="3:3" x14ac:dyDescent="0.35">
      <c r="C148617" s="8"/>
    </row>
    <row r="148618" spans="3:3" x14ac:dyDescent="0.35">
      <c r="C148618" s="8"/>
    </row>
    <row r="148619" spans="3:3" x14ac:dyDescent="0.35">
      <c r="C148619" s="8"/>
    </row>
    <row r="148620" spans="3:3" x14ac:dyDescent="0.35">
      <c r="C148620" s="8"/>
    </row>
    <row r="148621" spans="3:3" x14ac:dyDescent="0.35">
      <c r="C148621" s="8"/>
    </row>
    <row r="148622" spans="3:3" x14ac:dyDescent="0.35">
      <c r="C148622" s="8"/>
    </row>
    <row r="148623" spans="3:3" x14ac:dyDescent="0.35">
      <c r="C148623" s="8"/>
    </row>
    <row r="148624" spans="3:3" x14ac:dyDescent="0.35">
      <c r="C148624" s="8"/>
    </row>
    <row r="148625" spans="3:3" x14ac:dyDescent="0.35">
      <c r="C148625" s="8"/>
    </row>
    <row r="148626" spans="3:3" x14ac:dyDescent="0.35">
      <c r="C148626" s="8"/>
    </row>
    <row r="148627" spans="3:3" x14ac:dyDescent="0.35">
      <c r="C148627" s="8"/>
    </row>
    <row r="148628" spans="3:3" x14ac:dyDescent="0.35">
      <c r="C148628" s="8"/>
    </row>
    <row r="148629" spans="3:3" x14ac:dyDescent="0.35">
      <c r="C148629" s="8"/>
    </row>
    <row r="148630" spans="3:3" x14ac:dyDescent="0.35">
      <c r="C148630" s="8"/>
    </row>
    <row r="148631" spans="3:3" x14ac:dyDescent="0.35">
      <c r="C148631" s="8"/>
    </row>
    <row r="148632" spans="3:3" x14ac:dyDescent="0.35">
      <c r="C148632" s="8"/>
    </row>
    <row r="148633" spans="3:3" x14ac:dyDescent="0.35">
      <c r="C148633" s="8"/>
    </row>
    <row r="148634" spans="3:3" x14ac:dyDescent="0.35">
      <c r="C148634" s="8"/>
    </row>
    <row r="148635" spans="3:3" x14ac:dyDescent="0.35">
      <c r="C148635" s="8"/>
    </row>
    <row r="148636" spans="3:3" x14ac:dyDescent="0.35">
      <c r="C148636" s="8"/>
    </row>
    <row r="148637" spans="3:3" x14ac:dyDescent="0.35">
      <c r="C148637" s="8"/>
    </row>
    <row r="148638" spans="3:3" x14ac:dyDescent="0.35">
      <c r="C148638" s="8"/>
    </row>
    <row r="148639" spans="3:3" x14ac:dyDescent="0.35">
      <c r="C148639" s="8"/>
    </row>
    <row r="148640" spans="3:3" x14ac:dyDescent="0.35">
      <c r="C148640" s="8"/>
    </row>
    <row r="148641" spans="3:3" x14ac:dyDescent="0.35">
      <c r="C148641" s="8"/>
    </row>
    <row r="148642" spans="3:3" x14ac:dyDescent="0.35">
      <c r="C148642" s="8"/>
    </row>
    <row r="148643" spans="3:3" x14ac:dyDescent="0.35">
      <c r="C148643" s="8"/>
    </row>
    <row r="148644" spans="3:3" x14ac:dyDescent="0.35">
      <c r="C148644" s="8"/>
    </row>
    <row r="148645" spans="3:3" x14ac:dyDescent="0.35">
      <c r="C148645" s="8"/>
    </row>
    <row r="148646" spans="3:3" x14ac:dyDescent="0.35">
      <c r="C148646" s="8"/>
    </row>
    <row r="148647" spans="3:3" x14ac:dyDescent="0.35">
      <c r="C148647" s="8"/>
    </row>
    <row r="148648" spans="3:3" x14ac:dyDescent="0.35">
      <c r="C148648" s="8"/>
    </row>
    <row r="148649" spans="3:3" x14ac:dyDescent="0.35">
      <c r="C148649" s="8"/>
    </row>
    <row r="148650" spans="3:3" x14ac:dyDescent="0.35">
      <c r="C148650" s="8"/>
    </row>
    <row r="148651" spans="3:3" x14ac:dyDescent="0.35">
      <c r="C148651" s="8"/>
    </row>
    <row r="148652" spans="3:3" x14ac:dyDescent="0.35">
      <c r="C148652" s="8"/>
    </row>
    <row r="148653" spans="3:3" x14ac:dyDescent="0.35">
      <c r="C148653" s="8"/>
    </row>
    <row r="148654" spans="3:3" x14ac:dyDescent="0.35">
      <c r="C148654" s="8"/>
    </row>
    <row r="148655" spans="3:3" x14ac:dyDescent="0.35">
      <c r="C148655" s="8"/>
    </row>
    <row r="148656" spans="3:3" x14ac:dyDescent="0.35">
      <c r="C148656" s="8"/>
    </row>
    <row r="148657" spans="3:3" x14ac:dyDescent="0.35">
      <c r="C148657" s="8"/>
    </row>
    <row r="148658" spans="3:3" x14ac:dyDescent="0.35">
      <c r="C148658" s="8"/>
    </row>
    <row r="148659" spans="3:3" x14ac:dyDescent="0.35">
      <c r="C148659" s="8"/>
    </row>
    <row r="148660" spans="3:3" x14ac:dyDescent="0.35">
      <c r="C148660" s="8"/>
    </row>
    <row r="148661" spans="3:3" x14ac:dyDescent="0.35">
      <c r="C148661" s="8"/>
    </row>
    <row r="148662" spans="3:3" x14ac:dyDescent="0.35">
      <c r="C148662" s="8"/>
    </row>
    <row r="148663" spans="3:3" x14ac:dyDescent="0.35">
      <c r="C148663" s="8"/>
    </row>
    <row r="148664" spans="3:3" x14ac:dyDescent="0.35">
      <c r="C148664" s="8"/>
    </row>
    <row r="148665" spans="3:3" x14ac:dyDescent="0.35">
      <c r="C148665" s="8"/>
    </row>
    <row r="148666" spans="3:3" x14ac:dyDescent="0.35">
      <c r="C148666" s="8"/>
    </row>
    <row r="148667" spans="3:3" x14ac:dyDescent="0.35">
      <c r="C148667" s="8"/>
    </row>
    <row r="148668" spans="3:3" x14ac:dyDescent="0.35">
      <c r="C148668" s="8"/>
    </row>
    <row r="148669" spans="3:3" x14ac:dyDescent="0.35">
      <c r="C148669" s="8"/>
    </row>
    <row r="148670" spans="3:3" x14ac:dyDescent="0.35">
      <c r="C148670" s="8"/>
    </row>
    <row r="148671" spans="3:3" x14ac:dyDescent="0.35">
      <c r="C148671" s="8"/>
    </row>
    <row r="148672" spans="3:3" x14ac:dyDescent="0.35">
      <c r="C148672" s="8"/>
    </row>
    <row r="148673" spans="3:3" x14ac:dyDescent="0.35">
      <c r="C148673" s="8"/>
    </row>
    <row r="148674" spans="3:3" x14ac:dyDescent="0.35">
      <c r="C148674" s="8"/>
    </row>
    <row r="148675" spans="3:3" x14ac:dyDescent="0.35">
      <c r="C148675" s="8"/>
    </row>
    <row r="148676" spans="3:3" x14ac:dyDescent="0.35">
      <c r="C148676" s="8"/>
    </row>
    <row r="148677" spans="3:3" x14ac:dyDescent="0.35">
      <c r="C148677" s="8"/>
    </row>
    <row r="148678" spans="3:3" x14ac:dyDescent="0.35">
      <c r="C148678" s="8"/>
    </row>
    <row r="148679" spans="3:3" x14ac:dyDescent="0.35">
      <c r="C148679" s="8"/>
    </row>
    <row r="148680" spans="3:3" x14ac:dyDescent="0.35">
      <c r="C148680" s="8"/>
    </row>
    <row r="148681" spans="3:3" x14ac:dyDescent="0.35">
      <c r="C148681" s="8"/>
    </row>
    <row r="148682" spans="3:3" x14ac:dyDescent="0.35">
      <c r="C148682" s="8"/>
    </row>
    <row r="148683" spans="3:3" x14ac:dyDescent="0.35">
      <c r="C148683" s="8"/>
    </row>
    <row r="148684" spans="3:3" x14ac:dyDescent="0.35">
      <c r="C148684" s="8"/>
    </row>
    <row r="148685" spans="3:3" x14ac:dyDescent="0.35">
      <c r="C148685" s="8"/>
    </row>
    <row r="148686" spans="3:3" x14ac:dyDescent="0.35">
      <c r="C148686" s="8"/>
    </row>
    <row r="148687" spans="3:3" x14ac:dyDescent="0.35">
      <c r="C148687" s="8"/>
    </row>
    <row r="148688" spans="3:3" x14ac:dyDescent="0.35">
      <c r="C148688" s="8"/>
    </row>
    <row r="148689" spans="3:3" x14ac:dyDescent="0.35">
      <c r="C148689" s="8"/>
    </row>
    <row r="148690" spans="3:3" x14ac:dyDescent="0.35">
      <c r="C148690" s="8"/>
    </row>
    <row r="148691" spans="3:3" x14ac:dyDescent="0.35">
      <c r="C148691" s="8"/>
    </row>
    <row r="148692" spans="3:3" x14ac:dyDescent="0.35">
      <c r="C148692" s="8"/>
    </row>
    <row r="148693" spans="3:3" x14ac:dyDescent="0.35">
      <c r="C148693" s="8"/>
    </row>
    <row r="148694" spans="3:3" x14ac:dyDescent="0.35">
      <c r="C148694" s="8"/>
    </row>
    <row r="148695" spans="3:3" x14ac:dyDescent="0.35">
      <c r="C148695" s="8"/>
    </row>
    <row r="148696" spans="3:3" x14ac:dyDescent="0.35">
      <c r="C148696" s="8"/>
    </row>
    <row r="148697" spans="3:3" x14ac:dyDescent="0.35">
      <c r="C148697" s="8"/>
    </row>
    <row r="148698" spans="3:3" x14ac:dyDescent="0.35">
      <c r="C148698" s="8"/>
    </row>
    <row r="148699" spans="3:3" x14ac:dyDescent="0.35">
      <c r="C148699" s="8"/>
    </row>
    <row r="148700" spans="3:3" x14ac:dyDescent="0.35">
      <c r="C148700" s="8"/>
    </row>
    <row r="148701" spans="3:3" x14ac:dyDescent="0.35">
      <c r="C148701" s="8"/>
    </row>
    <row r="148702" spans="3:3" x14ac:dyDescent="0.35">
      <c r="C148702" s="8"/>
    </row>
    <row r="148703" spans="3:3" x14ac:dyDescent="0.35">
      <c r="C148703" s="8"/>
    </row>
    <row r="148704" spans="3:3" x14ac:dyDescent="0.35">
      <c r="C148704" s="8"/>
    </row>
    <row r="148705" spans="3:3" x14ac:dyDescent="0.35">
      <c r="C148705" s="8"/>
    </row>
    <row r="148706" spans="3:3" x14ac:dyDescent="0.35">
      <c r="C148706" s="8"/>
    </row>
    <row r="148707" spans="3:3" x14ac:dyDescent="0.35">
      <c r="C148707" s="8"/>
    </row>
    <row r="148708" spans="3:3" x14ac:dyDescent="0.35">
      <c r="C148708" s="8"/>
    </row>
    <row r="148709" spans="3:3" x14ac:dyDescent="0.35">
      <c r="C148709" s="8"/>
    </row>
    <row r="148710" spans="3:3" x14ac:dyDescent="0.35">
      <c r="C148710" s="8"/>
    </row>
    <row r="148711" spans="3:3" x14ac:dyDescent="0.35">
      <c r="C148711" s="8"/>
    </row>
    <row r="148712" spans="3:3" x14ac:dyDescent="0.35">
      <c r="C148712" s="8"/>
    </row>
    <row r="148713" spans="3:3" x14ac:dyDescent="0.35">
      <c r="C148713" s="8"/>
    </row>
    <row r="148714" spans="3:3" x14ac:dyDescent="0.35">
      <c r="C148714" s="8"/>
    </row>
    <row r="148715" spans="3:3" x14ac:dyDescent="0.35">
      <c r="C148715" s="8"/>
    </row>
    <row r="148716" spans="3:3" x14ac:dyDescent="0.35">
      <c r="C148716" s="8"/>
    </row>
    <row r="148717" spans="3:3" x14ac:dyDescent="0.35">
      <c r="C148717" s="8"/>
    </row>
    <row r="148718" spans="3:3" x14ac:dyDescent="0.35">
      <c r="C148718" s="8"/>
    </row>
    <row r="148719" spans="3:3" x14ac:dyDescent="0.35">
      <c r="C148719" s="8"/>
    </row>
    <row r="148720" spans="3:3" x14ac:dyDescent="0.35">
      <c r="C148720" s="8"/>
    </row>
    <row r="148721" spans="3:3" x14ac:dyDescent="0.35">
      <c r="C148721" s="8"/>
    </row>
    <row r="148722" spans="3:3" x14ac:dyDescent="0.35">
      <c r="C148722" s="8"/>
    </row>
    <row r="148723" spans="3:3" x14ac:dyDescent="0.35">
      <c r="C148723" s="8"/>
    </row>
    <row r="148724" spans="3:3" x14ac:dyDescent="0.35">
      <c r="C148724" s="8"/>
    </row>
    <row r="148725" spans="3:3" x14ac:dyDescent="0.35">
      <c r="C148725" s="8"/>
    </row>
    <row r="148726" spans="3:3" x14ac:dyDescent="0.35">
      <c r="C148726" s="8"/>
    </row>
    <row r="148727" spans="3:3" x14ac:dyDescent="0.35">
      <c r="C148727" s="8"/>
    </row>
    <row r="148728" spans="3:3" x14ac:dyDescent="0.35">
      <c r="C148728" s="8"/>
    </row>
    <row r="148729" spans="3:3" x14ac:dyDescent="0.35">
      <c r="C148729" s="8"/>
    </row>
    <row r="148730" spans="3:3" x14ac:dyDescent="0.35">
      <c r="C148730" s="8"/>
    </row>
    <row r="148731" spans="3:3" x14ac:dyDescent="0.35">
      <c r="C148731" s="8"/>
    </row>
    <row r="148732" spans="3:3" x14ac:dyDescent="0.35">
      <c r="C148732" s="8"/>
    </row>
    <row r="148733" spans="3:3" x14ac:dyDescent="0.35">
      <c r="C148733" s="8"/>
    </row>
    <row r="148734" spans="3:3" x14ac:dyDescent="0.35">
      <c r="C148734" s="8"/>
    </row>
    <row r="148735" spans="3:3" x14ac:dyDescent="0.35">
      <c r="C148735" s="8"/>
    </row>
    <row r="148736" spans="3:3" x14ac:dyDescent="0.35">
      <c r="C148736" s="8"/>
    </row>
    <row r="148737" spans="3:3" x14ac:dyDescent="0.35">
      <c r="C148737" s="8"/>
    </row>
    <row r="148738" spans="3:3" x14ac:dyDescent="0.35">
      <c r="C148738" s="8"/>
    </row>
    <row r="148739" spans="3:3" x14ac:dyDescent="0.35">
      <c r="C148739" s="8"/>
    </row>
    <row r="148740" spans="3:3" x14ac:dyDescent="0.35">
      <c r="C148740" s="8"/>
    </row>
    <row r="148741" spans="3:3" x14ac:dyDescent="0.35">
      <c r="C148741" s="8"/>
    </row>
    <row r="148742" spans="3:3" x14ac:dyDescent="0.35">
      <c r="C148742" s="8"/>
    </row>
    <row r="148743" spans="3:3" x14ac:dyDescent="0.35">
      <c r="C148743" s="8"/>
    </row>
    <row r="148744" spans="3:3" x14ac:dyDescent="0.35">
      <c r="C148744" s="8"/>
    </row>
    <row r="148745" spans="3:3" x14ac:dyDescent="0.35">
      <c r="C148745" s="8"/>
    </row>
    <row r="148746" spans="3:3" x14ac:dyDescent="0.35">
      <c r="C148746" s="8"/>
    </row>
    <row r="148747" spans="3:3" x14ac:dyDescent="0.35">
      <c r="C148747" s="8"/>
    </row>
    <row r="148748" spans="3:3" x14ac:dyDescent="0.35">
      <c r="C148748" s="8"/>
    </row>
    <row r="148749" spans="3:3" x14ac:dyDescent="0.35">
      <c r="C148749" s="8"/>
    </row>
    <row r="148750" spans="3:3" x14ac:dyDescent="0.35">
      <c r="C148750" s="8"/>
    </row>
    <row r="148751" spans="3:3" x14ac:dyDescent="0.35">
      <c r="C148751" s="8"/>
    </row>
    <row r="148752" spans="3:3" x14ac:dyDescent="0.35">
      <c r="C148752" s="8"/>
    </row>
    <row r="148753" spans="3:3" x14ac:dyDescent="0.35">
      <c r="C148753" s="8"/>
    </row>
    <row r="148754" spans="3:3" x14ac:dyDescent="0.35">
      <c r="C148754" s="8"/>
    </row>
    <row r="148755" spans="3:3" x14ac:dyDescent="0.35">
      <c r="C148755" s="8"/>
    </row>
    <row r="148756" spans="3:3" x14ac:dyDescent="0.35">
      <c r="C148756" s="8"/>
    </row>
    <row r="148757" spans="3:3" x14ac:dyDescent="0.35">
      <c r="C148757" s="8"/>
    </row>
    <row r="148758" spans="3:3" x14ac:dyDescent="0.35">
      <c r="C148758" s="8"/>
    </row>
    <row r="148759" spans="3:3" x14ac:dyDescent="0.35">
      <c r="C148759" s="8"/>
    </row>
    <row r="148760" spans="3:3" x14ac:dyDescent="0.35">
      <c r="C148760" s="8"/>
    </row>
    <row r="148761" spans="3:3" x14ac:dyDescent="0.35">
      <c r="C148761" s="8"/>
    </row>
    <row r="148762" spans="3:3" x14ac:dyDescent="0.35">
      <c r="C148762" s="8"/>
    </row>
    <row r="148763" spans="3:3" x14ac:dyDescent="0.35">
      <c r="C148763" s="8"/>
    </row>
    <row r="148764" spans="3:3" x14ac:dyDescent="0.35">
      <c r="C148764" s="8"/>
    </row>
    <row r="148765" spans="3:3" x14ac:dyDescent="0.35">
      <c r="C148765" s="8"/>
    </row>
    <row r="148766" spans="3:3" x14ac:dyDescent="0.35">
      <c r="C148766" s="8"/>
    </row>
    <row r="148767" spans="3:3" x14ac:dyDescent="0.35">
      <c r="C148767" s="8"/>
    </row>
    <row r="148768" spans="3:3" x14ac:dyDescent="0.35">
      <c r="C148768" s="8"/>
    </row>
    <row r="148769" spans="3:3" x14ac:dyDescent="0.35">
      <c r="C148769" s="8"/>
    </row>
    <row r="148770" spans="3:3" x14ac:dyDescent="0.35">
      <c r="C148770" s="8"/>
    </row>
    <row r="148771" spans="3:3" x14ac:dyDescent="0.35">
      <c r="C148771" s="8"/>
    </row>
    <row r="148772" spans="3:3" x14ac:dyDescent="0.35">
      <c r="C148772" s="8"/>
    </row>
    <row r="148773" spans="3:3" x14ac:dyDescent="0.35">
      <c r="C148773" s="8"/>
    </row>
    <row r="148774" spans="3:3" x14ac:dyDescent="0.35">
      <c r="C148774" s="8"/>
    </row>
    <row r="148775" spans="3:3" x14ac:dyDescent="0.35">
      <c r="C148775" s="8"/>
    </row>
    <row r="148776" spans="3:3" x14ac:dyDescent="0.35">
      <c r="C148776" s="8"/>
    </row>
    <row r="148777" spans="3:3" x14ac:dyDescent="0.35">
      <c r="C148777" s="8"/>
    </row>
    <row r="148778" spans="3:3" x14ac:dyDescent="0.35">
      <c r="C148778" s="8"/>
    </row>
    <row r="148779" spans="3:3" x14ac:dyDescent="0.35">
      <c r="C148779" s="8"/>
    </row>
    <row r="148780" spans="3:3" x14ac:dyDescent="0.35">
      <c r="C148780" s="8"/>
    </row>
    <row r="148781" spans="3:3" x14ac:dyDescent="0.35">
      <c r="C148781" s="8"/>
    </row>
    <row r="148782" spans="3:3" x14ac:dyDescent="0.35">
      <c r="C148782" s="8"/>
    </row>
    <row r="148783" spans="3:3" x14ac:dyDescent="0.35">
      <c r="C148783" s="8"/>
    </row>
    <row r="148784" spans="3:3" x14ac:dyDescent="0.35">
      <c r="C148784" s="8"/>
    </row>
    <row r="148785" spans="3:3" x14ac:dyDescent="0.35">
      <c r="C148785" s="8"/>
    </row>
    <row r="148786" spans="3:3" x14ac:dyDescent="0.35">
      <c r="C148786" s="8"/>
    </row>
    <row r="148787" spans="3:3" x14ac:dyDescent="0.35">
      <c r="C148787" s="8"/>
    </row>
    <row r="148788" spans="3:3" x14ac:dyDescent="0.35">
      <c r="C148788" s="8"/>
    </row>
    <row r="148789" spans="3:3" x14ac:dyDescent="0.35">
      <c r="C148789" s="8"/>
    </row>
    <row r="148790" spans="3:3" x14ac:dyDescent="0.35">
      <c r="C148790" s="8"/>
    </row>
    <row r="148791" spans="3:3" x14ac:dyDescent="0.35">
      <c r="C148791" s="8"/>
    </row>
    <row r="148792" spans="3:3" x14ac:dyDescent="0.35">
      <c r="C148792" s="8"/>
    </row>
    <row r="148793" spans="3:3" x14ac:dyDescent="0.35">
      <c r="C148793" s="8"/>
    </row>
    <row r="148794" spans="3:3" x14ac:dyDescent="0.35">
      <c r="C148794" s="8"/>
    </row>
    <row r="148795" spans="3:3" x14ac:dyDescent="0.35">
      <c r="C148795" s="8"/>
    </row>
    <row r="148796" spans="3:3" x14ac:dyDescent="0.35">
      <c r="C148796" s="8"/>
    </row>
    <row r="148797" spans="3:3" x14ac:dyDescent="0.35">
      <c r="C148797" s="8"/>
    </row>
    <row r="148798" spans="3:3" x14ac:dyDescent="0.35">
      <c r="C148798" s="8"/>
    </row>
    <row r="148799" spans="3:3" x14ac:dyDescent="0.35">
      <c r="C148799" s="8"/>
    </row>
    <row r="148800" spans="3:3" x14ac:dyDescent="0.35">
      <c r="C148800" s="8"/>
    </row>
    <row r="148801" spans="3:3" x14ac:dyDescent="0.35">
      <c r="C148801" s="8"/>
    </row>
    <row r="148802" spans="3:3" x14ac:dyDescent="0.35">
      <c r="C148802" s="8"/>
    </row>
    <row r="148803" spans="3:3" x14ac:dyDescent="0.35">
      <c r="C148803" s="8"/>
    </row>
    <row r="148804" spans="3:3" x14ac:dyDescent="0.35">
      <c r="C148804" s="8"/>
    </row>
    <row r="148805" spans="3:3" x14ac:dyDescent="0.35">
      <c r="C148805" s="8"/>
    </row>
    <row r="148806" spans="3:3" x14ac:dyDescent="0.35">
      <c r="C148806" s="8"/>
    </row>
    <row r="148807" spans="3:3" x14ac:dyDescent="0.35">
      <c r="C148807" s="8"/>
    </row>
    <row r="148808" spans="3:3" x14ac:dyDescent="0.35">
      <c r="C148808" s="8"/>
    </row>
    <row r="148809" spans="3:3" x14ac:dyDescent="0.35">
      <c r="C148809" s="8"/>
    </row>
    <row r="148810" spans="3:3" x14ac:dyDescent="0.35">
      <c r="C148810" s="8"/>
    </row>
    <row r="148811" spans="3:3" x14ac:dyDescent="0.35">
      <c r="C148811" s="8"/>
    </row>
    <row r="148812" spans="3:3" x14ac:dyDescent="0.35">
      <c r="C148812" s="8"/>
    </row>
    <row r="148813" spans="3:3" x14ac:dyDescent="0.35">
      <c r="C148813" s="8"/>
    </row>
    <row r="148814" spans="3:3" x14ac:dyDescent="0.35">
      <c r="C148814" s="8"/>
    </row>
    <row r="148815" spans="3:3" x14ac:dyDescent="0.35">
      <c r="C148815" s="8"/>
    </row>
    <row r="148816" spans="3:3" x14ac:dyDescent="0.35">
      <c r="C148816" s="8"/>
    </row>
    <row r="148817" spans="3:3" x14ac:dyDescent="0.35">
      <c r="C148817" s="8"/>
    </row>
    <row r="148818" spans="3:3" x14ac:dyDescent="0.35">
      <c r="C148818" s="8"/>
    </row>
    <row r="148819" spans="3:3" x14ac:dyDescent="0.35">
      <c r="C148819" s="8"/>
    </row>
    <row r="148820" spans="3:3" x14ac:dyDescent="0.35">
      <c r="C148820" s="8"/>
    </row>
    <row r="148821" spans="3:3" x14ac:dyDescent="0.35">
      <c r="C148821" s="8"/>
    </row>
    <row r="148822" spans="3:3" x14ac:dyDescent="0.35">
      <c r="C148822" s="8"/>
    </row>
    <row r="148823" spans="3:3" x14ac:dyDescent="0.35">
      <c r="C148823" s="8"/>
    </row>
    <row r="148824" spans="3:3" x14ac:dyDescent="0.35">
      <c r="C148824" s="8"/>
    </row>
    <row r="148825" spans="3:3" x14ac:dyDescent="0.35">
      <c r="C148825" s="8"/>
    </row>
    <row r="148826" spans="3:3" x14ac:dyDescent="0.35">
      <c r="C148826" s="8"/>
    </row>
    <row r="148827" spans="3:3" x14ac:dyDescent="0.35">
      <c r="C148827" s="8"/>
    </row>
    <row r="148828" spans="3:3" x14ac:dyDescent="0.35">
      <c r="C148828" s="8"/>
    </row>
    <row r="148829" spans="3:3" x14ac:dyDescent="0.35">
      <c r="C148829" s="8"/>
    </row>
    <row r="148830" spans="3:3" x14ac:dyDescent="0.35">
      <c r="C148830" s="8"/>
    </row>
    <row r="148831" spans="3:3" x14ac:dyDescent="0.35">
      <c r="C148831" s="8"/>
    </row>
    <row r="148832" spans="3:3" x14ac:dyDescent="0.35">
      <c r="C148832" s="8"/>
    </row>
    <row r="148833" spans="3:3" x14ac:dyDescent="0.35">
      <c r="C148833" s="8"/>
    </row>
    <row r="148834" spans="3:3" x14ac:dyDescent="0.35">
      <c r="C148834" s="8"/>
    </row>
    <row r="148835" spans="3:3" x14ac:dyDescent="0.35">
      <c r="C148835" s="8"/>
    </row>
    <row r="148836" spans="3:3" x14ac:dyDescent="0.35">
      <c r="C148836" s="8"/>
    </row>
    <row r="148837" spans="3:3" x14ac:dyDescent="0.35">
      <c r="C148837" s="8"/>
    </row>
    <row r="148838" spans="3:3" x14ac:dyDescent="0.35">
      <c r="C148838" s="8"/>
    </row>
    <row r="148839" spans="3:3" x14ac:dyDescent="0.35">
      <c r="C148839" s="8"/>
    </row>
    <row r="148840" spans="3:3" x14ac:dyDescent="0.35">
      <c r="C148840" s="8"/>
    </row>
    <row r="148841" spans="3:3" x14ac:dyDescent="0.35">
      <c r="C148841" s="8"/>
    </row>
    <row r="148842" spans="3:3" x14ac:dyDescent="0.35">
      <c r="C148842" s="8"/>
    </row>
    <row r="148843" spans="3:3" x14ac:dyDescent="0.35">
      <c r="C148843" s="8"/>
    </row>
    <row r="148844" spans="3:3" x14ac:dyDescent="0.35">
      <c r="C148844" s="8"/>
    </row>
    <row r="148845" spans="3:3" x14ac:dyDescent="0.35">
      <c r="C148845" s="8"/>
    </row>
    <row r="148846" spans="3:3" x14ac:dyDescent="0.35">
      <c r="C148846" s="8"/>
    </row>
    <row r="148847" spans="3:3" x14ac:dyDescent="0.35">
      <c r="C148847" s="8"/>
    </row>
    <row r="148848" spans="3:3" x14ac:dyDescent="0.35">
      <c r="C148848" s="8"/>
    </row>
    <row r="148849" spans="3:3" x14ac:dyDescent="0.35">
      <c r="C148849" s="8"/>
    </row>
    <row r="148850" spans="3:3" x14ac:dyDescent="0.35">
      <c r="C148850" s="8"/>
    </row>
    <row r="148851" spans="3:3" x14ac:dyDescent="0.35">
      <c r="C148851" s="8"/>
    </row>
    <row r="148852" spans="3:3" x14ac:dyDescent="0.35">
      <c r="C148852" s="8"/>
    </row>
    <row r="148853" spans="3:3" x14ac:dyDescent="0.35">
      <c r="C148853" s="8"/>
    </row>
    <row r="148854" spans="3:3" x14ac:dyDescent="0.35">
      <c r="C148854" s="8"/>
    </row>
    <row r="148855" spans="3:3" x14ac:dyDescent="0.35">
      <c r="C148855" s="8"/>
    </row>
    <row r="148856" spans="3:3" x14ac:dyDescent="0.35">
      <c r="C148856" s="8"/>
    </row>
    <row r="148857" spans="3:3" x14ac:dyDescent="0.35">
      <c r="C148857" s="8"/>
    </row>
    <row r="148858" spans="3:3" x14ac:dyDescent="0.35">
      <c r="C148858" s="8"/>
    </row>
    <row r="148859" spans="3:3" x14ac:dyDescent="0.35">
      <c r="C148859" s="8"/>
    </row>
    <row r="148860" spans="3:3" x14ac:dyDescent="0.35">
      <c r="C148860" s="8"/>
    </row>
    <row r="148861" spans="3:3" x14ac:dyDescent="0.35">
      <c r="C148861" s="8"/>
    </row>
    <row r="148862" spans="3:3" x14ac:dyDescent="0.35">
      <c r="C148862" s="8"/>
    </row>
    <row r="148863" spans="3:3" x14ac:dyDescent="0.35">
      <c r="C148863" s="8"/>
    </row>
    <row r="148864" spans="3:3" x14ac:dyDescent="0.35">
      <c r="C148864" s="8"/>
    </row>
    <row r="148865" spans="3:3" x14ac:dyDescent="0.35">
      <c r="C148865" s="8"/>
    </row>
    <row r="148866" spans="3:3" x14ac:dyDescent="0.35">
      <c r="C148866" s="8"/>
    </row>
    <row r="148867" spans="3:3" x14ac:dyDescent="0.35">
      <c r="C148867" s="8"/>
    </row>
    <row r="148868" spans="3:3" x14ac:dyDescent="0.35">
      <c r="C148868" s="8"/>
    </row>
    <row r="148869" spans="3:3" x14ac:dyDescent="0.35">
      <c r="C148869" s="8"/>
    </row>
    <row r="148870" spans="3:3" x14ac:dyDescent="0.35">
      <c r="C148870" s="8"/>
    </row>
    <row r="148871" spans="3:3" x14ac:dyDescent="0.35">
      <c r="C148871" s="8"/>
    </row>
    <row r="148872" spans="3:3" x14ac:dyDescent="0.35">
      <c r="C148872" s="8"/>
    </row>
    <row r="148873" spans="3:3" x14ac:dyDescent="0.35">
      <c r="C148873" s="8"/>
    </row>
    <row r="148874" spans="3:3" x14ac:dyDescent="0.35">
      <c r="C148874" s="8"/>
    </row>
    <row r="148875" spans="3:3" x14ac:dyDescent="0.35">
      <c r="C148875" s="8"/>
    </row>
    <row r="148876" spans="3:3" x14ac:dyDescent="0.35">
      <c r="C148876" s="8"/>
    </row>
    <row r="148877" spans="3:3" x14ac:dyDescent="0.35">
      <c r="C148877" s="8"/>
    </row>
    <row r="148878" spans="3:3" x14ac:dyDescent="0.35">
      <c r="C148878" s="8"/>
    </row>
    <row r="148879" spans="3:3" x14ac:dyDescent="0.35">
      <c r="C148879" s="8"/>
    </row>
    <row r="148880" spans="3:3" x14ac:dyDescent="0.35">
      <c r="C148880" s="8"/>
    </row>
    <row r="148881" spans="3:3" x14ac:dyDescent="0.35">
      <c r="C148881" s="8"/>
    </row>
    <row r="148882" spans="3:3" x14ac:dyDescent="0.35">
      <c r="C148882" s="8"/>
    </row>
    <row r="148883" spans="3:3" x14ac:dyDescent="0.35">
      <c r="C148883" s="8"/>
    </row>
    <row r="148884" spans="3:3" x14ac:dyDescent="0.35">
      <c r="C148884" s="8"/>
    </row>
    <row r="148885" spans="3:3" x14ac:dyDescent="0.35">
      <c r="C148885" s="8"/>
    </row>
    <row r="148886" spans="3:3" x14ac:dyDescent="0.35">
      <c r="C148886" s="8"/>
    </row>
    <row r="148887" spans="3:3" x14ac:dyDescent="0.35">
      <c r="C148887" s="8"/>
    </row>
    <row r="148888" spans="3:3" x14ac:dyDescent="0.35">
      <c r="C148888" s="8"/>
    </row>
    <row r="148889" spans="3:3" x14ac:dyDescent="0.35">
      <c r="C148889" s="8"/>
    </row>
    <row r="148890" spans="3:3" x14ac:dyDescent="0.35">
      <c r="C148890" s="8"/>
    </row>
    <row r="148891" spans="3:3" x14ac:dyDescent="0.35">
      <c r="C148891" s="8"/>
    </row>
    <row r="148892" spans="3:3" x14ac:dyDescent="0.35">
      <c r="C148892" s="8"/>
    </row>
    <row r="148893" spans="3:3" x14ac:dyDescent="0.35">
      <c r="C148893" s="8"/>
    </row>
    <row r="148894" spans="3:3" x14ac:dyDescent="0.35">
      <c r="C148894" s="8"/>
    </row>
    <row r="148895" spans="3:3" x14ac:dyDescent="0.35">
      <c r="C148895" s="8"/>
    </row>
    <row r="148896" spans="3:3" x14ac:dyDescent="0.35">
      <c r="C148896" s="8"/>
    </row>
    <row r="148897" spans="3:3" x14ac:dyDescent="0.35">
      <c r="C148897" s="8"/>
    </row>
    <row r="148898" spans="3:3" x14ac:dyDescent="0.35">
      <c r="C148898" s="8"/>
    </row>
    <row r="148899" spans="3:3" x14ac:dyDescent="0.35">
      <c r="C148899" s="8"/>
    </row>
    <row r="148900" spans="3:3" x14ac:dyDescent="0.35">
      <c r="C148900" s="8"/>
    </row>
    <row r="148901" spans="3:3" x14ac:dyDescent="0.35">
      <c r="C148901" s="8"/>
    </row>
    <row r="148902" spans="3:3" x14ac:dyDescent="0.35">
      <c r="C148902" s="8"/>
    </row>
    <row r="148903" spans="3:3" x14ac:dyDescent="0.35">
      <c r="C148903" s="8"/>
    </row>
    <row r="148904" spans="3:3" x14ac:dyDescent="0.35">
      <c r="C148904" s="8"/>
    </row>
    <row r="148905" spans="3:3" x14ac:dyDescent="0.35">
      <c r="C148905" s="8"/>
    </row>
    <row r="148906" spans="3:3" x14ac:dyDescent="0.35">
      <c r="C148906" s="8"/>
    </row>
    <row r="148907" spans="3:3" x14ac:dyDescent="0.35">
      <c r="C148907" s="8"/>
    </row>
    <row r="148908" spans="3:3" x14ac:dyDescent="0.35">
      <c r="C148908" s="8"/>
    </row>
    <row r="148909" spans="3:3" x14ac:dyDescent="0.35">
      <c r="C148909" s="8"/>
    </row>
    <row r="148910" spans="3:3" x14ac:dyDescent="0.35">
      <c r="C148910" s="8"/>
    </row>
    <row r="148911" spans="3:3" x14ac:dyDescent="0.35">
      <c r="C148911" s="8"/>
    </row>
    <row r="148912" spans="3:3" x14ac:dyDescent="0.35">
      <c r="C148912" s="8"/>
    </row>
    <row r="148913" spans="3:3" x14ac:dyDescent="0.35">
      <c r="C148913" s="8"/>
    </row>
    <row r="148914" spans="3:3" x14ac:dyDescent="0.35">
      <c r="C148914" s="8"/>
    </row>
    <row r="148915" spans="3:3" x14ac:dyDescent="0.35">
      <c r="C148915" s="8"/>
    </row>
    <row r="148916" spans="3:3" x14ac:dyDescent="0.35">
      <c r="C148916" s="8"/>
    </row>
    <row r="148917" spans="3:3" x14ac:dyDescent="0.35">
      <c r="C148917" s="8"/>
    </row>
    <row r="148918" spans="3:3" x14ac:dyDescent="0.35">
      <c r="C148918" s="8"/>
    </row>
    <row r="148919" spans="3:3" x14ac:dyDescent="0.35">
      <c r="C148919" s="8"/>
    </row>
    <row r="148920" spans="3:3" x14ac:dyDescent="0.35">
      <c r="C148920" s="8"/>
    </row>
    <row r="148921" spans="3:3" x14ac:dyDescent="0.35">
      <c r="C148921" s="8"/>
    </row>
    <row r="148922" spans="3:3" x14ac:dyDescent="0.35">
      <c r="C148922" s="8"/>
    </row>
    <row r="148923" spans="3:3" x14ac:dyDescent="0.35">
      <c r="C148923" s="8"/>
    </row>
    <row r="148924" spans="3:3" x14ac:dyDescent="0.35">
      <c r="C148924" s="8"/>
    </row>
    <row r="148925" spans="3:3" x14ac:dyDescent="0.35">
      <c r="C148925" s="8"/>
    </row>
    <row r="148926" spans="3:3" x14ac:dyDescent="0.35">
      <c r="C148926" s="8"/>
    </row>
    <row r="148927" spans="3:3" x14ac:dyDescent="0.35">
      <c r="C148927" s="8"/>
    </row>
    <row r="148928" spans="3:3" x14ac:dyDescent="0.35">
      <c r="C148928" s="8"/>
    </row>
    <row r="148929" spans="3:3" x14ac:dyDescent="0.35">
      <c r="C148929" s="8"/>
    </row>
    <row r="148930" spans="3:3" x14ac:dyDescent="0.35">
      <c r="C148930" s="8"/>
    </row>
    <row r="148931" spans="3:3" x14ac:dyDescent="0.35">
      <c r="C148931" s="8"/>
    </row>
    <row r="148932" spans="3:3" x14ac:dyDescent="0.35">
      <c r="C148932" s="8"/>
    </row>
    <row r="148933" spans="3:3" x14ac:dyDescent="0.35">
      <c r="C148933" s="8"/>
    </row>
    <row r="148934" spans="3:3" x14ac:dyDescent="0.35">
      <c r="C148934" s="8"/>
    </row>
    <row r="148935" spans="3:3" x14ac:dyDescent="0.35">
      <c r="C148935" s="8"/>
    </row>
    <row r="148936" spans="3:3" x14ac:dyDescent="0.35">
      <c r="C148936" s="8"/>
    </row>
    <row r="148937" spans="3:3" x14ac:dyDescent="0.35">
      <c r="C148937" s="8"/>
    </row>
    <row r="148938" spans="3:3" x14ac:dyDescent="0.35">
      <c r="C148938" s="8"/>
    </row>
    <row r="148939" spans="3:3" x14ac:dyDescent="0.35">
      <c r="C148939" s="8"/>
    </row>
    <row r="148940" spans="3:3" x14ac:dyDescent="0.35">
      <c r="C148940" s="8"/>
    </row>
    <row r="148941" spans="3:3" x14ac:dyDescent="0.35">
      <c r="C148941" s="8"/>
    </row>
    <row r="148942" spans="3:3" x14ac:dyDescent="0.35">
      <c r="C148942" s="8"/>
    </row>
    <row r="148943" spans="3:3" x14ac:dyDescent="0.35">
      <c r="C148943" s="8"/>
    </row>
    <row r="148944" spans="3:3" x14ac:dyDescent="0.35">
      <c r="C148944" s="8"/>
    </row>
    <row r="148945" spans="3:3" x14ac:dyDescent="0.35">
      <c r="C148945" s="8"/>
    </row>
    <row r="148946" spans="3:3" x14ac:dyDescent="0.35">
      <c r="C148946" s="8"/>
    </row>
    <row r="148947" spans="3:3" x14ac:dyDescent="0.35">
      <c r="C148947" s="8"/>
    </row>
    <row r="148948" spans="3:3" x14ac:dyDescent="0.35">
      <c r="C148948" s="8"/>
    </row>
    <row r="148949" spans="3:3" x14ac:dyDescent="0.35">
      <c r="C148949" s="8"/>
    </row>
    <row r="148950" spans="3:3" x14ac:dyDescent="0.35">
      <c r="C148950" s="8"/>
    </row>
    <row r="148951" spans="3:3" x14ac:dyDescent="0.35">
      <c r="C148951" s="8"/>
    </row>
    <row r="148952" spans="3:3" x14ac:dyDescent="0.35">
      <c r="C148952" s="8"/>
    </row>
    <row r="148953" spans="3:3" x14ac:dyDescent="0.35">
      <c r="C148953" s="8"/>
    </row>
    <row r="148954" spans="3:3" x14ac:dyDescent="0.35">
      <c r="C148954" s="8"/>
    </row>
    <row r="148955" spans="3:3" x14ac:dyDescent="0.35">
      <c r="C148955" s="8"/>
    </row>
    <row r="148956" spans="3:3" x14ac:dyDescent="0.35">
      <c r="C148956" s="8"/>
    </row>
    <row r="148957" spans="3:3" x14ac:dyDescent="0.35">
      <c r="C148957" s="8"/>
    </row>
    <row r="148958" spans="3:3" x14ac:dyDescent="0.35">
      <c r="C148958" s="8"/>
    </row>
    <row r="148959" spans="3:3" x14ac:dyDescent="0.35">
      <c r="C148959" s="8"/>
    </row>
    <row r="148960" spans="3:3" x14ac:dyDescent="0.35">
      <c r="C148960" s="8"/>
    </row>
    <row r="148961" spans="3:3" x14ac:dyDescent="0.35">
      <c r="C148961" s="8"/>
    </row>
    <row r="148962" spans="3:3" x14ac:dyDescent="0.35">
      <c r="C148962" s="8"/>
    </row>
    <row r="148963" spans="3:3" x14ac:dyDescent="0.35">
      <c r="C148963" s="8"/>
    </row>
    <row r="148964" spans="3:3" x14ac:dyDescent="0.35">
      <c r="C148964" s="8"/>
    </row>
    <row r="148965" spans="3:3" x14ac:dyDescent="0.35">
      <c r="C148965" s="8"/>
    </row>
    <row r="148966" spans="3:3" x14ac:dyDescent="0.35">
      <c r="C148966" s="8"/>
    </row>
    <row r="148967" spans="3:3" x14ac:dyDescent="0.35">
      <c r="C148967" s="8"/>
    </row>
    <row r="148968" spans="3:3" x14ac:dyDescent="0.35">
      <c r="C148968" s="8"/>
    </row>
    <row r="148969" spans="3:3" x14ac:dyDescent="0.35">
      <c r="C148969" s="8"/>
    </row>
    <row r="148970" spans="3:3" x14ac:dyDescent="0.35">
      <c r="C148970" s="8"/>
    </row>
    <row r="148971" spans="3:3" x14ac:dyDescent="0.35">
      <c r="C148971" s="8"/>
    </row>
    <row r="148972" spans="3:3" x14ac:dyDescent="0.35">
      <c r="C148972" s="8"/>
    </row>
    <row r="148973" spans="3:3" x14ac:dyDescent="0.35">
      <c r="C148973" s="8"/>
    </row>
    <row r="148974" spans="3:3" x14ac:dyDescent="0.35">
      <c r="C148974" s="8"/>
    </row>
    <row r="148975" spans="3:3" x14ac:dyDescent="0.35">
      <c r="C148975" s="8"/>
    </row>
    <row r="148976" spans="3:3" x14ac:dyDescent="0.35">
      <c r="C148976" s="8"/>
    </row>
    <row r="148977" spans="3:3" x14ac:dyDescent="0.35">
      <c r="C148977" s="8"/>
    </row>
    <row r="148978" spans="3:3" x14ac:dyDescent="0.35">
      <c r="C148978" s="8"/>
    </row>
    <row r="148979" spans="3:3" x14ac:dyDescent="0.35">
      <c r="C148979" s="8"/>
    </row>
    <row r="148980" spans="3:3" x14ac:dyDescent="0.35">
      <c r="C148980" s="8"/>
    </row>
    <row r="148981" spans="3:3" x14ac:dyDescent="0.35">
      <c r="C148981" s="8"/>
    </row>
    <row r="148982" spans="3:3" x14ac:dyDescent="0.35">
      <c r="C148982" s="8"/>
    </row>
    <row r="148983" spans="3:3" x14ac:dyDescent="0.35">
      <c r="C148983" s="8"/>
    </row>
    <row r="148984" spans="3:3" x14ac:dyDescent="0.35">
      <c r="C148984" s="8"/>
    </row>
    <row r="148985" spans="3:3" x14ac:dyDescent="0.35">
      <c r="C148985" s="8"/>
    </row>
    <row r="148986" spans="3:3" x14ac:dyDescent="0.35">
      <c r="C148986" s="8"/>
    </row>
    <row r="148987" spans="3:3" x14ac:dyDescent="0.35">
      <c r="C148987" s="8"/>
    </row>
    <row r="148988" spans="3:3" x14ac:dyDescent="0.35">
      <c r="C148988" s="8"/>
    </row>
    <row r="148989" spans="3:3" x14ac:dyDescent="0.35">
      <c r="C148989" s="8"/>
    </row>
    <row r="148990" spans="3:3" x14ac:dyDescent="0.35">
      <c r="C148990" s="8"/>
    </row>
    <row r="148991" spans="3:3" x14ac:dyDescent="0.35">
      <c r="C148991" s="8"/>
    </row>
    <row r="148992" spans="3:3" x14ac:dyDescent="0.35">
      <c r="C148992" s="8"/>
    </row>
    <row r="148993" spans="3:3" x14ac:dyDescent="0.35">
      <c r="C148993" s="8"/>
    </row>
    <row r="148994" spans="3:3" x14ac:dyDescent="0.35">
      <c r="C148994" s="8"/>
    </row>
    <row r="148995" spans="3:3" x14ac:dyDescent="0.35">
      <c r="C148995" s="8"/>
    </row>
    <row r="148996" spans="3:3" x14ac:dyDescent="0.35">
      <c r="C148996" s="8"/>
    </row>
    <row r="148997" spans="3:3" x14ac:dyDescent="0.35">
      <c r="C148997" s="8"/>
    </row>
    <row r="148998" spans="3:3" x14ac:dyDescent="0.35">
      <c r="C148998" s="8"/>
    </row>
    <row r="148999" spans="3:3" x14ac:dyDescent="0.35">
      <c r="C148999" s="8"/>
    </row>
    <row r="149000" spans="3:3" x14ac:dyDescent="0.35">
      <c r="C149000" s="8"/>
    </row>
    <row r="149001" spans="3:3" x14ac:dyDescent="0.35">
      <c r="C149001" s="8"/>
    </row>
    <row r="149002" spans="3:3" x14ac:dyDescent="0.35">
      <c r="C149002" s="8"/>
    </row>
    <row r="149003" spans="3:3" x14ac:dyDescent="0.35">
      <c r="C149003" s="8"/>
    </row>
    <row r="149004" spans="3:3" x14ac:dyDescent="0.35">
      <c r="C149004" s="8"/>
    </row>
    <row r="149005" spans="3:3" x14ac:dyDescent="0.35">
      <c r="C149005" s="8"/>
    </row>
    <row r="149006" spans="3:3" x14ac:dyDescent="0.35">
      <c r="C149006" s="8"/>
    </row>
    <row r="149007" spans="3:3" x14ac:dyDescent="0.35">
      <c r="C149007" s="8"/>
    </row>
    <row r="149008" spans="3:3" x14ac:dyDescent="0.35">
      <c r="C149008" s="8"/>
    </row>
    <row r="149009" spans="3:3" x14ac:dyDescent="0.35">
      <c r="C149009" s="8"/>
    </row>
    <row r="149010" spans="3:3" x14ac:dyDescent="0.35">
      <c r="C149010" s="8"/>
    </row>
    <row r="149011" spans="3:3" x14ac:dyDescent="0.35">
      <c r="C149011" s="8"/>
    </row>
    <row r="149012" spans="3:3" x14ac:dyDescent="0.35">
      <c r="C149012" s="8"/>
    </row>
    <row r="149013" spans="3:3" x14ac:dyDescent="0.35">
      <c r="C149013" s="8"/>
    </row>
    <row r="149014" spans="3:3" x14ac:dyDescent="0.35">
      <c r="C149014" s="8"/>
    </row>
    <row r="149015" spans="3:3" x14ac:dyDescent="0.35">
      <c r="C149015" s="8"/>
    </row>
    <row r="149016" spans="3:3" x14ac:dyDescent="0.35">
      <c r="C149016" s="8"/>
    </row>
    <row r="149017" spans="3:3" x14ac:dyDescent="0.35">
      <c r="C149017" s="8"/>
    </row>
    <row r="149018" spans="3:3" x14ac:dyDescent="0.35">
      <c r="C149018" s="8"/>
    </row>
    <row r="149019" spans="3:3" x14ac:dyDescent="0.35">
      <c r="C149019" s="8"/>
    </row>
    <row r="149020" spans="3:3" x14ac:dyDescent="0.35">
      <c r="C149020" s="8"/>
    </row>
    <row r="149021" spans="3:3" x14ac:dyDescent="0.35">
      <c r="C149021" s="8"/>
    </row>
    <row r="149022" spans="3:3" x14ac:dyDescent="0.35">
      <c r="C149022" s="8"/>
    </row>
    <row r="149023" spans="3:3" x14ac:dyDescent="0.35">
      <c r="C149023" s="8"/>
    </row>
    <row r="149024" spans="3:3" x14ac:dyDescent="0.35">
      <c r="C149024" s="8"/>
    </row>
    <row r="149025" spans="3:3" x14ac:dyDescent="0.35">
      <c r="C149025" s="8"/>
    </row>
    <row r="149026" spans="3:3" x14ac:dyDescent="0.35">
      <c r="C149026" s="8"/>
    </row>
    <row r="149027" spans="3:3" x14ac:dyDescent="0.35">
      <c r="C149027" s="8"/>
    </row>
    <row r="149028" spans="3:3" x14ac:dyDescent="0.35">
      <c r="C149028" s="8"/>
    </row>
    <row r="149029" spans="3:3" x14ac:dyDescent="0.35">
      <c r="C149029" s="8"/>
    </row>
    <row r="149030" spans="3:3" x14ac:dyDescent="0.35">
      <c r="C149030" s="8"/>
    </row>
    <row r="149031" spans="3:3" x14ac:dyDescent="0.35">
      <c r="C149031" s="8"/>
    </row>
    <row r="149032" spans="3:3" x14ac:dyDescent="0.35">
      <c r="C149032" s="8"/>
    </row>
    <row r="149033" spans="3:3" x14ac:dyDescent="0.35">
      <c r="C149033" s="8"/>
    </row>
    <row r="149034" spans="3:3" x14ac:dyDescent="0.35">
      <c r="C149034" s="8"/>
    </row>
    <row r="149035" spans="3:3" x14ac:dyDescent="0.35">
      <c r="C149035" s="8"/>
    </row>
    <row r="149036" spans="3:3" x14ac:dyDescent="0.35">
      <c r="C149036" s="8"/>
    </row>
    <row r="149037" spans="3:3" x14ac:dyDescent="0.35">
      <c r="C149037" s="8"/>
    </row>
    <row r="149038" spans="3:3" x14ac:dyDescent="0.35">
      <c r="C149038" s="8"/>
    </row>
    <row r="149039" spans="3:3" x14ac:dyDescent="0.35">
      <c r="C149039" s="8"/>
    </row>
    <row r="149040" spans="3:3" x14ac:dyDescent="0.35">
      <c r="C149040" s="8"/>
    </row>
    <row r="149041" spans="3:3" x14ac:dyDescent="0.35">
      <c r="C149041" s="8"/>
    </row>
    <row r="149042" spans="3:3" x14ac:dyDescent="0.35">
      <c r="C149042" s="8"/>
    </row>
    <row r="149043" spans="3:3" x14ac:dyDescent="0.35">
      <c r="C149043" s="8"/>
    </row>
    <row r="149044" spans="3:3" x14ac:dyDescent="0.35">
      <c r="C149044" s="8"/>
    </row>
    <row r="149045" spans="3:3" x14ac:dyDescent="0.35">
      <c r="C149045" s="8"/>
    </row>
    <row r="149046" spans="3:3" x14ac:dyDescent="0.35">
      <c r="C149046" s="8"/>
    </row>
    <row r="149047" spans="3:3" x14ac:dyDescent="0.35">
      <c r="C149047" s="8"/>
    </row>
    <row r="149048" spans="3:3" x14ac:dyDescent="0.35">
      <c r="C149048" s="8"/>
    </row>
    <row r="149049" spans="3:3" x14ac:dyDescent="0.35">
      <c r="C149049" s="8"/>
    </row>
    <row r="149050" spans="3:3" x14ac:dyDescent="0.35">
      <c r="C149050" s="8"/>
    </row>
    <row r="149051" spans="3:3" x14ac:dyDescent="0.35">
      <c r="C149051" s="8"/>
    </row>
    <row r="149052" spans="3:3" x14ac:dyDescent="0.35">
      <c r="C149052" s="8"/>
    </row>
    <row r="149053" spans="3:3" x14ac:dyDescent="0.35">
      <c r="C149053" s="8"/>
    </row>
    <row r="149054" spans="3:3" x14ac:dyDescent="0.35">
      <c r="C149054" s="8"/>
    </row>
    <row r="149055" spans="3:3" x14ac:dyDescent="0.35">
      <c r="C149055" s="8"/>
    </row>
    <row r="149056" spans="3:3" x14ac:dyDescent="0.35">
      <c r="C149056" s="8"/>
    </row>
    <row r="149057" spans="3:3" x14ac:dyDescent="0.35">
      <c r="C149057" s="8"/>
    </row>
    <row r="149058" spans="3:3" x14ac:dyDescent="0.35">
      <c r="C149058" s="8"/>
    </row>
    <row r="149059" spans="3:3" x14ac:dyDescent="0.35">
      <c r="C149059" s="8"/>
    </row>
    <row r="149060" spans="3:3" x14ac:dyDescent="0.35">
      <c r="C149060" s="8"/>
    </row>
    <row r="149061" spans="3:3" x14ac:dyDescent="0.35">
      <c r="C149061" s="8"/>
    </row>
    <row r="149062" spans="3:3" x14ac:dyDescent="0.35">
      <c r="C149062" s="8"/>
    </row>
    <row r="149063" spans="3:3" x14ac:dyDescent="0.35">
      <c r="C149063" s="8"/>
    </row>
    <row r="149064" spans="3:3" x14ac:dyDescent="0.35">
      <c r="C149064" s="8"/>
    </row>
    <row r="149065" spans="3:3" x14ac:dyDescent="0.35">
      <c r="C149065" s="8"/>
    </row>
    <row r="149066" spans="3:3" x14ac:dyDescent="0.35">
      <c r="C149066" s="8"/>
    </row>
    <row r="149067" spans="3:3" x14ac:dyDescent="0.35">
      <c r="C149067" s="8"/>
    </row>
    <row r="149068" spans="3:3" x14ac:dyDescent="0.35">
      <c r="C149068" s="8"/>
    </row>
    <row r="149069" spans="3:3" x14ac:dyDescent="0.35">
      <c r="C149069" s="8"/>
    </row>
    <row r="149070" spans="3:3" x14ac:dyDescent="0.35">
      <c r="C149070" s="8"/>
    </row>
    <row r="149071" spans="3:3" x14ac:dyDescent="0.35">
      <c r="C149071" s="8"/>
    </row>
    <row r="149072" spans="3:3" x14ac:dyDescent="0.35">
      <c r="C149072" s="8"/>
    </row>
    <row r="149073" spans="3:3" x14ac:dyDescent="0.35">
      <c r="C149073" s="8"/>
    </row>
    <row r="149074" spans="3:3" x14ac:dyDescent="0.35">
      <c r="C149074" s="8"/>
    </row>
    <row r="149075" spans="3:3" x14ac:dyDescent="0.35">
      <c r="C149075" s="8"/>
    </row>
    <row r="149076" spans="3:3" x14ac:dyDescent="0.35">
      <c r="C149076" s="8"/>
    </row>
    <row r="149077" spans="3:3" x14ac:dyDescent="0.35">
      <c r="C149077" s="8"/>
    </row>
    <row r="149078" spans="3:3" x14ac:dyDescent="0.35">
      <c r="C149078" s="8"/>
    </row>
    <row r="149079" spans="3:3" x14ac:dyDescent="0.35">
      <c r="C149079" s="8"/>
    </row>
    <row r="149080" spans="3:3" x14ac:dyDescent="0.35">
      <c r="C149080" s="8"/>
    </row>
    <row r="149081" spans="3:3" x14ac:dyDescent="0.35">
      <c r="C149081" s="8"/>
    </row>
    <row r="149082" spans="3:3" x14ac:dyDescent="0.35">
      <c r="C149082" s="8"/>
    </row>
    <row r="149083" spans="3:3" x14ac:dyDescent="0.35">
      <c r="C149083" s="8"/>
    </row>
    <row r="149084" spans="3:3" x14ac:dyDescent="0.35">
      <c r="C149084" s="8"/>
    </row>
    <row r="149085" spans="3:3" x14ac:dyDescent="0.35">
      <c r="C149085" s="8"/>
    </row>
    <row r="149086" spans="3:3" x14ac:dyDescent="0.35">
      <c r="C149086" s="8"/>
    </row>
    <row r="149087" spans="3:3" x14ac:dyDescent="0.35">
      <c r="C149087" s="8"/>
    </row>
    <row r="149088" spans="3:3" x14ac:dyDescent="0.35">
      <c r="C149088" s="8"/>
    </row>
    <row r="149089" spans="3:3" x14ac:dyDescent="0.35">
      <c r="C149089" s="8"/>
    </row>
    <row r="149090" spans="3:3" x14ac:dyDescent="0.35">
      <c r="C149090" s="8"/>
    </row>
    <row r="149091" spans="3:3" x14ac:dyDescent="0.35">
      <c r="C149091" s="8"/>
    </row>
    <row r="149092" spans="3:3" x14ac:dyDescent="0.35">
      <c r="C149092" s="8"/>
    </row>
    <row r="149093" spans="3:3" x14ac:dyDescent="0.35">
      <c r="C149093" s="8"/>
    </row>
    <row r="149094" spans="3:3" x14ac:dyDescent="0.35">
      <c r="C149094" s="8"/>
    </row>
    <row r="149095" spans="3:3" x14ac:dyDescent="0.35">
      <c r="C149095" s="8"/>
    </row>
    <row r="149096" spans="3:3" x14ac:dyDescent="0.35">
      <c r="C149096" s="8"/>
    </row>
    <row r="149097" spans="3:3" x14ac:dyDescent="0.35">
      <c r="C149097" s="8"/>
    </row>
    <row r="149098" spans="3:3" x14ac:dyDescent="0.35">
      <c r="C149098" s="8"/>
    </row>
    <row r="149099" spans="3:3" x14ac:dyDescent="0.35">
      <c r="C149099" s="8"/>
    </row>
    <row r="149100" spans="3:3" x14ac:dyDescent="0.35">
      <c r="C149100" s="8"/>
    </row>
    <row r="149101" spans="3:3" x14ac:dyDescent="0.35">
      <c r="C149101" s="8"/>
    </row>
    <row r="149102" spans="3:3" x14ac:dyDescent="0.35">
      <c r="C149102" s="8"/>
    </row>
    <row r="149103" spans="3:3" x14ac:dyDescent="0.35">
      <c r="C149103" s="8"/>
    </row>
    <row r="149104" spans="3:3" x14ac:dyDescent="0.35">
      <c r="C149104" s="8"/>
    </row>
    <row r="149105" spans="3:3" x14ac:dyDescent="0.35">
      <c r="C149105" s="8"/>
    </row>
    <row r="149106" spans="3:3" x14ac:dyDescent="0.35">
      <c r="C149106" s="8"/>
    </row>
    <row r="149107" spans="3:3" x14ac:dyDescent="0.35">
      <c r="C149107" s="8"/>
    </row>
    <row r="149108" spans="3:3" x14ac:dyDescent="0.35">
      <c r="C149108" s="8"/>
    </row>
    <row r="149109" spans="3:3" x14ac:dyDescent="0.35">
      <c r="C149109" s="8"/>
    </row>
    <row r="149110" spans="3:3" x14ac:dyDescent="0.35">
      <c r="C149110" s="8"/>
    </row>
    <row r="149111" spans="3:3" x14ac:dyDescent="0.35">
      <c r="C149111" s="8"/>
    </row>
    <row r="149112" spans="3:3" x14ac:dyDescent="0.35">
      <c r="C149112" s="8"/>
    </row>
    <row r="149113" spans="3:3" x14ac:dyDescent="0.35">
      <c r="C149113" s="8"/>
    </row>
    <row r="149114" spans="3:3" x14ac:dyDescent="0.35">
      <c r="C149114" s="8"/>
    </row>
    <row r="149115" spans="3:3" x14ac:dyDescent="0.35">
      <c r="C149115" s="8"/>
    </row>
    <row r="149116" spans="3:3" x14ac:dyDescent="0.35">
      <c r="C149116" s="8"/>
    </row>
    <row r="149117" spans="3:3" x14ac:dyDescent="0.35">
      <c r="C149117" s="8"/>
    </row>
    <row r="149118" spans="3:3" x14ac:dyDescent="0.35">
      <c r="C149118" s="8"/>
    </row>
    <row r="149119" spans="3:3" x14ac:dyDescent="0.35">
      <c r="C149119" s="8"/>
    </row>
    <row r="149120" spans="3:3" x14ac:dyDescent="0.35">
      <c r="C149120" s="8"/>
    </row>
    <row r="149121" spans="3:3" x14ac:dyDescent="0.35">
      <c r="C149121" s="8"/>
    </row>
    <row r="149122" spans="3:3" x14ac:dyDescent="0.35">
      <c r="C149122" s="8"/>
    </row>
    <row r="149123" spans="3:3" x14ac:dyDescent="0.35">
      <c r="C149123" s="8"/>
    </row>
    <row r="149124" spans="3:3" x14ac:dyDescent="0.35">
      <c r="C149124" s="8"/>
    </row>
    <row r="149125" spans="3:3" x14ac:dyDescent="0.35">
      <c r="C149125" s="8"/>
    </row>
    <row r="149126" spans="3:3" x14ac:dyDescent="0.35">
      <c r="C149126" s="8"/>
    </row>
    <row r="149127" spans="3:3" x14ac:dyDescent="0.35">
      <c r="C149127" s="8"/>
    </row>
    <row r="149128" spans="3:3" x14ac:dyDescent="0.35">
      <c r="C149128" s="8"/>
    </row>
    <row r="149129" spans="3:3" x14ac:dyDescent="0.35">
      <c r="C149129" s="8"/>
    </row>
    <row r="149130" spans="3:3" x14ac:dyDescent="0.35">
      <c r="C149130" s="8"/>
    </row>
    <row r="149131" spans="3:3" x14ac:dyDescent="0.35">
      <c r="C149131" s="8"/>
    </row>
    <row r="149132" spans="3:3" x14ac:dyDescent="0.35">
      <c r="C149132" s="8"/>
    </row>
    <row r="149133" spans="3:3" x14ac:dyDescent="0.35">
      <c r="C149133" s="8"/>
    </row>
    <row r="149134" spans="3:3" x14ac:dyDescent="0.35">
      <c r="C149134" s="8"/>
    </row>
    <row r="149135" spans="3:3" x14ac:dyDescent="0.35">
      <c r="C149135" s="8"/>
    </row>
    <row r="149136" spans="3:3" x14ac:dyDescent="0.35">
      <c r="C149136" s="8"/>
    </row>
    <row r="149137" spans="3:3" x14ac:dyDescent="0.35">
      <c r="C149137" s="8"/>
    </row>
    <row r="149138" spans="3:3" x14ac:dyDescent="0.35">
      <c r="C149138" s="8"/>
    </row>
    <row r="149139" spans="3:3" x14ac:dyDescent="0.35">
      <c r="C149139" s="8"/>
    </row>
    <row r="149140" spans="3:3" x14ac:dyDescent="0.35">
      <c r="C149140" s="8"/>
    </row>
    <row r="149141" spans="3:3" x14ac:dyDescent="0.35">
      <c r="C149141" s="8"/>
    </row>
    <row r="149142" spans="3:3" x14ac:dyDescent="0.35">
      <c r="C149142" s="8"/>
    </row>
    <row r="149143" spans="3:3" x14ac:dyDescent="0.35">
      <c r="C149143" s="8"/>
    </row>
    <row r="149144" spans="3:3" x14ac:dyDescent="0.35">
      <c r="C149144" s="8"/>
    </row>
    <row r="149145" spans="3:3" x14ac:dyDescent="0.35">
      <c r="C149145" s="8"/>
    </row>
    <row r="149146" spans="3:3" x14ac:dyDescent="0.35">
      <c r="C149146" s="8"/>
    </row>
    <row r="149147" spans="3:3" x14ac:dyDescent="0.35">
      <c r="C149147" s="8"/>
    </row>
    <row r="149148" spans="3:3" x14ac:dyDescent="0.35">
      <c r="C149148" s="8"/>
    </row>
    <row r="149149" spans="3:3" x14ac:dyDescent="0.35">
      <c r="C149149" s="8"/>
    </row>
    <row r="149150" spans="3:3" x14ac:dyDescent="0.35">
      <c r="C149150" s="8"/>
    </row>
    <row r="149151" spans="3:3" x14ac:dyDescent="0.35">
      <c r="C149151" s="8"/>
    </row>
    <row r="149152" spans="3:3" x14ac:dyDescent="0.35">
      <c r="C149152" s="8"/>
    </row>
    <row r="149153" spans="3:3" x14ac:dyDescent="0.35">
      <c r="C149153" s="8"/>
    </row>
    <row r="149154" spans="3:3" x14ac:dyDescent="0.35">
      <c r="C149154" s="8"/>
    </row>
    <row r="149155" spans="3:3" x14ac:dyDescent="0.35">
      <c r="C149155" s="8"/>
    </row>
    <row r="149156" spans="3:3" x14ac:dyDescent="0.35">
      <c r="C149156" s="8"/>
    </row>
    <row r="149157" spans="3:3" x14ac:dyDescent="0.35">
      <c r="C149157" s="8"/>
    </row>
    <row r="149158" spans="3:3" x14ac:dyDescent="0.35">
      <c r="C149158" s="8"/>
    </row>
    <row r="149159" spans="3:3" x14ac:dyDescent="0.35">
      <c r="C149159" s="8"/>
    </row>
    <row r="149160" spans="3:3" x14ac:dyDescent="0.35">
      <c r="C149160" s="8"/>
    </row>
    <row r="149161" spans="3:3" x14ac:dyDescent="0.35">
      <c r="C149161" s="8"/>
    </row>
    <row r="149162" spans="3:3" x14ac:dyDescent="0.35">
      <c r="C149162" s="8"/>
    </row>
    <row r="149163" spans="3:3" x14ac:dyDescent="0.35">
      <c r="C149163" s="8"/>
    </row>
    <row r="149164" spans="3:3" x14ac:dyDescent="0.35">
      <c r="C149164" s="8"/>
    </row>
    <row r="149165" spans="3:3" x14ac:dyDescent="0.35">
      <c r="C149165" s="8"/>
    </row>
    <row r="149166" spans="3:3" x14ac:dyDescent="0.35">
      <c r="C149166" s="8"/>
    </row>
    <row r="149167" spans="3:3" x14ac:dyDescent="0.35">
      <c r="C149167" s="8"/>
    </row>
    <row r="149168" spans="3:3" x14ac:dyDescent="0.35">
      <c r="C149168" s="8"/>
    </row>
    <row r="149169" spans="3:3" x14ac:dyDescent="0.35">
      <c r="C149169" s="8"/>
    </row>
    <row r="149170" spans="3:3" x14ac:dyDescent="0.35">
      <c r="C149170" s="8"/>
    </row>
    <row r="149171" spans="3:3" x14ac:dyDescent="0.35">
      <c r="C149171" s="8"/>
    </row>
    <row r="149172" spans="3:3" x14ac:dyDescent="0.35">
      <c r="C149172" s="8"/>
    </row>
    <row r="149173" spans="3:3" x14ac:dyDescent="0.35">
      <c r="C149173" s="8"/>
    </row>
    <row r="149174" spans="3:3" x14ac:dyDescent="0.35">
      <c r="C149174" s="8"/>
    </row>
    <row r="149175" spans="3:3" x14ac:dyDescent="0.35">
      <c r="C149175" s="8"/>
    </row>
    <row r="149176" spans="3:3" x14ac:dyDescent="0.35">
      <c r="C149176" s="8"/>
    </row>
    <row r="149177" spans="3:3" x14ac:dyDescent="0.35">
      <c r="C149177" s="8"/>
    </row>
    <row r="149178" spans="3:3" x14ac:dyDescent="0.35">
      <c r="C149178" s="8"/>
    </row>
    <row r="149179" spans="3:3" x14ac:dyDescent="0.35">
      <c r="C149179" s="8"/>
    </row>
    <row r="149180" spans="3:3" x14ac:dyDescent="0.35">
      <c r="C149180" s="8"/>
    </row>
    <row r="149181" spans="3:3" x14ac:dyDescent="0.35">
      <c r="C149181" s="8"/>
    </row>
    <row r="149182" spans="3:3" x14ac:dyDescent="0.35">
      <c r="C149182" s="8"/>
    </row>
    <row r="149183" spans="3:3" x14ac:dyDescent="0.35">
      <c r="C149183" s="8"/>
    </row>
    <row r="149184" spans="3:3" x14ac:dyDescent="0.35">
      <c r="C149184" s="8"/>
    </row>
    <row r="149185" spans="3:3" x14ac:dyDescent="0.35">
      <c r="C149185" s="8"/>
    </row>
    <row r="149186" spans="3:3" x14ac:dyDescent="0.35">
      <c r="C149186" s="8"/>
    </row>
    <row r="149187" spans="3:3" x14ac:dyDescent="0.35">
      <c r="C149187" s="8"/>
    </row>
    <row r="149188" spans="3:3" x14ac:dyDescent="0.35">
      <c r="C149188" s="8"/>
    </row>
    <row r="149189" spans="3:3" x14ac:dyDescent="0.35">
      <c r="C149189" s="8"/>
    </row>
    <row r="149190" spans="3:3" x14ac:dyDescent="0.35">
      <c r="C149190" s="8"/>
    </row>
    <row r="149191" spans="3:3" x14ac:dyDescent="0.35">
      <c r="C149191" s="8"/>
    </row>
    <row r="149192" spans="3:3" x14ac:dyDescent="0.35">
      <c r="C149192" s="8"/>
    </row>
    <row r="149193" spans="3:3" x14ac:dyDescent="0.35">
      <c r="C149193" s="8"/>
    </row>
    <row r="149194" spans="3:3" x14ac:dyDescent="0.35">
      <c r="C149194" s="8"/>
    </row>
    <row r="149195" spans="3:3" x14ac:dyDescent="0.35">
      <c r="C149195" s="8"/>
    </row>
    <row r="149196" spans="3:3" x14ac:dyDescent="0.35">
      <c r="C149196" s="8"/>
    </row>
    <row r="149197" spans="3:3" x14ac:dyDescent="0.35">
      <c r="C149197" s="8"/>
    </row>
    <row r="149198" spans="3:3" x14ac:dyDescent="0.35">
      <c r="C149198" s="8"/>
    </row>
    <row r="149199" spans="3:3" x14ac:dyDescent="0.35">
      <c r="C149199" s="8"/>
    </row>
    <row r="149200" spans="3:3" x14ac:dyDescent="0.35">
      <c r="C149200" s="8"/>
    </row>
    <row r="149201" spans="3:3" x14ac:dyDescent="0.35">
      <c r="C149201" s="8"/>
    </row>
    <row r="149202" spans="3:3" x14ac:dyDescent="0.35">
      <c r="C149202" s="8"/>
    </row>
    <row r="149203" spans="3:3" x14ac:dyDescent="0.35">
      <c r="C149203" s="8"/>
    </row>
    <row r="149204" spans="3:3" x14ac:dyDescent="0.35">
      <c r="C149204" s="8"/>
    </row>
    <row r="149205" spans="3:3" x14ac:dyDescent="0.35">
      <c r="C149205" s="8"/>
    </row>
    <row r="149206" spans="3:3" x14ac:dyDescent="0.35">
      <c r="C149206" s="8"/>
    </row>
    <row r="149207" spans="3:3" x14ac:dyDescent="0.35">
      <c r="C149207" s="8"/>
    </row>
    <row r="149208" spans="3:3" x14ac:dyDescent="0.35">
      <c r="C149208" s="8"/>
    </row>
    <row r="149209" spans="3:3" x14ac:dyDescent="0.35">
      <c r="C149209" s="8"/>
    </row>
    <row r="149210" spans="3:3" x14ac:dyDescent="0.35">
      <c r="C149210" s="8"/>
    </row>
    <row r="149211" spans="3:3" x14ac:dyDescent="0.35">
      <c r="C149211" s="8"/>
    </row>
    <row r="149212" spans="3:3" x14ac:dyDescent="0.35">
      <c r="C149212" s="8"/>
    </row>
    <row r="149213" spans="3:3" x14ac:dyDescent="0.35">
      <c r="C149213" s="8"/>
    </row>
    <row r="149214" spans="3:3" x14ac:dyDescent="0.35">
      <c r="C149214" s="8"/>
    </row>
    <row r="149215" spans="3:3" x14ac:dyDescent="0.35">
      <c r="C149215" s="8"/>
    </row>
    <row r="149216" spans="3:3" x14ac:dyDescent="0.35">
      <c r="C149216" s="8"/>
    </row>
    <row r="149217" spans="3:3" x14ac:dyDescent="0.35">
      <c r="C149217" s="8"/>
    </row>
    <row r="149218" spans="3:3" x14ac:dyDescent="0.35">
      <c r="C149218" s="8"/>
    </row>
    <row r="149219" spans="3:3" x14ac:dyDescent="0.35">
      <c r="C149219" s="8"/>
    </row>
    <row r="149220" spans="3:3" x14ac:dyDescent="0.35">
      <c r="C149220" s="8"/>
    </row>
    <row r="149221" spans="3:3" x14ac:dyDescent="0.35">
      <c r="C149221" s="8"/>
    </row>
    <row r="149222" spans="3:3" x14ac:dyDescent="0.35">
      <c r="C149222" s="8"/>
    </row>
    <row r="149223" spans="3:3" x14ac:dyDescent="0.35">
      <c r="C149223" s="8"/>
    </row>
    <row r="149224" spans="3:3" x14ac:dyDescent="0.35">
      <c r="C149224" s="8"/>
    </row>
    <row r="149225" spans="3:3" x14ac:dyDescent="0.35">
      <c r="C149225" s="8"/>
    </row>
    <row r="149226" spans="3:3" x14ac:dyDescent="0.35">
      <c r="C149226" s="8"/>
    </row>
    <row r="149227" spans="3:3" x14ac:dyDescent="0.35">
      <c r="C149227" s="8"/>
    </row>
    <row r="149228" spans="3:3" x14ac:dyDescent="0.35">
      <c r="C149228" s="8"/>
    </row>
    <row r="149229" spans="3:3" x14ac:dyDescent="0.35">
      <c r="C149229" s="8"/>
    </row>
    <row r="149230" spans="3:3" x14ac:dyDescent="0.35">
      <c r="C149230" s="8"/>
    </row>
    <row r="149231" spans="3:3" x14ac:dyDescent="0.35">
      <c r="C149231" s="8"/>
    </row>
    <row r="149232" spans="3:3" x14ac:dyDescent="0.35">
      <c r="C149232" s="8"/>
    </row>
    <row r="149233" spans="3:3" x14ac:dyDescent="0.35">
      <c r="C149233" s="8"/>
    </row>
    <row r="149234" spans="3:3" x14ac:dyDescent="0.35">
      <c r="C149234" s="8"/>
    </row>
    <row r="149235" spans="3:3" x14ac:dyDescent="0.35">
      <c r="C149235" s="8"/>
    </row>
    <row r="149236" spans="3:3" x14ac:dyDescent="0.35">
      <c r="C149236" s="8"/>
    </row>
    <row r="149237" spans="3:3" x14ac:dyDescent="0.35">
      <c r="C149237" s="8"/>
    </row>
    <row r="149238" spans="3:3" x14ac:dyDescent="0.35">
      <c r="C149238" s="8"/>
    </row>
    <row r="149239" spans="3:3" x14ac:dyDescent="0.35">
      <c r="C149239" s="8"/>
    </row>
    <row r="149240" spans="3:3" x14ac:dyDescent="0.35">
      <c r="C149240" s="8"/>
    </row>
    <row r="149241" spans="3:3" x14ac:dyDescent="0.35">
      <c r="C149241" s="8"/>
    </row>
    <row r="149242" spans="3:3" x14ac:dyDescent="0.35">
      <c r="C149242" s="8"/>
    </row>
    <row r="149243" spans="3:3" x14ac:dyDescent="0.35">
      <c r="C149243" s="8"/>
    </row>
    <row r="149244" spans="3:3" x14ac:dyDescent="0.35">
      <c r="C149244" s="8"/>
    </row>
    <row r="149245" spans="3:3" x14ac:dyDescent="0.35">
      <c r="C149245" s="8"/>
    </row>
    <row r="149246" spans="3:3" x14ac:dyDescent="0.35">
      <c r="C149246" s="8"/>
    </row>
    <row r="149247" spans="3:3" x14ac:dyDescent="0.35">
      <c r="C149247" s="8"/>
    </row>
    <row r="149248" spans="3:3" x14ac:dyDescent="0.35">
      <c r="C149248" s="8"/>
    </row>
    <row r="149249" spans="3:3" x14ac:dyDescent="0.35">
      <c r="C149249" s="8"/>
    </row>
    <row r="149250" spans="3:3" x14ac:dyDescent="0.35">
      <c r="C149250" s="8"/>
    </row>
    <row r="149251" spans="3:3" x14ac:dyDescent="0.35">
      <c r="C149251" s="8"/>
    </row>
    <row r="149252" spans="3:3" x14ac:dyDescent="0.35">
      <c r="C149252" s="8"/>
    </row>
    <row r="149253" spans="3:3" x14ac:dyDescent="0.35">
      <c r="C149253" s="8"/>
    </row>
    <row r="149254" spans="3:3" x14ac:dyDescent="0.35">
      <c r="C149254" s="8"/>
    </row>
    <row r="149255" spans="3:3" x14ac:dyDescent="0.35">
      <c r="C149255" s="8"/>
    </row>
    <row r="149256" spans="3:3" x14ac:dyDescent="0.35">
      <c r="C149256" s="8"/>
    </row>
    <row r="149257" spans="3:3" x14ac:dyDescent="0.35">
      <c r="C149257" s="8"/>
    </row>
    <row r="149258" spans="3:3" x14ac:dyDescent="0.35">
      <c r="C149258" s="8"/>
    </row>
    <row r="149259" spans="3:3" x14ac:dyDescent="0.35">
      <c r="C149259" s="8"/>
    </row>
    <row r="149260" spans="3:3" x14ac:dyDescent="0.35">
      <c r="C149260" s="8"/>
    </row>
    <row r="149261" spans="3:3" x14ac:dyDescent="0.35">
      <c r="C149261" s="8"/>
    </row>
    <row r="149262" spans="3:3" x14ac:dyDescent="0.35">
      <c r="C149262" s="8"/>
    </row>
    <row r="149263" spans="3:3" x14ac:dyDescent="0.35">
      <c r="C149263" s="8"/>
    </row>
    <row r="149264" spans="3:3" x14ac:dyDescent="0.35">
      <c r="C149264" s="8"/>
    </row>
    <row r="149265" spans="3:3" x14ac:dyDescent="0.35">
      <c r="C149265" s="8"/>
    </row>
    <row r="149266" spans="3:3" x14ac:dyDescent="0.35">
      <c r="C149266" s="8"/>
    </row>
    <row r="149267" spans="3:3" x14ac:dyDescent="0.35">
      <c r="C149267" s="8"/>
    </row>
    <row r="149268" spans="3:3" x14ac:dyDescent="0.35">
      <c r="C149268" s="8"/>
    </row>
    <row r="149269" spans="3:3" x14ac:dyDescent="0.35">
      <c r="C149269" s="8"/>
    </row>
    <row r="149270" spans="3:3" x14ac:dyDescent="0.35">
      <c r="C149270" s="8"/>
    </row>
    <row r="149271" spans="3:3" x14ac:dyDescent="0.35">
      <c r="C149271" s="8"/>
    </row>
    <row r="149272" spans="3:3" x14ac:dyDescent="0.35">
      <c r="C149272" s="8"/>
    </row>
    <row r="149273" spans="3:3" x14ac:dyDescent="0.35">
      <c r="C149273" s="8"/>
    </row>
    <row r="149274" spans="3:3" x14ac:dyDescent="0.35">
      <c r="C149274" s="8"/>
    </row>
    <row r="149275" spans="3:3" x14ac:dyDescent="0.35">
      <c r="C149275" s="8"/>
    </row>
    <row r="149276" spans="3:3" x14ac:dyDescent="0.35">
      <c r="C149276" s="8"/>
    </row>
    <row r="149277" spans="3:3" x14ac:dyDescent="0.35">
      <c r="C149277" s="8"/>
    </row>
    <row r="149278" spans="3:3" x14ac:dyDescent="0.35">
      <c r="C149278" s="8"/>
    </row>
    <row r="149279" spans="3:3" x14ac:dyDescent="0.35">
      <c r="C149279" s="8"/>
    </row>
    <row r="149280" spans="3:3" x14ac:dyDescent="0.35">
      <c r="C149280" s="8"/>
    </row>
    <row r="149281" spans="3:3" x14ac:dyDescent="0.35">
      <c r="C149281" s="8"/>
    </row>
    <row r="149282" spans="3:3" x14ac:dyDescent="0.35">
      <c r="C149282" s="8"/>
    </row>
    <row r="149283" spans="3:3" x14ac:dyDescent="0.35">
      <c r="C149283" s="8"/>
    </row>
    <row r="149284" spans="3:3" x14ac:dyDescent="0.35">
      <c r="C149284" s="8"/>
    </row>
    <row r="149285" spans="3:3" x14ac:dyDescent="0.35">
      <c r="C149285" s="8"/>
    </row>
    <row r="149286" spans="3:3" x14ac:dyDescent="0.35">
      <c r="C149286" s="8"/>
    </row>
    <row r="149287" spans="3:3" x14ac:dyDescent="0.35">
      <c r="C149287" s="8"/>
    </row>
    <row r="149288" spans="3:3" x14ac:dyDescent="0.35">
      <c r="C149288" s="8"/>
    </row>
    <row r="149289" spans="3:3" x14ac:dyDescent="0.35">
      <c r="C149289" s="8"/>
    </row>
    <row r="149290" spans="3:3" x14ac:dyDescent="0.35">
      <c r="C149290" s="8"/>
    </row>
    <row r="149291" spans="3:3" x14ac:dyDescent="0.35">
      <c r="C149291" s="8"/>
    </row>
    <row r="149292" spans="3:3" x14ac:dyDescent="0.35">
      <c r="C149292" s="8"/>
    </row>
    <row r="149293" spans="3:3" x14ac:dyDescent="0.35">
      <c r="C149293" s="8"/>
    </row>
    <row r="149294" spans="3:3" x14ac:dyDescent="0.35">
      <c r="C149294" s="8"/>
    </row>
    <row r="149295" spans="3:3" x14ac:dyDescent="0.35">
      <c r="C149295" s="8"/>
    </row>
    <row r="149296" spans="3:3" x14ac:dyDescent="0.35">
      <c r="C149296" s="8"/>
    </row>
    <row r="149297" spans="3:3" x14ac:dyDescent="0.35">
      <c r="C149297" s="8"/>
    </row>
    <row r="149298" spans="3:3" x14ac:dyDescent="0.35">
      <c r="C149298" s="8"/>
    </row>
    <row r="149299" spans="3:3" x14ac:dyDescent="0.35">
      <c r="C149299" s="8"/>
    </row>
    <row r="149300" spans="3:3" x14ac:dyDescent="0.35">
      <c r="C149300" s="8"/>
    </row>
    <row r="149301" spans="3:3" x14ac:dyDescent="0.35">
      <c r="C149301" s="8"/>
    </row>
    <row r="149302" spans="3:3" x14ac:dyDescent="0.35">
      <c r="C149302" s="8"/>
    </row>
    <row r="149303" spans="3:3" x14ac:dyDescent="0.35">
      <c r="C149303" s="8"/>
    </row>
    <row r="149304" spans="3:3" x14ac:dyDescent="0.35">
      <c r="C149304" s="8"/>
    </row>
    <row r="149305" spans="3:3" x14ac:dyDescent="0.35">
      <c r="C149305" s="8"/>
    </row>
    <row r="149306" spans="3:3" x14ac:dyDescent="0.35">
      <c r="C149306" s="8"/>
    </row>
    <row r="149307" spans="3:3" x14ac:dyDescent="0.35">
      <c r="C149307" s="8"/>
    </row>
    <row r="149308" spans="3:3" x14ac:dyDescent="0.35">
      <c r="C149308" s="8"/>
    </row>
    <row r="149309" spans="3:3" x14ac:dyDescent="0.35">
      <c r="C149309" s="8"/>
    </row>
    <row r="149310" spans="3:3" x14ac:dyDescent="0.35">
      <c r="C149310" s="8"/>
    </row>
    <row r="149311" spans="3:3" x14ac:dyDescent="0.35">
      <c r="C149311" s="8"/>
    </row>
    <row r="149312" spans="3:3" x14ac:dyDescent="0.35">
      <c r="C149312" s="8"/>
    </row>
    <row r="149313" spans="3:3" x14ac:dyDescent="0.35">
      <c r="C149313" s="8"/>
    </row>
    <row r="149314" spans="3:3" x14ac:dyDescent="0.35">
      <c r="C149314" s="8"/>
    </row>
    <row r="149315" spans="3:3" x14ac:dyDescent="0.35">
      <c r="C149315" s="8"/>
    </row>
    <row r="149316" spans="3:3" x14ac:dyDescent="0.35">
      <c r="C149316" s="8"/>
    </row>
    <row r="149317" spans="3:3" x14ac:dyDescent="0.35">
      <c r="C149317" s="8"/>
    </row>
    <row r="149318" spans="3:3" x14ac:dyDescent="0.35">
      <c r="C149318" s="8"/>
    </row>
    <row r="149319" spans="3:3" x14ac:dyDescent="0.35">
      <c r="C149319" s="8"/>
    </row>
    <row r="149320" spans="3:3" x14ac:dyDescent="0.35">
      <c r="C149320" s="8"/>
    </row>
    <row r="149321" spans="3:3" x14ac:dyDescent="0.35">
      <c r="C149321" s="8"/>
    </row>
    <row r="149322" spans="3:3" x14ac:dyDescent="0.35">
      <c r="C149322" s="8"/>
    </row>
    <row r="149323" spans="3:3" x14ac:dyDescent="0.35">
      <c r="C149323" s="8"/>
    </row>
    <row r="149324" spans="3:3" x14ac:dyDescent="0.35">
      <c r="C149324" s="8"/>
    </row>
    <row r="149325" spans="3:3" x14ac:dyDescent="0.35">
      <c r="C149325" s="8"/>
    </row>
    <row r="149326" spans="3:3" x14ac:dyDescent="0.35">
      <c r="C149326" s="8"/>
    </row>
    <row r="149327" spans="3:3" x14ac:dyDescent="0.35">
      <c r="C149327" s="8"/>
    </row>
    <row r="149328" spans="3:3" x14ac:dyDescent="0.35">
      <c r="C149328" s="8"/>
    </row>
    <row r="149329" spans="3:3" x14ac:dyDescent="0.35">
      <c r="C149329" s="8"/>
    </row>
    <row r="149330" spans="3:3" x14ac:dyDescent="0.35">
      <c r="C149330" s="8"/>
    </row>
    <row r="149331" spans="3:3" x14ac:dyDescent="0.35">
      <c r="C149331" s="8"/>
    </row>
    <row r="149332" spans="3:3" x14ac:dyDescent="0.35">
      <c r="C149332" s="8"/>
    </row>
    <row r="149333" spans="3:3" x14ac:dyDescent="0.35">
      <c r="C149333" s="8"/>
    </row>
    <row r="149334" spans="3:3" x14ac:dyDescent="0.35">
      <c r="C149334" s="8"/>
    </row>
    <row r="149335" spans="3:3" x14ac:dyDescent="0.35">
      <c r="C149335" s="8"/>
    </row>
    <row r="149336" spans="3:3" x14ac:dyDescent="0.35">
      <c r="C149336" s="8"/>
    </row>
    <row r="149337" spans="3:3" x14ac:dyDescent="0.35">
      <c r="C149337" s="8"/>
    </row>
    <row r="149338" spans="3:3" x14ac:dyDescent="0.35">
      <c r="C149338" s="8"/>
    </row>
    <row r="149339" spans="3:3" x14ac:dyDescent="0.35">
      <c r="C149339" s="8"/>
    </row>
    <row r="149340" spans="3:3" x14ac:dyDescent="0.35">
      <c r="C149340" s="8"/>
    </row>
    <row r="149341" spans="3:3" x14ac:dyDescent="0.35">
      <c r="C149341" s="8"/>
    </row>
    <row r="149342" spans="3:3" x14ac:dyDescent="0.35">
      <c r="C149342" s="8"/>
    </row>
    <row r="149343" spans="3:3" x14ac:dyDescent="0.35">
      <c r="C149343" s="8"/>
    </row>
    <row r="149344" spans="3:3" x14ac:dyDescent="0.35">
      <c r="C149344" s="8"/>
    </row>
    <row r="149345" spans="3:3" x14ac:dyDescent="0.35">
      <c r="C149345" s="8"/>
    </row>
    <row r="149346" spans="3:3" x14ac:dyDescent="0.35">
      <c r="C149346" s="8"/>
    </row>
    <row r="149347" spans="3:3" x14ac:dyDescent="0.35">
      <c r="C149347" s="8"/>
    </row>
    <row r="149348" spans="3:3" x14ac:dyDescent="0.35">
      <c r="C149348" s="8"/>
    </row>
    <row r="149349" spans="3:3" x14ac:dyDescent="0.35">
      <c r="C149349" s="8"/>
    </row>
    <row r="149350" spans="3:3" x14ac:dyDescent="0.35">
      <c r="C149350" s="8"/>
    </row>
    <row r="149351" spans="3:3" x14ac:dyDescent="0.35">
      <c r="C149351" s="8"/>
    </row>
    <row r="149352" spans="3:3" x14ac:dyDescent="0.35">
      <c r="C149352" s="8"/>
    </row>
    <row r="149353" spans="3:3" x14ac:dyDescent="0.35">
      <c r="C149353" s="8"/>
    </row>
    <row r="149354" spans="3:3" x14ac:dyDescent="0.35">
      <c r="C149354" s="8"/>
    </row>
    <row r="149355" spans="3:3" x14ac:dyDescent="0.35">
      <c r="C149355" s="8"/>
    </row>
    <row r="149356" spans="3:3" x14ac:dyDescent="0.35">
      <c r="C149356" s="8"/>
    </row>
    <row r="149357" spans="3:3" x14ac:dyDescent="0.35">
      <c r="C149357" s="8"/>
    </row>
    <row r="149358" spans="3:3" x14ac:dyDescent="0.35">
      <c r="C149358" s="8"/>
    </row>
    <row r="149359" spans="3:3" x14ac:dyDescent="0.35">
      <c r="C149359" s="8"/>
    </row>
    <row r="149360" spans="3:3" x14ac:dyDescent="0.35">
      <c r="C149360" s="8"/>
    </row>
    <row r="149361" spans="3:3" x14ac:dyDescent="0.35">
      <c r="C149361" s="8"/>
    </row>
    <row r="149362" spans="3:3" x14ac:dyDescent="0.35">
      <c r="C149362" s="8"/>
    </row>
    <row r="149363" spans="3:3" x14ac:dyDescent="0.35">
      <c r="C149363" s="8"/>
    </row>
    <row r="149364" spans="3:3" x14ac:dyDescent="0.35">
      <c r="C149364" s="8"/>
    </row>
    <row r="149365" spans="3:3" x14ac:dyDescent="0.35">
      <c r="C149365" s="8"/>
    </row>
    <row r="149366" spans="3:3" x14ac:dyDescent="0.35">
      <c r="C149366" s="8"/>
    </row>
    <row r="149367" spans="3:3" x14ac:dyDescent="0.35">
      <c r="C149367" s="8"/>
    </row>
    <row r="149368" spans="3:3" x14ac:dyDescent="0.35">
      <c r="C149368" s="8"/>
    </row>
    <row r="149369" spans="3:3" x14ac:dyDescent="0.35">
      <c r="C149369" s="8"/>
    </row>
    <row r="149370" spans="3:3" x14ac:dyDescent="0.35">
      <c r="C149370" s="8"/>
    </row>
    <row r="149371" spans="3:3" x14ac:dyDescent="0.35">
      <c r="C149371" s="8"/>
    </row>
    <row r="149372" spans="3:3" x14ac:dyDescent="0.35">
      <c r="C149372" s="8"/>
    </row>
    <row r="149373" spans="3:3" x14ac:dyDescent="0.35">
      <c r="C149373" s="8"/>
    </row>
    <row r="149374" spans="3:3" x14ac:dyDescent="0.35">
      <c r="C149374" s="8"/>
    </row>
    <row r="149375" spans="3:3" x14ac:dyDescent="0.35">
      <c r="C149375" s="8"/>
    </row>
    <row r="149376" spans="3:3" x14ac:dyDescent="0.35">
      <c r="C149376" s="8"/>
    </row>
    <row r="149377" spans="3:3" x14ac:dyDescent="0.35">
      <c r="C149377" s="8"/>
    </row>
    <row r="149378" spans="3:3" x14ac:dyDescent="0.35">
      <c r="C149378" s="8"/>
    </row>
    <row r="149379" spans="3:3" x14ac:dyDescent="0.35">
      <c r="C149379" s="8"/>
    </row>
    <row r="149380" spans="3:3" x14ac:dyDescent="0.35">
      <c r="C149380" s="8"/>
    </row>
    <row r="149381" spans="3:3" x14ac:dyDescent="0.35">
      <c r="C149381" s="8"/>
    </row>
    <row r="149382" spans="3:3" x14ac:dyDescent="0.35">
      <c r="C149382" s="8"/>
    </row>
    <row r="149383" spans="3:3" x14ac:dyDescent="0.35">
      <c r="C149383" s="8"/>
    </row>
    <row r="149384" spans="3:3" x14ac:dyDescent="0.35">
      <c r="C149384" s="8"/>
    </row>
    <row r="149385" spans="3:3" x14ac:dyDescent="0.35">
      <c r="C149385" s="8"/>
    </row>
    <row r="149386" spans="3:3" x14ac:dyDescent="0.35">
      <c r="C149386" s="8"/>
    </row>
    <row r="149387" spans="3:3" x14ac:dyDescent="0.35">
      <c r="C149387" s="8"/>
    </row>
    <row r="149388" spans="3:3" x14ac:dyDescent="0.35">
      <c r="C149388" s="8"/>
    </row>
    <row r="149389" spans="3:3" x14ac:dyDescent="0.35">
      <c r="C149389" s="8"/>
    </row>
    <row r="149390" spans="3:3" x14ac:dyDescent="0.35">
      <c r="C149390" s="8"/>
    </row>
    <row r="149391" spans="3:3" x14ac:dyDescent="0.35">
      <c r="C149391" s="8"/>
    </row>
    <row r="149392" spans="3:3" x14ac:dyDescent="0.35">
      <c r="C149392" s="8"/>
    </row>
    <row r="149393" spans="3:3" x14ac:dyDescent="0.35">
      <c r="C149393" s="8"/>
    </row>
    <row r="149394" spans="3:3" x14ac:dyDescent="0.35">
      <c r="C149394" s="8"/>
    </row>
    <row r="149395" spans="3:3" x14ac:dyDescent="0.35">
      <c r="C149395" s="8"/>
    </row>
    <row r="149396" spans="3:3" x14ac:dyDescent="0.35">
      <c r="C149396" s="8"/>
    </row>
    <row r="149397" spans="3:3" x14ac:dyDescent="0.35">
      <c r="C149397" s="8"/>
    </row>
    <row r="149398" spans="3:3" x14ac:dyDescent="0.35">
      <c r="C149398" s="8"/>
    </row>
    <row r="149399" spans="3:3" x14ac:dyDescent="0.35">
      <c r="C149399" s="8"/>
    </row>
    <row r="149400" spans="3:3" x14ac:dyDescent="0.35">
      <c r="C149400" s="8"/>
    </row>
    <row r="149401" spans="3:3" x14ac:dyDescent="0.35">
      <c r="C149401" s="8"/>
    </row>
    <row r="149402" spans="3:3" x14ac:dyDescent="0.35">
      <c r="C149402" s="8"/>
    </row>
    <row r="149403" spans="3:3" x14ac:dyDescent="0.35">
      <c r="C149403" s="8"/>
    </row>
    <row r="149404" spans="3:3" x14ac:dyDescent="0.35">
      <c r="C149404" s="8"/>
    </row>
    <row r="149405" spans="3:3" x14ac:dyDescent="0.35">
      <c r="C149405" s="8"/>
    </row>
    <row r="149406" spans="3:3" x14ac:dyDescent="0.35">
      <c r="C149406" s="8"/>
    </row>
    <row r="149407" spans="3:3" x14ac:dyDescent="0.35">
      <c r="C149407" s="8"/>
    </row>
    <row r="149408" spans="3:3" x14ac:dyDescent="0.35">
      <c r="C149408" s="8"/>
    </row>
    <row r="149409" spans="3:3" x14ac:dyDescent="0.35">
      <c r="C149409" s="8"/>
    </row>
    <row r="149410" spans="3:3" x14ac:dyDescent="0.35">
      <c r="C149410" s="8"/>
    </row>
    <row r="149411" spans="3:3" x14ac:dyDescent="0.35">
      <c r="C149411" s="8"/>
    </row>
    <row r="149412" spans="3:3" x14ac:dyDescent="0.35">
      <c r="C149412" s="8"/>
    </row>
    <row r="149413" spans="3:3" x14ac:dyDescent="0.35">
      <c r="C149413" s="8"/>
    </row>
    <row r="149414" spans="3:3" x14ac:dyDescent="0.35">
      <c r="C149414" s="8"/>
    </row>
    <row r="149415" spans="3:3" x14ac:dyDescent="0.35">
      <c r="C149415" s="8"/>
    </row>
    <row r="149416" spans="3:3" x14ac:dyDescent="0.35">
      <c r="C149416" s="8"/>
    </row>
    <row r="149417" spans="3:3" x14ac:dyDescent="0.35">
      <c r="C149417" s="8"/>
    </row>
    <row r="149418" spans="3:3" x14ac:dyDescent="0.35">
      <c r="C149418" s="8"/>
    </row>
    <row r="149419" spans="3:3" x14ac:dyDescent="0.35">
      <c r="C149419" s="8"/>
    </row>
    <row r="149420" spans="3:3" x14ac:dyDescent="0.35">
      <c r="C149420" s="8"/>
    </row>
    <row r="149421" spans="3:3" x14ac:dyDescent="0.35">
      <c r="C149421" s="8"/>
    </row>
    <row r="149422" spans="3:3" x14ac:dyDescent="0.35">
      <c r="C149422" s="8"/>
    </row>
    <row r="149423" spans="3:3" x14ac:dyDescent="0.35">
      <c r="C149423" s="8"/>
    </row>
    <row r="149424" spans="3:3" x14ac:dyDescent="0.35">
      <c r="C149424" s="8"/>
    </row>
    <row r="149425" spans="3:3" x14ac:dyDescent="0.35">
      <c r="C149425" s="8"/>
    </row>
    <row r="149426" spans="3:3" x14ac:dyDescent="0.35">
      <c r="C149426" s="8"/>
    </row>
    <row r="149427" spans="3:3" x14ac:dyDescent="0.35">
      <c r="C149427" s="8"/>
    </row>
    <row r="149428" spans="3:3" x14ac:dyDescent="0.35">
      <c r="C149428" s="8"/>
    </row>
    <row r="149429" spans="3:3" x14ac:dyDescent="0.35">
      <c r="C149429" s="8"/>
    </row>
    <row r="149430" spans="3:3" x14ac:dyDescent="0.35">
      <c r="C149430" s="8"/>
    </row>
    <row r="149431" spans="3:3" x14ac:dyDescent="0.35">
      <c r="C149431" s="8"/>
    </row>
    <row r="149432" spans="3:3" x14ac:dyDescent="0.35">
      <c r="C149432" s="8"/>
    </row>
    <row r="149433" spans="3:3" x14ac:dyDescent="0.35">
      <c r="C149433" s="8"/>
    </row>
    <row r="149434" spans="3:3" x14ac:dyDescent="0.35">
      <c r="C149434" s="8"/>
    </row>
    <row r="149435" spans="3:3" x14ac:dyDescent="0.35">
      <c r="C149435" s="8"/>
    </row>
    <row r="149436" spans="3:3" x14ac:dyDescent="0.35">
      <c r="C149436" s="8"/>
    </row>
    <row r="149437" spans="3:3" x14ac:dyDescent="0.35">
      <c r="C149437" s="8"/>
    </row>
    <row r="149438" spans="3:3" x14ac:dyDescent="0.35">
      <c r="C149438" s="8"/>
    </row>
    <row r="149439" spans="3:3" x14ac:dyDescent="0.35">
      <c r="C149439" s="8"/>
    </row>
    <row r="149440" spans="3:3" x14ac:dyDescent="0.35">
      <c r="C149440" s="8"/>
    </row>
    <row r="149441" spans="3:3" x14ac:dyDescent="0.35">
      <c r="C149441" s="8"/>
    </row>
    <row r="149442" spans="3:3" x14ac:dyDescent="0.35">
      <c r="C149442" s="8"/>
    </row>
    <row r="149443" spans="3:3" x14ac:dyDescent="0.35">
      <c r="C149443" s="8"/>
    </row>
    <row r="149444" spans="3:3" x14ac:dyDescent="0.35">
      <c r="C149444" s="8"/>
    </row>
    <row r="149445" spans="3:3" x14ac:dyDescent="0.35">
      <c r="C149445" s="8"/>
    </row>
    <row r="149446" spans="3:3" x14ac:dyDescent="0.35">
      <c r="C149446" s="8"/>
    </row>
    <row r="149447" spans="3:3" x14ac:dyDescent="0.35">
      <c r="C149447" s="8"/>
    </row>
    <row r="149448" spans="3:3" x14ac:dyDescent="0.35">
      <c r="C149448" s="8"/>
    </row>
    <row r="149449" spans="3:3" x14ac:dyDescent="0.35">
      <c r="C149449" s="8"/>
    </row>
    <row r="149450" spans="3:3" x14ac:dyDescent="0.35">
      <c r="C149450" s="8"/>
    </row>
    <row r="149451" spans="3:3" x14ac:dyDescent="0.35">
      <c r="C149451" s="8"/>
    </row>
    <row r="149452" spans="3:3" x14ac:dyDescent="0.35">
      <c r="C149452" s="8"/>
    </row>
    <row r="149453" spans="3:3" x14ac:dyDescent="0.35">
      <c r="C149453" s="8"/>
    </row>
    <row r="149454" spans="3:3" x14ac:dyDescent="0.35">
      <c r="C149454" s="8"/>
    </row>
    <row r="149455" spans="3:3" x14ac:dyDescent="0.35">
      <c r="C149455" s="8"/>
    </row>
    <row r="149456" spans="3:3" x14ac:dyDescent="0.35">
      <c r="C149456" s="8"/>
    </row>
    <row r="149457" spans="3:3" x14ac:dyDescent="0.35">
      <c r="C149457" s="8"/>
    </row>
    <row r="149458" spans="3:3" x14ac:dyDescent="0.35">
      <c r="C149458" s="8"/>
    </row>
    <row r="149459" spans="3:3" x14ac:dyDescent="0.35">
      <c r="C149459" s="8"/>
    </row>
    <row r="149460" spans="3:3" x14ac:dyDescent="0.35">
      <c r="C149460" s="8"/>
    </row>
    <row r="149461" spans="3:3" x14ac:dyDescent="0.35">
      <c r="C149461" s="8"/>
    </row>
    <row r="149462" spans="3:3" x14ac:dyDescent="0.35">
      <c r="C149462" s="8"/>
    </row>
    <row r="149463" spans="3:3" x14ac:dyDescent="0.35">
      <c r="C149463" s="8"/>
    </row>
    <row r="149464" spans="3:3" x14ac:dyDescent="0.35">
      <c r="C149464" s="8"/>
    </row>
    <row r="149465" spans="3:3" x14ac:dyDescent="0.35">
      <c r="C149465" s="8"/>
    </row>
    <row r="149466" spans="3:3" x14ac:dyDescent="0.35">
      <c r="C149466" s="8"/>
    </row>
    <row r="149467" spans="3:3" x14ac:dyDescent="0.35">
      <c r="C149467" s="8"/>
    </row>
    <row r="149468" spans="3:3" x14ac:dyDescent="0.35">
      <c r="C149468" s="8"/>
    </row>
    <row r="149469" spans="3:3" x14ac:dyDescent="0.35">
      <c r="C149469" s="8"/>
    </row>
    <row r="149470" spans="3:3" x14ac:dyDescent="0.35">
      <c r="C149470" s="8"/>
    </row>
    <row r="149471" spans="3:3" x14ac:dyDescent="0.35">
      <c r="C149471" s="8"/>
    </row>
    <row r="149472" spans="3:3" x14ac:dyDescent="0.35">
      <c r="C149472" s="8"/>
    </row>
    <row r="149473" spans="3:3" x14ac:dyDescent="0.35">
      <c r="C149473" s="8"/>
    </row>
    <row r="149474" spans="3:3" x14ac:dyDescent="0.35">
      <c r="C149474" s="8"/>
    </row>
    <row r="149475" spans="3:3" x14ac:dyDescent="0.35">
      <c r="C149475" s="8"/>
    </row>
    <row r="149476" spans="3:3" x14ac:dyDescent="0.35">
      <c r="C149476" s="8"/>
    </row>
    <row r="149477" spans="3:3" x14ac:dyDescent="0.35">
      <c r="C149477" s="8"/>
    </row>
    <row r="149478" spans="3:3" x14ac:dyDescent="0.35">
      <c r="C149478" s="8"/>
    </row>
    <row r="149479" spans="3:3" x14ac:dyDescent="0.35">
      <c r="C149479" s="8"/>
    </row>
    <row r="149480" spans="3:3" x14ac:dyDescent="0.35">
      <c r="C149480" s="8"/>
    </row>
    <row r="149481" spans="3:3" x14ac:dyDescent="0.35">
      <c r="C149481" s="8"/>
    </row>
    <row r="149482" spans="3:3" x14ac:dyDescent="0.35">
      <c r="C149482" s="8"/>
    </row>
    <row r="149483" spans="3:3" x14ac:dyDescent="0.35">
      <c r="C149483" s="8"/>
    </row>
    <row r="149484" spans="3:3" x14ac:dyDescent="0.35">
      <c r="C149484" s="8"/>
    </row>
    <row r="149485" spans="3:3" x14ac:dyDescent="0.35">
      <c r="C149485" s="8"/>
    </row>
    <row r="149486" spans="3:3" x14ac:dyDescent="0.35">
      <c r="C149486" s="8"/>
    </row>
    <row r="149487" spans="3:3" x14ac:dyDescent="0.35">
      <c r="C149487" s="8"/>
    </row>
    <row r="149488" spans="3:3" x14ac:dyDescent="0.35">
      <c r="C149488" s="8"/>
    </row>
    <row r="149489" spans="3:3" x14ac:dyDescent="0.35">
      <c r="C149489" s="8"/>
    </row>
    <row r="149490" spans="3:3" x14ac:dyDescent="0.35">
      <c r="C149490" s="8"/>
    </row>
    <row r="149491" spans="3:3" x14ac:dyDescent="0.35">
      <c r="C149491" s="8"/>
    </row>
    <row r="149492" spans="3:3" x14ac:dyDescent="0.35">
      <c r="C149492" s="8"/>
    </row>
    <row r="149493" spans="3:3" x14ac:dyDescent="0.35">
      <c r="C149493" s="8"/>
    </row>
    <row r="149494" spans="3:3" x14ac:dyDescent="0.35">
      <c r="C149494" s="8"/>
    </row>
    <row r="149495" spans="3:3" x14ac:dyDescent="0.35">
      <c r="C149495" s="8"/>
    </row>
    <row r="149496" spans="3:3" x14ac:dyDescent="0.35">
      <c r="C149496" s="8"/>
    </row>
    <row r="149497" spans="3:3" x14ac:dyDescent="0.35">
      <c r="C149497" s="8"/>
    </row>
    <row r="149498" spans="3:3" x14ac:dyDescent="0.35">
      <c r="C149498" s="8"/>
    </row>
    <row r="149499" spans="3:3" x14ac:dyDescent="0.35">
      <c r="C149499" s="8"/>
    </row>
    <row r="149500" spans="3:3" x14ac:dyDescent="0.35">
      <c r="C149500" s="8"/>
    </row>
    <row r="149501" spans="3:3" x14ac:dyDescent="0.35">
      <c r="C149501" s="8"/>
    </row>
    <row r="149502" spans="3:3" x14ac:dyDescent="0.35">
      <c r="C149502" s="8"/>
    </row>
    <row r="149503" spans="3:3" x14ac:dyDescent="0.35">
      <c r="C149503" s="8"/>
    </row>
    <row r="149504" spans="3:3" x14ac:dyDescent="0.35">
      <c r="C149504" s="8"/>
    </row>
    <row r="149505" spans="3:3" x14ac:dyDescent="0.35">
      <c r="C149505" s="8"/>
    </row>
    <row r="149506" spans="3:3" x14ac:dyDescent="0.35">
      <c r="C149506" s="8"/>
    </row>
    <row r="149507" spans="3:3" x14ac:dyDescent="0.35">
      <c r="C149507" s="8"/>
    </row>
    <row r="149508" spans="3:3" x14ac:dyDescent="0.35">
      <c r="C149508" s="8"/>
    </row>
    <row r="149509" spans="3:3" x14ac:dyDescent="0.35">
      <c r="C149509" s="8"/>
    </row>
    <row r="149510" spans="3:3" x14ac:dyDescent="0.35">
      <c r="C149510" s="8"/>
    </row>
    <row r="149511" spans="3:3" x14ac:dyDescent="0.35">
      <c r="C149511" s="8"/>
    </row>
    <row r="149512" spans="3:3" x14ac:dyDescent="0.35">
      <c r="C149512" s="8"/>
    </row>
    <row r="149513" spans="3:3" x14ac:dyDescent="0.35">
      <c r="C149513" s="8"/>
    </row>
    <row r="149514" spans="3:3" x14ac:dyDescent="0.35">
      <c r="C149514" s="8"/>
    </row>
    <row r="149515" spans="3:3" x14ac:dyDescent="0.35">
      <c r="C149515" s="8"/>
    </row>
    <row r="149516" spans="3:3" x14ac:dyDescent="0.35">
      <c r="C149516" s="8"/>
    </row>
    <row r="149517" spans="3:3" x14ac:dyDescent="0.35">
      <c r="C149517" s="8"/>
    </row>
    <row r="149518" spans="3:3" x14ac:dyDescent="0.35">
      <c r="C149518" s="8"/>
    </row>
    <row r="149519" spans="3:3" x14ac:dyDescent="0.35">
      <c r="C149519" s="8"/>
    </row>
    <row r="149520" spans="3:3" x14ac:dyDescent="0.35">
      <c r="C149520" s="8"/>
    </row>
    <row r="149521" spans="3:3" x14ac:dyDescent="0.35">
      <c r="C149521" s="8"/>
    </row>
    <row r="149522" spans="3:3" x14ac:dyDescent="0.35">
      <c r="C149522" s="8"/>
    </row>
    <row r="149523" spans="3:3" x14ac:dyDescent="0.35">
      <c r="C149523" s="8"/>
    </row>
    <row r="149524" spans="3:3" x14ac:dyDescent="0.35">
      <c r="C149524" s="8"/>
    </row>
    <row r="149525" spans="3:3" x14ac:dyDescent="0.35">
      <c r="C149525" s="8"/>
    </row>
    <row r="149526" spans="3:3" x14ac:dyDescent="0.35">
      <c r="C149526" s="8"/>
    </row>
    <row r="149527" spans="3:3" x14ac:dyDescent="0.35">
      <c r="C149527" s="8"/>
    </row>
    <row r="149528" spans="3:3" x14ac:dyDescent="0.35">
      <c r="C149528" s="8"/>
    </row>
    <row r="149529" spans="3:3" x14ac:dyDescent="0.35">
      <c r="C149529" s="8"/>
    </row>
    <row r="149530" spans="3:3" x14ac:dyDescent="0.35">
      <c r="C149530" s="8"/>
    </row>
    <row r="149531" spans="3:3" x14ac:dyDescent="0.35">
      <c r="C149531" s="8"/>
    </row>
    <row r="149532" spans="3:3" x14ac:dyDescent="0.35">
      <c r="C149532" s="8"/>
    </row>
    <row r="149533" spans="3:3" x14ac:dyDescent="0.35">
      <c r="C149533" s="8"/>
    </row>
    <row r="149534" spans="3:3" x14ac:dyDescent="0.35">
      <c r="C149534" s="8"/>
    </row>
    <row r="149535" spans="3:3" x14ac:dyDescent="0.35">
      <c r="C149535" s="8"/>
    </row>
    <row r="149536" spans="3:3" x14ac:dyDescent="0.35">
      <c r="C149536" s="8"/>
    </row>
    <row r="149537" spans="3:3" x14ac:dyDescent="0.35">
      <c r="C149537" s="8"/>
    </row>
    <row r="149538" spans="3:3" x14ac:dyDescent="0.35">
      <c r="C149538" s="8"/>
    </row>
    <row r="149539" spans="3:3" x14ac:dyDescent="0.35">
      <c r="C149539" s="8"/>
    </row>
    <row r="149540" spans="3:3" x14ac:dyDescent="0.35">
      <c r="C149540" s="8"/>
    </row>
    <row r="149541" spans="3:3" x14ac:dyDescent="0.35">
      <c r="C149541" s="8"/>
    </row>
    <row r="149542" spans="3:3" x14ac:dyDescent="0.35">
      <c r="C149542" s="8"/>
    </row>
    <row r="149543" spans="3:3" x14ac:dyDescent="0.35">
      <c r="C149543" s="8"/>
    </row>
    <row r="149544" spans="3:3" x14ac:dyDescent="0.35">
      <c r="C149544" s="8"/>
    </row>
    <row r="149545" spans="3:3" x14ac:dyDescent="0.35">
      <c r="C149545" s="8"/>
    </row>
    <row r="149546" spans="3:3" x14ac:dyDescent="0.35">
      <c r="C149546" s="8"/>
    </row>
    <row r="149547" spans="3:3" x14ac:dyDescent="0.35">
      <c r="C149547" s="8"/>
    </row>
    <row r="149548" spans="3:3" x14ac:dyDescent="0.35">
      <c r="C149548" s="8"/>
    </row>
    <row r="149549" spans="3:3" x14ac:dyDescent="0.35">
      <c r="C149549" s="8"/>
    </row>
    <row r="149550" spans="3:3" x14ac:dyDescent="0.35">
      <c r="C149550" s="8"/>
    </row>
    <row r="149551" spans="3:3" x14ac:dyDescent="0.35">
      <c r="C149551" s="8"/>
    </row>
    <row r="149552" spans="3:3" x14ac:dyDescent="0.35">
      <c r="C149552" s="8"/>
    </row>
    <row r="149553" spans="3:3" x14ac:dyDescent="0.35">
      <c r="C149553" s="8"/>
    </row>
    <row r="149554" spans="3:3" x14ac:dyDescent="0.35">
      <c r="C149554" s="8"/>
    </row>
    <row r="149555" spans="3:3" x14ac:dyDescent="0.35">
      <c r="C149555" s="8"/>
    </row>
    <row r="149556" spans="3:3" x14ac:dyDescent="0.35">
      <c r="C149556" s="8"/>
    </row>
    <row r="149557" spans="3:3" x14ac:dyDescent="0.35">
      <c r="C149557" s="8"/>
    </row>
    <row r="149558" spans="3:3" x14ac:dyDescent="0.35">
      <c r="C149558" s="8"/>
    </row>
    <row r="149559" spans="3:3" x14ac:dyDescent="0.35">
      <c r="C149559" s="8"/>
    </row>
    <row r="149560" spans="3:3" x14ac:dyDescent="0.35">
      <c r="C149560" s="8"/>
    </row>
    <row r="149561" spans="3:3" x14ac:dyDescent="0.35">
      <c r="C149561" s="8"/>
    </row>
    <row r="149562" spans="3:3" x14ac:dyDescent="0.35">
      <c r="C149562" s="8"/>
    </row>
    <row r="149563" spans="3:3" x14ac:dyDescent="0.35">
      <c r="C149563" s="8"/>
    </row>
    <row r="149564" spans="3:3" x14ac:dyDescent="0.35">
      <c r="C149564" s="8"/>
    </row>
    <row r="149565" spans="3:3" x14ac:dyDescent="0.35">
      <c r="C149565" s="8"/>
    </row>
    <row r="149566" spans="3:3" x14ac:dyDescent="0.35">
      <c r="C149566" s="8"/>
    </row>
    <row r="149567" spans="3:3" x14ac:dyDescent="0.35">
      <c r="C149567" s="8"/>
    </row>
    <row r="149568" spans="3:3" x14ac:dyDescent="0.35">
      <c r="C149568" s="8"/>
    </row>
    <row r="149569" spans="3:3" x14ac:dyDescent="0.35">
      <c r="C149569" s="8"/>
    </row>
    <row r="149570" spans="3:3" x14ac:dyDescent="0.35">
      <c r="C149570" s="8"/>
    </row>
    <row r="149571" spans="3:3" x14ac:dyDescent="0.35">
      <c r="C149571" s="8"/>
    </row>
    <row r="149572" spans="3:3" x14ac:dyDescent="0.35">
      <c r="C149572" s="8"/>
    </row>
    <row r="149573" spans="3:3" x14ac:dyDescent="0.35">
      <c r="C149573" s="8"/>
    </row>
    <row r="149574" spans="3:3" x14ac:dyDescent="0.35">
      <c r="C149574" s="8"/>
    </row>
    <row r="149575" spans="3:3" x14ac:dyDescent="0.35">
      <c r="C149575" s="8"/>
    </row>
    <row r="149576" spans="3:3" x14ac:dyDescent="0.35">
      <c r="C149576" s="8"/>
    </row>
    <row r="149577" spans="3:3" x14ac:dyDescent="0.35">
      <c r="C149577" s="8"/>
    </row>
    <row r="149578" spans="3:3" x14ac:dyDescent="0.35">
      <c r="C149578" s="8"/>
    </row>
    <row r="149579" spans="3:3" x14ac:dyDescent="0.35">
      <c r="C149579" s="8"/>
    </row>
    <row r="149580" spans="3:3" x14ac:dyDescent="0.35">
      <c r="C149580" s="8"/>
    </row>
    <row r="149581" spans="3:3" x14ac:dyDescent="0.35">
      <c r="C149581" s="8"/>
    </row>
    <row r="149582" spans="3:3" x14ac:dyDescent="0.35">
      <c r="C149582" s="8"/>
    </row>
    <row r="149583" spans="3:3" x14ac:dyDescent="0.35">
      <c r="C149583" s="8"/>
    </row>
    <row r="149584" spans="3:3" x14ac:dyDescent="0.35">
      <c r="C149584" s="8"/>
    </row>
    <row r="149585" spans="3:3" x14ac:dyDescent="0.35">
      <c r="C149585" s="8"/>
    </row>
    <row r="149586" spans="3:3" x14ac:dyDescent="0.35">
      <c r="C149586" s="8"/>
    </row>
    <row r="149587" spans="3:3" x14ac:dyDescent="0.35">
      <c r="C149587" s="8"/>
    </row>
    <row r="149588" spans="3:3" x14ac:dyDescent="0.35">
      <c r="C149588" s="8"/>
    </row>
    <row r="149589" spans="3:3" x14ac:dyDescent="0.35">
      <c r="C149589" s="8"/>
    </row>
    <row r="149590" spans="3:3" x14ac:dyDescent="0.35">
      <c r="C149590" s="8"/>
    </row>
    <row r="149591" spans="3:3" x14ac:dyDescent="0.35">
      <c r="C149591" s="8"/>
    </row>
    <row r="149592" spans="3:3" x14ac:dyDescent="0.35">
      <c r="C149592" s="8"/>
    </row>
    <row r="149593" spans="3:3" x14ac:dyDescent="0.35">
      <c r="C149593" s="8"/>
    </row>
    <row r="149594" spans="3:3" x14ac:dyDescent="0.35">
      <c r="C149594" s="8"/>
    </row>
    <row r="149595" spans="3:3" x14ac:dyDescent="0.35">
      <c r="C149595" s="8"/>
    </row>
    <row r="149596" spans="3:3" x14ac:dyDescent="0.35">
      <c r="C149596" s="8"/>
    </row>
    <row r="149597" spans="3:3" x14ac:dyDescent="0.35">
      <c r="C149597" s="8"/>
    </row>
    <row r="149598" spans="3:3" x14ac:dyDescent="0.35">
      <c r="C149598" s="8"/>
    </row>
    <row r="149599" spans="3:3" x14ac:dyDescent="0.35">
      <c r="C149599" s="8"/>
    </row>
    <row r="149600" spans="3:3" x14ac:dyDescent="0.35">
      <c r="C149600" s="8"/>
    </row>
    <row r="149601" spans="3:3" x14ac:dyDescent="0.35">
      <c r="C149601" s="8"/>
    </row>
    <row r="149602" spans="3:3" x14ac:dyDescent="0.35">
      <c r="C149602" s="8"/>
    </row>
    <row r="149603" spans="3:3" x14ac:dyDescent="0.35">
      <c r="C149603" s="8"/>
    </row>
    <row r="149604" spans="3:3" x14ac:dyDescent="0.35">
      <c r="C149604" s="8"/>
    </row>
    <row r="149605" spans="3:3" x14ac:dyDescent="0.35">
      <c r="C149605" s="8"/>
    </row>
    <row r="149606" spans="3:3" x14ac:dyDescent="0.35">
      <c r="C149606" s="8"/>
    </row>
    <row r="149607" spans="3:3" x14ac:dyDescent="0.35">
      <c r="C149607" s="8"/>
    </row>
    <row r="149608" spans="3:3" x14ac:dyDescent="0.35">
      <c r="C149608" s="8"/>
    </row>
    <row r="149609" spans="3:3" x14ac:dyDescent="0.35">
      <c r="C149609" s="8"/>
    </row>
    <row r="149610" spans="3:3" x14ac:dyDescent="0.35">
      <c r="C149610" s="8"/>
    </row>
    <row r="149611" spans="3:3" x14ac:dyDescent="0.35">
      <c r="C149611" s="8"/>
    </row>
    <row r="149612" spans="3:3" x14ac:dyDescent="0.35">
      <c r="C149612" s="8"/>
    </row>
    <row r="149613" spans="3:3" x14ac:dyDescent="0.35">
      <c r="C149613" s="8"/>
    </row>
    <row r="149614" spans="3:3" x14ac:dyDescent="0.35">
      <c r="C149614" s="8"/>
    </row>
    <row r="149615" spans="3:3" x14ac:dyDescent="0.35">
      <c r="C149615" s="8"/>
    </row>
    <row r="149616" spans="3:3" x14ac:dyDescent="0.35">
      <c r="C149616" s="8"/>
    </row>
    <row r="149617" spans="3:3" x14ac:dyDescent="0.35">
      <c r="C149617" s="8"/>
    </row>
    <row r="149618" spans="3:3" x14ac:dyDescent="0.35">
      <c r="C149618" s="8"/>
    </row>
    <row r="149619" spans="3:3" x14ac:dyDescent="0.35">
      <c r="C149619" s="8"/>
    </row>
    <row r="149620" spans="3:3" x14ac:dyDescent="0.35">
      <c r="C149620" s="8"/>
    </row>
    <row r="149621" spans="3:3" x14ac:dyDescent="0.35">
      <c r="C149621" s="8"/>
    </row>
    <row r="149622" spans="3:3" x14ac:dyDescent="0.35">
      <c r="C149622" s="8"/>
    </row>
    <row r="149623" spans="3:3" x14ac:dyDescent="0.35">
      <c r="C149623" s="8"/>
    </row>
    <row r="149624" spans="3:3" x14ac:dyDescent="0.35">
      <c r="C149624" s="8"/>
    </row>
    <row r="149625" spans="3:3" x14ac:dyDescent="0.35">
      <c r="C149625" s="8"/>
    </row>
    <row r="149626" spans="3:3" x14ac:dyDescent="0.35">
      <c r="C149626" s="8"/>
    </row>
    <row r="149627" spans="3:3" x14ac:dyDescent="0.35">
      <c r="C149627" s="8"/>
    </row>
    <row r="149628" spans="3:3" x14ac:dyDescent="0.35">
      <c r="C149628" s="8"/>
    </row>
    <row r="149629" spans="3:3" x14ac:dyDescent="0.35">
      <c r="C149629" s="8"/>
    </row>
    <row r="149630" spans="3:3" x14ac:dyDescent="0.35">
      <c r="C149630" s="8"/>
    </row>
    <row r="149631" spans="3:3" x14ac:dyDescent="0.35">
      <c r="C149631" s="8"/>
    </row>
    <row r="149632" spans="3:3" x14ac:dyDescent="0.35">
      <c r="C149632" s="8"/>
    </row>
    <row r="149633" spans="3:3" x14ac:dyDescent="0.35">
      <c r="C149633" s="8"/>
    </row>
    <row r="149634" spans="3:3" x14ac:dyDescent="0.35">
      <c r="C149634" s="8"/>
    </row>
    <row r="149635" spans="3:3" x14ac:dyDescent="0.35">
      <c r="C149635" s="8"/>
    </row>
    <row r="149636" spans="3:3" x14ac:dyDescent="0.35">
      <c r="C149636" s="8"/>
    </row>
    <row r="149637" spans="3:3" x14ac:dyDescent="0.35">
      <c r="C149637" s="8"/>
    </row>
    <row r="149638" spans="3:3" x14ac:dyDescent="0.35">
      <c r="C149638" s="8"/>
    </row>
    <row r="149639" spans="3:3" x14ac:dyDescent="0.35">
      <c r="C149639" s="8"/>
    </row>
    <row r="149640" spans="3:3" x14ac:dyDescent="0.35">
      <c r="C149640" s="8"/>
    </row>
    <row r="149641" spans="3:3" x14ac:dyDescent="0.35">
      <c r="C149641" s="8"/>
    </row>
    <row r="149642" spans="3:3" x14ac:dyDescent="0.35">
      <c r="C149642" s="8"/>
    </row>
    <row r="149643" spans="3:3" x14ac:dyDescent="0.35">
      <c r="C149643" s="8"/>
    </row>
    <row r="149644" spans="3:3" x14ac:dyDescent="0.35">
      <c r="C149644" s="8"/>
    </row>
    <row r="149645" spans="3:3" x14ac:dyDescent="0.35">
      <c r="C149645" s="8"/>
    </row>
    <row r="149646" spans="3:3" x14ac:dyDescent="0.35">
      <c r="C149646" s="8"/>
    </row>
    <row r="149647" spans="3:3" x14ac:dyDescent="0.35">
      <c r="C149647" s="8"/>
    </row>
    <row r="149648" spans="3:3" x14ac:dyDescent="0.35">
      <c r="C149648" s="8"/>
    </row>
    <row r="149649" spans="3:3" x14ac:dyDescent="0.35">
      <c r="C149649" s="8"/>
    </row>
    <row r="149650" spans="3:3" x14ac:dyDescent="0.35">
      <c r="C149650" s="8"/>
    </row>
    <row r="149651" spans="3:3" x14ac:dyDescent="0.35">
      <c r="C149651" s="8"/>
    </row>
    <row r="149652" spans="3:3" x14ac:dyDescent="0.35">
      <c r="C149652" s="8"/>
    </row>
    <row r="149653" spans="3:3" x14ac:dyDescent="0.35">
      <c r="C149653" s="8"/>
    </row>
    <row r="149654" spans="3:3" x14ac:dyDescent="0.35">
      <c r="C149654" s="8"/>
    </row>
    <row r="149655" spans="3:3" x14ac:dyDescent="0.35">
      <c r="C149655" s="8"/>
    </row>
    <row r="149656" spans="3:3" x14ac:dyDescent="0.35">
      <c r="C149656" s="8"/>
    </row>
    <row r="149657" spans="3:3" x14ac:dyDescent="0.35">
      <c r="C149657" s="8"/>
    </row>
    <row r="149658" spans="3:3" x14ac:dyDescent="0.35">
      <c r="C149658" s="8"/>
    </row>
    <row r="149659" spans="3:3" x14ac:dyDescent="0.35">
      <c r="C149659" s="8"/>
    </row>
    <row r="149660" spans="3:3" x14ac:dyDescent="0.35">
      <c r="C149660" s="8"/>
    </row>
    <row r="149661" spans="3:3" x14ac:dyDescent="0.35">
      <c r="C149661" s="8"/>
    </row>
    <row r="149662" spans="3:3" x14ac:dyDescent="0.35">
      <c r="C149662" s="8"/>
    </row>
    <row r="149663" spans="3:3" x14ac:dyDescent="0.35">
      <c r="C149663" s="8"/>
    </row>
    <row r="149664" spans="3:3" x14ac:dyDescent="0.35">
      <c r="C149664" s="8"/>
    </row>
    <row r="149665" spans="3:3" x14ac:dyDescent="0.35">
      <c r="C149665" s="8"/>
    </row>
    <row r="149666" spans="3:3" x14ac:dyDescent="0.35">
      <c r="C149666" s="8"/>
    </row>
    <row r="149667" spans="3:3" x14ac:dyDescent="0.35">
      <c r="C149667" s="8"/>
    </row>
    <row r="149668" spans="3:3" x14ac:dyDescent="0.35">
      <c r="C149668" s="8"/>
    </row>
    <row r="149669" spans="3:3" x14ac:dyDescent="0.35">
      <c r="C149669" s="8"/>
    </row>
    <row r="149670" spans="3:3" x14ac:dyDescent="0.35">
      <c r="C149670" s="8"/>
    </row>
    <row r="149671" spans="3:3" x14ac:dyDescent="0.35">
      <c r="C149671" s="8"/>
    </row>
    <row r="149672" spans="3:3" x14ac:dyDescent="0.35">
      <c r="C149672" s="8"/>
    </row>
    <row r="149673" spans="3:3" x14ac:dyDescent="0.35">
      <c r="C149673" s="8"/>
    </row>
    <row r="149674" spans="3:3" x14ac:dyDescent="0.35">
      <c r="C149674" s="8"/>
    </row>
    <row r="149675" spans="3:3" x14ac:dyDescent="0.35">
      <c r="C149675" s="8"/>
    </row>
    <row r="149676" spans="3:3" x14ac:dyDescent="0.35">
      <c r="C149676" s="8"/>
    </row>
    <row r="149677" spans="3:3" x14ac:dyDescent="0.35">
      <c r="C149677" s="8"/>
    </row>
    <row r="149678" spans="3:3" x14ac:dyDescent="0.35">
      <c r="C149678" s="8"/>
    </row>
    <row r="149679" spans="3:3" x14ac:dyDescent="0.35">
      <c r="C149679" s="8"/>
    </row>
    <row r="149680" spans="3:3" x14ac:dyDescent="0.35">
      <c r="C149680" s="8"/>
    </row>
    <row r="149681" spans="3:3" x14ac:dyDescent="0.35">
      <c r="C149681" s="8"/>
    </row>
    <row r="149682" spans="3:3" x14ac:dyDescent="0.35">
      <c r="C149682" s="8"/>
    </row>
    <row r="149683" spans="3:3" x14ac:dyDescent="0.35">
      <c r="C149683" s="8"/>
    </row>
    <row r="149684" spans="3:3" x14ac:dyDescent="0.35">
      <c r="C149684" s="8"/>
    </row>
    <row r="149685" spans="3:3" x14ac:dyDescent="0.35">
      <c r="C149685" s="8"/>
    </row>
    <row r="149686" spans="3:3" x14ac:dyDescent="0.35">
      <c r="C149686" s="8"/>
    </row>
    <row r="149687" spans="3:3" x14ac:dyDescent="0.35">
      <c r="C149687" s="8"/>
    </row>
    <row r="149688" spans="3:3" x14ac:dyDescent="0.35">
      <c r="C149688" s="8"/>
    </row>
    <row r="149689" spans="3:3" x14ac:dyDescent="0.35">
      <c r="C149689" s="8"/>
    </row>
    <row r="149690" spans="3:3" x14ac:dyDescent="0.35">
      <c r="C149690" s="8"/>
    </row>
    <row r="149691" spans="3:3" x14ac:dyDescent="0.35">
      <c r="C149691" s="8"/>
    </row>
    <row r="149692" spans="3:3" x14ac:dyDescent="0.35">
      <c r="C149692" s="8"/>
    </row>
    <row r="149693" spans="3:3" x14ac:dyDescent="0.35">
      <c r="C149693" s="8"/>
    </row>
    <row r="149694" spans="3:3" x14ac:dyDescent="0.35">
      <c r="C149694" s="8"/>
    </row>
    <row r="149695" spans="3:3" x14ac:dyDescent="0.35">
      <c r="C149695" s="8"/>
    </row>
    <row r="149696" spans="3:3" x14ac:dyDescent="0.35">
      <c r="C149696" s="8"/>
    </row>
    <row r="149697" spans="3:3" x14ac:dyDescent="0.35">
      <c r="C149697" s="8"/>
    </row>
    <row r="149698" spans="3:3" x14ac:dyDescent="0.35">
      <c r="C149698" s="8"/>
    </row>
    <row r="149699" spans="3:3" x14ac:dyDescent="0.35">
      <c r="C149699" s="8"/>
    </row>
    <row r="149700" spans="3:3" x14ac:dyDescent="0.35">
      <c r="C149700" s="8"/>
    </row>
    <row r="149701" spans="3:3" x14ac:dyDescent="0.35">
      <c r="C149701" s="8"/>
    </row>
    <row r="149702" spans="3:3" x14ac:dyDescent="0.35">
      <c r="C149702" s="8"/>
    </row>
    <row r="149703" spans="3:3" x14ac:dyDescent="0.35">
      <c r="C149703" s="8"/>
    </row>
    <row r="149704" spans="3:3" x14ac:dyDescent="0.35">
      <c r="C149704" s="8"/>
    </row>
    <row r="149705" spans="3:3" x14ac:dyDescent="0.35">
      <c r="C149705" s="8"/>
    </row>
    <row r="149706" spans="3:3" x14ac:dyDescent="0.35">
      <c r="C149706" s="8"/>
    </row>
    <row r="149707" spans="3:3" x14ac:dyDescent="0.35">
      <c r="C149707" s="8"/>
    </row>
    <row r="149708" spans="3:3" x14ac:dyDescent="0.35">
      <c r="C149708" s="8"/>
    </row>
    <row r="149709" spans="3:3" x14ac:dyDescent="0.35">
      <c r="C149709" s="8"/>
    </row>
    <row r="149710" spans="3:3" x14ac:dyDescent="0.35">
      <c r="C149710" s="8"/>
    </row>
    <row r="149711" spans="3:3" x14ac:dyDescent="0.35">
      <c r="C149711" s="8"/>
    </row>
    <row r="149712" spans="3:3" x14ac:dyDescent="0.35">
      <c r="C149712" s="8"/>
    </row>
    <row r="149713" spans="3:3" x14ac:dyDescent="0.35">
      <c r="C149713" s="8"/>
    </row>
    <row r="149714" spans="3:3" x14ac:dyDescent="0.35">
      <c r="C149714" s="8"/>
    </row>
    <row r="149715" spans="3:3" x14ac:dyDescent="0.35">
      <c r="C149715" s="8"/>
    </row>
    <row r="149716" spans="3:3" x14ac:dyDescent="0.35">
      <c r="C149716" s="8"/>
    </row>
    <row r="149717" spans="3:3" x14ac:dyDescent="0.35">
      <c r="C149717" s="8"/>
    </row>
    <row r="149718" spans="3:3" x14ac:dyDescent="0.35">
      <c r="C149718" s="8"/>
    </row>
    <row r="149719" spans="3:3" x14ac:dyDescent="0.35">
      <c r="C149719" s="8"/>
    </row>
    <row r="149720" spans="3:3" x14ac:dyDescent="0.35">
      <c r="C149720" s="8"/>
    </row>
    <row r="149721" spans="3:3" x14ac:dyDescent="0.35">
      <c r="C149721" s="8"/>
    </row>
    <row r="149722" spans="3:3" x14ac:dyDescent="0.35">
      <c r="C149722" s="8"/>
    </row>
    <row r="149723" spans="3:3" x14ac:dyDescent="0.35">
      <c r="C149723" s="8"/>
    </row>
    <row r="149724" spans="3:3" x14ac:dyDescent="0.35">
      <c r="C149724" s="8"/>
    </row>
    <row r="149725" spans="3:3" x14ac:dyDescent="0.35">
      <c r="C149725" s="8"/>
    </row>
    <row r="149726" spans="3:3" x14ac:dyDescent="0.35">
      <c r="C149726" s="8"/>
    </row>
    <row r="149727" spans="3:3" x14ac:dyDescent="0.35">
      <c r="C149727" s="8"/>
    </row>
    <row r="149728" spans="3:3" x14ac:dyDescent="0.35">
      <c r="C149728" s="8"/>
    </row>
    <row r="149729" spans="3:3" x14ac:dyDescent="0.35">
      <c r="C149729" s="8"/>
    </row>
    <row r="149730" spans="3:3" x14ac:dyDescent="0.35">
      <c r="C149730" s="8"/>
    </row>
    <row r="149731" spans="3:3" x14ac:dyDescent="0.35">
      <c r="C149731" s="8"/>
    </row>
    <row r="149732" spans="3:3" x14ac:dyDescent="0.35">
      <c r="C149732" s="8"/>
    </row>
    <row r="149733" spans="3:3" x14ac:dyDescent="0.35">
      <c r="C149733" s="8"/>
    </row>
    <row r="149734" spans="3:3" x14ac:dyDescent="0.35">
      <c r="C149734" s="8"/>
    </row>
    <row r="149735" spans="3:3" x14ac:dyDescent="0.35">
      <c r="C149735" s="8"/>
    </row>
    <row r="149736" spans="3:3" x14ac:dyDescent="0.35">
      <c r="C149736" s="8"/>
    </row>
    <row r="149737" spans="3:3" x14ac:dyDescent="0.35">
      <c r="C149737" s="8"/>
    </row>
    <row r="149738" spans="3:3" x14ac:dyDescent="0.35">
      <c r="C149738" s="8"/>
    </row>
    <row r="149739" spans="3:3" x14ac:dyDescent="0.35">
      <c r="C149739" s="8"/>
    </row>
    <row r="149740" spans="3:3" x14ac:dyDescent="0.35">
      <c r="C149740" s="8"/>
    </row>
    <row r="149741" spans="3:3" x14ac:dyDescent="0.35">
      <c r="C149741" s="8"/>
    </row>
    <row r="149742" spans="3:3" x14ac:dyDescent="0.35">
      <c r="C149742" s="8"/>
    </row>
    <row r="149743" spans="3:3" x14ac:dyDescent="0.35">
      <c r="C149743" s="8"/>
    </row>
    <row r="149744" spans="3:3" x14ac:dyDescent="0.35">
      <c r="C149744" s="8"/>
    </row>
    <row r="149745" spans="3:3" x14ac:dyDescent="0.35">
      <c r="C149745" s="8"/>
    </row>
    <row r="149746" spans="3:3" x14ac:dyDescent="0.35">
      <c r="C149746" s="8"/>
    </row>
    <row r="149747" spans="3:3" x14ac:dyDescent="0.35">
      <c r="C149747" s="8"/>
    </row>
    <row r="149748" spans="3:3" x14ac:dyDescent="0.35">
      <c r="C149748" s="8"/>
    </row>
    <row r="149749" spans="3:3" x14ac:dyDescent="0.35">
      <c r="C149749" s="8"/>
    </row>
    <row r="149750" spans="3:3" x14ac:dyDescent="0.35">
      <c r="C149750" s="8"/>
    </row>
    <row r="149751" spans="3:3" x14ac:dyDescent="0.35">
      <c r="C149751" s="8"/>
    </row>
    <row r="149752" spans="3:3" x14ac:dyDescent="0.35">
      <c r="C149752" s="8"/>
    </row>
    <row r="149753" spans="3:3" x14ac:dyDescent="0.35">
      <c r="C149753" s="8"/>
    </row>
    <row r="149754" spans="3:3" x14ac:dyDescent="0.35">
      <c r="C149754" s="8"/>
    </row>
    <row r="149755" spans="3:3" x14ac:dyDescent="0.35">
      <c r="C149755" s="8"/>
    </row>
    <row r="149756" spans="3:3" x14ac:dyDescent="0.35">
      <c r="C149756" s="8"/>
    </row>
    <row r="149757" spans="3:3" x14ac:dyDescent="0.35">
      <c r="C149757" s="8"/>
    </row>
    <row r="149758" spans="3:3" x14ac:dyDescent="0.35">
      <c r="C149758" s="8"/>
    </row>
    <row r="149759" spans="3:3" x14ac:dyDescent="0.35">
      <c r="C149759" s="8"/>
    </row>
    <row r="149760" spans="3:3" x14ac:dyDescent="0.35">
      <c r="C149760" s="8"/>
    </row>
    <row r="149761" spans="3:3" x14ac:dyDescent="0.35">
      <c r="C149761" s="8"/>
    </row>
    <row r="149762" spans="3:3" x14ac:dyDescent="0.35">
      <c r="C149762" s="8"/>
    </row>
    <row r="149763" spans="3:3" x14ac:dyDescent="0.35">
      <c r="C149763" s="8"/>
    </row>
    <row r="149764" spans="3:3" x14ac:dyDescent="0.35">
      <c r="C149764" s="8"/>
    </row>
    <row r="149765" spans="3:3" x14ac:dyDescent="0.35">
      <c r="C149765" s="8"/>
    </row>
    <row r="149766" spans="3:3" x14ac:dyDescent="0.35">
      <c r="C149766" s="8"/>
    </row>
    <row r="149767" spans="3:3" x14ac:dyDescent="0.35">
      <c r="C149767" s="8"/>
    </row>
    <row r="149768" spans="3:3" x14ac:dyDescent="0.35">
      <c r="C149768" s="8"/>
    </row>
    <row r="149769" spans="3:3" x14ac:dyDescent="0.35">
      <c r="C149769" s="8"/>
    </row>
    <row r="149770" spans="3:3" x14ac:dyDescent="0.35">
      <c r="C149770" s="8"/>
    </row>
    <row r="149771" spans="3:3" x14ac:dyDescent="0.35">
      <c r="C149771" s="8"/>
    </row>
    <row r="149772" spans="3:3" x14ac:dyDescent="0.35">
      <c r="C149772" s="8"/>
    </row>
    <row r="149773" spans="3:3" x14ac:dyDescent="0.35">
      <c r="C149773" s="8"/>
    </row>
    <row r="149774" spans="3:3" x14ac:dyDescent="0.35">
      <c r="C149774" s="8"/>
    </row>
    <row r="149775" spans="3:3" x14ac:dyDescent="0.35">
      <c r="C149775" s="8"/>
    </row>
    <row r="149776" spans="3:3" x14ac:dyDescent="0.35">
      <c r="C149776" s="8"/>
    </row>
    <row r="149777" spans="3:3" x14ac:dyDescent="0.35">
      <c r="C149777" s="8"/>
    </row>
    <row r="149778" spans="3:3" x14ac:dyDescent="0.35">
      <c r="C149778" s="8"/>
    </row>
    <row r="149779" spans="3:3" x14ac:dyDescent="0.35">
      <c r="C149779" s="8"/>
    </row>
    <row r="149780" spans="3:3" x14ac:dyDescent="0.35">
      <c r="C149780" s="8"/>
    </row>
    <row r="149781" spans="3:3" x14ac:dyDescent="0.35">
      <c r="C149781" s="8"/>
    </row>
    <row r="149782" spans="3:3" x14ac:dyDescent="0.35">
      <c r="C149782" s="8"/>
    </row>
    <row r="149783" spans="3:3" x14ac:dyDescent="0.35">
      <c r="C149783" s="8"/>
    </row>
    <row r="149784" spans="3:3" x14ac:dyDescent="0.35">
      <c r="C149784" s="8"/>
    </row>
    <row r="149785" spans="3:3" x14ac:dyDescent="0.35">
      <c r="C149785" s="8"/>
    </row>
    <row r="149786" spans="3:3" x14ac:dyDescent="0.35">
      <c r="C149786" s="8"/>
    </row>
    <row r="149787" spans="3:3" x14ac:dyDescent="0.35">
      <c r="C149787" s="8"/>
    </row>
    <row r="149788" spans="3:3" x14ac:dyDescent="0.35">
      <c r="C149788" s="8"/>
    </row>
    <row r="149789" spans="3:3" x14ac:dyDescent="0.35">
      <c r="C149789" s="8"/>
    </row>
    <row r="149790" spans="3:3" x14ac:dyDescent="0.35">
      <c r="C149790" s="8"/>
    </row>
    <row r="149791" spans="3:3" x14ac:dyDescent="0.35">
      <c r="C149791" s="8"/>
    </row>
    <row r="149792" spans="3:3" x14ac:dyDescent="0.35">
      <c r="C149792" s="8"/>
    </row>
    <row r="149793" spans="3:3" x14ac:dyDescent="0.35">
      <c r="C149793" s="8"/>
    </row>
    <row r="149794" spans="3:3" x14ac:dyDescent="0.35">
      <c r="C149794" s="8"/>
    </row>
    <row r="149795" spans="3:3" x14ac:dyDescent="0.35">
      <c r="C149795" s="8"/>
    </row>
    <row r="149796" spans="3:3" x14ac:dyDescent="0.35">
      <c r="C149796" s="8"/>
    </row>
    <row r="149797" spans="3:3" x14ac:dyDescent="0.35">
      <c r="C149797" s="8"/>
    </row>
    <row r="149798" spans="3:3" x14ac:dyDescent="0.35">
      <c r="C149798" s="8"/>
    </row>
    <row r="149799" spans="3:3" x14ac:dyDescent="0.35">
      <c r="C149799" s="8"/>
    </row>
    <row r="149800" spans="3:3" x14ac:dyDescent="0.35">
      <c r="C149800" s="8"/>
    </row>
    <row r="149801" spans="3:3" x14ac:dyDescent="0.35">
      <c r="C149801" s="8"/>
    </row>
    <row r="149802" spans="3:3" x14ac:dyDescent="0.35">
      <c r="C149802" s="8"/>
    </row>
    <row r="149803" spans="3:3" x14ac:dyDescent="0.35">
      <c r="C149803" s="8"/>
    </row>
    <row r="149804" spans="3:3" x14ac:dyDescent="0.35">
      <c r="C149804" s="8"/>
    </row>
    <row r="149805" spans="3:3" x14ac:dyDescent="0.35">
      <c r="C149805" s="8"/>
    </row>
    <row r="149806" spans="3:3" x14ac:dyDescent="0.35">
      <c r="C149806" s="8"/>
    </row>
    <row r="149807" spans="3:3" x14ac:dyDescent="0.35">
      <c r="C149807" s="8"/>
    </row>
    <row r="149808" spans="3:3" x14ac:dyDescent="0.35">
      <c r="C149808" s="8"/>
    </row>
    <row r="149809" spans="3:3" x14ac:dyDescent="0.35">
      <c r="C149809" s="8"/>
    </row>
    <row r="149810" spans="3:3" x14ac:dyDescent="0.35">
      <c r="C149810" s="8"/>
    </row>
    <row r="149811" spans="3:3" x14ac:dyDescent="0.35">
      <c r="C149811" s="8"/>
    </row>
    <row r="149812" spans="3:3" x14ac:dyDescent="0.35">
      <c r="C149812" s="8"/>
    </row>
    <row r="149813" spans="3:3" x14ac:dyDescent="0.35">
      <c r="C149813" s="8"/>
    </row>
    <row r="149814" spans="3:3" x14ac:dyDescent="0.35">
      <c r="C149814" s="8"/>
    </row>
    <row r="149815" spans="3:3" x14ac:dyDescent="0.35">
      <c r="C149815" s="8"/>
    </row>
    <row r="149816" spans="3:3" x14ac:dyDescent="0.35">
      <c r="C149816" s="8"/>
    </row>
    <row r="149817" spans="3:3" x14ac:dyDescent="0.35">
      <c r="C149817" s="8"/>
    </row>
    <row r="149818" spans="3:3" x14ac:dyDescent="0.35">
      <c r="C149818" s="8"/>
    </row>
    <row r="149819" spans="3:3" x14ac:dyDescent="0.35">
      <c r="C149819" s="8"/>
    </row>
    <row r="149820" spans="3:3" x14ac:dyDescent="0.35">
      <c r="C149820" s="8"/>
    </row>
    <row r="149821" spans="3:3" x14ac:dyDescent="0.35">
      <c r="C149821" s="8"/>
    </row>
    <row r="149822" spans="3:3" x14ac:dyDescent="0.35">
      <c r="C149822" s="8"/>
    </row>
    <row r="149823" spans="3:3" x14ac:dyDescent="0.35">
      <c r="C149823" s="8"/>
    </row>
    <row r="149824" spans="3:3" x14ac:dyDescent="0.35">
      <c r="C149824" s="8"/>
    </row>
    <row r="149825" spans="3:3" x14ac:dyDescent="0.35">
      <c r="C149825" s="8"/>
    </row>
    <row r="149826" spans="3:3" x14ac:dyDescent="0.35">
      <c r="C149826" s="8"/>
    </row>
    <row r="149827" spans="3:3" x14ac:dyDescent="0.35">
      <c r="C149827" s="8"/>
    </row>
    <row r="149828" spans="3:3" x14ac:dyDescent="0.35">
      <c r="C149828" s="8"/>
    </row>
    <row r="149829" spans="3:3" x14ac:dyDescent="0.35">
      <c r="C149829" s="8"/>
    </row>
    <row r="149830" spans="3:3" x14ac:dyDescent="0.35">
      <c r="C149830" s="8"/>
    </row>
    <row r="149831" spans="3:3" x14ac:dyDescent="0.35">
      <c r="C149831" s="8"/>
    </row>
    <row r="149832" spans="3:3" x14ac:dyDescent="0.35">
      <c r="C149832" s="8"/>
    </row>
    <row r="149833" spans="3:3" x14ac:dyDescent="0.35">
      <c r="C149833" s="8"/>
    </row>
    <row r="149834" spans="3:3" x14ac:dyDescent="0.35">
      <c r="C149834" s="8"/>
    </row>
    <row r="149835" spans="3:3" x14ac:dyDescent="0.35">
      <c r="C149835" s="8"/>
    </row>
    <row r="149836" spans="3:3" x14ac:dyDescent="0.35">
      <c r="C149836" s="8"/>
    </row>
    <row r="149837" spans="3:3" x14ac:dyDescent="0.35">
      <c r="C149837" s="8"/>
    </row>
    <row r="149838" spans="3:3" x14ac:dyDescent="0.35">
      <c r="C149838" s="8"/>
    </row>
    <row r="149839" spans="3:3" x14ac:dyDescent="0.35">
      <c r="C149839" s="8"/>
    </row>
    <row r="149840" spans="3:3" x14ac:dyDescent="0.35">
      <c r="C149840" s="8"/>
    </row>
    <row r="149841" spans="3:3" x14ac:dyDescent="0.35">
      <c r="C149841" s="8"/>
    </row>
    <row r="149842" spans="3:3" x14ac:dyDescent="0.35">
      <c r="C149842" s="8"/>
    </row>
    <row r="149843" spans="3:3" x14ac:dyDescent="0.35">
      <c r="C149843" s="8"/>
    </row>
    <row r="149844" spans="3:3" x14ac:dyDescent="0.35">
      <c r="C149844" s="8"/>
    </row>
    <row r="149845" spans="3:3" x14ac:dyDescent="0.35">
      <c r="C149845" s="8"/>
    </row>
    <row r="149846" spans="3:3" x14ac:dyDescent="0.35">
      <c r="C149846" s="8"/>
    </row>
    <row r="149847" spans="3:3" x14ac:dyDescent="0.35">
      <c r="C149847" s="8"/>
    </row>
    <row r="149848" spans="3:3" x14ac:dyDescent="0.35">
      <c r="C149848" s="8"/>
    </row>
    <row r="149849" spans="3:3" x14ac:dyDescent="0.35">
      <c r="C149849" s="8"/>
    </row>
    <row r="149850" spans="3:3" x14ac:dyDescent="0.35">
      <c r="C149850" s="8"/>
    </row>
    <row r="149851" spans="3:3" x14ac:dyDescent="0.35">
      <c r="C149851" s="8"/>
    </row>
    <row r="149852" spans="3:3" x14ac:dyDescent="0.35">
      <c r="C149852" s="8"/>
    </row>
    <row r="149853" spans="3:3" x14ac:dyDescent="0.35">
      <c r="C149853" s="8"/>
    </row>
    <row r="149854" spans="3:3" x14ac:dyDescent="0.35">
      <c r="C149854" s="8"/>
    </row>
    <row r="149855" spans="3:3" x14ac:dyDescent="0.35">
      <c r="C149855" s="8"/>
    </row>
    <row r="149856" spans="3:3" x14ac:dyDescent="0.35">
      <c r="C149856" s="8"/>
    </row>
    <row r="149857" spans="3:3" x14ac:dyDescent="0.35">
      <c r="C149857" s="8"/>
    </row>
    <row r="149858" spans="3:3" x14ac:dyDescent="0.35">
      <c r="C149858" s="8"/>
    </row>
    <row r="149859" spans="3:3" x14ac:dyDescent="0.35">
      <c r="C149859" s="8"/>
    </row>
    <row r="149860" spans="3:3" x14ac:dyDescent="0.35">
      <c r="C149860" s="8"/>
    </row>
    <row r="149861" spans="3:3" x14ac:dyDescent="0.35">
      <c r="C149861" s="8"/>
    </row>
    <row r="149862" spans="3:3" x14ac:dyDescent="0.35">
      <c r="C149862" s="8"/>
    </row>
    <row r="149863" spans="3:3" x14ac:dyDescent="0.35">
      <c r="C149863" s="8"/>
    </row>
    <row r="149864" spans="3:3" x14ac:dyDescent="0.35">
      <c r="C149864" s="8"/>
    </row>
    <row r="149865" spans="3:3" x14ac:dyDescent="0.35">
      <c r="C149865" s="8"/>
    </row>
    <row r="149866" spans="3:3" x14ac:dyDescent="0.35">
      <c r="C149866" s="8"/>
    </row>
    <row r="149867" spans="3:3" x14ac:dyDescent="0.35">
      <c r="C149867" s="8"/>
    </row>
    <row r="149868" spans="3:3" x14ac:dyDescent="0.35">
      <c r="C149868" s="8"/>
    </row>
    <row r="149869" spans="3:3" x14ac:dyDescent="0.35">
      <c r="C149869" s="8"/>
    </row>
    <row r="149870" spans="3:3" x14ac:dyDescent="0.35">
      <c r="C149870" s="8"/>
    </row>
    <row r="149871" spans="3:3" x14ac:dyDescent="0.35">
      <c r="C149871" s="8"/>
    </row>
    <row r="149872" spans="3:3" x14ac:dyDescent="0.35">
      <c r="C149872" s="8"/>
    </row>
    <row r="149873" spans="3:3" x14ac:dyDescent="0.35">
      <c r="C149873" s="8"/>
    </row>
    <row r="149874" spans="3:3" x14ac:dyDescent="0.35">
      <c r="C149874" s="8"/>
    </row>
    <row r="149875" spans="3:3" x14ac:dyDescent="0.35">
      <c r="C149875" s="8"/>
    </row>
    <row r="149876" spans="3:3" x14ac:dyDescent="0.35">
      <c r="C149876" s="8"/>
    </row>
    <row r="149877" spans="3:3" x14ac:dyDescent="0.35">
      <c r="C149877" s="8"/>
    </row>
    <row r="149878" spans="3:3" x14ac:dyDescent="0.35">
      <c r="C149878" s="8"/>
    </row>
    <row r="149879" spans="3:3" x14ac:dyDescent="0.35">
      <c r="C149879" s="8"/>
    </row>
    <row r="149880" spans="3:3" x14ac:dyDescent="0.35">
      <c r="C149880" s="8"/>
    </row>
    <row r="149881" spans="3:3" x14ac:dyDescent="0.35">
      <c r="C149881" s="8"/>
    </row>
    <row r="149882" spans="3:3" x14ac:dyDescent="0.35">
      <c r="C149882" s="8"/>
    </row>
    <row r="149883" spans="3:3" x14ac:dyDescent="0.35">
      <c r="C149883" s="8"/>
    </row>
    <row r="149884" spans="3:3" x14ac:dyDescent="0.35">
      <c r="C149884" s="8"/>
    </row>
    <row r="149885" spans="3:3" x14ac:dyDescent="0.35">
      <c r="C149885" s="8"/>
    </row>
    <row r="149886" spans="3:3" x14ac:dyDescent="0.35">
      <c r="C149886" s="8"/>
    </row>
    <row r="149887" spans="3:3" x14ac:dyDescent="0.35">
      <c r="C149887" s="8"/>
    </row>
    <row r="149888" spans="3:3" x14ac:dyDescent="0.35">
      <c r="C149888" s="8"/>
    </row>
    <row r="149889" spans="3:3" x14ac:dyDescent="0.35">
      <c r="C149889" s="8"/>
    </row>
    <row r="149890" spans="3:3" x14ac:dyDescent="0.35">
      <c r="C149890" s="8"/>
    </row>
    <row r="149891" spans="3:3" x14ac:dyDescent="0.35">
      <c r="C149891" s="8"/>
    </row>
    <row r="149892" spans="3:3" x14ac:dyDescent="0.35">
      <c r="C149892" s="8"/>
    </row>
    <row r="149893" spans="3:3" x14ac:dyDescent="0.35">
      <c r="C149893" s="8"/>
    </row>
    <row r="149894" spans="3:3" x14ac:dyDescent="0.35">
      <c r="C149894" s="8"/>
    </row>
    <row r="149895" spans="3:3" x14ac:dyDescent="0.35">
      <c r="C149895" s="8"/>
    </row>
    <row r="149896" spans="3:3" x14ac:dyDescent="0.35">
      <c r="C149896" s="8"/>
    </row>
    <row r="149897" spans="3:3" x14ac:dyDescent="0.35">
      <c r="C149897" s="8"/>
    </row>
    <row r="149898" spans="3:3" x14ac:dyDescent="0.35">
      <c r="C149898" s="8"/>
    </row>
    <row r="149899" spans="3:3" x14ac:dyDescent="0.35">
      <c r="C149899" s="8"/>
    </row>
    <row r="149900" spans="3:3" x14ac:dyDescent="0.35">
      <c r="C149900" s="8"/>
    </row>
    <row r="149901" spans="3:3" x14ac:dyDescent="0.35">
      <c r="C149901" s="8"/>
    </row>
    <row r="149902" spans="3:3" x14ac:dyDescent="0.35">
      <c r="C149902" s="8"/>
    </row>
    <row r="149903" spans="3:3" x14ac:dyDescent="0.35">
      <c r="C149903" s="8"/>
    </row>
    <row r="149904" spans="3:3" x14ac:dyDescent="0.35">
      <c r="C149904" s="8"/>
    </row>
    <row r="149905" spans="3:3" x14ac:dyDescent="0.35">
      <c r="C149905" s="8"/>
    </row>
    <row r="149906" spans="3:3" x14ac:dyDescent="0.35">
      <c r="C149906" s="8"/>
    </row>
    <row r="149907" spans="3:3" x14ac:dyDescent="0.35">
      <c r="C149907" s="8"/>
    </row>
    <row r="149908" spans="3:3" x14ac:dyDescent="0.35">
      <c r="C149908" s="8"/>
    </row>
    <row r="149909" spans="3:3" x14ac:dyDescent="0.35">
      <c r="C149909" s="8"/>
    </row>
    <row r="149910" spans="3:3" x14ac:dyDescent="0.35">
      <c r="C149910" s="8"/>
    </row>
    <row r="149911" spans="3:3" x14ac:dyDescent="0.35">
      <c r="C149911" s="8"/>
    </row>
    <row r="149912" spans="3:3" x14ac:dyDescent="0.35">
      <c r="C149912" s="8"/>
    </row>
    <row r="149913" spans="3:3" x14ac:dyDescent="0.35">
      <c r="C149913" s="8"/>
    </row>
    <row r="149914" spans="3:3" x14ac:dyDescent="0.35">
      <c r="C149914" s="8"/>
    </row>
    <row r="149915" spans="3:3" x14ac:dyDescent="0.35">
      <c r="C149915" s="8"/>
    </row>
    <row r="149916" spans="3:3" x14ac:dyDescent="0.35">
      <c r="C149916" s="8"/>
    </row>
    <row r="149917" spans="3:3" x14ac:dyDescent="0.35">
      <c r="C149917" s="8"/>
    </row>
    <row r="149918" spans="3:3" x14ac:dyDescent="0.35">
      <c r="C149918" s="8"/>
    </row>
    <row r="149919" spans="3:3" x14ac:dyDescent="0.35">
      <c r="C149919" s="8"/>
    </row>
    <row r="149920" spans="3:3" x14ac:dyDescent="0.35">
      <c r="C149920" s="8"/>
    </row>
    <row r="149921" spans="3:3" x14ac:dyDescent="0.35">
      <c r="C149921" s="8"/>
    </row>
    <row r="149922" spans="3:3" x14ac:dyDescent="0.35">
      <c r="C149922" s="8"/>
    </row>
    <row r="149923" spans="3:3" x14ac:dyDescent="0.35">
      <c r="C149923" s="8"/>
    </row>
    <row r="149924" spans="3:3" x14ac:dyDescent="0.35">
      <c r="C149924" s="8"/>
    </row>
    <row r="149925" spans="3:3" x14ac:dyDescent="0.35">
      <c r="C149925" s="8"/>
    </row>
    <row r="149926" spans="3:3" x14ac:dyDescent="0.35">
      <c r="C149926" s="8"/>
    </row>
    <row r="149927" spans="3:3" x14ac:dyDescent="0.35">
      <c r="C149927" s="8"/>
    </row>
    <row r="149928" spans="3:3" x14ac:dyDescent="0.35">
      <c r="C149928" s="8"/>
    </row>
    <row r="149929" spans="3:3" x14ac:dyDescent="0.35">
      <c r="C149929" s="8"/>
    </row>
    <row r="149930" spans="3:3" x14ac:dyDescent="0.35">
      <c r="C149930" s="8"/>
    </row>
    <row r="149931" spans="3:3" x14ac:dyDescent="0.35">
      <c r="C149931" s="8"/>
    </row>
    <row r="149932" spans="3:3" x14ac:dyDescent="0.35">
      <c r="C149932" s="8"/>
    </row>
    <row r="149933" spans="3:3" x14ac:dyDescent="0.35">
      <c r="C149933" s="8"/>
    </row>
    <row r="149934" spans="3:3" x14ac:dyDescent="0.35">
      <c r="C149934" s="8"/>
    </row>
    <row r="149935" spans="3:3" x14ac:dyDescent="0.35">
      <c r="C149935" s="8"/>
    </row>
    <row r="149936" spans="3:3" x14ac:dyDescent="0.35">
      <c r="C149936" s="8"/>
    </row>
    <row r="149937" spans="3:3" x14ac:dyDescent="0.35">
      <c r="C149937" s="8"/>
    </row>
    <row r="149938" spans="3:3" x14ac:dyDescent="0.35">
      <c r="C149938" s="8"/>
    </row>
    <row r="149939" spans="3:3" x14ac:dyDescent="0.35">
      <c r="C149939" s="8"/>
    </row>
    <row r="149940" spans="3:3" x14ac:dyDescent="0.35">
      <c r="C149940" s="8"/>
    </row>
    <row r="149941" spans="3:3" x14ac:dyDescent="0.35">
      <c r="C149941" s="8"/>
    </row>
    <row r="149942" spans="3:3" x14ac:dyDescent="0.35">
      <c r="C149942" s="8"/>
    </row>
    <row r="149943" spans="3:3" x14ac:dyDescent="0.35">
      <c r="C149943" s="8"/>
    </row>
    <row r="149944" spans="3:3" x14ac:dyDescent="0.35">
      <c r="C149944" s="8"/>
    </row>
    <row r="149945" spans="3:3" x14ac:dyDescent="0.35">
      <c r="C149945" s="8"/>
    </row>
    <row r="149946" spans="3:3" x14ac:dyDescent="0.35">
      <c r="C149946" s="8"/>
    </row>
    <row r="149947" spans="3:3" x14ac:dyDescent="0.35">
      <c r="C149947" s="8"/>
    </row>
    <row r="149948" spans="3:3" x14ac:dyDescent="0.35">
      <c r="C149948" s="8"/>
    </row>
    <row r="149949" spans="3:3" x14ac:dyDescent="0.35">
      <c r="C149949" s="8"/>
    </row>
    <row r="149950" spans="3:3" x14ac:dyDescent="0.35">
      <c r="C149950" s="8"/>
    </row>
    <row r="149951" spans="3:3" x14ac:dyDescent="0.35">
      <c r="C149951" s="8"/>
    </row>
    <row r="149952" spans="3:3" x14ac:dyDescent="0.35">
      <c r="C149952" s="8"/>
    </row>
    <row r="149953" spans="3:3" x14ac:dyDescent="0.35">
      <c r="C149953" s="8"/>
    </row>
    <row r="149954" spans="3:3" x14ac:dyDescent="0.35">
      <c r="C149954" s="8"/>
    </row>
    <row r="149955" spans="3:3" x14ac:dyDescent="0.35">
      <c r="C149955" s="8"/>
    </row>
    <row r="149956" spans="3:3" x14ac:dyDescent="0.35">
      <c r="C149956" s="8"/>
    </row>
    <row r="149957" spans="3:3" x14ac:dyDescent="0.35">
      <c r="C149957" s="8"/>
    </row>
    <row r="149958" spans="3:3" x14ac:dyDescent="0.35">
      <c r="C149958" s="8"/>
    </row>
    <row r="149959" spans="3:3" x14ac:dyDescent="0.35">
      <c r="C149959" s="8"/>
    </row>
    <row r="149960" spans="3:3" x14ac:dyDescent="0.35">
      <c r="C149960" s="8"/>
    </row>
    <row r="149961" spans="3:3" x14ac:dyDescent="0.35">
      <c r="C149961" s="8"/>
    </row>
    <row r="149962" spans="3:3" x14ac:dyDescent="0.35">
      <c r="C149962" s="8"/>
    </row>
    <row r="149963" spans="3:3" x14ac:dyDescent="0.35">
      <c r="C149963" s="8"/>
    </row>
    <row r="149964" spans="3:3" x14ac:dyDescent="0.35">
      <c r="C149964" s="8"/>
    </row>
    <row r="149965" spans="3:3" x14ac:dyDescent="0.35">
      <c r="C149965" s="8"/>
    </row>
    <row r="149966" spans="3:3" x14ac:dyDescent="0.35">
      <c r="C149966" s="8"/>
    </row>
    <row r="149967" spans="3:3" x14ac:dyDescent="0.35">
      <c r="C149967" s="8"/>
    </row>
    <row r="149968" spans="3:3" x14ac:dyDescent="0.35">
      <c r="C149968" s="8"/>
    </row>
    <row r="149969" spans="3:3" x14ac:dyDescent="0.35">
      <c r="C149969" s="8"/>
    </row>
    <row r="149970" spans="3:3" x14ac:dyDescent="0.35">
      <c r="C149970" s="8"/>
    </row>
    <row r="149971" spans="3:3" x14ac:dyDescent="0.35">
      <c r="C149971" s="8"/>
    </row>
    <row r="149972" spans="3:3" x14ac:dyDescent="0.35">
      <c r="C149972" s="8"/>
    </row>
    <row r="149973" spans="3:3" x14ac:dyDescent="0.35">
      <c r="C149973" s="8"/>
    </row>
    <row r="149974" spans="3:3" x14ac:dyDescent="0.35">
      <c r="C149974" s="8"/>
    </row>
    <row r="149975" spans="3:3" x14ac:dyDescent="0.35">
      <c r="C149975" s="8"/>
    </row>
    <row r="149976" spans="3:3" x14ac:dyDescent="0.35">
      <c r="C149976" s="8"/>
    </row>
    <row r="149977" spans="3:3" x14ac:dyDescent="0.35">
      <c r="C149977" s="8"/>
    </row>
    <row r="149978" spans="3:3" x14ac:dyDescent="0.35">
      <c r="C149978" s="8"/>
    </row>
    <row r="149979" spans="3:3" x14ac:dyDescent="0.35">
      <c r="C149979" s="8"/>
    </row>
    <row r="149980" spans="3:3" x14ac:dyDescent="0.35">
      <c r="C149980" s="8"/>
    </row>
    <row r="149981" spans="3:3" x14ac:dyDescent="0.35">
      <c r="C149981" s="8"/>
    </row>
    <row r="149982" spans="3:3" x14ac:dyDescent="0.35">
      <c r="C149982" s="8"/>
    </row>
    <row r="149983" spans="3:3" x14ac:dyDescent="0.35">
      <c r="C149983" s="8"/>
    </row>
    <row r="149984" spans="3:3" x14ac:dyDescent="0.35">
      <c r="C149984" s="8"/>
    </row>
    <row r="149985" spans="3:3" x14ac:dyDescent="0.35">
      <c r="C149985" s="8"/>
    </row>
    <row r="149986" spans="3:3" x14ac:dyDescent="0.35">
      <c r="C149986" s="8"/>
    </row>
    <row r="149987" spans="3:3" x14ac:dyDescent="0.35">
      <c r="C149987" s="8"/>
    </row>
    <row r="149988" spans="3:3" x14ac:dyDescent="0.35">
      <c r="C149988" s="8"/>
    </row>
    <row r="149989" spans="3:3" x14ac:dyDescent="0.35">
      <c r="C149989" s="8"/>
    </row>
    <row r="149990" spans="3:3" x14ac:dyDescent="0.35">
      <c r="C149990" s="8"/>
    </row>
    <row r="149991" spans="3:3" x14ac:dyDescent="0.35">
      <c r="C149991" s="8"/>
    </row>
    <row r="149992" spans="3:3" x14ac:dyDescent="0.35">
      <c r="C149992" s="8"/>
    </row>
    <row r="149993" spans="3:3" x14ac:dyDescent="0.35">
      <c r="C149993" s="8"/>
    </row>
    <row r="149994" spans="3:3" x14ac:dyDescent="0.35">
      <c r="C149994" s="8"/>
    </row>
    <row r="149995" spans="3:3" x14ac:dyDescent="0.35">
      <c r="C149995" s="8"/>
    </row>
    <row r="149996" spans="3:3" x14ac:dyDescent="0.35">
      <c r="C149996" s="8"/>
    </row>
    <row r="149997" spans="3:3" x14ac:dyDescent="0.35">
      <c r="C149997" s="8"/>
    </row>
    <row r="149998" spans="3:3" x14ac:dyDescent="0.35">
      <c r="C149998" s="8"/>
    </row>
    <row r="149999" spans="3:3" x14ac:dyDescent="0.35">
      <c r="C149999" s="8"/>
    </row>
    <row r="150000" spans="3:3" x14ac:dyDescent="0.35">
      <c r="C150000" s="8"/>
    </row>
    <row r="150001" spans="3:3" x14ac:dyDescent="0.35">
      <c r="C150001" s="8"/>
    </row>
    <row r="150002" spans="3:3" x14ac:dyDescent="0.35">
      <c r="C150002" s="8"/>
    </row>
    <row r="150003" spans="3:3" x14ac:dyDescent="0.35">
      <c r="C150003" s="8"/>
    </row>
    <row r="150004" spans="3:3" x14ac:dyDescent="0.35">
      <c r="C150004" s="8"/>
    </row>
    <row r="150005" spans="3:3" x14ac:dyDescent="0.35">
      <c r="C150005" s="8"/>
    </row>
    <row r="150006" spans="3:3" x14ac:dyDescent="0.35">
      <c r="C150006" s="8"/>
    </row>
    <row r="150007" spans="3:3" x14ac:dyDescent="0.35">
      <c r="C150007" s="8"/>
    </row>
    <row r="150008" spans="3:3" x14ac:dyDescent="0.35">
      <c r="C150008" s="8"/>
    </row>
    <row r="150009" spans="3:3" x14ac:dyDescent="0.35">
      <c r="C150009" s="8"/>
    </row>
    <row r="150010" spans="3:3" x14ac:dyDescent="0.35">
      <c r="C150010" s="8"/>
    </row>
    <row r="150011" spans="3:3" x14ac:dyDescent="0.35">
      <c r="C150011" s="8"/>
    </row>
    <row r="150012" spans="3:3" x14ac:dyDescent="0.35">
      <c r="C150012" s="8"/>
    </row>
    <row r="150013" spans="3:3" x14ac:dyDescent="0.35">
      <c r="C150013" s="8"/>
    </row>
    <row r="150014" spans="3:3" x14ac:dyDescent="0.35">
      <c r="C150014" s="8"/>
    </row>
    <row r="150015" spans="3:3" x14ac:dyDescent="0.35">
      <c r="C150015" s="8"/>
    </row>
    <row r="150016" spans="3:3" x14ac:dyDescent="0.35">
      <c r="C150016" s="8"/>
    </row>
    <row r="150017" spans="3:3" x14ac:dyDescent="0.35">
      <c r="C150017" s="8"/>
    </row>
    <row r="150018" spans="3:3" x14ac:dyDescent="0.35">
      <c r="C150018" s="8"/>
    </row>
    <row r="150019" spans="3:3" x14ac:dyDescent="0.35">
      <c r="C150019" s="8"/>
    </row>
    <row r="150020" spans="3:3" x14ac:dyDescent="0.35">
      <c r="C150020" s="8"/>
    </row>
    <row r="150021" spans="3:3" x14ac:dyDescent="0.35">
      <c r="C150021" s="8"/>
    </row>
    <row r="150022" spans="3:3" x14ac:dyDescent="0.35">
      <c r="C150022" s="8"/>
    </row>
    <row r="150023" spans="3:3" x14ac:dyDescent="0.35">
      <c r="C150023" s="8"/>
    </row>
    <row r="150024" spans="3:3" x14ac:dyDescent="0.35">
      <c r="C150024" s="8"/>
    </row>
    <row r="150025" spans="3:3" x14ac:dyDescent="0.35">
      <c r="C150025" s="8"/>
    </row>
    <row r="150026" spans="3:3" x14ac:dyDescent="0.35">
      <c r="C150026" s="8"/>
    </row>
    <row r="150027" spans="3:3" x14ac:dyDescent="0.35">
      <c r="C150027" s="8"/>
    </row>
    <row r="150028" spans="3:3" x14ac:dyDescent="0.35">
      <c r="C150028" s="8"/>
    </row>
    <row r="150029" spans="3:3" x14ac:dyDescent="0.35">
      <c r="C150029" s="8"/>
    </row>
    <row r="150030" spans="3:3" x14ac:dyDescent="0.35">
      <c r="C150030" s="8"/>
    </row>
    <row r="150031" spans="3:3" x14ac:dyDescent="0.35">
      <c r="C150031" s="8"/>
    </row>
    <row r="150032" spans="3:3" x14ac:dyDescent="0.35">
      <c r="C150032" s="8"/>
    </row>
    <row r="150033" spans="3:3" x14ac:dyDescent="0.35">
      <c r="C150033" s="8"/>
    </row>
    <row r="150034" spans="3:3" x14ac:dyDescent="0.35">
      <c r="C150034" s="8"/>
    </row>
    <row r="150035" spans="3:3" x14ac:dyDescent="0.35">
      <c r="C150035" s="8"/>
    </row>
    <row r="150036" spans="3:3" x14ac:dyDescent="0.35">
      <c r="C150036" s="8"/>
    </row>
    <row r="150037" spans="3:3" x14ac:dyDescent="0.35">
      <c r="C150037" s="8"/>
    </row>
    <row r="150038" spans="3:3" x14ac:dyDescent="0.35">
      <c r="C150038" s="8"/>
    </row>
    <row r="150039" spans="3:3" x14ac:dyDescent="0.35">
      <c r="C150039" s="8"/>
    </row>
    <row r="150040" spans="3:3" x14ac:dyDescent="0.35">
      <c r="C150040" s="8"/>
    </row>
    <row r="150041" spans="3:3" x14ac:dyDescent="0.35">
      <c r="C150041" s="8"/>
    </row>
    <row r="150042" spans="3:3" x14ac:dyDescent="0.35">
      <c r="C150042" s="8"/>
    </row>
    <row r="150043" spans="3:3" x14ac:dyDescent="0.35">
      <c r="C150043" s="8"/>
    </row>
    <row r="150044" spans="3:3" x14ac:dyDescent="0.35">
      <c r="C150044" s="8"/>
    </row>
    <row r="150045" spans="3:3" x14ac:dyDescent="0.35">
      <c r="C150045" s="8"/>
    </row>
    <row r="150046" spans="3:3" x14ac:dyDescent="0.35">
      <c r="C150046" s="8"/>
    </row>
    <row r="150047" spans="3:3" x14ac:dyDescent="0.35">
      <c r="C150047" s="8"/>
    </row>
    <row r="150048" spans="3:3" x14ac:dyDescent="0.35">
      <c r="C150048" s="8"/>
    </row>
    <row r="150049" spans="3:3" x14ac:dyDescent="0.35">
      <c r="C150049" s="8"/>
    </row>
    <row r="150050" spans="3:3" x14ac:dyDescent="0.35">
      <c r="C150050" s="8"/>
    </row>
    <row r="150051" spans="3:3" x14ac:dyDescent="0.35">
      <c r="C150051" s="8"/>
    </row>
    <row r="150052" spans="3:3" x14ac:dyDescent="0.35">
      <c r="C150052" s="8"/>
    </row>
    <row r="150053" spans="3:3" x14ac:dyDescent="0.35">
      <c r="C150053" s="8"/>
    </row>
    <row r="150054" spans="3:3" x14ac:dyDescent="0.35">
      <c r="C150054" s="8"/>
    </row>
    <row r="150055" spans="3:3" x14ac:dyDescent="0.35">
      <c r="C150055" s="8"/>
    </row>
    <row r="150056" spans="3:3" x14ac:dyDescent="0.35">
      <c r="C150056" s="8"/>
    </row>
    <row r="150057" spans="3:3" x14ac:dyDescent="0.35">
      <c r="C150057" s="8"/>
    </row>
    <row r="150058" spans="3:3" x14ac:dyDescent="0.35">
      <c r="C150058" s="8"/>
    </row>
    <row r="150059" spans="3:3" x14ac:dyDescent="0.35">
      <c r="C150059" s="8"/>
    </row>
    <row r="150060" spans="3:3" x14ac:dyDescent="0.35">
      <c r="C150060" s="8"/>
    </row>
    <row r="150061" spans="3:3" x14ac:dyDescent="0.35">
      <c r="C150061" s="8"/>
    </row>
    <row r="150062" spans="3:3" x14ac:dyDescent="0.35">
      <c r="C150062" s="8"/>
    </row>
    <row r="150063" spans="3:3" x14ac:dyDescent="0.35">
      <c r="C150063" s="8"/>
    </row>
    <row r="150064" spans="3:3" x14ac:dyDescent="0.35">
      <c r="C150064" s="8"/>
    </row>
    <row r="150065" spans="3:3" x14ac:dyDescent="0.35">
      <c r="C150065" s="8"/>
    </row>
    <row r="150066" spans="3:3" x14ac:dyDescent="0.35">
      <c r="C150066" s="8"/>
    </row>
    <row r="150067" spans="3:3" x14ac:dyDescent="0.35">
      <c r="C150067" s="8"/>
    </row>
    <row r="150068" spans="3:3" x14ac:dyDescent="0.35">
      <c r="C150068" s="8"/>
    </row>
    <row r="150069" spans="3:3" x14ac:dyDescent="0.35">
      <c r="C150069" s="8"/>
    </row>
    <row r="150070" spans="3:3" x14ac:dyDescent="0.35">
      <c r="C150070" s="8"/>
    </row>
    <row r="150071" spans="3:3" x14ac:dyDescent="0.35">
      <c r="C150071" s="8"/>
    </row>
    <row r="150072" spans="3:3" x14ac:dyDescent="0.35">
      <c r="C150072" s="8"/>
    </row>
    <row r="150073" spans="3:3" x14ac:dyDescent="0.35">
      <c r="C150073" s="8"/>
    </row>
    <row r="150074" spans="3:3" x14ac:dyDescent="0.35">
      <c r="C150074" s="8"/>
    </row>
    <row r="150075" spans="3:3" x14ac:dyDescent="0.35">
      <c r="C150075" s="8"/>
    </row>
    <row r="150076" spans="3:3" x14ac:dyDescent="0.35">
      <c r="C150076" s="8"/>
    </row>
    <row r="150077" spans="3:3" x14ac:dyDescent="0.35">
      <c r="C150077" s="8"/>
    </row>
    <row r="150078" spans="3:3" x14ac:dyDescent="0.35">
      <c r="C150078" s="8"/>
    </row>
    <row r="150079" spans="3:3" x14ac:dyDescent="0.35">
      <c r="C150079" s="8"/>
    </row>
    <row r="150080" spans="3:3" x14ac:dyDescent="0.35">
      <c r="C150080" s="8"/>
    </row>
    <row r="150081" spans="3:3" x14ac:dyDescent="0.35">
      <c r="C150081" s="8"/>
    </row>
    <row r="150082" spans="3:3" x14ac:dyDescent="0.35">
      <c r="C150082" s="8"/>
    </row>
    <row r="150083" spans="3:3" x14ac:dyDescent="0.35">
      <c r="C150083" s="8"/>
    </row>
    <row r="150084" spans="3:3" x14ac:dyDescent="0.35">
      <c r="C150084" s="8"/>
    </row>
    <row r="150085" spans="3:3" x14ac:dyDescent="0.35">
      <c r="C150085" s="8"/>
    </row>
    <row r="150086" spans="3:3" x14ac:dyDescent="0.35">
      <c r="C150086" s="8"/>
    </row>
    <row r="150087" spans="3:3" x14ac:dyDescent="0.35">
      <c r="C150087" s="8"/>
    </row>
    <row r="150088" spans="3:3" x14ac:dyDescent="0.35">
      <c r="C150088" s="8"/>
    </row>
    <row r="150089" spans="3:3" x14ac:dyDescent="0.35">
      <c r="C150089" s="8"/>
    </row>
    <row r="150090" spans="3:3" x14ac:dyDescent="0.35">
      <c r="C150090" s="8"/>
    </row>
    <row r="150091" spans="3:3" x14ac:dyDescent="0.35">
      <c r="C150091" s="8"/>
    </row>
    <row r="150092" spans="3:3" x14ac:dyDescent="0.35">
      <c r="C150092" s="8"/>
    </row>
    <row r="150093" spans="3:3" x14ac:dyDescent="0.35">
      <c r="C150093" s="8"/>
    </row>
    <row r="150094" spans="3:3" x14ac:dyDescent="0.35">
      <c r="C150094" s="8"/>
    </row>
    <row r="150095" spans="3:3" x14ac:dyDescent="0.35">
      <c r="C150095" s="8"/>
    </row>
    <row r="150096" spans="3:3" x14ac:dyDescent="0.35">
      <c r="C150096" s="8"/>
    </row>
    <row r="150097" spans="3:3" x14ac:dyDescent="0.35">
      <c r="C150097" s="8"/>
    </row>
    <row r="150098" spans="3:3" x14ac:dyDescent="0.35">
      <c r="C150098" s="8"/>
    </row>
    <row r="150099" spans="3:3" x14ac:dyDescent="0.35">
      <c r="C150099" s="8"/>
    </row>
    <row r="150100" spans="3:3" x14ac:dyDescent="0.35">
      <c r="C150100" s="8"/>
    </row>
    <row r="150101" spans="3:3" x14ac:dyDescent="0.35">
      <c r="C150101" s="8"/>
    </row>
    <row r="150102" spans="3:3" x14ac:dyDescent="0.35">
      <c r="C150102" s="8"/>
    </row>
    <row r="150103" spans="3:3" x14ac:dyDescent="0.35">
      <c r="C150103" s="8"/>
    </row>
    <row r="150104" spans="3:3" x14ac:dyDescent="0.35">
      <c r="C150104" s="8"/>
    </row>
    <row r="150105" spans="3:3" x14ac:dyDescent="0.35">
      <c r="C150105" s="8"/>
    </row>
    <row r="150106" spans="3:3" x14ac:dyDescent="0.35">
      <c r="C150106" s="8"/>
    </row>
    <row r="150107" spans="3:3" x14ac:dyDescent="0.35">
      <c r="C150107" s="8"/>
    </row>
    <row r="150108" spans="3:3" x14ac:dyDescent="0.35">
      <c r="C150108" s="8"/>
    </row>
    <row r="150109" spans="3:3" x14ac:dyDescent="0.35">
      <c r="C150109" s="8"/>
    </row>
    <row r="150110" spans="3:3" x14ac:dyDescent="0.35">
      <c r="C150110" s="8"/>
    </row>
    <row r="150111" spans="3:3" x14ac:dyDescent="0.35">
      <c r="C150111" s="8"/>
    </row>
    <row r="150112" spans="3:3" x14ac:dyDescent="0.35">
      <c r="C150112" s="8"/>
    </row>
    <row r="150113" spans="3:3" x14ac:dyDescent="0.35">
      <c r="C150113" s="8"/>
    </row>
    <row r="150114" spans="3:3" x14ac:dyDescent="0.35">
      <c r="C150114" s="8"/>
    </row>
    <row r="150115" spans="3:3" x14ac:dyDescent="0.35">
      <c r="C150115" s="8"/>
    </row>
    <row r="150116" spans="3:3" x14ac:dyDescent="0.35">
      <c r="C150116" s="8"/>
    </row>
    <row r="150117" spans="3:3" x14ac:dyDescent="0.35">
      <c r="C150117" s="8"/>
    </row>
    <row r="150118" spans="3:3" x14ac:dyDescent="0.35">
      <c r="C150118" s="8"/>
    </row>
    <row r="150119" spans="3:3" x14ac:dyDescent="0.35">
      <c r="C150119" s="8"/>
    </row>
    <row r="150120" spans="3:3" x14ac:dyDescent="0.35">
      <c r="C150120" s="8"/>
    </row>
    <row r="150121" spans="3:3" x14ac:dyDescent="0.35">
      <c r="C150121" s="8"/>
    </row>
    <row r="150122" spans="3:3" x14ac:dyDescent="0.35">
      <c r="C150122" s="8"/>
    </row>
    <row r="150123" spans="3:3" x14ac:dyDescent="0.35">
      <c r="C150123" s="8"/>
    </row>
    <row r="150124" spans="3:3" x14ac:dyDescent="0.35">
      <c r="C150124" s="8"/>
    </row>
    <row r="150125" spans="3:3" x14ac:dyDescent="0.35">
      <c r="C150125" s="8"/>
    </row>
    <row r="150126" spans="3:3" x14ac:dyDescent="0.35">
      <c r="C150126" s="8"/>
    </row>
    <row r="150127" spans="3:3" x14ac:dyDescent="0.35">
      <c r="C150127" s="8"/>
    </row>
    <row r="150128" spans="3:3" x14ac:dyDescent="0.35">
      <c r="C150128" s="8"/>
    </row>
    <row r="150129" spans="3:3" x14ac:dyDescent="0.35">
      <c r="C150129" s="8"/>
    </row>
    <row r="150130" spans="3:3" x14ac:dyDescent="0.35">
      <c r="C150130" s="8"/>
    </row>
    <row r="150131" spans="3:3" x14ac:dyDescent="0.35">
      <c r="C150131" s="8"/>
    </row>
    <row r="150132" spans="3:3" x14ac:dyDescent="0.35">
      <c r="C150132" s="8"/>
    </row>
    <row r="150133" spans="3:3" x14ac:dyDescent="0.35">
      <c r="C150133" s="8"/>
    </row>
    <row r="150134" spans="3:3" x14ac:dyDescent="0.35">
      <c r="C150134" s="8"/>
    </row>
    <row r="150135" spans="3:3" x14ac:dyDescent="0.35">
      <c r="C150135" s="8"/>
    </row>
    <row r="150136" spans="3:3" x14ac:dyDescent="0.35">
      <c r="C150136" s="8"/>
    </row>
    <row r="150137" spans="3:3" x14ac:dyDescent="0.35">
      <c r="C150137" s="8"/>
    </row>
    <row r="150138" spans="3:3" x14ac:dyDescent="0.35">
      <c r="C150138" s="8"/>
    </row>
    <row r="150139" spans="3:3" x14ac:dyDescent="0.35">
      <c r="C150139" s="8"/>
    </row>
    <row r="150140" spans="3:3" x14ac:dyDescent="0.35">
      <c r="C150140" s="8"/>
    </row>
    <row r="150141" spans="3:3" x14ac:dyDescent="0.35">
      <c r="C150141" s="8"/>
    </row>
    <row r="150142" spans="3:3" x14ac:dyDescent="0.35">
      <c r="C150142" s="8"/>
    </row>
    <row r="150143" spans="3:3" x14ac:dyDescent="0.35">
      <c r="C150143" s="8"/>
    </row>
    <row r="150144" spans="3:3" x14ac:dyDescent="0.35">
      <c r="C150144" s="8"/>
    </row>
    <row r="150145" spans="3:3" x14ac:dyDescent="0.35">
      <c r="C150145" s="8"/>
    </row>
    <row r="150146" spans="3:3" x14ac:dyDescent="0.35">
      <c r="C150146" s="8"/>
    </row>
    <row r="150147" spans="3:3" x14ac:dyDescent="0.35">
      <c r="C150147" s="8"/>
    </row>
    <row r="150148" spans="3:3" x14ac:dyDescent="0.35">
      <c r="C150148" s="8"/>
    </row>
    <row r="150149" spans="3:3" x14ac:dyDescent="0.35">
      <c r="C150149" s="8"/>
    </row>
    <row r="150150" spans="3:3" x14ac:dyDescent="0.35">
      <c r="C150150" s="8"/>
    </row>
    <row r="150151" spans="3:3" x14ac:dyDescent="0.35">
      <c r="C150151" s="8"/>
    </row>
    <row r="150152" spans="3:3" x14ac:dyDescent="0.35">
      <c r="C150152" s="8"/>
    </row>
    <row r="150153" spans="3:3" x14ac:dyDescent="0.35">
      <c r="C150153" s="8"/>
    </row>
    <row r="150154" spans="3:3" x14ac:dyDescent="0.35">
      <c r="C150154" s="8"/>
    </row>
    <row r="150155" spans="3:3" x14ac:dyDescent="0.35">
      <c r="C150155" s="8"/>
    </row>
    <row r="150156" spans="3:3" x14ac:dyDescent="0.35">
      <c r="C150156" s="8"/>
    </row>
    <row r="150157" spans="3:3" x14ac:dyDescent="0.35">
      <c r="C150157" s="8"/>
    </row>
    <row r="150158" spans="3:3" x14ac:dyDescent="0.35">
      <c r="C150158" s="8"/>
    </row>
    <row r="150159" spans="3:3" x14ac:dyDescent="0.35">
      <c r="C150159" s="8"/>
    </row>
    <row r="150160" spans="3:3" x14ac:dyDescent="0.35">
      <c r="C150160" s="8"/>
    </row>
    <row r="150161" spans="3:3" x14ac:dyDescent="0.35">
      <c r="C150161" s="8"/>
    </row>
    <row r="150162" spans="3:3" x14ac:dyDescent="0.35">
      <c r="C150162" s="8"/>
    </row>
    <row r="150163" spans="3:3" x14ac:dyDescent="0.35">
      <c r="C150163" s="8"/>
    </row>
    <row r="150164" spans="3:3" x14ac:dyDescent="0.35">
      <c r="C150164" s="8"/>
    </row>
    <row r="150165" spans="3:3" x14ac:dyDescent="0.35">
      <c r="C150165" s="8"/>
    </row>
    <row r="150166" spans="3:3" x14ac:dyDescent="0.35">
      <c r="C150166" s="8"/>
    </row>
    <row r="150167" spans="3:3" x14ac:dyDescent="0.35">
      <c r="C150167" s="8"/>
    </row>
    <row r="150168" spans="3:3" x14ac:dyDescent="0.35">
      <c r="C150168" s="8"/>
    </row>
    <row r="150169" spans="3:3" x14ac:dyDescent="0.35">
      <c r="C150169" s="8"/>
    </row>
    <row r="150170" spans="3:3" x14ac:dyDescent="0.35">
      <c r="C150170" s="8"/>
    </row>
    <row r="150171" spans="3:3" x14ac:dyDescent="0.35">
      <c r="C150171" s="8"/>
    </row>
    <row r="150172" spans="3:3" x14ac:dyDescent="0.35">
      <c r="C150172" s="8"/>
    </row>
    <row r="150173" spans="3:3" x14ac:dyDescent="0.35">
      <c r="C150173" s="8"/>
    </row>
    <row r="150174" spans="3:3" x14ac:dyDescent="0.35">
      <c r="C150174" s="8"/>
    </row>
    <row r="150175" spans="3:3" x14ac:dyDescent="0.35">
      <c r="C150175" s="8"/>
    </row>
    <row r="150176" spans="3:3" x14ac:dyDescent="0.35">
      <c r="C150176" s="8"/>
    </row>
    <row r="150177" spans="3:3" x14ac:dyDescent="0.35">
      <c r="C150177" s="8"/>
    </row>
    <row r="150178" spans="3:3" x14ac:dyDescent="0.35">
      <c r="C150178" s="8"/>
    </row>
    <row r="150179" spans="3:3" x14ac:dyDescent="0.35">
      <c r="C150179" s="8"/>
    </row>
    <row r="150180" spans="3:3" x14ac:dyDescent="0.35">
      <c r="C150180" s="8"/>
    </row>
    <row r="150181" spans="3:3" x14ac:dyDescent="0.35">
      <c r="C150181" s="8"/>
    </row>
    <row r="150182" spans="3:3" x14ac:dyDescent="0.35">
      <c r="C150182" s="8"/>
    </row>
    <row r="150183" spans="3:3" x14ac:dyDescent="0.35">
      <c r="C150183" s="8"/>
    </row>
    <row r="150184" spans="3:3" x14ac:dyDescent="0.35">
      <c r="C150184" s="8"/>
    </row>
    <row r="150185" spans="3:3" x14ac:dyDescent="0.35">
      <c r="C150185" s="8"/>
    </row>
    <row r="150186" spans="3:3" x14ac:dyDescent="0.35">
      <c r="C150186" s="8"/>
    </row>
    <row r="150187" spans="3:3" x14ac:dyDescent="0.35">
      <c r="C150187" s="8"/>
    </row>
    <row r="150188" spans="3:3" x14ac:dyDescent="0.35">
      <c r="C150188" s="8"/>
    </row>
    <row r="150189" spans="3:3" x14ac:dyDescent="0.35">
      <c r="C150189" s="8"/>
    </row>
    <row r="150190" spans="3:3" x14ac:dyDescent="0.35">
      <c r="C150190" s="8"/>
    </row>
    <row r="150191" spans="3:3" x14ac:dyDescent="0.35">
      <c r="C150191" s="8"/>
    </row>
    <row r="150192" spans="3:3" x14ac:dyDescent="0.35">
      <c r="C150192" s="8"/>
    </row>
    <row r="150193" spans="3:3" x14ac:dyDescent="0.35">
      <c r="C150193" s="8"/>
    </row>
    <row r="150194" spans="3:3" x14ac:dyDescent="0.35">
      <c r="C150194" s="8"/>
    </row>
    <row r="150195" spans="3:3" x14ac:dyDescent="0.35">
      <c r="C150195" s="8"/>
    </row>
    <row r="150196" spans="3:3" x14ac:dyDescent="0.35">
      <c r="C150196" s="8"/>
    </row>
    <row r="150197" spans="3:3" x14ac:dyDescent="0.35">
      <c r="C150197" s="8"/>
    </row>
    <row r="150198" spans="3:3" x14ac:dyDescent="0.35">
      <c r="C150198" s="8"/>
    </row>
    <row r="150199" spans="3:3" x14ac:dyDescent="0.35">
      <c r="C150199" s="8"/>
    </row>
    <row r="150200" spans="3:3" x14ac:dyDescent="0.35">
      <c r="C150200" s="8"/>
    </row>
    <row r="150201" spans="3:3" x14ac:dyDescent="0.35">
      <c r="C150201" s="8"/>
    </row>
    <row r="150202" spans="3:3" x14ac:dyDescent="0.35">
      <c r="C150202" s="8"/>
    </row>
    <row r="150203" spans="3:3" x14ac:dyDescent="0.35">
      <c r="C150203" s="8"/>
    </row>
    <row r="150204" spans="3:3" x14ac:dyDescent="0.35">
      <c r="C150204" s="8"/>
    </row>
    <row r="150205" spans="3:3" x14ac:dyDescent="0.35">
      <c r="C150205" s="8"/>
    </row>
    <row r="150206" spans="3:3" x14ac:dyDescent="0.35">
      <c r="C150206" s="8"/>
    </row>
    <row r="150207" spans="3:3" x14ac:dyDescent="0.35">
      <c r="C150207" s="8"/>
    </row>
    <row r="150208" spans="3:3" x14ac:dyDescent="0.35">
      <c r="C150208" s="8"/>
    </row>
    <row r="150209" spans="3:3" x14ac:dyDescent="0.35">
      <c r="C150209" s="8"/>
    </row>
    <row r="150210" spans="3:3" x14ac:dyDescent="0.35">
      <c r="C150210" s="8"/>
    </row>
    <row r="150211" spans="3:3" x14ac:dyDescent="0.35">
      <c r="C150211" s="8"/>
    </row>
    <row r="150212" spans="3:3" x14ac:dyDescent="0.35">
      <c r="C150212" s="8"/>
    </row>
    <row r="150213" spans="3:3" x14ac:dyDescent="0.35">
      <c r="C150213" s="8"/>
    </row>
    <row r="150214" spans="3:3" x14ac:dyDescent="0.35">
      <c r="C150214" s="8"/>
    </row>
    <row r="150215" spans="3:3" x14ac:dyDescent="0.35">
      <c r="C150215" s="8"/>
    </row>
    <row r="150216" spans="3:3" x14ac:dyDescent="0.35">
      <c r="C150216" s="8"/>
    </row>
    <row r="150217" spans="3:3" x14ac:dyDescent="0.35">
      <c r="C150217" s="8"/>
    </row>
    <row r="150218" spans="3:3" x14ac:dyDescent="0.35">
      <c r="C150218" s="8"/>
    </row>
    <row r="150219" spans="3:3" x14ac:dyDescent="0.35">
      <c r="C150219" s="8"/>
    </row>
    <row r="150220" spans="3:3" x14ac:dyDescent="0.35">
      <c r="C150220" s="8"/>
    </row>
    <row r="150221" spans="3:3" x14ac:dyDescent="0.35">
      <c r="C150221" s="8"/>
    </row>
    <row r="150222" spans="3:3" x14ac:dyDescent="0.35">
      <c r="C150222" s="8"/>
    </row>
    <row r="150223" spans="3:3" x14ac:dyDescent="0.35">
      <c r="C150223" s="8"/>
    </row>
    <row r="150224" spans="3:3" x14ac:dyDescent="0.35">
      <c r="C150224" s="8"/>
    </row>
    <row r="150225" spans="3:3" x14ac:dyDescent="0.35">
      <c r="C150225" s="8"/>
    </row>
    <row r="150226" spans="3:3" x14ac:dyDescent="0.35">
      <c r="C150226" s="8"/>
    </row>
    <row r="150227" spans="3:3" x14ac:dyDescent="0.35">
      <c r="C150227" s="8"/>
    </row>
    <row r="150228" spans="3:3" x14ac:dyDescent="0.35">
      <c r="C150228" s="8"/>
    </row>
    <row r="150229" spans="3:3" x14ac:dyDescent="0.35">
      <c r="C150229" s="8"/>
    </row>
    <row r="150230" spans="3:3" x14ac:dyDescent="0.35">
      <c r="C150230" s="8"/>
    </row>
    <row r="150231" spans="3:3" x14ac:dyDescent="0.35">
      <c r="C150231" s="8"/>
    </row>
    <row r="150232" spans="3:3" x14ac:dyDescent="0.35">
      <c r="C150232" s="8"/>
    </row>
    <row r="150233" spans="3:3" x14ac:dyDescent="0.35">
      <c r="C150233" s="8"/>
    </row>
    <row r="150234" spans="3:3" x14ac:dyDescent="0.35">
      <c r="C150234" s="8"/>
    </row>
    <row r="150235" spans="3:3" x14ac:dyDescent="0.35">
      <c r="C150235" s="8"/>
    </row>
    <row r="150236" spans="3:3" x14ac:dyDescent="0.35">
      <c r="C150236" s="8"/>
    </row>
    <row r="150237" spans="3:3" x14ac:dyDescent="0.35">
      <c r="C150237" s="8"/>
    </row>
    <row r="150238" spans="3:3" x14ac:dyDescent="0.35">
      <c r="C150238" s="8"/>
    </row>
    <row r="150239" spans="3:3" x14ac:dyDescent="0.35">
      <c r="C150239" s="8"/>
    </row>
    <row r="150240" spans="3:3" x14ac:dyDescent="0.35">
      <c r="C150240" s="8"/>
    </row>
    <row r="150241" spans="3:3" x14ac:dyDescent="0.35">
      <c r="C150241" s="8"/>
    </row>
    <row r="150242" spans="3:3" x14ac:dyDescent="0.35">
      <c r="C150242" s="8"/>
    </row>
    <row r="150243" spans="3:3" x14ac:dyDescent="0.35">
      <c r="C150243" s="8"/>
    </row>
    <row r="150244" spans="3:3" x14ac:dyDescent="0.35">
      <c r="C150244" s="8"/>
    </row>
    <row r="150245" spans="3:3" x14ac:dyDescent="0.35">
      <c r="C150245" s="8"/>
    </row>
    <row r="150246" spans="3:3" x14ac:dyDescent="0.35">
      <c r="C150246" s="8"/>
    </row>
    <row r="150247" spans="3:3" x14ac:dyDescent="0.35">
      <c r="C150247" s="8"/>
    </row>
    <row r="150248" spans="3:3" x14ac:dyDescent="0.35">
      <c r="C150248" s="8"/>
    </row>
    <row r="150249" spans="3:3" x14ac:dyDescent="0.35">
      <c r="C150249" s="8"/>
    </row>
    <row r="150250" spans="3:3" x14ac:dyDescent="0.35">
      <c r="C150250" s="8"/>
    </row>
    <row r="150251" spans="3:3" x14ac:dyDescent="0.35">
      <c r="C150251" s="8"/>
    </row>
    <row r="150252" spans="3:3" x14ac:dyDescent="0.35">
      <c r="C150252" s="8"/>
    </row>
    <row r="150253" spans="3:3" x14ac:dyDescent="0.35">
      <c r="C150253" s="8"/>
    </row>
    <row r="150254" spans="3:3" x14ac:dyDescent="0.35">
      <c r="C150254" s="8"/>
    </row>
    <row r="150255" spans="3:3" x14ac:dyDescent="0.35">
      <c r="C150255" s="8"/>
    </row>
    <row r="150256" spans="3:3" x14ac:dyDescent="0.35">
      <c r="C150256" s="8"/>
    </row>
    <row r="150257" spans="3:3" x14ac:dyDescent="0.35">
      <c r="C150257" s="8"/>
    </row>
    <row r="150258" spans="3:3" x14ac:dyDescent="0.35">
      <c r="C150258" s="8"/>
    </row>
    <row r="150259" spans="3:3" x14ac:dyDescent="0.35">
      <c r="C150259" s="8"/>
    </row>
    <row r="150260" spans="3:3" x14ac:dyDescent="0.35">
      <c r="C150260" s="8"/>
    </row>
    <row r="150261" spans="3:3" x14ac:dyDescent="0.35">
      <c r="C150261" s="8"/>
    </row>
    <row r="150262" spans="3:3" x14ac:dyDescent="0.35">
      <c r="C150262" s="8"/>
    </row>
    <row r="150263" spans="3:3" x14ac:dyDescent="0.35">
      <c r="C150263" s="8"/>
    </row>
    <row r="150264" spans="3:3" x14ac:dyDescent="0.35">
      <c r="C150264" s="8"/>
    </row>
    <row r="150265" spans="3:3" x14ac:dyDescent="0.35">
      <c r="C150265" s="8"/>
    </row>
    <row r="150266" spans="3:3" x14ac:dyDescent="0.35">
      <c r="C150266" s="8"/>
    </row>
    <row r="150267" spans="3:3" x14ac:dyDescent="0.35">
      <c r="C150267" s="8"/>
    </row>
    <row r="150268" spans="3:3" x14ac:dyDescent="0.35">
      <c r="C150268" s="8"/>
    </row>
    <row r="150269" spans="3:3" x14ac:dyDescent="0.35">
      <c r="C150269" s="8"/>
    </row>
    <row r="150270" spans="3:3" x14ac:dyDescent="0.35">
      <c r="C150270" s="8"/>
    </row>
    <row r="150271" spans="3:3" x14ac:dyDescent="0.35">
      <c r="C150271" s="8"/>
    </row>
    <row r="150272" spans="3:3" x14ac:dyDescent="0.35">
      <c r="C150272" s="8"/>
    </row>
    <row r="150273" spans="3:3" x14ac:dyDescent="0.35">
      <c r="C150273" s="8"/>
    </row>
    <row r="150274" spans="3:3" x14ac:dyDescent="0.35">
      <c r="C150274" s="8"/>
    </row>
    <row r="150275" spans="3:3" x14ac:dyDescent="0.35">
      <c r="C150275" s="8"/>
    </row>
    <row r="150276" spans="3:3" x14ac:dyDescent="0.35">
      <c r="C150276" s="8"/>
    </row>
    <row r="150277" spans="3:3" x14ac:dyDescent="0.35">
      <c r="C150277" s="8"/>
    </row>
    <row r="150278" spans="3:3" x14ac:dyDescent="0.35">
      <c r="C150278" s="8"/>
    </row>
    <row r="150279" spans="3:3" x14ac:dyDescent="0.35">
      <c r="C150279" s="8"/>
    </row>
    <row r="150280" spans="3:3" x14ac:dyDescent="0.35">
      <c r="C150280" s="8"/>
    </row>
    <row r="150281" spans="3:3" x14ac:dyDescent="0.35">
      <c r="C150281" s="8"/>
    </row>
    <row r="150282" spans="3:3" x14ac:dyDescent="0.35">
      <c r="C150282" s="8"/>
    </row>
    <row r="150283" spans="3:3" x14ac:dyDescent="0.35">
      <c r="C150283" s="8"/>
    </row>
    <row r="150284" spans="3:3" x14ac:dyDescent="0.35">
      <c r="C150284" s="8"/>
    </row>
    <row r="150285" spans="3:3" x14ac:dyDescent="0.35">
      <c r="C150285" s="8"/>
    </row>
    <row r="150286" spans="3:3" x14ac:dyDescent="0.35">
      <c r="C150286" s="8"/>
    </row>
    <row r="150287" spans="3:3" x14ac:dyDescent="0.35">
      <c r="C150287" s="8"/>
    </row>
    <row r="150288" spans="3:3" x14ac:dyDescent="0.35">
      <c r="C150288" s="8"/>
    </row>
    <row r="150289" spans="3:3" x14ac:dyDescent="0.35">
      <c r="C150289" s="8"/>
    </row>
    <row r="150290" spans="3:3" x14ac:dyDescent="0.35">
      <c r="C150290" s="8"/>
    </row>
    <row r="150291" spans="3:3" x14ac:dyDescent="0.35">
      <c r="C150291" s="8"/>
    </row>
    <row r="150292" spans="3:3" x14ac:dyDescent="0.35">
      <c r="C150292" s="8"/>
    </row>
    <row r="150293" spans="3:3" x14ac:dyDescent="0.35">
      <c r="C150293" s="8"/>
    </row>
    <row r="150294" spans="3:3" x14ac:dyDescent="0.35">
      <c r="C150294" s="8"/>
    </row>
    <row r="150295" spans="3:3" x14ac:dyDescent="0.35">
      <c r="C150295" s="8"/>
    </row>
    <row r="150296" spans="3:3" x14ac:dyDescent="0.35">
      <c r="C150296" s="8"/>
    </row>
    <row r="150297" spans="3:3" x14ac:dyDescent="0.35">
      <c r="C150297" s="8"/>
    </row>
    <row r="150298" spans="3:3" x14ac:dyDescent="0.35">
      <c r="C150298" s="8"/>
    </row>
    <row r="150299" spans="3:3" x14ac:dyDescent="0.35">
      <c r="C150299" s="8"/>
    </row>
    <row r="150300" spans="3:3" x14ac:dyDescent="0.35">
      <c r="C150300" s="8"/>
    </row>
    <row r="150301" spans="3:3" x14ac:dyDescent="0.35">
      <c r="C150301" s="8"/>
    </row>
    <row r="150302" spans="3:3" x14ac:dyDescent="0.35">
      <c r="C150302" s="8"/>
    </row>
    <row r="150303" spans="3:3" x14ac:dyDescent="0.35">
      <c r="C150303" s="8"/>
    </row>
    <row r="150304" spans="3:3" x14ac:dyDescent="0.35">
      <c r="C150304" s="8"/>
    </row>
    <row r="150305" spans="3:3" x14ac:dyDescent="0.35">
      <c r="C150305" s="8"/>
    </row>
    <row r="150306" spans="3:3" x14ac:dyDescent="0.35">
      <c r="C150306" s="8"/>
    </row>
    <row r="150307" spans="3:3" x14ac:dyDescent="0.35">
      <c r="C150307" s="8"/>
    </row>
    <row r="150308" spans="3:3" x14ac:dyDescent="0.35">
      <c r="C150308" s="8"/>
    </row>
    <row r="150309" spans="3:3" x14ac:dyDescent="0.35">
      <c r="C150309" s="8"/>
    </row>
    <row r="150310" spans="3:3" x14ac:dyDescent="0.35">
      <c r="C150310" s="8"/>
    </row>
    <row r="150311" spans="3:3" x14ac:dyDescent="0.35">
      <c r="C150311" s="8"/>
    </row>
    <row r="150312" spans="3:3" x14ac:dyDescent="0.35">
      <c r="C150312" s="8"/>
    </row>
    <row r="150313" spans="3:3" x14ac:dyDescent="0.35">
      <c r="C150313" s="8"/>
    </row>
    <row r="150314" spans="3:3" x14ac:dyDescent="0.35">
      <c r="C150314" s="8"/>
    </row>
    <row r="150315" spans="3:3" x14ac:dyDescent="0.35">
      <c r="C150315" s="8"/>
    </row>
    <row r="150316" spans="3:3" x14ac:dyDescent="0.35">
      <c r="C150316" s="8"/>
    </row>
    <row r="150317" spans="3:3" x14ac:dyDescent="0.35">
      <c r="C150317" s="8"/>
    </row>
    <row r="150318" spans="3:3" x14ac:dyDescent="0.35">
      <c r="C150318" s="8"/>
    </row>
    <row r="150319" spans="3:3" x14ac:dyDescent="0.35">
      <c r="C150319" s="8"/>
    </row>
    <row r="150320" spans="3:3" x14ac:dyDescent="0.35">
      <c r="C150320" s="8"/>
    </row>
    <row r="150321" spans="3:3" x14ac:dyDescent="0.35">
      <c r="C150321" s="8"/>
    </row>
    <row r="150322" spans="3:3" x14ac:dyDescent="0.35">
      <c r="C150322" s="8"/>
    </row>
    <row r="150323" spans="3:3" x14ac:dyDescent="0.35">
      <c r="C150323" s="8"/>
    </row>
    <row r="150324" spans="3:3" x14ac:dyDescent="0.35">
      <c r="C150324" s="8"/>
    </row>
    <row r="150325" spans="3:3" x14ac:dyDescent="0.35">
      <c r="C150325" s="8"/>
    </row>
    <row r="150326" spans="3:3" x14ac:dyDescent="0.35">
      <c r="C150326" s="8"/>
    </row>
    <row r="150327" spans="3:3" x14ac:dyDescent="0.35">
      <c r="C150327" s="8"/>
    </row>
    <row r="150328" spans="3:3" x14ac:dyDescent="0.35">
      <c r="C150328" s="8"/>
    </row>
    <row r="150329" spans="3:3" x14ac:dyDescent="0.35">
      <c r="C150329" s="8"/>
    </row>
    <row r="150330" spans="3:3" x14ac:dyDescent="0.35">
      <c r="C150330" s="8"/>
    </row>
    <row r="150331" spans="3:3" x14ac:dyDescent="0.35">
      <c r="C150331" s="8"/>
    </row>
    <row r="150332" spans="3:3" x14ac:dyDescent="0.35">
      <c r="C150332" s="8"/>
    </row>
    <row r="150333" spans="3:3" x14ac:dyDescent="0.35">
      <c r="C150333" s="8"/>
    </row>
    <row r="150334" spans="3:3" x14ac:dyDescent="0.35">
      <c r="C150334" s="8"/>
    </row>
    <row r="150335" spans="3:3" x14ac:dyDescent="0.35">
      <c r="C150335" s="8"/>
    </row>
    <row r="150336" spans="3:3" x14ac:dyDescent="0.35">
      <c r="C150336" s="8"/>
    </row>
    <row r="150337" spans="3:3" x14ac:dyDescent="0.35">
      <c r="C150337" s="8"/>
    </row>
    <row r="150338" spans="3:3" x14ac:dyDescent="0.35">
      <c r="C150338" s="8"/>
    </row>
    <row r="150339" spans="3:3" x14ac:dyDescent="0.35">
      <c r="C150339" s="8"/>
    </row>
    <row r="150340" spans="3:3" x14ac:dyDescent="0.35">
      <c r="C150340" s="8"/>
    </row>
    <row r="150341" spans="3:3" x14ac:dyDescent="0.35">
      <c r="C150341" s="8"/>
    </row>
    <row r="150342" spans="3:3" x14ac:dyDescent="0.35">
      <c r="C150342" s="8"/>
    </row>
    <row r="150343" spans="3:3" x14ac:dyDescent="0.35">
      <c r="C150343" s="8"/>
    </row>
    <row r="150344" spans="3:3" x14ac:dyDescent="0.35">
      <c r="C150344" s="8"/>
    </row>
    <row r="150345" spans="3:3" x14ac:dyDescent="0.35">
      <c r="C150345" s="8"/>
    </row>
    <row r="150346" spans="3:3" x14ac:dyDescent="0.35">
      <c r="C150346" s="8"/>
    </row>
    <row r="150347" spans="3:3" x14ac:dyDescent="0.35">
      <c r="C150347" s="8"/>
    </row>
    <row r="150348" spans="3:3" x14ac:dyDescent="0.35">
      <c r="C150348" s="8"/>
    </row>
    <row r="150349" spans="3:3" x14ac:dyDescent="0.35">
      <c r="C150349" s="8"/>
    </row>
    <row r="150350" spans="3:3" x14ac:dyDescent="0.35">
      <c r="C150350" s="8"/>
    </row>
    <row r="150351" spans="3:3" x14ac:dyDescent="0.35">
      <c r="C150351" s="8"/>
    </row>
    <row r="150352" spans="3:3" x14ac:dyDescent="0.35">
      <c r="C150352" s="8"/>
    </row>
    <row r="150353" spans="3:3" x14ac:dyDescent="0.35">
      <c r="C150353" s="8"/>
    </row>
    <row r="150354" spans="3:3" x14ac:dyDescent="0.35">
      <c r="C150354" s="8"/>
    </row>
    <row r="150355" spans="3:3" x14ac:dyDescent="0.35">
      <c r="C150355" s="8"/>
    </row>
    <row r="150356" spans="3:3" x14ac:dyDescent="0.35">
      <c r="C150356" s="8"/>
    </row>
    <row r="150357" spans="3:3" x14ac:dyDescent="0.35">
      <c r="C150357" s="8"/>
    </row>
    <row r="150358" spans="3:3" x14ac:dyDescent="0.35">
      <c r="C150358" s="8"/>
    </row>
    <row r="150359" spans="3:3" x14ac:dyDescent="0.35">
      <c r="C150359" s="8"/>
    </row>
    <row r="150360" spans="3:3" x14ac:dyDescent="0.35">
      <c r="C150360" s="8"/>
    </row>
    <row r="150361" spans="3:3" x14ac:dyDescent="0.35">
      <c r="C150361" s="8"/>
    </row>
    <row r="150362" spans="3:3" x14ac:dyDescent="0.35">
      <c r="C150362" s="8"/>
    </row>
    <row r="150363" spans="3:3" x14ac:dyDescent="0.35">
      <c r="C150363" s="8"/>
    </row>
    <row r="150364" spans="3:3" x14ac:dyDescent="0.35">
      <c r="C150364" s="8"/>
    </row>
    <row r="150365" spans="3:3" x14ac:dyDescent="0.35">
      <c r="C150365" s="8"/>
    </row>
    <row r="150366" spans="3:3" x14ac:dyDescent="0.35">
      <c r="C150366" s="8"/>
    </row>
    <row r="150367" spans="3:3" x14ac:dyDescent="0.35">
      <c r="C150367" s="8"/>
    </row>
    <row r="150368" spans="3:3" x14ac:dyDescent="0.35">
      <c r="C150368" s="8"/>
    </row>
    <row r="150369" spans="3:3" x14ac:dyDescent="0.35">
      <c r="C150369" s="8"/>
    </row>
    <row r="150370" spans="3:3" x14ac:dyDescent="0.35">
      <c r="C150370" s="8"/>
    </row>
    <row r="150371" spans="3:3" x14ac:dyDescent="0.35">
      <c r="C150371" s="8"/>
    </row>
    <row r="150372" spans="3:3" x14ac:dyDescent="0.35">
      <c r="C150372" s="8"/>
    </row>
    <row r="150373" spans="3:3" x14ac:dyDescent="0.35">
      <c r="C150373" s="8"/>
    </row>
    <row r="150374" spans="3:3" x14ac:dyDescent="0.35">
      <c r="C150374" s="8"/>
    </row>
    <row r="150375" spans="3:3" x14ac:dyDescent="0.35">
      <c r="C150375" s="8"/>
    </row>
    <row r="150376" spans="3:3" x14ac:dyDescent="0.35">
      <c r="C150376" s="8"/>
    </row>
    <row r="150377" spans="3:3" x14ac:dyDescent="0.35">
      <c r="C150377" s="8"/>
    </row>
    <row r="150378" spans="3:3" x14ac:dyDescent="0.35">
      <c r="C150378" s="8"/>
    </row>
    <row r="150379" spans="3:3" x14ac:dyDescent="0.35">
      <c r="C150379" s="8"/>
    </row>
    <row r="150380" spans="3:3" x14ac:dyDescent="0.35">
      <c r="C150380" s="8"/>
    </row>
    <row r="150381" spans="3:3" x14ac:dyDescent="0.35">
      <c r="C150381" s="8"/>
    </row>
    <row r="150382" spans="3:3" x14ac:dyDescent="0.35">
      <c r="C150382" s="8"/>
    </row>
    <row r="150383" spans="3:3" x14ac:dyDescent="0.35">
      <c r="C150383" s="8"/>
    </row>
    <row r="150384" spans="3:3" x14ac:dyDescent="0.35">
      <c r="C150384" s="8"/>
    </row>
    <row r="150385" spans="3:3" x14ac:dyDescent="0.35">
      <c r="C150385" s="8"/>
    </row>
    <row r="150386" spans="3:3" x14ac:dyDescent="0.35">
      <c r="C150386" s="8"/>
    </row>
    <row r="150387" spans="3:3" x14ac:dyDescent="0.35">
      <c r="C150387" s="8"/>
    </row>
    <row r="150388" spans="3:3" x14ac:dyDescent="0.35">
      <c r="C150388" s="8"/>
    </row>
    <row r="150389" spans="3:3" x14ac:dyDescent="0.35">
      <c r="C150389" s="8"/>
    </row>
    <row r="150390" spans="3:3" x14ac:dyDescent="0.35">
      <c r="C150390" s="8"/>
    </row>
    <row r="150391" spans="3:3" x14ac:dyDescent="0.35">
      <c r="C150391" s="8"/>
    </row>
    <row r="150392" spans="3:3" x14ac:dyDescent="0.35">
      <c r="C150392" s="8"/>
    </row>
    <row r="150393" spans="3:3" x14ac:dyDescent="0.35">
      <c r="C150393" s="8"/>
    </row>
    <row r="150394" spans="3:3" x14ac:dyDescent="0.35">
      <c r="C150394" s="8"/>
    </row>
    <row r="150395" spans="3:3" x14ac:dyDescent="0.35">
      <c r="C150395" s="8"/>
    </row>
    <row r="150396" spans="3:3" x14ac:dyDescent="0.35">
      <c r="C150396" s="8"/>
    </row>
    <row r="150397" spans="3:3" x14ac:dyDescent="0.35">
      <c r="C150397" s="8"/>
    </row>
    <row r="150398" spans="3:3" x14ac:dyDescent="0.35">
      <c r="C150398" s="8"/>
    </row>
    <row r="150399" spans="3:3" x14ac:dyDescent="0.35">
      <c r="C150399" s="8"/>
    </row>
    <row r="150400" spans="3:3" x14ac:dyDescent="0.35">
      <c r="C150400" s="8"/>
    </row>
    <row r="150401" spans="3:3" x14ac:dyDescent="0.35">
      <c r="C150401" s="8"/>
    </row>
    <row r="150402" spans="3:3" x14ac:dyDescent="0.35">
      <c r="C150402" s="8"/>
    </row>
    <row r="150403" spans="3:3" x14ac:dyDescent="0.35">
      <c r="C150403" s="8"/>
    </row>
    <row r="150404" spans="3:3" x14ac:dyDescent="0.35">
      <c r="C150404" s="8"/>
    </row>
    <row r="150405" spans="3:3" x14ac:dyDescent="0.35">
      <c r="C150405" s="8"/>
    </row>
    <row r="150406" spans="3:3" x14ac:dyDescent="0.35">
      <c r="C150406" s="8"/>
    </row>
    <row r="150407" spans="3:3" x14ac:dyDescent="0.35">
      <c r="C150407" s="8"/>
    </row>
    <row r="150408" spans="3:3" x14ac:dyDescent="0.35">
      <c r="C150408" s="8"/>
    </row>
    <row r="150409" spans="3:3" x14ac:dyDescent="0.35">
      <c r="C150409" s="8"/>
    </row>
    <row r="150410" spans="3:3" x14ac:dyDescent="0.35">
      <c r="C150410" s="8"/>
    </row>
    <row r="150411" spans="3:3" x14ac:dyDescent="0.35">
      <c r="C150411" s="8"/>
    </row>
    <row r="150412" spans="3:3" x14ac:dyDescent="0.35">
      <c r="C150412" s="8"/>
    </row>
    <row r="150413" spans="3:3" x14ac:dyDescent="0.35">
      <c r="C150413" s="8"/>
    </row>
    <row r="150414" spans="3:3" x14ac:dyDescent="0.35">
      <c r="C150414" s="8"/>
    </row>
    <row r="150415" spans="3:3" x14ac:dyDescent="0.35">
      <c r="C150415" s="8"/>
    </row>
    <row r="150416" spans="3:3" x14ac:dyDescent="0.35">
      <c r="C150416" s="8"/>
    </row>
    <row r="150417" spans="3:3" x14ac:dyDescent="0.35">
      <c r="C150417" s="8"/>
    </row>
    <row r="150418" spans="3:3" x14ac:dyDescent="0.35">
      <c r="C150418" s="8"/>
    </row>
    <row r="150419" spans="3:3" x14ac:dyDescent="0.35">
      <c r="C150419" s="8"/>
    </row>
    <row r="150420" spans="3:3" x14ac:dyDescent="0.35">
      <c r="C150420" s="8"/>
    </row>
    <row r="150421" spans="3:3" x14ac:dyDescent="0.35">
      <c r="C150421" s="8"/>
    </row>
    <row r="150422" spans="3:3" x14ac:dyDescent="0.35">
      <c r="C150422" s="8"/>
    </row>
    <row r="150423" spans="3:3" x14ac:dyDescent="0.35">
      <c r="C150423" s="8"/>
    </row>
    <row r="150424" spans="3:3" x14ac:dyDescent="0.35">
      <c r="C150424" s="8"/>
    </row>
    <row r="150425" spans="3:3" x14ac:dyDescent="0.35">
      <c r="C150425" s="8"/>
    </row>
    <row r="150426" spans="3:3" x14ac:dyDescent="0.35">
      <c r="C150426" s="8"/>
    </row>
    <row r="150427" spans="3:3" x14ac:dyDescent="0.35">
      <c r="C150427" s="8"/>
    </row>
    <row r="150428" spans="3:3" x14ac:dyDescent="0.35">
      <c r="C150428" s="8"/>
    </row>
    <row r="150429" spans="3:3" x14ac:dyDescent="0.35">
      <c r="C150429" s="8"/>
    </row>
    <row r="150430" spans="3:3" x14ac:dyDescent="0.35">
      <c r="C150430" s="8"/>
    </row>
    <row r="150431" spans="3:3" x14ac:dyDescent="0.35">
      <c r="C150431" s="8"/>
    </row>
    <row r="150432" spans="3:3" x14ac:dyDescent="0.35">
      <c r="C150432" s="8"/>
    </row>
    <row r="150433" spans="3:3" x14ac:dyDescent="0.35">
      <c r="C150433" s="8"/>
    </row>
    <row r="150434" spans="3:3" x14ac:dyDescent="0.35">
      <c r="C150434" s="8"/>
    </row>
    <row r="150435" spans="3:3" x14ac:dyDescent="0.35">
      <c r="C150435" s="8"/>
    </row>
    <row r="150436" spans="3:3" x14ac:dyDescent="0.35">
      <c r="C150436" s="8"/>
    </row>
    <row r="150437" spans="3:3" x14ac:dyDescent="0.35">
      <c r="C150437" s="8"/>
    </row>
    <row r="150438" spans="3:3" x14ac:dyDescent="0.35">
      <c r="C150438" s="8"/>
    </row>
    <row r="150439" spans="3:3" x14ac:dyDescent="0.35">
      <c r="C150439" s="8"/>
    </row>
    <row r="150440" spans="3:3" x14ac:dyDescent="0.35">
      <c r="C150440" s="8"/>
    </row>
    <row r="150441" spans="3:3" x14ac:dyDescent="0.35">
      <c r="C150441" s="8"/>
    </row>
    <row r="150442" spans="3:3" x14ac:dyDescent="0.35">
      <c r="C150442" s="8"/>
    </row>
    <row r="150443" spans="3:3" x14ac:dyDescent="0.35">
      <c r="C150443" s="8"/>
    </row>
    <row r="150444" spans="3:3" x14ac:dyDescent="0.35">
      <c r="C150444" s="8"/>
    </row>
    <row r="150445" spans="3:3" x14ac:dyDescent="0.35">
      <c r="C150445" s="8"/>
    </row>
    <row r="150446" spans="3:3" x14ac:dyDescent="0.35">
      <c r="C150446" s="8"/>
    </row>
    <row r="150447" spans="3:3" x14ac:dyDescent="0.35">
      <c r="C150447" s="8"/>
    </row>
    <row r="150448" spans="3:3" x14ac:dyDescent="0.35">
      <c r="C150448" s="8"/>
    </row>
    <row r="150449" spans="3:3" x14ac:dyDescent="0.35">
      <c r="C150449" s="8"/>
    </row>
    <row r="150450" spans="3:3" x14ac:dyDescent="0.35">
      <c r="C150450" s="8"/>
    </row>
    <row r="150451" spans="3:3" x14ac:dyDescent="0.35">
      <c r="C150451" s="8"/>
    </row>
    <row r="150452" spans="3:3" x14ac:dyDescent="0.35">
      <c r="C150452" s="8"/>
    </row>
    <row r="150453" spans="3:3" x14ac:dyDescent="0.35">
      <c r="C150453" s="8"/>
    </row>
    <row r="150454" spans="3:3" x14ac:dyDescent="0.35">
      <c r="C150454" s="8"/>
    </row>
    <row r="150455" spans="3:3" x14ac:dyDescent="0.35">
      <c r="C150455" s="8"/>
    </row>
    <row r="150456" spans="3:3" x14ac:dyDescent="0.35">
      <c r="C150456" s="8"/>
    </row>
    <row r="150457" spans="3:3" x14ac:dyDescent="0.35">
      <c r="C150457" s="8"/>
    </row>
    <row r="150458" spans="3:3" x14ac:dyDescent="0.35">
      <c r="C150458" s="8"/>
    </row>
    <row r="150459" spans="3:3" x14ac:dyDescent="0.35">
      <c r="C150459" s="8"/>
    </row>
    <row r="150460" spans="3:3" x14ac:dyDescent="0.35">
      <c r="C150460" s="8"/>
    </row>
    <row r="150461" spans="3:3" x14ac:dyDescent="0.35">
      <c r="C150461" s="8"/>
    </row>
    <row r="150462" spans="3:3" x14ac:dyDescent="0.35">
      <c r="C150462" s="8"/>
    </row>
    <row r="150463" spans="3:3" x14ac:dyDescent="0.35">
      <c r="C150463" s="8"/>
    </row>
    <row r="150464" spans="3:3" x14ac:dyDescent="0.35">
      <c r="C150464" s="8"/>
    </row>
    <row r="150465" spans="3:3" x14ac:dyDescent="0.35">
      <c r="C150465" s="8"/>
    </row>
    <row r="150466" spans="3:3" x14ac:dyDescent="0.35">
      <c r="C150466" s="8"/>
    </row>
    <row r="150467" spans="3:3" x14ac:dyDescent="0.35">
      <c r="C150467" s="8"/>
    </row>
    <row r="150468" spans="3:3" x14ac:dyDescent="0.35">
      <c r="C150468" s="8"/>
    </row>
    <row r="150469" spans="3:3" x14ac:dyDescent="0.35">
      <c r="C150469" s="8"/>
    </row>
    <row r="150470" spans="3:3" x14ac:dyDescent="0.35">
      <c r="C150470" s="8"/>
    </row>
    <row r="150471" spans="3:3" x14ac:dyDescent="0.35">
      <c r="C150471" s="8"/>
    </row>
    <row r="150472" spans="3:3" x14ac:dyDescent="0.35">
      <c r="C150472" s="8"/>
    </row>
    <row r="150473" spans="3:3" x14ac:dyDescent="0.35">
      <c r="C150473" s="8"/>
    </row>
    <row r="150474" spans="3:3" x14ac:dyDescent="0.35">
      <c r="C150474" s="8"/>
    </row>
    <row r="150475" spans="3:3" x14ac:dyDescent="0.35">
      <c r="C150475" s="8"/>
    </row>
    <row r="150476" spans="3:3" x14ac:dyDescent="0.35">
      <c r="C150476" s="8"/>
    </row>
    <row r="150477" spans="3:3" x14ac:dyDescent="0.35">
      <c r="C150477" s="8"/>
    </row>
    <row r="150478" spans="3:3" x14ac:dyDescent="0.35">
      <c r="C150478" s="8"/>
    </row>
    <row r="150479" spans="3:3" x14ac:dyDescent="0.35">
      <c r="C150479" s="8"/>
    </row>
    <row r="150480" spans="3:3" x14ac:dyDescent="0.35">
      <c r="C150480" s="8"/>
    </row>
    <row r="150481" spans="3:3" x14ac:dyDescent="0.35">
      <c r="C150481" s="8"/>
    </row>
    <row r="150482" spans="3:3" x14ac:dyDescent="0.35">
      <c r="C150482" s="8"/>
    </row>
    <row r="150483" spans="3:3" x14ac:dyDescent="0.35">
      <c r="C150483" s="8"/>
    </row>
    <row r="150484" spans="3:3" x14ac:dyDescent="0.35">
      <c r="C150484" s="8"/>
    </row>
    <row r="150485" spans="3:3" x14ac:dyDescent="0.35">
      <c r="C150485" s="8"/>
    </row>
    <row r="150486" spans="3:3" x14ac:dyDescent="0.35">
      <c r="C150486" s="8"/>
    </row>
    <row r="150487" spans="3:3" x14ac:dyDescent="0.35">
      <c r="C150487" s="8"/>
    </row>
    <row r="150488" spans="3:3" x14ac:dyDescent="0.35">
      <c r="C150488" s="8"/>
    </row>
    <row r="150489" spans="3:3" x14ac:dyDescent="0.35">
      <c r="C150489" s="8"/>
    </row>
    <row r="150490" spans="3:3" x14ac:dyDescent="0.35">
      <c r="C150490" s="8"/>
    </row>
    <row r="150491" spans="3:3" x14ac:dyDescent="0.35">
      <c r="C150491" s="8"/>
    </row>
    <row r="150492" spans="3:3" x14ac:dyDescent="0.35">
      <c r="C150492" s="8"/>
    </row>
    <row r="150493" spans="3:3" x14ac:dyDescent="0.35">
      <c r="C150493" s="8"/>
    </row>
    <row r="150494" spans="3:3" x14ac:dyDescent="0.35">
      <c r="C150494" s="8"/>
    </row>
    <row r="150495" spans="3:3" x14ac:dyDescent="0.35">
      <c r="C150495" s="8"/>
    </row>
    <row r="150496" spans="3:3" x14ac:dyDescent="0.35">
      <c r="C150496" s="8"/>
    </row>
    <row r="150497" spans="3:3" x14ac:dyDescent="0.35">
      <c r="C150497" s="8"/>
    </row>
    <row r="150498" spans="3:3" x14ac:dyDescent="0.35">
      <c r="C150498" s="8"/>
    </row>
    <row r="150499" spans="3:3" x14ac:dyDescent="0.35">
      <c r="C150499" s="8"/>
    </row>
    <row r="150500" spans="3:3" x14ac:dyDescent="0.35">
      <c r="C150500" s="8"/>
    </row>
    <row r="150501" spans="3:3" x14ac:dyDescent="0.35">
      <c r="C150501" s="8"/>
    </row>
    <row r="150502" spans="3:3" x14ac:dyDescent="0.35">
      <c r="C150502" s="8"/>
    </row>
    <row r="150503" spans="3:3" x14ac:dyDescent="0.35">
      <c r="C150503" s="8"/>
    </row>
    <row r="150504" spans="3:3" x14ac:dyDescent="0.35">
      <c r="C150504" s="8"/>
    </row>
    <row r="150505" spans="3:3" x14ac:dyDescent="0.35">
      <c r="C150505" s="8"/>
    </row>
    <row r="150506" spans="3:3" x14ac:dyDescent="0.35">
      <c r="C150506" s="8"/>
    </row>
    <row r="150507" spans="3:3" x14ac:dyDescent="0.35">
      <c r="C150507" s="8"/>
    </row>
    <row r="150508" spans="3:3" x14ac:dyDescent="0.35">
      <c r="C150508" s="8"/>
    </row>
    <row r="150509" spans="3:3" x14ac:dyDescent="0.35">
      <c r="C150509" s="8"/>
    </row>
    <row r="150510" spans="3:3" x14ac:dyDescent="0.35">
      <c r="C150510" s="8"/>
    </row>
    <row r="150511" spans="3:3" x14ac:dyDescent="0.35">
      <c r="C150511" s="8"/>
    </row>
    <row r="150512" spans="3:3" x14ac:dyDescent="0.35">
      <c r="C150512" s="8"/>
    </row>
    <row r="150513" spans="3:3" x14ac:dyDescent="0.35">
      <c r="C150513" s="8"/>
    </row>
    <row r="150514" spans="3:3" x14ac:dyDescent="0.35">
      <c r="C150514" s="8"/>
    </row>
    <row r="150515" spans="3:3" x14ac:dyDescent="0.35">
      <c r="C150515" s="8"/>
    </row>
    <row r="150516" spans="3:3" x14ac:dyDescent="0.35">
      <c r="C150516" s="8"/>
    </row>
    <row r="150517" spans="3:3" x14ac:dyDescent="0.35">
      <c r="C150517" s="8"/>
    </row>
    <row r="150518" spans="3:3" x14ac:dyDescent="0.35">
      <c r="C150518" s="8"/>
    </row>
    <row r="150519" spans="3:3" x14ac:dyDescent="0.35">
      <c r="C150519" s="8"/>
    </row>
    <row r="150520" spans="3:3" x14ac:dyDescent="0.35">
      <c r="C150520" s="8"/>
    </row>
    <row r="150521" spans="3:3" x14ac:dyDescent="0.35">
      <c r="C150521" s="8"/>
    </row>
    <row r="150522" spans="3:3" x14ac:dyDescent="0.35">
      <c r="C150522" s="8"/>
    </row>
    <row r="150523" spans="3:3" x14ac:dyDescent="0.35">
      <c r="C150523" s="8"/>
    </row>
    <row r="150524" spans="3:3" x14ac:dyDescent="0.35">
      <c r="C150524" s="8"/>
    </row>
    <row r="150525" spans="3:3" x14ac:dyDescent="0.35">
      <c r="C150525" s="8"/>
    </row>
    <row r="150526" spans="3:3" x14ac:dyDescent="0.35">
      <c r="C150526" s="8"/>
    </row>
    <row r="150527" spans="3:3" x14ac:dyDescent="0.35">
      <c r="C150527" s="8"/>
    </row>
    <row r="150528" spans="3:3" x14ac:dyDescent="0.35">
      <c r="C150528" s="8"/>
    </row>
    <row r="150529" spans="3:3" x14ac:dyDescent="0.35">
      <c r="C150529" s="8"/>
    </row>
    <row r="150530" spans="3:3" x14ac:dyDescent="0.35">
      <c r="C150530" s="8"/>
    </row>
    <row r="150531" spans="3:3" x14ac:dyDescent="0.35">
      <c r="C150531" s="8"/>
    </row>
    <row r="150532" spans="3:3" x14ac:dyDescent="0.35">
      <c r="C150532" s="8"/>
    </row>
    <row r="150533" spans="3:3" x14ac:dyDescent="0.35">
      <c r="C150533" s="8"/>
    </row>
    <row r="150534" spans="3:3" x14ac:dyDescent="0.35">
      <c r="C150534" s="8"/>
    </row>
    <row r="150535" spans="3:3" x14ac:dyDescent="0.35">
      <c r="C150535" s="8"/>
    </row>
    <row r="150536" spans="3:3" x14ac:dyDescent="0.35">
      <c r="C150536" s="8"/>
    </row>
    <row r="150537" spans="3:3" x14ac:dyDescent="0.35">
      <c r="C150537" s="8"/>
    </row>
    <row r="150538" spans="3:3" x14ac:dyDescent="0.35">
      <c r="C150538" s="8"/>
    </row>
    <row r="150539" spans="3:3" x14ac:dyDescent="0.35">
      <c r="C150539" s="8"/>
    </row>
    <row r="150540" spans="3:3" x14ac:dyDescent="0.35">
      <c r="C150540" s="8"/>
    </row>
    <row r="150541" spans="3:3" x14ac:dyDescent="0.35">
      <c r="C150541" s="8"/>
    </row>
    <row r="150542" spans="3:3" x14ac:dyDescent="0.35">
      <c r="C150542" s="8"/>
    </row>
    <row r="150543" spans="3:3" x14ac:dyDescent="0.35">
      <c r="C150543" s="8"/>
    </row>
    <row r="150544" spans="3:3" x14ac:dyDescent="0.35">
      <c r="C150544" s="8"/>
    </row>
    <row r="150545" spans="3:3" x14ac:dyDescent="0.35">
      <c r="C150545" s="8"/>
    </row>
    <row r="150546" spans="3:3" x14ac:dyDescent="0.35">
      <c r="C150546" s="8"/>
    </row>
    <row r="150547" spans="3:3" x14ac:dyDescent="0.35">
      <c r="C150547" s="8"/>
    </row>
    <row r="150548" spans="3:3" x14ac:dyDescent="0.35">
      <c r="C150548" s="8"/>
    </row>
    <row r="150549" spans="3:3" x14ac:dyDescent="0.35">
      <c r="C150549" s="8"/>
    </row>
    <row r="150550" spans="3:3" x14ac:dyDescent="0.35">
      <c r="C150550" s="8"/>
    </row>
    <row r="150551" spans="3:3" x14ac:dyDescent="0.35">
      <c r="C150551" s="8"/>
    </row>
    <row r="150552" spans="3:3" x14ac:dyDescent="0.35">
      <c r="C150552" s="8"/>
    </row>
    <row r="150553" spans="3:3" x14ac:dyDescent="0.35">
      <c r="C150553" s="8"/>
    </row>
    <row r="150554" spans="3:3" x14ac:dyDescent="0.35">
      <c r="C150554" s="8"/>
    </row>
    <row r="150555" spans="3:3" x14ac:dyDescent="0.35">
      <c r="C150555" s="8"/>
    </row>
    <row r="150556" spans="3:3" x14ac:dyDescent="0.35">
      <c r="C150556" s="8"/>
    </row>
    <row r="150557" spans="3:3" x14ac:dyDescent="0.35">
      <c r="C150557" s="8"/>
    </row>
    <row r="150558" spans="3:3" x14ac:dyDescent="0.35">
      <c r="C150558" s="8"/>
    </row>
    <row r="150559" spans="3:3" x14ac:dyDescent="0.35">
      <c r="C150559" s="8"/>
    </row>
    <row r="150560" spans="3:3" x14ac:dyDescent="0.35">
      <c r="C150560" s="8"/>
    </row>
    <row r="150561" spans="3:3" x14ac:dyDescent="0.35">
      <c r="C150561" s="8"/>
    </row>
    <row r="150562" spans="3:3" x14ac:dyDescent="0.35">
      <c r="C150562" s="8"/>
    </row>
    <row r="150563" spans="3:3" x14ac:dyDescent="0.35">
      <c r="C150563" s="8"/>
    </row>
    <row r="150564" spans="3:3" x14ac:dyDescent="0.35">
      <c r="C150564" s="8"/>
    </row>
    <row r="150565" spans="3:3" x14ac:dyDescent="0.35">
      <c r="C150565" s="8"/>
    </row>
    <row r="150566" spans="3:3" x14ac:dyDescent="0.35">
      <c r="C150566" s="8"/>
    </row>
    <row r="150567" spans="3:3" x14ac:dyDescent="0.35">
      <c r="C150567" s="8"/>
    </row>
    <row r="150568" spans="3:3" x14ac:dyDescent="0.35">
      <c r="C150568" s="8"/>
    </row>
    <row r="150569" spans="3:3" x14ac:dyDescent="0.35">
      <c r="C150569" s="8"/>
    </row>
    <row r="150570" spans="3:3" x14ac:dyDescent="0.35">
      <c r="C150570" s="8"/>
    </row>
    <row r="150571" spans="3:3" x14ac:dyDescent="0.35">
      <c r="C150571" s="8"/>
    </row>
    <row r="150572" spans="3:3" x14ac:dyDescent="0.35">
      <c r="C150572" s="8"/>
    </row>
    <row r="150573" spans="3:3" x14ac:dyDescent="0.35">
      <c r="C150573" s="8"/>
    </row>
    <row r="150574" spans="3:3" x14ac:dyDescent="0.35">
      <c r="C150574" s="8"/>
    </row>
    <row r="150575" spans="3:3" x14ac:dyDescent="0.35">
      <c r="C150575" s="8"/>
    </row>
    <row r="150576" spans="3:3" x14ac:dyDescent="0.35">
      <c r="C150576" s="8"/>
    </row>
    <row r="150577" spans="3:3" x14ac:dyDescent="0.35">
      <c r="C150577" s="8"/>
    </row>
    <row r="150578" spans="3:3" x14ac:dyDescent="0.35">
      <c r="C150578" s="8"/>
    </row>
    <row r="150579" spans="3:3" x14ac:dyDescent="0.35">
      <c r="C150579" s="8"/>
    </row>
    <row r="150580" spans="3:3" x14ac:dyDescent="0.35">
      <c r="C150580" s="8"/>
    </row>
    <row r="150581" spans="3:3" x14ac:dyDescent="0.35">
      <c r="C150581" s="8"/>
    </row>
    <row r="150582" spans="3:3" x14ac:dyDescent="0.35">
      <c r="C150582" s="8"/>
    </row>
    <row r="150583" spans="3:3" x14ac:dyDescent="0.35">
      <c r="C150583" s="8"/>
    </row>
    <row r="150584" spans="3:3" x14ac:dyDescent="0.35">
      <c r="C150584" s="8"/>
    </row>
    <row r="150585" spans="3:3" x14ac:dyDescent="0.35">
      <c r="C150585" s="8"/>
    </row>
    <row r="150586" spans="3:3" x14ac:dyDescent="0.35">
      <c r="C150586" s="8"/>
    </row>
    <row r="150587" spans="3:3" x14ac:dyDescent="0.35">
      <c r="C150587" s="8"/>
    </row>
    <row r="150588" spans="3:3" x14ac:dyDescent="0.35">
      <c r="C150588" s="8"/>
    </row>
    <row r="150589" spans="3:3" x14ac:dyDescent="0.35">
      <c r="C150589" s="8"/>
    </row>
    <row r="150590" spans="3:3" x14ac:dyDescent="0.35">
      <c r="C150590" s="8"/>
    </row>
    <row r="150591" spans="3:3" x14ac:dyDescent="0.35">
      <c r="C150591" s="8"/>
    </row>
    <row r="150592" spans="3:3" x14ac:dyDescent="0.35">
      <c r="C150592" s="8"/>
    </row>
    <row r="150593" spans="3:3" x14ac:dyDescent="0.35">
      <c r="C150593" s="8"/>
    </row>
    <row r="150594" spans="3:3" x14ac:dyDescent="0.35">
      <c r="C150594" s="8"/>
    </row>
    <row r="150595" spans="3:3" x14ac:dyDescent="0.35">
      <c r="C150595" s="8"/>
    </row>
    <row r="150596" spans="3:3" x14ac:dyDescent="0.35">
      <c r="C150596" s="8"/>
    </row>
    <row r="150597" spans="3:3" x14ac:dyDescent="0.35">
      <c r="C150597" s="8"/>
    </row>
    <row r="150598" spans="3:3" x14ac:dyDescent="0.35">
      <c r="C150598" s="8"/>
    </row>
    <row r="150599" spans="3:3" x14ac:dyDescent="0.35">
      <c r="C150599" s="8"/>
    </row>
    <row r="150600" spans="3:3" x14ac:dyDescent="0.35">
      <c r="C150600" s="8"/>
    </row>
    <row r="150601" spans="3:3" x14ac:dyDescent="0.35">
      <c r="C150601" s="8"/>
    </row>
    <row r="150602" spans="3:3" x14ac:dyDescent="0.35">
      <c r="C150602" s="8"/>
    </row>
    <row r="150603" spans="3:3" x14ac:dyDescent="0.35">
      <c r="C150603" s="8"/>
    </row>
    <row r="150604" spans="3:3" x14ac:dyDescent="0.35">
      <c r="C150604" s="8"/>
    </row>
    <row r="150605" spans="3:3" x14ac:dyDescent="0.35">
      <c r="C150605" s="8"/>
    </row>
    <row r="150606" spans="3:3" x14ac:dyDescent="0.35">
      <c r="C150606" s="8"/>
    </row>
    <row r="150607" spans="3:3" x14ac:dyDescent="0.35">
      <c r="C150607" s="8"/>
    </row>
    <row r="150608" spans="3:3" x14ac:dyDescent="0.35">
      <c r="C150608" s="8"/>
    </row>
    <row r="150609" spans="3:3" x14ac:dyDescent="0.35">
      <c r="C150609" s="8"/>
    </row>
    <row r="150610" spans="3:3" x14ac:dyDescent="0.35">
      <c r="C150610" s="8"/>
    </row>
    <row r="150611" spans="3:3" x14ac:dyDescent="0.35">
      <c r="C150611" s="8"/>
    </row>
    <row r="150612" spans="3:3" x14ac:dyDescent="0.35">
      <c r="C150612" s="8"/>
    </row>
    <row r="150613" spans="3:3" x14ac:dyDescent="0.35">
      <c r="C150613" s="8"/>
    </row>
    <row r="150614" spans="3:3" x14ac:dyDescent="0.35">
      <c r="C150614" s="8"/>
    </row>
    <row r="150615" spans="3:3" x14ac:dyDescent="0.35">
      <c r="C150615" s="8"/>
    </row>
    <row r="150616" spans="3:3" x14ac:dyDescent="0.35">
      <c r="C150616" s="8"/>
    </row>
    <row r="150617" spans="3:3" x14ac:dyDescent="0.35">
      <c r="C150617" s="8"/>
    </row>
    <row r="150618" spans="3:3" x14ac:dyDescent="0.35">
      <c r="C150618" s="8"/>
    </row>
    <row r="150619" spans="3:3" x14ac:dyDescent="0.35">
      <c r="C150619" s="8"/>
    </row>
    <row r="150620" spans="3:3" x14ac:dyDescent="0.35">
      <c r="C150620" s="8"/>
    </row>
    <row r="150621" spans="3:3" x14ac:dyDescent="0.35">
      <c r="C150621" s="8"/>
    </row>
    <row r="150622" spans="3:3" x14ac:dyDescent="0.35">
      <c r="C150622" s="8"/>
    </row>
    <row r="150623" spans="3:3" x14ac:dyDescent="0.35">
      <c r="C150623" s="8"/>
    </row>
    <row r="150624" spans="3:3" x14ac:dyDescent="0.35">
      <c r="C150624" s="8"/>
    </row>
    <row r="150625" spans="3:3" x14ac:dyDescent="0.35">
      <c r="C150625" s="8"/>
    </row>
    <row r="150626" spans="3:3" x14ac:dyDescent="0.35">
      <c r="C150626" s="8"/>
    </row>
    <row r="150627" spans="3:3" x14ac:dyDescent="0.35">
      <c r="C150627" s="8"/>
    </row>
    <row r="150628" spans="3:3" x14ac:dyDescent="0.35">
      <c r="C150628" s="8"/>
    </row>
    <row r="150629" spans="3:3" x14ac:dyDescent="0.35">
      <c r="C150629" s="8"/>
    </row>
    <row r="150630" spans="3:3" x14ac:dyDescent="0.35">
      <c r="C150630" s="8"/>
    </row>
    <row r="150631" spans="3:3" x14ac:dyDescent="0.35">
      <c r="C150631" s="8"/>
    </row>
    <row r="150632" spans="3:3" x14ac:dyDescent="0.35">
      <c r="C150632" s="8"/>
    </row>
    <row r="150633" spans="3:3" x14ac:dyDescent="0.35">
      <c r="C150633" s="8"/>
    </row>
    <row r="150634" spans="3:3" x14ac:dyDescent="0.35">
      <c r="C150634" s="8"/>
    </row>
    <row r="150635" spans="3:3" x14ac:dyDescent="0.35">
      <c r="C150635" s="8"/>
    </row>
    <row r="150636" spans="3:3" x14ac:dyDescent="0.35">
      <c r="C150636" s="8"/>
    </row>
    <row r="150637" spans="3:3" x14ac:dyDescent="0.35">
      <c r="C150637" s="8"/>
    </row>
    <row r="150638" spans="3:3" x14ac:dyDescent="0.35">
      <c r="C150638" s="8"/>
    </row>
    <row r="150639" spans="3:3" x14ac:dyDescent="0.35">
      <c r="C150639" s="8"/>
    </row>
    <row r="150640" spans="3:3" x14ac:dyDescent="0.35">
      <c r="C150640" s="8"/>
    </row>
    <row r="150641" spans="3:3" x14ac:dyDescent="0.35">
      <c r="C150641" s="8"/>
    </row>
    <row r="150642" spans="3:3" x14ac:dyDescent="0.35">
      <c r="C150642" s="8"/>
    </row>
    <row r="150643" spans="3:3" x14ac:dyDescent="0.35">
      <c r="C150643" s="8"/>
    </row>
    <row r="150644" spans="3:3" x14ac:dyDescent="0.35">
      <c r="C150644" s="8"/>
    </row>
    <row r="150645" spans="3:3" x14ac:dyDescent="0.35">
      <c r="C150645" s="8"/>
    </row>
    <row r="150646" spans="3:3" x14ac:dyDescent="0.35">
      <c r="C150646" s="8"/>
    </row>
    <row r="150647" spans="3:3" x14ac:dyDescent="0.35">
      <c r="C150647" s="8"/>
    </row>
    <row r="150648" spans="3:3" x14ac:dyDescent="0.35">
      <c r="C150648" s="8"/>
    </row>
    <row r="150649" spans="3:3" x14ac:dyDescent="0.35">
      <c r="C150649" s="8"/>
    </row>
    <row r="150650" spans="3:3" x14ac:dyDescent="0.35">
      <c r="C150650" s="8"/>
    </row>
    <row r="150651" spans="3:3" x14ac:dyDescent="0.35">
      <c r="C150651" s="8"/>
    </row>
    <row r="150652" spans="3:3" x14ac:dyDescent="0.35">
      <c r="C150652" s="8"/>
    </row>
    <row r="150653" spans="3:3" x14ac:dyDescent="0.35">
      <c r="C150653" s="8"/>
    </row>
    <row r="150654" spans="3:3" x14ac:dyDescent="0.35">
      <c r="C150654" s="8"/>
    </row>
    <row r="150655" spans="3:3" x14ac:dyDescent="0.35">
      <c r="C150655" s="8"/>
    </row>
    <row r="150656" spans="3:3" x14ac:dyDescent="0.35">
      <c r="C150656" s="8"/>
    </row>
    <row r="150657" spans="3:3" x14ac:dyDescent="0.35">
      <c r="C150657" s="8"/>
    </row>
    <row r="150658" spans="3:3" x14ac:dyDescent="0.35">
      <c r="C150658" s="8"/>
    </row>
    <row r="150659" spans="3:3" x14ac:dyDescent="0.35">
      <c r="C150659" s="8"/>
    </row>
    <row r="150660" spans="3:3" x14ac:dyDescent="0.35">
      <c r="C150660" s="8"/>
    </row>
    <row r="150661" spans="3:3" x14ac:dyDescent="0.35">
      <c r="C150661" s="8"/>
    </row>
    <row r="150662" spans="3:3" x14ac:dyDescent="0.35">
      <c r="C150662" s="8"/>
    </row>
    <row r="150663" spans="3:3" x14ac:dyDescent="0.35">
      <c r="C150663" s="8"/>
    </row>
    <row r="150664" spans="3:3" x14ac:dyDescent="0.35">
      <c r="C150664" s="8"/>
    </row>
    <row r="150665" spans="3:3" x14ac:dyDescent="0.35">
      <c r="C150665" s="8"/>
    </row>
    <row r="150666" spans="3:3" x14ac:dyDescent="0.35">
      <c r="C150666" s="8"/>
    </row>
    <row r="150667" spans="3:3" x14ac:dyDescent="0.35">
      <c r="C150667" s="8"/>
    </row>
    <row r="150668" spans="3:3" x14ac:dyDescent="0.35">
      <c r="C150668" s="8"/>
    </row>
    <row r="150669" spans="3:3" x14ac:dyDescent="0.35">
      <c r="C150669" s="8"/>
    </row>
    <row r="150670" spans="3:3" x14ac:dyDescent="0.35">
      <c r="C150670" s="8"/>
    </row>
    <row r="150671" spans="3:3" x14ac:dyDescent="0.35">
      <c r="C150671" s="8"/>
    </row>
    <row r="150672" spans="3:3" x14ac:dyDescent="0.35">
      <c r="C150672" s="8"/>
    </row>
    <row r="150673" spans="3:3" x14ac:dyDescent="0.35">
      <c r="C150673" s="8"/>
    </row>
    <row r="150674" spans="3:3" x14ac:dyDescent="0.35">
      <c r="C150674" s="8"/>
    </row>
    <row r="150675" spans="3:3" x14ac:dyDescent="0.35">
      <c r="C150675" s="8"/>
    </row>
    <row r="150676" spans="3:3" x14ac:dyDescent="0.35">
      <c r="C150676" s="8"/>
    </row>
    <row r="150677" spans="3:3" x14ac:dyDescent="0.35">
      <c r="C150677" s="8"/>
    </row>
    <row r="150678" spans="3:3" x14ac:dyDescent="0.35">
      <c r="C150678" s="8"/>
    </row>
    <row r="150679" spans="3:3" x14ac:dyDescent="0.35">
      <c r="C150679" s="8"/>
    </row>
    <row r="150680" spans="3:3" x14ac:dyDescent="0.35">
      <c r="C150680" s="8"/>
    </row>
    <row r="150681" spans="3:3" x14ac:dyDescent="0.35">
      <c r="C150681" s="8"/>
    </row>
    <row r="150682" spans="3:3" x14ac:dyDescent="0.35">
      <c r="C150682" s="8"/>
    </row>
    <row r="150683" spans="3:3" x14ac:dyDescent="0.35">
      <c r="C150683" s="8"/>
    </row>
    <row r="150684" spans="3:3" x14ac:dyDescent="0.35">
      <c r="C150684" s="8"/>
    </row>
    <row r="150685" spans="3:3" x14ac:dyDescent="0.35">
      <c r="C150685" s="8"/>
    </row>
    <row r="150686" spans="3:3" x14ac:dyDescent="0.35">
      <c r="C150686" s="8"/>
    </row>
    <row r="150687" spans="3:3" x14ac:dyDescent="0.35">
      <c r="C150687" s="8"/>
    </row>
    <row r="150688" spans="3:3" x14ac:dyDescent="0.35">
      <c r="C150688" s="8"/>
    </row>
    <row r="150689" spans="3:3" x14ac:dyDescent="0.35">
      <c r="C150689" s="8"/>
    </row>
    <row r="150690" spans="3:3" x14ac:dyDescent="0.35">
      <c r="C150690" s="8"/>
    </row>
    <row r="150691" spans="3:3" x14ac:dyDescent="0.35">
      <c r="C150691" s="8"/>
    </row>
    <row r="150692" spans="3:3" x14ac:dyDescent="0.35">
      <c r="C150692" s="8"/>
    </row>
    <row r="150693" spans="3:3" x14ac:dyDescent="0.35">
      <c r="C150693" s="8"/>
    </row>
    <row r="150694" spans="3:3" x14ac:dyDescent="0.35">
      <c r="C150694" s="8"/>
    </row>
    <row r="150695" spans="3:3" x14ac:dyDescent="0.35">
      <c r="C150695" s="8"/>
    </row>
    <row r="150696" spans="3:3" x14ac:dyDescent="0.35">
      <c r="C150696" s="8"/>
    </row>
    <row r="150697" spans="3:3" x14ac:dyDescent="0.35">
      <c r="C150697" s="8"/>
    </row>
    <row r="150698" spans="3:3" x14ac:dyDescent="0.35">
      <c r="C150698" s="8"/>
    </row>
    <row r="150699" spans="3:3" x14ac:dyDescent="0.35">
      <c r="C150699" s="8"/>
    </row>
    <row r="150700" spans="3:3" x14ac:dyDescent="0.35">
      <c r="C150700" s="8"/>
    </row>
    <row r="150701" spans="3:3" x14ac:dyDescent="0.35">
      <c r="C150701" s="8"/>
    </row>
    <row r="150702" spans="3:3" x14ac:dyDescent="0.35">
      <c r="C150702" s="8"/>
    </row>
    <row r="150703" spans="3:3" x14ac:dyDescent="0.35">
      <c r="C150703" s="8"/>
    </row>
    <row r="150704" spans="3:3" x14ac:dyDescent="0.35">
      <c r="C150704" s="8"/>
    </row>
    <row r="150705" spans="3:3" x14ac:dyDescent="0.35">
      <c r="C150705" s="8"/>
    </row>
    <row r="150706" spans="3:3" x14ac:dyDescent="0.35">
      <c r="C150706" s="8"/>
    </row>
    <row r="150707" spans="3:3" x14ac:dyDescent="0.35">
      <c r="C150707" s="8"/>
    </row>
    <row r="150708" spans="3:3" x14ac:dyDescent="0.35">
      <c r="C150708" s="8"/>
    </row>
    <row r="150709" spans="3:3" x14ac:dyDescent="0.35">
      <c r="C150709" s="8"/>
    </row>
    <row r="150710" spans="3:3" x14ac:dyDescent="0.35">
      <c r="C150710" s="8"/>
    </row>
    <row r="150711" spans="3:3" x14ac:dyDescent="0.35">
      <c r="C150711" s="8"/>
    </row>
    <row r="150712" spans="3:3" x14ac:dyDescent="0.35">
      <c r="C150712" s="8"/>
    </row>
    <row r="150713" spans="3:3" x14ac:dyDescent="0.35">
      <c r="C150713" s="8"/>
    </row>
    <row r="150714" spans="3:3" x14ac:dyDescent="0.35">
      <c r="C150714" s="8"/>
    </row>
    <row r="150715" spans="3:3" x14ac:dyDescent="0.35">
      <c r="C150715" s="8"/>
    </row>
    <row r="150716" spans="3:3" x14ac:dyDescent="0.35">
      <c r="C150716" s="8"/>
    </row>
    <row r="150717" spans="3:3" x14ac:dyDescent="0.35">
      <c r="C150717" s="8"/>
    </row>
    <row r="150718" spans="3:3" x14ac:dyDescent="0.35">
      <c r="C150718" s="8"/>
    </row>
    <row r="150719" spans="3:3" x14ac:dyDescent="0.35">
      <c r="C150719" s="8"/>
    </row>
    <row r="150720" spans="3:3" x14ac:dyDescent="0.35">
      <c r="C150720" s="8"/>
    </row>
    <row r="150721" spans="3:3" x14ac:dyDescent="0.35">
      <c r="C150721" s="8"/>
    </row>
    <row r="150722" spans="3:3" x14ac:dyDescent="0.35">
      <c r="C150722" s="8"/>
    </row>
    <row r="150723" spans="3:3" x14ac:dyDescent="0.35">
      <c r="C150723" s="8"/>
    </row>
    <row r="150724" spans="3:3" x14ac:dyDescent="0.35">
      <c r="C150724" s="8"/>
    </row>
    <row r="150725" spans="3:3" x14ac:dyDescent="0.35">
      <c r="C150725" s="8"/>
    </row>
    <row r="150726" spans="3:3" x14ac:dyDescent="0.35">
      <c r="C150726" s="8"/>
    </row>
    <row r="150727" spans="3:3" x14ac:dyDescent="0.35">
      <c r="C150727" s="8"/>
    </row>
    <row r="150728" spans="3:3" x14ac:dyDescent="0.35">
      <c r="C150728" s="8"/>
    </row>
    <row r="150729" spans="3:3" x14ac:dyDescent="0.35">
      <c r="C150729" s="8"/>
    </row>
    <row r="150730" spans="3:3" x14ac:dyDescent="0.35">
      <c r="C150730" s="8"/>
    </row>
    <row r="150731" spans="3:3" x14ac:dyDescent="0.35">
      <c r="C150731" s="8"/>
    </row>
    <row r="150732" spans="3:3" x14ac:dyDescent="0.35">
      <c r="C150732" s="8"/>
    </row>
    <row r="150733" spans="3:3" x14ac:dyDescent="0.35">
      <c r="C150733" s="8"/>
    </row>
    <row r="150734" spans="3:3" x14ac:dyDescent="0.35">
      <c r="C150734" s="8"/>
    </row>
    <row r="150735" spans="3:3" x14ac:dyDescent="0.35">
      <c r="C150735" s="8"/>
    </row>
    <row r="150736" spans="3:3" x14ac:dyDescent="0.35">
      <c r="C150736" s="8"/>
    </row>
    <row r="150737" spans="3:3" x14ac:dyDescent="0.35">
      <c r="C150737" s="8"/>
    </row>
    <row r="150738" spans="3:3" x14ac:dyDescent="0.35">
      <c r="C150738" s="8"/>
    </row>
    <row r="150739" spans="3:3" x14ac:dyDescent="0.35">
      <c r="C150739" s="8"/>
    </row>
    <row r="150740" spans="3:3" x14ac:dyDescent="0.35">
      <c r="C150740" s="8"/>
    </row>
    <row r="150741" spans="3:3" x14ac:dyDescent="0.35">
      <c r="C150741" s="8"/>
    </row>
    <row r="150742" spans="3:3" x14ac:dyDescent="0.35">
      <c r="C150742" s="8"/>
    </row>
    <row r="150743" spans="3:3" x14ac:dyDescent="0.35">
      <c r="C150743" s="8"/>
    </row>
    <row r="150744" spans="3:3" x14ac:dyDescent="0.35">
      <c r="C150744" s="8"/>
    </row>
    <row r="150745" spans="3:3" x14ac:dyDescent="0.35">
      <c r="C150745" s="8"/>
    </row>
    <row r="150746" spans="3:3" x14ac:dyDescent="0.35">
      <c r="C150746" s="8"/>
    </row>
    <row r="150747" spans="3:3" x14ac:dyDescent="0.35">
      <c r="C150747" s="8"/>
    </row>
    <row r="150748" spans="3:3" x14ac:dyDescent="0.35">
      <c r="C150748" s="8"/>
    </row>
    <row r="150749" spans="3:3" x14ac:dyDescent="0.35">
      <c r="C150749" s="8"/>
    </row>
    <row r="150750" spans="3:3" x14ac:dyDescent="0.35">
      <c r="C150750" s="8"/>
    </row>
    <row r="150751" spans="3:3" x14ac:dyDescent="0.35">
      <c r="C150751" s="8"/>
    </row>
    <row r="150752" spans="3:3" x14ac:dyDescent="0.35">
      <c r="C150752" s="8"/>
    </row>
    <row r="150753" spans="3:3" x14ac:dyDescent="0.35">
      <c r="C150753" s="8"/>
    </row>
    <row r="150754" spans="3:3" x14ac:dyDescent="0.35">
      <c r="C150754" s="8"/>
    </row>
    <row r="150755" spans="3:3" x14ac:dyDescent="0.35">
      <c r="C150755" s="8"/>
    </row>
    <row r="150756" spans="3:3" x14ac:dyDescent="0.35">
      <c r="C150756" s="8"/>
    </row>
    <row r="150757" spans="3:3" x14ac:dyDescent="0.35">
      <c r="C150757" s="8"/>
    </row>
    <row r="150758" spans="3:3" x14ac:dyDescent="0.35">
      <c r="C150758" s="8"/>
    </row>
    <row r="150759" spans="3:3" x14ac:dyDescent="0.35">
      <c r="C150759" s="8"/>
    </row>
    <row r="150760" spans="3:3" x14ac:dyDescent="0.35">
      <c r="C150760" s="8"/>
    </row>
    <row r="150761" spans="3:3" x14ac:dyDescent="0.35">
      <c r="C150761" s="8"/>
    </row>
    <row r="150762" spans="3:3" x14ac:dyDescent="0.35">
      <c r="C150762" s="8"/>
    </row>
    <row r="150763" spans="3:3" x14ac:dyDescent="0.35">
      <c r="C150763" s="8"/>
    </row>
    <row r="150764" spans="3:3" x14ac:dyDescent="0.35">
      <c r="C150764" s="8"/>
    </row>
    <row r="150765" spans="3:3" x14ac:dyDescent="0.35">
      <c r="C150765" s="8"/>
    </row>
    <row r="150766" spans="3:3" x14ac:dyDescent="0.35">
      <c r="C150766" s="8"/>
    </row>
    <row r="150767" spans="3:3" x14ac:dyDescent="0.35">
      <c r="C150767" s="8"/>
    </row>
    <row r="150768" spans="3:3" x14ac:dyDescent="0.35">
      <c r="C150768" s="8"/>
    </row>
    <row r="150769" spans="3:3" x14ac:dyDescent="0.35">
      <c r="C150769" s="8"/>
    </row>
    <row r="150770" spans="3:3" x14ac:dyDescent="0.35">
      <c r="C150770" s="8"/>
    </row>
    <row r="150771" spans="3:3" x14ac:dyDescent="0.35">
      <c r="C150771" s="8"/>
    </row>
    <row r="150772" spans="3:3" x14ac:dyDescent="0.35">
      <c r="C150772" s="8"/>
    </row>
    <row r="150773" spans="3:3" x14ac:dyDescent="0.35">
      <c r="C150773" s="8"/>
    </row>
    <row r="150774" spans="3:3" x14ac:dyDescent="0.35">
      <c r="C150774" s="8"/>
    </row>
    <row r="150775" spans="3:3" x14ac:dyDescent="0.35">
      <c r="C150775" s="8"/>
    </row>
    <row r="150776" spans="3:3" x14ac:dyDescent="0.35">
      <c r="C150776" s="8"/>
    </row>
    <row r="150777" spans="3:3" x14ac:dyDescent="0.35">
      <c r="C150777" s="8"/>
    </row>
    <row r="150778" spans="3:3" x14ac:dyDescent="0.35">
      <c r="C150778" s="8"/>
    </row>
    <row r="150779" spans="3:3" x14ac:dyDescent="0.35">
      <c r="C150779" s="8"/>
    </row>
    <row r="150780" spans="3:3" x14ac:dyDescent="0.35">
      <c r="C150780" s="8"/>
    </row>
    <row r="150781" spans="3:3" x14ac:dyDescent="0.35">
      <c r="C150781" s="8"/>
    </row>
    <row r="150782" spans="3:3" x14ac:dyDescent="0.35">
      <c r="C150782" s="8"/>
    </row>
    <row r="150783" spans="3:3" x14ac:dyDescent="0.35">
      <c r="C150783" s="8"/>
    </row>
    <row r="150784" spans="3:3" x14ac:dyDescent="0.35">
      <c r="C150784" s="8"/>
    </row>
    <row r="150785" spans="3:3" x14ac:dyDescent="0.35">
      <c r="C150785" s="8"/>
    </row>
    <row r="150786" spans="3:3" x14ac:dyDescent="0.35">
      <c r="C150786" s="8"/>
    </row>
    <row r="150787" spans="3:3" x14ac:dyDescent="0.35">
      <c r="C150787" s="8"/>
    </row>
    <row r="150788" spans="3:3" x14ac:dyDescent="0.35">
      <c r="C150788" s="8"/>
    </row>
    <row r="150789" spans="3:3" x14ac:dyDescent="0.35">
      <c r="C150789" s="8"/>
    </row>
    <row r="150790" spans="3:3" x14ac:dyDescent="0.35">
      <c r="C150790" s="8"/>
    </row>
    <row r="150791" spans="3:3" x14ac:dyDescent="0.35">
      <c r="C150791" s="8"/>
    </row>
    <row r="150792" spans="3:3" x14ac:dyDescent="0.35">
      <c r="C150792" s="8"/>
    </row>
    <row r="150793" spans="3:3" x14ac:dyDescent="0.35">
      <c r="C150793" s="8"/>
    </row>
    <row r="150794" spans="3:3" x14ac:dyDescent="0.35">
      <c r="C150794" s="8"/>
    </row>
    <row r="150795" spans="3:3" x14ac:dyDescent="0.35">
      <c r="C150795" s="8"/>
    </row>
    <row r="150796" spans="3:3" x14ac:dyDescent="0.35">
      <c r="C150796" s="8"/>
    </row>
    <row r="150797" spans="3:3" x14ac:dyDescent="0.35">
      <c r="C150797" s="8"/>
    </row>
    <row r="150798" spans="3:3" x14ac:dyDescent="0.35">
      <c r="C150798" s="8"/>
    </row>
    <row r="150799" spans="3:3" x14ac:dyDescent="0.35">
      <c r="C150799" s="8"/>
    </row>
    <row r="150800" spans="3:3" x14ac:dyDescent="0.35">
      <c r="C150800" s="8"/>
    </row>
    <row r="150801" spans="3:3" x14ac:dyDescent="0.35">
      <c r="C150801" s="8"/>
    </row>
    <row r="150802" spans="3:3" x14ac:dyDescent="0.35">
      <c r="C150802" s="8"/>
    </row>
    <row r="150803" spans="3:3" x14ac:dyDescent="0.35">
      <c r="C150803" s="8"/>
    </row>
    <row r="150804" spans="3:3" x14ac:dyDescent="0.35">
      <c r="C150804" s="8"/>
    </row>
    <row r="150805" spans="3:3" x14ac:dyDescent="0.35">
      <c r="C150805" s="8"/>
    </row>
    <row r="150806" spans="3:3" x14ac:dyDescent="0.35">
      <c r="C150806" s="8"/>
    </row>
    <row r="150807" spans="3:3" x14ac:dyDescent="0.35">
      <c r="C150807" s="8"/>
    </row>
    <row r="150808" spans="3:3" x14ac:dyDescent="0.35">
      <c r="C150808" s="8"/>
    </row>
    <row r="150809" spans="3:3" x14ac:dyDescent="0.35">
      <c r="C150809" s="8"/>
    </row>
    <row r="150810" spans="3:3" x14ac:dyDescent="0.35">
      <c r="C150810" s="8"/>
    </row>
    <row r="150811" spans="3:3" x14ac:dyDescent="0.35">
      <c r="C150811" s="8"/>
    </row>
    <row r="150812" spans="3:3" x14ac:dyDescent="0.35">
      <c r="C150812" s="8"/>
    </row>
    <row r="150813" spans="3:3" x14ac:dyDescent="0.35">
      <c r="C150813" s="8"/>
    </row>
    <row r="150814" spans="3:3" x14ac:dyDescent="0.35">
      <c r="C150814" s="8"/>
    </row>
    <row r="150815" spans="3:3" x14ac:dyDescent="0.35">
      <c r="C150815" s="8"/>
    </row>
    <row r="150816" spans="3:3" x14ac:dyDescent="0.35">
      <c r="C150816" s="8"/>
    </row>
    <row r="150817" spans="3:3" x14ac:dyDescent="0.35">
      <c r="C150817" s="8"/>
    </row>
    <row r="150818" spans="3:3" x14ac:dyDescent="0.35">
      <c r="C150818" s="8"/>
    </row>
    <row r="150819" spans="3:3" x14ac:dyDescent="0.35">
      <c r="C150819" s="8"/>
    </row>
    <row r="150820" spans="3:3" x14ac:dyDescent="0.35">
      <c r="C150820" s="8"/>
    </row>
    <row r="150821" spans="3:3" x14ac:dyDescent="0.35">
      <c r="C150821" s="8"/>
    </row>
    <row r="150822" spans="3:3" x14ac:dyDescent="0.35">
      <c r="C150822" s="8"/>
    </row>
    <row r="150823" spans="3:3" x14ac:dyDescent="0.35">
      <c r="C150823" s="8"/>
    </row>
    <row r="150824" spans="3:3" x14ac:dyDescent="0.35">
      <c r="C150824" s="8"/>
    </row>
    <row r="150825" spans="3:3" x14ac:dyDescent="0.35">
      <c r="C150825" s="8"/>
    </row>
    <row r="150826" spans="3:3" x14ac:dyDescent="0.35">
      <c r="C150826" s="8"/>
    </row>
    <row r="150827" spans="3:3" x14ac:dyDescent="0.35">
      <c r="C150827" s="8"/>
    </row>
    <row r="150828" spans="3:3" x14ac:dyDescent="0.35">
      <c r="C150828" s="8"/>
    </row>
    <row r="150829" spans="3:3" x14ac:dyDescent="0.35">
      <c r="C150829" s="8"/>
    </row>
    <row r="150830" spans="3:3" x14ac:dyDescent="0.35">
      <c r="C150830" s="8"/>
    </row>
    <row r="150831" spans="3:3" x14ac:dyDescent="0.35">
      <c r="C150831" s="8"/>
    </row>
    <row r="150832" spans="3:3" x14ac:dyDescent="0.35">
      <c r="C150832" s="8"/>
    </row>
    <row r="150833" spans="3:3" x14ac:dyDescent="0.35">
      <c r="C150833" s="8"/>
    </row>
    <row r="150834" spans="3:3" x14ac:dyDescent="0.35">
      <c r="C150834" s="8"/>
    </row>
    <row r="150835" spans="3:3" x14ac:dyDescent="0.35">
      <c r="C150835" s="8"/>
    </row>
    <row r="150836" spans="3:3" x14ac:dyDescent="0.35">
      <c r="C150836" s="8"/>
    </row>
    <row r="150837" spans="3:3" x14ac:dyDescent="0.35">
      <c r="C150837" s="8"/>
    </row>
    <row r="150838" spans="3:3" x14ac:dyDescent="0.35">
      <c r="C150838" s="8"/>
    </row>
    <row r="150839" spans="3:3" x14ac:dyDescent="0.35">
      <c r="C150839" s="8"/>
    </row>
    <row r="150840" spans="3:3" x14ac:dyDescent="0.35">
      <c r="C150840" s="8"/>
    </row>
    <row r="150841" spans="3:3" x14ac:dyDescent="0.35">
      <c r="C150841" s="8"/>
    </row>
    <row r="150842" spans="3:3" x14ac:dyDescent="0.35">
      <c r="C150842" s="8"/>
    </row>
    <row r="150843" spans="3:3" x14ac:dyDescent="0.35">
      <c r="C150843" s="8"/>
    </row>
    <row r="150844" spans="3:3" x14ac:dyDescent="0.35">
      <c r="C150844" s="8"/>
    </row>
    <row r="150845" spans="3:3" x14ac:dyDescent="0.35">
      <c r="C150845" s="8"/>
    </row>
    <row r="150846" spans="3:3" x14ac:dyDescent="0.35">
      <c r="C150846" s="8"/>
    </row>
    <row r="150847" spans="3:3" x14ac:dyDescent="0.35">
      <c r="C150847" s="8"/>
    </row>
    <row r="150848" spans="3:3" x14ac:dyDescent="0.35">
      <c r="C150848" s="8"/>
    </row>
    <row r="150849" spans="3:3" x14ac:dyDescent="0.35">
      <c r="C150849" s="8"/>
    </row>
    <row r="150850" spans="3:3" x14ac:dyDescent="0.35">
      <c r="C150850" s="8"/>
    </row>
    <row r="150851" spans="3:3" x14ac:dyDescent="0.35">
      <c r="C150851" s="8"/>
    </row>
    <row r="150852" spans="3:3" x14ac:dyDescent="0.35">
      <c r="C150852" s="8"/>
    </row>
    <row r="150853" spans="3:3" x14ac:dyDescent="0.35">
      <c r="C150853" s="8"/>
    </row>
    <row r="150854" spans="3:3" x14ac:dyDescent="0.35">
      <c r="C150854" s="8"/>
    </row>
    <row r="150855" spans="3:3" x14ac:dyDescent="0.35">
      <c r="C150855" s="8"/>
    </row>
    <row r="150856" spans="3:3" x14ac:dyDescent="0.35">
      <c r="C150856" s="8"/>
    </row>
    <row r="150857" spans="3:3" x14ac:dyDescent="0.35">
      <c r="C150857" s="8"/>
    </row>
    <row r="150858" spans="3:3" x14ac:dyDescent="0.35">
      <c r="C150858" s="8"/>
    </row>
    <row r="150859" spans="3:3" x14ac:dyDescent="0.35">
      <c r="C150859" s="8"/>
    </row>
    <row r="150860" spans="3:3" x14ac:dyDescent="0.35">
      <c r="C150860" s="8"/>
    </row>
    <row r="150861" spans="3:3" x14ac:dyDescent="0.35">
      <c r="C150861" s="8"/>
    </row>
    <row r="150862" spans="3:3" x14ac:dyDescent="0.35">
      <c r="C150862" s="8"/>
    </row>
    <row r="150863" spans="3:3" x14ac:dyDescent="0.35">
      <c r="C150863" s="8"/>
    </row>
    <row r="150864" spans="3:3" x14ac:dyDescent="0.35">
      <c r="C150864" s="8"/>
    </row>
    <row r="150865" spans="3:3" x14ac:dyDescent="0.35">
      <c r="C150865" s="8"/>
    </row>
    <row r="150866" spans="3:3" x14ac:dyDescent="0.35">
      <c r="C150866" s="8"/>
    </row>
    <row r="150867" spans="3:3" x14ac:dyDescent="0.35">
      <c r="C150867" s="8"/>
    </row>
    <row r="150868" spans="3:3" x14ac:dyDescent="0.35">
      <c r="C150868" s="8"/>
    </row>
    <row r="150869" spans="3:3" x14ac:dyDescent="0.35">
      <c r="C150869" s="8"/>
    </row>
    <row r="150870" spans="3:3" x14ac:dyDescent="0.35">
      <c r="C150870" s="8"/>
    </row>
    <row r="150871" spans="3:3" x14ac:dyDescent="0.35">
      <c r="C150871" s="8"/>
    </row>
    <row r="150872" spans="3:3" x14ac:dyDescent="0.35">
      <c r="C150872" s="8"/>
    </row>
    <row r="150873" spans="3:3" x14ac:dyDescent="0.35">
      <c r="C150873" s="8"/>
    </row>
    <row r="150874" spans="3:3" x14ac:dyDescent="0.35">
      <c r="C150874" s="8"/>
    </row>
    <row r="150875" spans="3:3" x14ac:dyDescent="0.35">
      <c r="C150875" s="8"/>
    </row>
    <row r="150876" spans="3:3" x14ac:dyDescent="0.35">
      <c r="C150876" s="8"/>
    </row>
    <row r="150877" spans="3:3" x14ac:dyDescent="0.35">
      <c r="C150877" s="8"/>
    </row>
    <row r="150878" spans="3:3" x14ac:dyDescent="0.35">
      <c r="C150878" s="8"/>
    </row>
    <row r="150879" spans="3:3" x14ac:dyDescent="0.35">
      <c r="C150879" s="8"/>
    </row>
    <row r="150880" spans="3:3" x14ac:dyDescent="0.35">
      <c r="C150880" s="8"/>
    </row>
    <row r="150881" spans="3:3" x14ac:dyDescent="0.35">
      <c r="C150881" s="8"/>
    </row>
    <row r="150882" spans="3:3" x14ac:dyDescent="0.35">
      <c r="C150882" s="8"/>
    </row>
    <row r="150883" spans="3:3" x14ac:dyDescent="0.35">
      <c r="C150883" s="8"/>
    </row>
    <row r="150884" spans="3:3" x14ac:dyDescent="0.35">
      <c r="C150884" s="8"/>
    </row>
    <row r="150885" spans="3:3" x14ac:dyDescent="0.35">
      <c r="C150885" s="8"/>
    </row>
    <row r="150886" spans="3:3" x14ac:dyDescent="0.35">
      <c r="C150886" s="8"/>
    </row>
    <row r="150887" spans="3:3" x14ac:dyDescent="0.35">
      <c r="C150887" s="8"/>
    </row>
    <row r="150888" spans="3:3" x14ac:dyDescent="0.35">
      <c r="C150888" s="8"/>
    </row>
    <row r="150889" spans="3:3" x14ac:dyDescent="0.35">
      <c r="C150889" s="8"/>
    </row>
    <row r="150890" spans="3:3" x14ac:dyDescent="0.35">
      <c r="C150890" s="8"/>
    </row>
    <row r="150891" spans="3:3" x14ac:dyDescent="0.35">
      <c r="C150891" s="8"/>
    </row>
    <row r="150892" spans="3:3" x14ac:dyDescent="0.35">
      <c r="C150892" s="8"/>
    </row>
    <row r="150893" spans="3:3" x14ac:dyDescent="0.35">
      <c r="C150893" s="8"/>
    </row>
    <row r="150894" spans="3:3" x14ac:dyDescent="0.35">
      <c r="C150894" s="8"/>
    </row>
    <row r="150895" spans="3:3" x14ac:dyDescent="0.35">
      <c r="C150895" s="8"/>
    </row>
    <row r="150896" spans="3:3" x14ac:dyDescent="0.35">
      <c r="C150896" s="8"/>
    </row>
    <row r="150897" spans="3:3" x14ac:dyDescent="0.35">
      <c r="C150897" s="8"/>
    </row>
    <row r="150898" spans="3:3" x14ac:dyDescent="0.35">
      <c r="C150898" s="8"/>
    </row>
    <row r="150899" spans="3:3" x14ac:dyDescent="0.35">
      <c r="C150899" s="8"/>
    </row>
    <row r="150900" spans="3:3" x14ac:dyDescent="0.35">
      <c r="C150900" s="8"/>
    </row>
    <row r="150901" spans="3:3" x14ac:dyDescent="0.35">
      <c r="C150901" s="8"/>
    </row>
    <row r="150902" spans="3:3" x14ac:dyDescent="0.35">
      <c r="C150902" s="8"/>
    </row>
    <row r="150903" spans="3:3" x14ac:dyDescent="0.35">
      <c r="C150903" s="8"/>
    </row>
    <row r="150904" spans="3:3" x14ac:dyDescent="0.35">
      <c r="C150904" s="8"/>
    </row>
    <row r="150905" spans="3:3" x14ac:dyDescent="0.35">
      <c r="C150905" s="8"/>
    </row>
    <row r="150906" spans="3:3" x14ac:dyDescent="0.35">
      <c r="C150906" s="8"/>
    </row>
    <row r="150907" spans="3:3" x14ac:dyDescent="0.35">
      <c r="C150907" s="8"/>
    </row>
    <row r="150908" spans="3:3" x14ac:dyDescent="0.35">
      <c r="C150908" s="8"/>
    </row>
    <row r="150909" spans="3:3" x14ac:dyDescent="0.35">
      <c r="C150909" s="8"/>
    </row>
    <row r="150910" spans="3:3" x14ac:dyDescent="0.35">
      <c r="C150910" s="8"/>
    </row>
    <row r="150911" spans="3:3" x14ac:dyDescent="0.35">
      <c r="C150911" s="8"/>
    </row>
    <row r="150912" spans="3:3" x14ac:dyDescent="0.35">
      <c r="C150912" s="8"/>
    </row>
    <row r="150913" spans="3:3" x14ac:dyDescent="0.35">
      <c r="C150913" s="8"/>
    </row>
    <row r="150914" spans="3:3" x14ac:dyDescent="0.35">
      <c r="C150914" s="8"/>
    </row>
    <row r="150915" spans="3:3" x14ac:dyDescent="0.35">
      <c r="C150915" s="8"/>
    </row>
    <row r="150916" spans="3:3" x14ac:dyDescent="0.35">
      <c r="C150916" s="8"/>
    </row>
    <row r="150917" spans="3:3" x14ac:dyDescent="0.35">
      <c r="C150917" s="8"/>
    </row>
    <row r="150918" spans="3:3" x14ac:dyDescent="0.35">
      <c r="C150918" s="8"/>
    </row>
    <row r="150919" spans="3:3" x14ac:dyDescent="0.35">
      <c r="C150919" s="8"/>
    </row>
    <row r="150920" spans="3:3" x14ac:dyDescent="0.35">
      <c r="C150920" s="8"/>
    </row>
    <row r="150921" spans="3:3" x14ac:dyDescent="0.35">
      <c r="C150921" s="8"/>
    </row>
    <row r="150922" spans="3:3" x14ac:dyDescent="0.35">
      <c r="C150922" s="8"/>
    </row>
    <row r="150923" spans="3:3" x14ac:dyDescent="0.35">
      <c r="C150923" s="8"/>
    </row>
    <row r="150924" spans="3:3" x14ac:dyDescent="0.35">
      <c r="C150924" s="8"/>
    </row>
    <row r="150925" spans="3:3" x14ac:dyDescent="0.35">
      <c r="C150925" s="8"/>
    </row>
    <row r="150926" spans="3:3" x14ac:dyDescent="0.35">
      <c r="C150926" s="8"/>
    </row>
    <row r="150927" spans="3:3" x14ac:dyDescent="0.35">
      <c r="C150927" s="8"/>
    </row>
    <row r="150928" spans="3:3" x14ac:dyDescent="0.35">
      <c r="C150928" s="8"/>
    </row>
    <row r="150929" spans="3:3" x14ac:dyDescent="0.35">
      <c r="C150929" s="8"/>
    </row>
    <row r="150930" spans="3:3" x14ac:dyDescent="0.35">
      <c r="C150930" s="8"/>
    </row>
    <row r="150931" spans="3:3" x14ac:dyDescent="0.35">
      <c r="C150931" s="8"/>
    </row>
    <row r="150932" spans="3:3" x14ac:dyDescent="0.35">
      <c r="C150932" s="8"/>
    </row>
    <row r="150933" spans="3:3" x14ac:dyDescent="0.35">
      <c r="C150933" s="8"/>
    </row>
    <row r="150934" spans="3:3" x14ac:dyDescent="0.35">
      <c r="C150934" s="8"/>
    </row>
    <row r="150935" spans="3:3" x14ac:dyDescent="0.35">
      <c r="C150935" s="8"/>
    </row>
    <row r="150936" spans="3:3" x14ac:dyDescent="0.35">
      <c r="C150936" s="8"/>
    </row>
    <row r="150937" spans="3:3" x14ac:dyDescent="0.35">
      <c r="C150937" s="8"/>
    </row>
    <row r="150938" spans="3:3" x14ac:dyDescent="0.35">
      <c r="C150938" s="8"/>
    </row>
    <row r="150939" spans="3:3" x14ac:dyDescent="0.35">
      <c r="C150939" s="8"/>
    </row>
    <row r="150940" spans="3:3" x14ac:dyDescent="0.35">
      <c r="C150940" s="8"/>
    </row>
    <row r="150941" spans="3:3" x14ac:dyDescent="0.35">
      <c r="C150941" s="8"/>
    </row>
    <row r="150942" spans="3:3" x14ac:dyDescent="0.35">
      <c r="C150942" s="8"/>
    </row>
    <row r="150943" spans="3:3" x14ac:dyDescent="0.35">
      <c r="C150943" s="8"/>
    </row>
    <row r="150944" spans="3:3" x14ac:dyDescent="0.35">
      <c r="C150944" s="8"/>
    </row>
    <row r="150945" spans="3:3" x14ac:dyDescent="0.35">
      <c r="C150945" s="8"/>
    </row>
    <row r="150946" spans="3:3" x14ac:dyDescent="0.35">
      <c r="C150946" s="8"/>
    </row>
    <row r="150947" spans="3:3" x14ac:dyDescent="0.35">
      <c r="C150947" s="8"/>
    </row>
    <row r="150948" spans="3:3" x14ac:dyDescent="0.35">
      <c r="C150948" s="8"/>
    </row>
    <row r="150949" spans="3:3" x14ac:dyDescent="0.35">
      <c r="C150949" s="8"/>
    </row>
    <row r="150950" spans="3:3" x14ac:dyDescent="0.35">
      <c r="C150950" s="8"/>
    </row>
    <row r="150951" spans="3:3" x14ac:dyDescent="0.35">
      <c r="C150951" s="8"/>
    </row>
    <row r="150952" spans="3:3" x14ac:dyDescent="0.35">
      <c r="C150952" s="8"/>
    </row>
    <row r="150953" spans="3:3" x14ac:dyDescent="0.35">
      <c r="C150953" s="8"/>
    </row>
    <row r="150954" spans="3:3" x14ac:dyDescent="0.35">
      <c r="C150954" s="8"/>
    </row>
    <row r="150955" spans="3:3" x14ac:dyDescent="0.35">
      <c r="C150955" s="8"/>
    </row>
    <row r="150956" spans="3:3" x14ac:dyDescent="0.35">
      <c r="C150956" s="8"/>
    </row>
    <row r="150957" spans="3:3" x14ac:dyDescent="0.35">
      <c r="C150957" s="8"/>
    </row>
    <row r="150958" spans="3:3" x14ac:dyDescent="0.35">
      <c r="C150958" s="8"/>
    </row>
    <row r="150959" spans="3:3" x14ac:dyDescent="0.35">
      <c r="C150959" s="8"/>
    </row>
    <row r="150960" spans="3:3" x14ac:dyDescent="0.35">
      <c r="C150960" s="8"/>
    </row>
    <row r="150961" spans="3:3" x14ac:dyDescent="0.35">
      <c r="C150961" s="8"/>
    </row>
    <row r="150962" spans="3:3" x14ac:dyDescent="0.35">
      <c r="C150962" s="8"/>
    </row>
    <row r="150963" spans="3:3" x14ac:dyDescent="0.35">
      <c r="C150963" s="8"/>
    </row>
    <row r="150964" spans="3:3" x14ac:dyDescent="0.35">
      <c r="C150964" s="8"/>
    </row>
    <row r="150965" spans="3:3" x14ac:dyDescent="0.35">
      <c r="C150965" s="8"/>
    </row>
    <row r="150966" spans="3:3" x14ac:dyDescent="0.35">
      <c r="C150966" s="8"/>
    </row>
    <row r="150967" spans="3:3" x14ac:dyDescent="0.35">
      <c r="C150967" s="8"/>
    </row>
    <row r="150968" spans="3:3" x14ac:dyDescent="0.35">
      <c r="C150968" s="8"/>
    </row>
    <row r="150969" spans="3:3" x14ac:dyDescent="0.35">
      <c r="C150969" s="8"/>
    </row>
    <row r="150970" spans="3:3" x14ac:dyDescent="0.35">
      <c r="C150970" s="8"/>
    </row>
    <row r="150971" spans="3:3" x14ac:dyDescent="0.35">
      <c r="C150971" s="8"/>
    </row>
    <row r="150972" spans="3:3" x14ac:dyDescent="0.35">
      <c r="C150972" s="8"/>
    </row>
    <row r="150973" spans="3:3" x14ac:dyDescent="0.35">
      <c r="C150973" s="8"/>
    </row>
    <row r="150974" spans="3:3" x14ac:dyDescent="0.35">
      <c r="C150974" s="8"/>
    </row>
    <row r="150975" spans="3:3" x14ac:dyDescent="0.35">
      <c r="C150975" s="8"/>
    </row>
    <row r="150976" spans="3:3" x14ac:dyDescent="0.35">
      <c r="C150976" s="8"/>
    </row>
    <row r="150977" spans="3:3" x14ac:dyDescent="0.35">
      <c r="C150977" s="8"/>
    </row>
    <row r="150978" spans="3:3" x14ac:dyDescent="0.35">
      <c r="C150978" s="8"/>
    </row>
    <row r="150979" spans="3:3" x14ac:dyDescent="0.35">
      <c r="C150979" s="8"/>
    </row>
    <row r="150980" spans="3:3" x14ac:dyDescent="0.35">
      <c r="C150980" s="8"/>
    </row>
    <row r="150981" spans="3:3" x14ac:dyDescent="0.35">
      <c r="C150981" s="8"/>
    </row>
    <row r="150982" spans="3:3" x14ac:dyDescent="0.35">
      <c r="C150982" s="8"/>
    </row>
    <row r="150983" spans="3:3" x14ac:dyDescent="0.35">
      <c r="C150983" s="8"/>
    </row>
    <row r="150984" spans="3:3" x14ac:dyDescent="0.35">
      <c r="C150984" s="8"/>
    </row>
    <row r="150985" spans="3:3" x14ac:dyDescent="0.35">
      <c r="C150985" s="8"/>
    </row>
    <row r="150986" spans="3:3" x14ac:dyDescent="0.35">
      <c r="C150986" s="8"/>
    </row>
    <row r="150987" spans="3:3" x14ac:dyDescent="0.35">
      <c r="C150987" s="8"/>
    </row>
    <row r="150988" spans="3:3" x14ac:dyDescent="0.35">
      <c r="C150988" s="8"/>
    </row>
    <row r="150989" spans="3:3" x14ac:dyDescent="0.35">
      <c r="C150989" s="8"/>
    </row>
    <row r="150990" spans="3:3" x14ac:dyDescent="0.35">
      <c r="C150990" s="8"/>
    </row>
    <row r="150991" spans="3:3" x14ac:dyDescent="0.35">
      <c r="C150991" s="8"/>
    </row>
    <row r="150992" spans="3:3" x14ac:dyDescent="0.35">
      <c r="C150992" s="8"/>
    </row>
    <row r="150993" spans="3:3" x14ac:dyDescent="0.35">
      <c r="C150993" s="8"/>
    </row>
    <row r="150994" spans="3:3" x14ac:dyDescent="0.35">
      <c r="C150994" s="8"/>
    </row>
    <row r="150995" spans="3:3" x14ac:dyDescent="0.35">
      <c r="C150995" s="8"/>
    </row>
    <row r="150996" spans="3:3" x14ac:dyDescent="0.35">
      <c r="C150996" s="8"/>
    </row>
    <row r="150997" spans="3:3" x14ac:dyDescent="0.35">
      <c r="C150997" s="8"/>
    </row>
    <row r="150998" spans="3:3" x14ac:dyDescent="0.35">
      <c r="C150998" s="8"/>
    </row>
    <row r="150999" spans="3:3" x14ac:dyDescent="0.35">
      <c r="C150999" s="8"/>
    </row>
    <row r="151000" spans="3:3" x14ac:dyDescent="0.35">
      <c r="C151000" s="8"/>
    </row>
    <row r="151001" spans="3:3" x14ac:dyDescent="0.35">
      <c r="C151001" s="8"/>
    </row>
    <row r="151002" spans="3:3" x14ac:dyDescent="0.35">
      <c r="C151002" s="8"/>
    </row>
    <row r="151003" spans="3:3" x14ac:dyDescent="0.35">
      <c r="C151003" s="8"/>
    </row>
    <row r="151004" spans="3:3" x14ac:dyDescent="0.35">
      <c r="C151004" s="8"/>
    </row>
    <row r="151005" spans="3:3" x14ac:dyDescent="0.35">
      <c r="C151005" s="8"/>
    </row>
    <row r="151006" spans="3:3" x14ac:dyDescent="0.35">
      <c r="C151006" s="8"/>
    </row>
    <row r="151007" spans="3:3" x14ac:dyDescent="0.35">
      <c r="C151007" s="8"/>
    </row>
    <row r="151008" spans="3:3" x14ac:dyDescent="0.35">
      <c r="C151008" s="8"/>
    </row>
    <row r="151009" spans="3:3" x14ac:dyDescent="0.35">
      <c r="C151009" s="8"/>
    </row>
    <row r="151010" spans="3:3" x14ac:dyDescent="0.35">
      <c r="C151010" s="8"/>
    </row>
    <row r="151011" spans="3:3" x14ac:dyDescent="0.35">
      <c r="C151011" s="8"/>
    </row>
    <row r="151012" spans="3:3" x14ac:dyDescent="0.35">
      <c r="C151012" s="8"/>
    </row>
    <row r="151013" spans="3:3" x14ac:dyDescent="0.35">
      <c r="C151013" s="8"/>
    </row>
    <row r="151014" spans="3:3" x14ac:dyDescent="0.35">
      <c r="C151014" s="8"/>
    </row>
    <row r="151015" spans="3:3" x14ac:dyDescent="0.35">
      <c r="C151015" s="8"/>
    </row>
    <row r="151016" spans="3:3" x14ac:dyDescent="0.35">
      <c r="C151016" s="8"/>
    </row>
    <row r="151017" spans="3:3" x14ac:dyDescent="0.35">
      <c r="C151017" s="8"/>
    </row>
    <row r="151018" spans="3:3" x14ac:dyDescent="0.35">
      <c r="C151018" s="8"/>
    </row>
    <row r="151019" spans="3:3" x14ac:dyDescent="0.35">
      <c r="C151019" s="8"/>
    </row>
    <row r="151020" spans="3:3" x14ac:dyDescent="0.35">
      <c r="C151020" s="8"/>
    </row>
    <row r="151021" spans="3:3" x14ac:dyDescent="0.35">
      <c r="C151021" s="8"/>
    </row>
    <row r="151022" spans="3:3" x14ac:dyDescent="0.35">
      <c r="C151022" s="8"/>
    </row>
    <row r="151023" spans="3:3" x14ac:dyDescent="0.35">
      <c r="C151023" s="8"/>
    </row>
    <row r="151024" spans="3:3" x14ac:dyDescent="0.35">
      <c r="C151024" s="8"/>
    </row>
    <row r="151025" spans="3:3" x14ac:dyDescent="0.35">
      <c r="C151025" s="8"/>
    </row>
    <row r="151026" spans="3:3" x14ac:dyDescent="0.35">
      <c r="C151026" s="8"/>
    </row>
    <row r="151027" spans="3:3" x14ac:dyDescent="0.35">
      <c r="C151027" s="8"/>
    </row>
    <row r="151028" spans="3:3" x14ac:dyDescent="0.35">
      <c r="C151028" s="8"/>
    </row>
    <row r="151029" spans="3:3" x14ac:dyDescent="0.35">
      <c r="C151029" s="8"/>
    </row>
    <row r="151030" spans="3:3" x14ac:dyDescent="0.35">
      <c r="C151030" s="8"/>
    </row>
    <row r="151031" spans="3:3" x14ac:dyDescent="0.35">
      <c r="C151031" s="8"/>
    </row>
    <row r="151032" spans="3:3" x14ac:dyDescent="0.35">
      <c r="C151032" s="8"/>
    </row>
    <row r="151033" spans="3:3" x14ac:dyDescent="0.35">
      <c r="C151033" s="8"/>
    </row>
    <row r="151034" spans="3:3" x14ac:dyDescent="0.35">
      <c r="C151034" s="8"/>
    </row>
    <row r="151035" spans="3:3" x14ac:dyDescent="0.35">
      <c r="C151035" s="8"/>
    </row>
    <row r="151036" spans="3:3" x14ac:dyDescent="0.35">
      <c r="C151036" s="8"/>
    </row>
    <row r="151037" spans="3:3" x14ac:dyDescent="0.35">
      <c r="C151037" s="8"/>
    </row>
    <row r="151038" spans="3:3" x14ac:dyDescent="0.35">
      <c r="C151038" s="8"/>
    </row>
    <row r="151039" spans="3:3" x14ac:dyDescent="0.35">
      <c r="C151039" s="8"/>
    </row>
    <row r="151040" spans="3:3" x14ac:dyDescent="0.35">
      <c r="C151040" s="8"/>
    </row>
    <row r="151041" spans="3:3" x14ac:dyDescent="0.35">
      <c r="C151041" s="8"/>
    </row>
    <row r="151042" spans="3:3" x14ac:dyDescent="0.35">
      <c r="C151042" s="8"/>
    </row>
    <row r="151043" spans="3:3" x14ac:dyDescent="0.35">
      <c r="C151043" s="8"/>
    </row>
    <row r="151044" spans="3:3" x14ac:dyDescent="0.35">
      <c r="C151044" s="8"/>
    </row>
    <row r="151045" spans="3:3" x14ac:dyDescent="0.35">
      <c r="C151045" s="8"/>
    </row>
    <row r="151046" spans="3:3" x14ac:dyDescent="0.35">
      <c r="C151046" s="8"/>
    </row>
    <row r="151047" spans="3:3" x14ac:dyDescent="0.35">
      <c r="C151047" s="8"/>
    </row>
    <row r="151048" spans="3:3" x14ac:dyDescent="0.35">
      <c r="C151048" s="8"/>
    </row>
    <row r="151049" spans="3:3" x14ac:dyDescent="0.35">
      <c r="C151049" s="8"/>
    </row>
    <row r="151050" spans="3:3" x14ac:dyDescent="0.35">
      <c r="C151050" s="8"/>
    </row>
    <row r="151051" spans="3:3" x14ac:dyDescent="0.35">
      <c r="C151051" s="8"/>
    </row>
    <row r="151052" spans="3:3" x14ac:dyDescent="0.35">
      <c r="C151052" s="8"/>
    </row>
    <row r="151053" spans="3:3" x14ac:dyDescent="0.35">
      <c r="C151053" s="8"/>
    </row>
    <row r="151054" spans="3:3" x14ac:dyDescent="0.35">
      <c r="C151054" s="8"/>
    </row>
    <row r="151055" spans="3:3" x14ac:dyDescent="0.35">
      <c r="C151055" s="8"/>
    </row>
    <row r="151056" spans="3:3" x14ac:dyDescent="0.35">
      <c r="C151056" s="8"/>
    </row>
    <row r="151057" spans="3:3" x14ac:dyDescent="0.35">
      <c r="C151057" s="8"/>
    </row>
    <row r="151058" spans="3:3" x14ac:dyDescent="0.35">
      <c r="C151058" s="8"/>
    </row>
    <row r="151059" spans="3:3" x14ac:dyDescent="0.35">
      <c r="C151059" s="8"/>
    </row>
    <row r="151060" spans="3:3" x14ac:dyDescent="0.35">
      <c r="C151060" s="8"/>
    </row>
    <row r="151061" spans="3:3" x14ac:dyDescent="0.35">
      <c r="C151061" s="8"/>
    </row>
    <row r="151062" spans="3:3" x14ac:dyDescent="0.35">
      <c r="C151062" s="8"/>
    </row>
    <row r="151063" spans="3:3" x14ac:dyDescent="0.35">
      <c r="C151063" s="8"/>
    </row>
    <row r="151064" spans="3:3" x14ac:dyDescent="0.35">
      <c r="C151064" s="8"/>
    </row>
    <row r="151065" spans="3:3" x14ac:dyDescent="0.35">
      <c r="C151065" s="8"/>
    </row>
    <row r="151066" spans="3:3" x14ac:dyDescent="0.35">
      <c r="C151066" s="8"/>
    </row>
    <row r="151067" spans="3:3" x14ac:dyDescent="0.35">
      <c r="C151067" s="8"/>
    </row>
    <row r="151068" spans="3:3" x14ac:dyDescent="0.35">
      <c r="C151068" s="8"/>
    </row>
    <row r="151069" spans="3:3" x14ac:dyDescent="0.35">
      <c r="C151069" s="8"/>
    </row>
    <row r="151070" spans="3:3" x14ac:dyDescent="0.35">
      <c r="C151070" s="8"/>
    </row>
    <row r="151071" spans="3:3" x14ac:dyDescent="0.35">
      <c r="C151071" s="8"/>
    </row>
    <row r="151072" spans="3:3" x14ac:dyDescent="0.35">
      <c r="C151072" s="8"/>
    </row>
    <row r="151073" spans="3:3" x14ac:dyDescent="0.35">
      <c r="C151073" s="8"/>
    </row>
    <row r="151074" spans="3:3" x14ac:dyDescent="0.35">
      <c r="C151074" s="8"/>
    </row>
    <row r="151075" spans="3:3" x14ac:dyDescent="0.35">
      <c r="C151075" s="8"/>
    </row>
    <row r="151076" spans="3:3" x14ac:dyDescent="0.35">
      <c r="C151076" s="8"/>
    </row>
    <row r="151077" spans="3:3" x14ac:dyDescent="0.35">
      <c r="C151077" s="8"/>
    </row>
    <row r="151078" spans="3:3" x14ac:dyDescent="0.35">
      <c r="C151078" s="8"/>
    </row>
    <row r="151079" spans="3:3" x14ac:dyDescent="0.35">
      <c r="C151079" s="8"/>
    </row>
    <row r="151080" spans="3:3" x14ac:dyDescent="0.35">
      <c r="C151080" s="8"/>
    </row>
    <row r="151081" spans="3:3" x14ac:dyDescent="0.35">
      <c r="C151081" s="8"/>
    </row>
    <row r="151082" spans="3:3" x14ac:dyDescent="0.35">
      <c r="C151082" s="8"/>
    </row>
    <row r="151083" spans="3:3" x14ac:dyDescent="0.35">
      <c r="C151083" s="8"/>
    </row>
    <row r="151084" spans="3:3" x14ac:dyDescent="0.35">
      <c r="C151084" s="8"/>
    </row>
    <row r="151085" spans="3:3" x14ac:dyDescent="0.35">
      <c r="C151085" s="8"/>
    </row>
    <row r="151086" spans="3:3" x14ac:dyDescent="0.35">
      <c r="C151086" s="8"/>
    </row>
    <row r="151087" spans="3:3" x14ac:dyDescent="0.35">
      <c r="C151087" s="8"/>
    </row>
    <row r="151088" spans="3:3" x14ac:dyDescent="0.35">
      <c r="C151088" s="8"/>
    </row>
    <row r="151089" spans="3:3" x14ac:dyDescent="0.35">
      <c r="C151089" s="8"/>
    </row>
    <row r="151090" spans="3:3" x14ac:dyDescent="0.35">
      <c r="C151090" s="8"/>
    </row>
    <row r="151091" spans="3:3" x14ac:dyDescent="0.35">
      <c r="C151091" s="8"/>
    </row>
    <row r="151092" spans="3:3" x14ac:dyDescent="0.35">
      <c r="C151092" s="8"/>
    </row>
    <row r="151093" spans="3:3" x14ac:dyDescent="0.35">
      <c r="C151093" s="8"/>
    </row>
    <row r="151094" spans="3:3" x14ac:dyDescent="0.35">
      <c r="C151094" s="8"/>
    </row>
    <row r="151095" spans="3:3" x14ac:dyDescent="0.35">
      <c r="C151095" s="8"/>
    </row>
    <row r="151096" spans="3:3" x14ac:dyDescent="0.35">
      <c r="C151096" s="8"/>
    </row>
    <row r="151097" spans="3:3" x14ac:dyDescent="0.35">
      <c r="C151097" s="8"/>
    </row>
    <row r="151098" spans="3:3" x14ac:dyDescent="0.35">
      <c r="C151098" s="8"/>
    </row>
    <row r="151099" spans="3:3" x14ac:dyDescent="0.35">
      <c r="C151099" s="8"/>
    </row>
    <row r="151100" spans="3:3" x14ac:dyDescent="0.35">
      <c r="C151100" s="8"/>
    </row>
    <row r="151101" spans="3:3" x14ac:dyDescent="0.35">
      <c r="C151101" s="8"/>
    </row>
    <row r="151102" spans="3:3" x14ac:dyDescent="0.35">
      <c r="C151102" s="8"/>
    </row>
    <row r="151103" spans="3:3" x14ac:dyDescent="0.35">
      <c r="C151103" s="8"/>
    </row>
    <row r="151104" spans="3:3" x14ac:dyDescent="0.35">
      <c r="C151104" s="8"/>
    </row>
    <row r="151105" spans="3:3" x14ac:dyDescent="0.35">
      <c r="C151105" s="8"/>
    </row>
    <row r="151106" spans="3:3" x14ac:dyDescent="0.35">
      <c r="C151106" s="8"/>
    </row>
    <row r="151107" spans="3:3" x14ac:dyDescent="0.35">
      <c r="C151107" s="8"/>
    </row>
    <row r="151108" spans="3:3" x14ac:dyDescent="0.35">
      <c r="C151108" s="8"/>
    </row>
    <row r="151109" spans="3:3" x14ac:dyDescent="0.35">
      <c r="C151109" s="8"/>
    </row>
    <row r="151110" spans="3:3" x14ac:dyDescent="0.35">
      <c r="C151110" s="8"/>
    </row>
    <row r="151111" spans="3:3" x14ac:dyDescent="0.35">
      <c r="C151111" s="8"/>
    </row>
    <row r="151112" spans="3:3" x14ac:dyDescent="0.35">
      <c r="C151112" s="8"/>
    </row>
    <row r="151113" spans="3:3" x14ac:dyDescent="0.35">
      <c r="C151113" s="8"/>
    </row>
    <row r="151114" spans="3:3" x14ac:dyDescent="0.35">
      <c r="C151114" s="8"/>
    </row>
    <row r="151115" spans="3:3" x14ac:dyDescent="0.35">
      <c r="C151115" s="8"/>
    </row>
    <row r="151116" spans="3:3" x14ac:dyDescent="0.35">
      <c r="C151116" s="8"/>
    </row>
    <row r="151117" spans="3:3" x14ac:dyDescent="0.35">
      <c r="C151117" s="8"/>
    </row>
    <row r="151118" spans="3:3" x14ac:dyDescent="0.35">
      <c r="C151118" s="8"/>
    </row>
    <row r="151119" spans="3:3" x14ac:dyDescent="0.35">
      <c r="C151119" s="8"/>
    </row>
    <row r="151120" spans="3:3" x14ac:dyDescent="0.35">
      <c r="C151120" s="8"/>
    </row>
    <row r="151121" spans="3:3" x14ac:dyDescent="0.35">
      <c r="C151121" s="8"/>
    </row>
    <row r="151122" spans="3:3" x14ac:dyDescent="0.35">
      <c r="C151122" s="8"/>
    </row>
    <row r="151123" spans="3:3" x14ac:dyDescent="0.35">
      <c r="C151123" s="8"/>
    </row>
    <row r="151124" spans="3:3" x14ac:dyDescent="0.35">
      <c r="C151124" s="8"/>
    </row>
    <row r="151125" spans="3:3" x14ac:dyDescent="0.35">
      <c r="C151125" s="8"/>
    </row>
    <row r="151126" spans="3:3" x14ac:dyDescent="0.35">
      <c r="C151126" s="8"/>
    </row>
    <row r="151127" spans="3:3" x14ac:dyDescent="0.35">
      <c r="C151127" s="8"/>
    </row>
    <row r="151128" spans="3:3" x14ac:dyDescent="0.35">
      <c r="C151128" s="8"/>
    </row>
    <row r="151129" spans="3:3" x14ac:dyDescent="0.35">
      <c r="C151129" s="8"/>
    </row>
    <row r="151130" spans="3:3" x14ac:dyDescent="0.35">
      <c r="C151130" s="8"/>
    </row>
    <row r="151131" spans="3:3" x14ac:dyDescent="0.35">
      <c r="C151131" s="8"/>
    </row>
    <row r="151132" spans="3:3" x14ac:dyDescent="0.35">
      <c r="C151132" s="8"/>
    </row>
    <row r="151133" spans="3:3" x14ac:dyDescent="0.35">
      <c r="C151133" s="8"/>
    </row>
    <row r="151134" spans="3:3" x14ac:dyDescent="0.35">
      <c r="C151134" s="8"/>
    </row>
    <row r="151135" spans="3:3" x14ac:dyDescent="0.35">
      <c r="C151135" s="8"/>
    </row>
    <row r="151136" spans="3:3" x14ac:dyDescent="0.35">
      <c r="C151136" s="8"/>
    </row>
    <row r="151137" spans="3:3" x14ac:dyDescent="0.35">
      <c r="C151137" s="8"/>
    </row>
    <row r="151138" spans="3:3" x14ac:dyDescent="0.35">
      <c r="C151138" s="8"/>
    </row>
    <row r="151139" spans="3:3" x14ac:dyDescent="0.35">
      <c r="C151139" s="8"/>
    </row>
    <row r="151140" spans="3:3" x14ac:dyDescent="0.35">
      <c r="C151140" s="8"/>
    </row>
    <row r="151141" spans="3:3" x14ac:dyDescent="0.35">
      <c r="C151141" s="8"/>
    </row>
    <row r="151142" spans="3:3" x14ac:dyDescent="0.35">
      <c r="C151142" s="8"/>
    </row>
    <row r="151143" spans="3:3" x14ac:dyDescent="0.35">
      <c r="C151143" s="8"/>
    </row>
    <row r="151144" spans="3:3" x14ac:dyDescent="0.35">
      <c r="C151144" s="8"/>
    </row>
    <row r="151145" spans="3:3" x14ac:dyDescent="0.35">
      <c r="C151145" s="8"/>
    </row>
    <row r="151146" spans="3:3" x14ac:dyDescent="0.35">
      <c r="C151146" s="8"/>
    </row>
    <row r="151147" spans="3:3" x14ac:dyDescent="0.35">
      <c r="C151147" s="8"/>
    </row>
    <row r="151148" spans="3:3" x14ac:dyDescent="0.35">
      <c r="C151148" s="8"/>
    </row>
    <row r="151149" spans="3:3" x14ac:dyDescent="0.35">
      <c r="C151149" s="8"/>
    </row>
    <row r="151150" spans="3:3" x14ac:dyDescent="0.35">
      <c r="C151150" s="8"/>
    </row>
    <row r="151151" spans="3:3" x14ac:dyDescent="0.35">
      <c r="C151151" s="8"/>
    </row>
    <row r="151152" spans="3:3" x14ac:dyDescent="0.35">
      <c r="C151152" s="8"/>
    </row>
    <row r="151153" spans="3:3" x14ac:dyDescent="0.35">
      <c r="C151153" s="8"/>
    </row>
    <row r="151154" spans="3:3" x14ac:dyDescent="0.35">
      <c r="C151154" s="8"/>
    </row>
    <row r="151155" spans="3:3" x14ac:dyDescent="0.35">
      <c r="C151155" s="8"/>
    </row>
    <row r="151156" spans="3:3" x14ac:dyDescent="0.35">
      <c r="C151156" s="8"/>
    </row>
    <row r="151157" spans="3:3" x14ac:dyDescent="0.35">
      <c r="C151157" s="8"/>
    </row>
    <row r="151158" spans="3:3" x14ac:dyDescent="0.35">
      <c r="C151158" s="8"/>
    </row>
    <row r="151159" spans="3:3" x14ac:dyDescent="0.35">
      <c r="C151159" s="8"/>
    </row>
    <row r="151160" spans="3:3" x14ac:dyDescent="0.35">
      <c r="C151160" s="8"/>
    </row>
    <row r="151161" spans="3:3" x14ac:dyDescent="0.35">
      <c r="C151161" s="8"/>
    </row>
    <row r="151162" spans="3:3" x14ac:dyDescent="0.35">
      <c r="C151162" s="8"/>
    </row>
    <row r="151163" spans="3:3" x14ac:dyDescent="0.35">
      <c r="C151163" s="8"/>
    </row>
    <row r="151164" spans="3:3" x14ac:dyDescent="0.35">
      <c r="C151164" s="8"/>
    </row>
    <row r="151165" spans="3:3" x14ac:dyDescent="0.35">
      <c r="C151165" s="8"/>
    </row>
    <row r="151166" spans="3:3" x14ac:dyDescent="0.35">
      <c r="C151166" s="8"/>
    </row>
    <row r="151167" spans="3:3" x14ac:dyDescent="0.35">
      <c r="C151167" s="8"/>
    </row>
    <row r="151168" spans="3:3" x14ac:dyDescent="0.35">
      <c r="C151168" s="8"/>
    </row>
    <row r="151169" spans="3:3" x14ac:dyDescent="0.35">
      <c r="C151169" s="8"/>
    </row>
    <row r="151170" spans="3:3" x14ac:dyDescent="0.35">
      <c r="C151170" s="8"/>
    </row>
    <row r="151171" spans="3:3" x14ac:dyDescent="0.35">
      <c r="C151171" s="8"/>
    </row>
    <row r="151172" spans="3:3" x14ac:dyDescent="0.35">
      <c r="C151172" s="8"/>
    </row>
    <row r="151173" spans="3:3" x14ac:dyDescent="0.35">
      <c r="C151173" s="8"/>
    </row>
    <row r="151174" spans="3:3" x14ac:dyDescent="0.35">
      <c r="C151174" s="8"/>
    </row>
    <row r="151175" spans="3:3" x14ac:dyDescent="0.35">
      <c r="C151175" s="8"/>
    </row>
    <row r="151176" spans="3:3" x14ac:dyDescent="0.35">
      <c r="C151176" s="8"/>
    </row>
    <row r="151177" spans="3:3" x14ac:dyDescent="0.35">
      <c r="C151177" s="8"/>
    </row>
    <row r="151178" spans="3:3" x14ac:dyDescent="0.35">
      <c r="C151178" s="8"/>
    </row>
    <row r="151179" spans="3:3" x14ac:dyDescent="0.35">
      <c r="C151179" s="8"/>
    </row>
    <row r="151180" spans="3:3" x14ac:dyDescent="0.35">
      <c r="C151180" s="8"/>
    </row>
    <row r="151181" spans="3:3" x14ac:dyDescent="0.35">
      <c r="C151181" s="8"/>
    </row>
    <row r="151182" spans="3:3" x14ac:dyDescent="0.35">
      <c r="C151182" s="8"/>
    </row>
    <row r="151183" spans="3:3" x14ac:dyDescent="0.35">
      <c r="C151183" s="8"/>
    </row>
    <row r="151184" spans="3:3" x14ac:dyDescent="0.35">
      <c r="C151184" s="8"/>
    </row>
    <row r="151185" spans="3:3" x14ac:dyDescent="0.35">
      <c r="C151185" s="8"/>
    </row>
    <row r="151186" spans="3:3" x14ac:dyDescent="0.35">
      <c r="C151186" s="8"/>
    </row>
    <row r="151187" spans="3:3" x14ac:dyDescent="0.35">
      <c r="C151187" s="8"/>
    </row>
    <row r="151188" spans="3:3" x14ac:dyDescent="0.35">
      <c r="C151188" s="8"/>
    </row>
    <row r="151189" spans="3:3" x14ac:dyDescent="0.35">
      <c r="C151189" s="8"/>
    </row>
    <row r="151190" spans="3:3" x14ac:dyDescent="0.35">
      <c r="C151190" s="8"/>
    </row>
    <row r="151191" spans="3:3" x14ac:dyDescent="0.35">
      <c r="C151191" s="8"/>
    </row>
    <row r="151192" spans="3:3" x14ac:dyDescent="0.35">
      <c r="C151192" s="8"/>
    </row>
    <row r="151193" spans="3:3" x14ac:dyDescent="0.35">
      <c r="C151193" s="8"/>
    </row>
    <row r="151194" spans="3:3" x14ac:dyDescent="0.35">
      <c r="C151194" s="8"/>
    </row>
    <row r="151195" spans="3:3" x14ac:dyDescent="0.35">
      <c r="C151195" s="8"/>
    </row>
    <row r="151196" spans="3:3" x14ac:dyDescent="0.35">
      <c r="C151196" s="8"/>
    </row>
    <row r="151197" spans="3:3" x14ac:dyDescent="0.35">
      <c r="C151197" s="8"/>
    </row>
    <row r="151198" spans="3:3" x14ac:dyDescent="0.35">
      <c r="C151198" s="8"/>
    </row>
    <row r="151199" spans="3:3" x14ac:dyDescent="0.35">
      <c r="C151199" s="8"/>
    </row>
    <row r="151200" spans="3:3" x14ac:dyDescent="0.35">
      <c r="C151200" s="8"/>
    </row>
    <row r="151201" spans="3:3" x14ac:dyDescent="0.35">
      <c r="C151201" s="8"/>
    </row>
    <row r="151202" spans="3:3" x14ac:dyDescent="0.35">
      <c r="C151202" s="8"/>
    </row>
    <row r="151203" spans="3:3" x14ac:dyDescent="0.35">
      <c r="C151203" s="8"/>
    </row>
    <row r="151204" spans="3:3" x14ac:dyDescent="0.35">
      <c r="C151204" s="8"/>
    </row>
    <row r="151205" spans="3:3" x14ac:dyDescent="0.35">
      <c r="C151205" s="8"/>
    </row>
    <row r="151206" spans="3:3" x14ac:dyDescent="0.35">
      <c r="C151206" s="8"/>
    </row>
    <row r="151207" spans="3:3" x14ac:dyDescent="0.35">
      <c r="C151207" s="8"/>
    </row>
    <row r="151208" spans="3:3" x14ac:dyDescent="0.35">
      <c r="C151208" s="8"/>
    </row>
    <row r="151209" spans="3:3" x14ac:dyDescent="0.35">
      <c r="C151209" s="8"/>
    </row>
    <row r="151210" spans="3:3" x14ac:dyDescent="0.35">
      <c r="C151210" s="8"/>
    </row>
    <row r="151211" spans="3:3" x14ac:dyDescent="0.35">
      <c r="C151211" s="8"/>
    </row>
    <row r="151212" spans="3:3" x14ac:dyDescent="0.35">
      <c r="C151212" s="8"/>
    </row>
    <row r="151213" spans="3:3" x14ac:dyDescent="0.35">
      <c r="C151213" s="8"/>
    </row>
    <row r="151214" spans="3:3" x14ac:dyDescent="0.35">
      <c r="C151214" s="8"/>
    </row>
    <row r="151215" spans="3:3" x14ac:dyDescent="0.35">
      <c r="C151215" s="8"/>
    </row>
    <row r="151216" spans="3:3" x14ac:dyDescent="0.35">
      <c r="C151216" s="8"/>
    </row>
    <row r="151217" spans="3:3" x14ac:dyDescent="0.35">
      <c r="C151217" s="8"/>
    </row>
    <row r="151218" spans="3:3" x14ac:dyDescent="0.35">
      <c r="C151218" s="8"/>
    </row>
    <row r="151219" spans="3:3" x14ac:dyDescent="0.35">
      <c r="C151219" s="8"/>
    </row>
    <row r="151220" spans="3:3" x14ac:dyDescent="0.35">
      <c r="C151220" s="8"/>
    </row>
    <row r="151221" spans="3:3" x14ac:dyDescent="0.35">
      <c r="C151221" s="8"/>
    </row>
    <row r="151222" spans="3:3" x14ac:dyDescent="0.35">
      <c r="C151222" s="8"/>
    </row>
    <row r="151223" spans="3:3" x14ac:dyDescent="0.35">
      <c r="C151223" s="8"/>
    </row>
    <row r="151224" spans="3:3" x14ac:dyDescent="0.35">
      <c r="C151224" s="8"/>
    </row>
    <row r="151225" spans="3:3" x14ac:dyDescent="0.35">
      <c r="C151225" s="8"/>
    </row>
    <row r="151226" spans="3:3" x14ac:dyDescent="0.35">
      <c r="C151226" s="8"/>
    </row>
    <row r="151227" spans="3:3" x14ac:dyDescent="0.35">
      <c r="C151227" s="8"/>
    </row>
    <row r="151228" spans="3:3" x14ac:dyDescent="0.35">
      <c r="C151228" s="8"/>
    </row>
    <row r="151229" spans="3:3" x14ac:dyDescent="0.35">
      <c r="C151229" s="8"/>
    </row>
    <row r="151230" spans="3:3" x14ac:dyDescent="0.35">
      <c r="C151230" s="8"/>
    </row>
    <row r="151231" spans="3:3" x14ac:dyDescent="0.35">
      <c r="C151231" s="8"/>
    </row>
    <row r="151232" spans="3:3" x14ac:dyDescent="0.35">
      <c r="C151232" s="8"/>
    </row>
    <row r="151233" spans="3:3" x14ac:dyDescent="0.35">
      <c r="C151233" s="8"/>
    </row>
    <row r="151234" spans="3:3" x14ac:dyDescent="0.35">
      <c r="C151234" s="8"/>
    </row>
    <row r="151235" spans="3:3" x14ac:dyDescent="0.35">
      <c r="C151235" s="8"/>
    </row>
    <row r="151236" spans="3:3" x14ac:dyDescent="0.35">
      <c r="C151236" s="8"/>
    </row>
    <row r="151237" spans="3:3" x14ac:dyDescent="0.35">
      <c r="C151237" s="8"/>
    </row>
    <row r="151238" spans="3:3" x14ac:dyDescent="0.35">
      <c r="C151238" s="8"/>
    </row>
    <row r="151239" spans="3:3" x14ac:dyDescent="0.35">
      <c r="C151239" s="8"/>
    </row>
    <row r="151240" spans="3:3" x14ac:dyDescent="0.35">
      <c r="C151240" s="8"/>
    </row>
    <row r="151241" spans="3:3" x14ac:dyDescent="0.35">
      <c r="C151241" s="8"/>
    </row>
    <row r="151242" spans="3:3" x14ac:dyDescent="0.35">
      <c r="C151242" s="8"/>
    </row>
    <row r="151243" spans="3:3" x14ac:dyDescent="0.35">
      <c r="C151243" s="8"/>
    </row>
    <row r="151244" spans="3:3" x14ac:dyDescent="0.35">
      <c r="C151244" s="8"/>
    </row>
    <row r="151245" spans="3:3" x14ac:dyDescent="0.35">
      <c r="C151245" s="8"/>
    </row>
    <row r="151246" spans="3:3" x14ac:dyDescent="0.35">
      <c r="C151246" s="8"/>
    </row>
    <row r="151247" spans="3:3" x14ac:dyDescent="0.35">
      <c r="C151247" s="8"/>
    </row>
    <row r="151248" spans="3:3" x14ac:dyDescent="0.35">
      <c r="C151248" s="8"/>
    </row>
    <row r="151249" spans="3:3" x14ac:dyDescent="0.35">
      <c r="C151249" s="8"/>
    </row>
    <row r="151250" spans="3:3" x14ac:dyDescent="0.35">
      <c r="C151250" s="8"/>
    </row>
    <row r="151251" spans="3:3" x14ac:dyDescent="0.35">
      <c r="C151251" s="8"/>
    </row>
    <row r="151252" spans="3:3" x14ac:dyDescent="0.35">
      <c r="C151252" s="8"/>
    </row>
    <row r="151253" spans="3:3" x14ac:dyDescent="0.35">
      <c r="C151253" s="8"/>
    </row>
    <row r="151254" spans="3:3" x14ac:dyDescent="0.35">
      <c r="C151254" s="8"/>
    </row>
    <row r="151255" spans="3:3" x14ac:dyDescent="0.35">
      <c r="C151255" s="8"/>
    </row>
    <row r="151256" spans="3:3" x14ac:dyDescent="0.35">
      <c r="C151256" s="8"/>
    </row>
    <row r="151257" spans="3:3" x14ac:dyDescent="0.35">
      <c r="C151257" s="8"/>
    </row>
    <row r="151258" spans="3:3" x14ac:dyDescent="0.35">
      <c r="C151258" s="8"/>
    </row>
    <row r="151259" spans="3:3" x14ac:dyDescent="0.35">
      <c r="C151259" s="8"/>
    </row>
    <row r="151260" spans="3:3" x14ac:dyDescent="0.35">
      <c r="C151260" s="8"/>
    </row>
    <row r="151261" spans="3:3" x14ac:dyDescent="0.35">
      <c r="C151261" s="8"/>
    </row>
    <row r="151262" spans="3:3" x14ac:dyDescent="0.35">
      <c r="C151262" s="8"/>
    </row>
    <row r="151263" spans="3:3" x14ac:dyDescent="0.35">
      <c r="C151263" s="8"/>
    </row>
    <row r="151264" spans="3:3" x14ac:dyDescent="0.35">
      <c r="C151264" s="8"/>
    </row>
    <row r="151265" spans="3:3" x14ac:dyDescent="0.35">
      <c r="C151265" s="8"/>
    </row>
    <row r="151266" spans="3:3" x14ac:dyDescent="0.35">
      <c r="C151266" s="8"/>
    </row>
    <row r="151267" spans="3:3" x14ac:dyDescent="0.35">
      <c r="C151267" s="8"/>
    </row>
    <row r="151268" spans="3:3" x14ac:dyDescent="0.35">
      <c r="C151268" s="8"/>
    </row>
    <row r="151269" spans="3:3" x14ac:dyDescent="0.35">
      <c r="C151269" s="8"/>
    </row>
    <row r="151270" spans="3:3" x14ac:dyDescent="0.35">
      <c r="C151270" s="8"/>
    </row>
    <row r="151271" spans="3:3" x14ac:dyDescent="0.35">
      <c r="C151271" s="8"/>
    </row>
    <row r="151272" spans="3:3" x14ac:dyDescent="0.35">
      <c r="C151272" s="8"/>
    </row>
    <row r="151273" spans="3:3" x14ac:dyDescent="0.35">
      <c r="C151273" s="8"/>
    </row>
    <row r="151274" spans="3:3" x14ac:dyDescent="0.35">
      <c r="C151274" s="8"/>
    </row>
    <row r="151275" spans="3:3" x14ac:dyDescent="0.35">
      <c r="C151275" s="8"/>
    </row>
    <row r="151276" spans="3:3" x14ac:dyDescent="0.35">
      <c r="C151276" s="8"/>
    </row>
    <row r="151277" spans="3:3" x14ac:dyDescent="0.35">
      <c r="C151277" s="8"/>
    </row>
    <row r="151278" spans="3:3" x14ac:dyDescent="0.35">
      <c r="C151278" s="8"/>
    </row>
    <row r="151279" spans="3:3" x14ac:dyDescent="0.35">
      <c r="C151279" s="8"/>
    </row>
    <row r="151280" spans="3:3" x14ac:dyDescent="0.35">
      <c r="C151280" s="8"/>
    </row>
    <row r="151281" spans="3:3" x14ac:dyDescent="0.35">
      <c r="C151281" s="8"/>
    </row>
    <row r="151282" spans="3:3" x14ac:dyDescent="0.35">
      <c r="C151282" s="8"/>
    </row>
    <row r="151283" spans="3:3" x14ac:dyDescent="0.35">
      <c r="C151283" s="8"/>
    </row>
    <row r="151284" spans="3:3" x14ac:dyDescent="0.35">
      <c r="C151284" s="8"/>
    </row>
    <row r="151285" spans="3:3" x14ac:dyDescent="0.35">
      <c r="C151285" s="8"/>
    </row>
    <row r="151286" spans="3:3" x14ac:dyDescent="0.35">
      <c r="C151286" s="8"/>
    </row>
    <row r="151287" spans="3:3" x14ac:dyDescent="0.35">
      <c r="C151287" s="8"/>
    </row>
    <row r="151288" spans="3:3" x14ac:dyDescent="0.35">
      <c r="C151288" s="8"/>
    </row>
    <row r="151289" spans="3:3" x14ac:dyDescent="0.35">
      <c r="C151289" s="8"/>
    </row>
    <row r="151290" spans="3:3" x14ac:dyDescent="0.35">
      <c r="C151290" s="8"/>
    </row>
    <row r="151291" spans="3:3" x14ac:dyDescent="0.35">
      <c r="C151291" s="8"/>
    </row>
    <row r="151292" spans="3:3" x14ac:dyDescent="0.35">
      <c r="C151292" s="8"/>
    </row>
    <row r="151293" spans="3:3" x14ac:dyDescent="0.35">
      <c r="C151293" s="8"/>
    </row>
    <row r="151294" spans="3:3" x14ac:dyDescent="0.35">
      <c r="C151294" s="8"/>
    </row>
    <row r="151295" spans="3:3" x14ac:dyDescent="0.35">
      <c r="C151295" s="8"/>
    </row>
    <row r="151296" spans="3:3" x14ac:dyDescent="0.35">
      <c r="C151296" s="8"/>
    </row>
    <row r="151297" spans="3:3" x14ac:dyDescent="0.35">
      <c r="C151297" s="8"/>
    </row>
    <row r="151298" spans="3:3" x14ac:dyDescent="0.35">
      <c r="C151298" s="8"/>
    </row>
    <row r="151299" spans="3:3" x14ac:dyDescent="0.35">
      <c r="C151299" s="8"/>
    </row>
    <row r="151300" spans="3:3" x14ac:dyDescent="0.35">
      <c r="C151300" s="8"/>
    </row>
    <row r="151301" spans="3:3" x14ac:dyDescent="0.35">
      <c r="C151301" s="8"/>
    </row>
    <row r="151302" spans="3:3" x14ac:dyDescent="0.35">
      <c r="C151302" s="8"/>
    </row>
    <row r="151303" spans="3:3" x14ac:dyDescent="0.35">
      <c r="C151303" s="8"/>
    </row>
    <row r="151304" spans="3:3" x14ac:dyDescent="0.35">
      <c r="C151304" s="8"/>
    </row>
    <row r="151305" spans="3:3" x14ac:dyDescent="0.35">
      <c r="C151305" s="8"/>
    </row>
    <row r="151306" spans="3:3" x14ac:dyDescent="0.35">
      <c r="C151306" s="8"/>
    </row>
    <row r="151307" spans="3:3" x14ac:dyDescent="0.35">
      <c r="C151307" s="8"/>
    </row>
    <row r="151308" spans="3:3" x14ac:dyDescent="0.35">
      <c r="C151308" s="8"/>
    </row>
    <row r="151309" spans="3:3" x14ac:dyDescent="0.35">
      <c r="C151309" s="8"/>
    </row>
    <row r="151310" spans="3:3" x14ac:dyDescent="0.35">
      <c r="C151310" s="8"/>
    </row>
    <row r="151311" spans="3:3" x14ac:dyDescent="0.35">
      <c r="C151311" s="8"/>
    </row>
    <row r="151312" spans="3:3" x14ac:dyDescent="0.35">
      <c r="C151312" s="8"/>
    </row>
    <row r="151313" spans="3:3" x14ac:dyDescent="0.35">
      <c r="C151313" s="8"/>
    </row>
    <row r="151314" spans="3:3" x14ac:dyDescent="0.35">
      <c r="C151314" s="8"/>
    </row>
    <row r="151315" spans="3:3" x14ac:dyDescent="0.35">
      <c r="C151315" s="8"/>
    </row>
    <row r="151316" spans="3:3" x14ac:dyDescent="0.35">
      <c r="C151316" s="8"/>
    </row>
    <row r="151317" spans="3:3" x14ac:dyDescent="0.35">
      <c r="C151317" s="8"/>
    </row>
    <row r="151318" spans="3:3" x14ac:dyDescent="0.35">
      <c r="C151318" s="8"/>
    </row>
    <row r="151319" spans="3:3" x14ac:dyDescent="0.35">
      <c r="C151319" s="8"/>
    </row>
    <row r="151320" spans="3:3" x14ac:dyDescent="0.35">
      <c r="C151320" s="8"/>
    </row>
    <row r="151321" spans="3:3" x14ac:dyDescent="0.35">
      <c r="C151321" s="8"/>
    </row>
    <row r="151322" spans="3:3" x14ac:dyDescent="0.35">
      <c r="C151322" s="8"/>
    </row>
    <row r="151323" spans="3:3" x14ac:dyDescent="0.35">
      <c r="C151323" s="8"/>
    </row>
    <row r="151324" spans="3:3" x14ac:dyDescent="0.35">
      <c r="C151324" s="8"/>
    </row>
    <row r="151325" spans="3:3" x14ac:dyDescent="0.35">
      <c r="C151325" s="8"/>
    </row>
    <row r="151326" spans="3:3" x14ac:dyDescent="0.35">
      <c r="C151326" s="8"/>
    </row>
    <row r="151327" spans="3:3" x14ac:dyDescent="0.35">
      <c r="C151327" s="8"/>
    </row>
    <row r="151328" spans="3:3" x14ac:dyDescent="0.35">
      <c r="C151328" s="8"/>
    </row>
    <row r="151329" spans="3:3" x14ac:dyDescent="0.35">
      <c r="C151329" s="8"/>
    </row>
    <row r="151330" spans="3:3" x14ac:dyDescent="0.35">
      <c r="C151330" s="8"/>
    </row>
    <row r="151331" spans="3:3" x14ac:dyDescent="0.35">
      <c r="C151331" s="8"/>
    </row>
    <row r="151332" spans="3:3" x14ac:dyDescent="0.35">
      <c r="C151332" s="8"/>
    </row>
    <row r="151333" spans="3:3" x14ac:dyDescent="0.35">
      <c r="C151333" s="8"/>
    </row>
    <row r="151334" spans="3:3" x14ac:dyDescent="0.35">
      <c r="C151334" s="8"/>
    </row>
    <row r="151335" spans="3:3" x14ac:dyDescent="0.35">
      <c r="C151335" s="8"/>
    </row>
    <row r="151336" spans="3:3" x14ac:dyDescent="0.35">
      <c r="C151336" s="8"/>
    </row>
    <row r="151337" spans="3:3" x14ac:dyDescent="0.35">
      <c r="C151337" s="8"/>
    </row>
    <row r="151338" spans="3:3" x14ac:dyDescent="0.35">
      <c r="C151338" s="8"/>
    </row>
    <row r="151339" spans="3:3" x14ac:dyDescent="0.35">
      <c r="C151339" s="8"/>
    </row>
    <row r="151340" spans="3:3" x14ac:dyDescent="0.35">
      <c r="C151340" s="8"/>
    </row>
    <row r="151341" spans="3:3" x14ac:dyDescent="0.35">
      <c r="C151341" s="8"/>
    </row>
    <row r="151342" spans="3:3" x14ac:dyDescent="0.35">
      <c r="C151342" s="8"/>
    </row>
    <row r="151343" spans="3:3" x14ac:dyDescent="0.35">
      <c r="C151343" s="8"/>
    </row>
    <row r="151344" spans="3:3" x14ac:dyDescent="0.35">
      <c r="C151344" s="8"/>
    </row>
    <row r="151345" spans="3:3" x14ac:dyDescent="0.35">
      <c r="C151345" s="8"/>
    </row>
    <row r="151346" spans="3:3" x14ac:dyDescent="0.35">
      <c r="C151346" s="8"/>
    </row>
    <row r="151347" spans="3:3" x14ac:dyDescent="0.35">
      <c r="C151347" s="8"/>
    </row>
    <row r="151348" spans="3:3" x14ac:dyDescent="0.35">
      <c r="C151348" s="8"/>
    </row>
    <row r="151349" spans="3:3" x14ac:dyDescent="0.35">
      <c r="C151349" s="8"/>
    </row>
    <row r="151350" spans="3:3" x14ac:dyDescent="0.35">
      <c r="C151350" s="8"/>
    </row>
    <row r="151351" spans="3:3" x14ac:dyDescent="0.35">
      <c r="C151351" s="8"/>
    </row>
    <row r="151352" spans="3:3" x14ac:dyDescent="0.35">
      <c r="C151352" s="8"/>
    </row>
    <row r="151353" spans="3:3" x14ac:dyDescent="0.35">
      <c r="C151353" s="8"/>
    </row>
    <row r="151354" spans="3:3" x14ac:dyDescent="0.35">
      <c r="C151354" s="8"/>
    </row>
    <row r="151355" spans="3:3" x14ac:dyDescent="0.35">
      <c r="C151355" s="8"/>
    </row>
    <row r="151356" spans="3:3" x14ac:dyDescent="0.35">
      <c r="C151356" s="8"/>
    </row>
    <row r="151357" spans="3:3" x14ac:dyDescent="0.35">
      <c r="C151357" s="8"/>
    </row>
    <row r="151358" spans="3:3" x14ac:dyDescent="0.35">
      <c r="C151358" s="8"/>
    </row>
    <row r="151359" spans="3:3" x14ac:dyDescent="0.35">
      <c r="C151359" s="8"/>
    </row>
    <row r="151360" spans="3:3" x14ac:dyDescent="0.35">
      <c r="C151360" s="8"/>
    </row>
    <row r="151361" spans="3:3" x14ac:dyDescent="0.35">
      <c r="C151361" s="8"/>
    </row>
    <row r="151362" spans="3:3" x14ac:dyDescent="0.35">
      <c r="C151362" s="8"/>
    </row>
    <row r="151363" spans="3:3" x14ac:dyDescent="0.35">
      <c r="C151363" s="8"/>
    </row>
    <row r="151364" spans="3:3" x14ac:dyDescent="0.35">
      <c r="C151364" s="8"/>
    </row>
    <row r="151365" spans="3:3" x14ac:dyDescent="0.35">
      <c r="C151365" s="8"/>
    </row>
    <row r="151366" spans="3:3" x14ac:dyDescent="0.35">
      <c r="C151366" s="8"/>
    </row>
    <row r="151367" spans="3:3" x14ac:dyDescent="0.35">
      <c r="C151367" s="8"/>
    </row>
    <row r="151368" spans="3:3" x14ac:dyDescent="0.35">
      <c r="C151368" s="8"/>
    </row>
    <row r="151369" spans="3:3" x14ac:dyDescent="0.35">
      <c r="C151369" s="8"/>
    </row>
    <row r="151370" spans="3:3" x14ac:dyDescent="0.35">
      <c r="C151370" s="8"/>
    </row>
    <row r="151371" spans="3:3" x14ac:dyDescent="0.35">
      <c r="C151371" s="8"/>
    </row>
    <row r="151372" spans="3:3" x14ac:dyDescent="0.35">
      <c r="C151372" s="8"/>
    </row>
    <row r="151373" spans="3:3" x14ac:dyDescent="0.35">
      <c r="C151373" s="8"/>
    </row>
    <row r="151374" spans="3:3" x14ac:dyDescent="0.35">
      <c r="C151374" s="8"/>
    </row>
    <row r="151375" spans="3:3" x14ac:dyDescent="0.35">
      <c r="C151375" s="8"/>
    </row>
    <row r="151376" spans="3:3" x14ac:dyDescent="0.35">
      <c r="C151376" s="8"/>
    </row>
    <row r="151377" spans="3:3" x14ac:dyDescent="0.35">
      <c r="C151377" s="8"/>
    </row>
    <row r="151378" spans="3:3" x14ac:dyDescent="0.35">
      <c r="C151378" s="8"/>
    </row>
    <row r="151379" spans="3:3" x14ac:dyDescent="0.35">
      <c r="C151379" s="8"/>
    </row>
    <row r="151380" spans="3:3" x14ac:dyDescent="0.35">
      <c r="C151380" s="8"/>
    </row>
    <row r="151381" spans="3:3" x14ac:dyDescent="0.35">
      <c r="C151381" s="8"/>
    </row>
    <row r="151382" spans="3:3" x14ac:dyDescent="0.35">
      <c r="C151382" s="8"/>
    </row>
    <row r="151383" spans="3:3" x14ac:dyDescent="0.35">
      <c r="C151383" s="8"/>
    </row>
    <row r="151384" spans="3:3" x14ac:dyDescent="0.35">
      <c r="C151384" s="8"/>
    </row>
    <row r="151385" spans="3:3" x14ac:dyDescent="0.35">
      <c r="C151385" s="8"/>
    </row>
    <row r="151386" spans="3:3" x14ac:dyDescent="0.35">
      <c r="C151386" s="8"/>
    </row>
    <row r="151387" spans="3:3" x14ac:dyDescent="0.35">
      <c r="C151387" s="8"/>
    </row>
    <row r="151388" spans="3:3" x14ac:dyDescent="0.35">
      <c r="C151388" s="8"/>
    </row>
    <row r="151389" spans="3:3" x14ac:dyDescent="0.35">
      <c r="C151389" s="8"/>
    </row>
    <row r="151390" spans="3:3" x14ac:dyDescent="0.35">
      <c r="C151390" s="8"/>
    </row>
    <row r="151391" spans="3:3" x14ac:dyDescent="0.35">
      <c r="C151391" s="8"/>
    </row>
    <row r="151392" spans="3:3" x14ac:dyDescent="0.35">
      <c r="C151392" s="8"/>
    </row>
    <row r="151393" spans="3:3" x14ac:dyDescent="0.35">
      <c r="C151393" s="8"/>
    </row>
    <row r="151394" spans="3:3" x14ac:dyDescent="0.35">
      <c r="C151394" s="8"/>
    </row>
    <row r="151395" spans="3:3" x14ac:dyDescent="0.35">
      <c r="C151395" s="8"/>
    </row>
    <row r="151396" spans="3:3" x14ac:dyDescent="0.35">
      <c r="C151396" s="8"/>
    </row>
    <row r="151397" spans="3:3" x14ac:dyDescent="0.35">
      <c r="C151397" s="8"/>
    </row>
    <row r="151398" spans="3:3" x14ac:dyDescent="0.35">
      <c r="C151398" s="8"/>
    </row>
    <row r="151399" spans="3:3" x14ac:dyDescent="0.35">
      <c r="C151399" s="8"/>
    </row>
    <row r="151400" spans="3:3" x14ac:dyDescent="0.35">
      <c r="C151400" s="8"/>
    </row>
    <row r="151401" spans="3:3" x14ac:dyDescent="0.35">
      <c r="C151401" s="8"/>
    </row>
    <row r="151402" spans="3:3" x14ac:dyDescent="0.35">
      <c r="C151402" s="8"/>
    </row>
    <row r="151403" spans="3:3" x14ac:dyDescent="0.35">
      <c r="C151403" s="8"/>
    </row>
    <row r="151404" spans="3:3" x14ac:dyDescent="0.35">
      <c r="C151404" s="8"/>
    </row>
    <row r="151405" spans="3:3" x14ac:dyDescent="0.35">
      <c r="C151405" s="8"/>
    </row>
    <row r="151406" spans="3:3" x14ac:dyDescent="0.35">
      <c r="C151406" s="8"/>
    </row>
    <row r="151407" spans="3:3" x14ac:dyDescent="0.35">
      <c r="C151407" s="8"/>
    </row>
    <row r="151408" spans="3:3" x14ac:dyDescent="0.35">
      <c r="C151408" s="8"/>
    </row>
    <row r="151409" spans="3:3" x14ac:dyDescent="0.35">
      <c r="C151409" s="8"/>
    </row>
    <row r="151410" spans="3:3" x14ac:dyDescent="0.35">
      <c r="C151410" s="8"/>
    </row>
    <row r="151411" spans="3:3" x14ac:dyDescent="0.35">
      <c r="C151411" s="8"/>
    </row>
    <row r="151412" spans="3:3" x14ac:dyDescent="0.35">
      <c r="C151412" s="8"/>
    </row>
    <row r="151413" spans="3:3" x14ac:dyDescent="0.35">
      <c r="C151413" s="8"/>
    </row>
    <row r="151414" spans="3:3" x14ac:dyDescent="0.35">
      <c r="C151414" s="8"/>
    </row>
    <row r="151415" spans="3:3" x14ac:dyDescent="0.35">
      <c r="C151415" s="8"/>
    </row>
    <row r="151416" spans="3:3" x14ac:dyDescent="0.35">
      <c r="C151416" s="8"/>
    </row>
    <row r="151417" spans="3:3" x14ac:dyDescent="0.35">
      <c r="C151417" s="8"/>
    </row>
    <row r="151418" spans="3:3" x14ac:dyDescent="0.35">
      <c r="C151418" s="8"/>
    </row>
    <row r="151419" spans="3:3" x14ac:dyDescent="0.35">
      <c r="C151419" s="8"/>
    </row>
    <row r="151420" spans="3:3" x14ac:dyDescent="0.35">
      <c r="C151420" s="8"/>
    </row>
    <row r="151421" spans="3:3" x14ac:dyDescent="0.35">
      <c r="C151421" s="8"/>
    </row>
    <row r="151422" spans="3:3" x14ac:dyDescent="0.35">
      <c r="C151422" s="8"/>
    </row>
    <row r="151423" spans="3:3" x14ac:dyDescent="0.35">
      <c r="C151423" s="8"/>
    </row>
    <row r="151424" spans="3:3" x14ac:dyDescent="0.35">
      <c r="C151424" s="8"/>
    </row>
    <row r="151425" spans="3:3" x14ac:dyDescent="0.35">
      <c r="C151425" s="8"/>
    </row>
    <row r="151426" spans="3:3" x14ac:dyDescent="0.35">
      <c r="C151426" s="8"/>
    </row>
    <row r="151427" spans="3:3" x14ac:dyDescent="0.35">
      <c r="C151427" s="8"/>
    </row>
    <row r="151428" spans="3:3" x14ac:dyDescent="0.35">
      <c r="C151428" s="8"/>
    </row>
    <row r="151429" spans="3:3" x14ac:dyDescent="0.35">
      <c r="C151429" s="8"/>
    </row>
    <row r="151430" spans="3:3" x14ac:dyDescent="0.35">
      <c r="C151430" s="8"/>
    </row>
    <row r="151431" spans="3:3" x14ac:dyDescent="0.35">
      <c r="C151431" s="8"/>
    </row>
    <row r="151432" spans="3:3" x14ac:dyDescent="0.35">
      <c r="C151432" s="8"/>
    </row>
    <row r="151433" spans="3:3" x14ac:dyDescent="0.35">
      <c r="C151433" s="8"/>
    </row>
    <row r="151434" spans="3:3" x14ac:dyDescent="0.35">
      <c r="C151434" s="8"/>
    </row>
    <row r="151435" spans="3:3" x14ac:dyDescent="0.35">
      <c r="C151435" s="8"/>
    </row>
    <row r="151436" spans="3:3" x14ac:dyDescent="0.35">
      <c r="C151436" s="8"/>
    </row>
    <row r="151437" spans="3:3" x14ac:dyDescent="0.35">
      <c r="C151437" s="8"/>
    </row>
    <row r="151438" spans="3:3" x14ac:dyDescent="0.35">
      <c r="C151438" s="8"/>
    </row>
    <row r="151439" spans="3:3" x14ac:dyDescent="0.35">
      <c r="C151439" s="8"/>
    </row>
    <row r="151440" spans="3:3" x14ac:dyDescent="0.35">
      <c r="C151440" s="8"/>
    </row>
    <row r="151441" spans="3:3" x14ac:dyDescent="0.35">
      <c r="C151441" s="8"/>
    </row>
    <row r="151442" spans="3:3" x14ac:dyDescent="0.35">
      <c r="C151442" s="8"/>
    </row>
    <row r="151443" spans="3:3" x14ac:dyDescent="0.35">
      <c r="C151443" s="8"/>
    </row>
    <row r="151444" spans="3:3" x14ac:dyDescent="0.35">
      <c r="C151444" s="8"/>
    </row>
    <row r="151445" spans="3:3" x14ac:dyDescent="0.35">
      <c r="C151445" s="8"/>
    </row>
    <row r="151446" spans="3:3" x14ac:dyDescent="0.35">
      <c r="C151446" s="8"/>
    </row>
    <row r="151447" spans="3:3" x14ac:dyDescent="0.35">
      <c r="C151447" s="8"/>
    </row>
    <row r="151448" spans="3:3" x14ac:dyDescent="0.35">
      <c r="C151448" s="8"/>
    </row>
    <row r="151449" spans="3:3" x14ac:dyDescent="0.35">
      <c r="C151449" s="8"/>
    </row>
    <row r="151450" spans="3:3" x14ac:dyDescent="0.35">
      <c r="C151450" s="8"/>
    </row>
    <row r="151451" spans="3:3" x14ac:dyDescent="0.35">
      <c r="C151451" s="8"/>
    </row>
    <row r="151452" spans="3:3" x14ac:dyDescent="0.35">
      <c r="C151452" s="8"/>
    </row>
    <row r="151453" spans="3:3" x14ac:dyDescent="0.35">
      <c r="C151453" s="8"/>
    </row>
    <row r="151454" spans="3:3" x14ac:dyDescent="0.35">
      <c r="C151454" s="8"/>
    </row>
    <row r="151455" spans="3:3" x14ac:dyDescent="0.35">
      <c r="C151455" s="8"/>
    </row>
    <row r="151456" spans="3:3" x14ac:dyDescent="0.35">
      <c r="C151456" s="8"/>
    </row>
    <row r="151457" spans="3:3" x14ac:dyDescent="0.35">
      <c r="C151457" s="8"/>
    </row>
    <row r="151458" spans="3:3" x14ac:dyDescent="0.35">
      <c r="C151458" s="8"/>
    </row>
    <row r="151459" spans="3:3" x14ac:dyDescent="0.35">
      <c r="C151459" s="8"/>
    </row>
    <row r="151460" spans="3:3" x14ac:dyDescent="0.35">
      <c r="C151460" s="8"/>
    </row>
    <row r="151461" spans="3:3" x14ac:dyDescent="0.35">
      <c r="C151461" s="8"/>
    </row>
    <row r="151462" spans="3:3" x14ac:dyDescent="0.35">
      <c r="C151462" s="8"/>
    </row>
    <row r="151463" spans="3:3" x14ac:dyDescent="0.35">
      <c r="C151463" s="8"/>
    </row>
    <row r="151464" spans="3:3" x14ac:dyDescent="0.35">
      <c r="C151464" s="8"/>
    </row>
    <row r="151465" spans="3:3" x14ac:dyDescent="0.35">
      <c r="C151465" s="8"/>
    </row>
    <row r="151466" spans="3:3" x14ac:dyDescent="0.35">
      <c r="C151466" s="8"/>
    </row>
    <row r="151467" spans="3:3" x14ac:dyDescent="0.35">
      <c r="C151467" s="8"/>
    </row>
    <row r="151468" spans="3:3" x14ac:dyDescent="0.35">
      <c r="C151468" s="8"/>
    </row>
    <row r="151469" spans="3:3" x14ac:dyDescent="0.35">
      <c r="C151469" s="8"/>
    </row>
    <row r="151470" spans="3:3" x14ac:dyDescent="0.35">
      <c r="C151470" s="8"/>
    </row>
    <row r="151471" spans="3:3" x14ac:dyDescent="0.35">
      <c r="C151471" s="8"/>
    </row>
    <row r="151472" spans="3:3" x14ac:dyDescent="0.35">
      <c r="C151472" s="8"/>
    </row>
    <row r="151473" spans="3:3" x14ac:dyDescent="0.35">
      <c r="C151473" s="8"/>
    </row>
    <row r="151474" spans="3:3" x14ac:dyDescent="0.35">
      <c r="C151474" s="8"/>
    </row>
    <row r="151475" spans="3:3" x14ac:dyDescent="0.35">
      <c r="C151475" s="8"/>
    </row>
    <row r="151476" spans="3:3" x14ac:dyDescent="0.35">
      <c r="C151476" s="8"/>
    </row>
    <row r="151477" spans="3:3" x14ac:dyDescent="0.35">
      <c r="C151477" s="8"/>
    </row>
    <row r="151478" spans="3:3" x14ac:dyDescent="0.35">
      <c r="C151478" s="8"/>
    </row>
    <row r="151479" spans="3:3" x14ac:dyDescent="0.35">
      <c r="C151479" s="8"/>
    </row>
    <row r="151480" spans="3:3" x14ac:dyDescent="0.35">
      <c r="C151480" s="8"/>
    </row>
    <row r="151481" spans="3:3" x14ac:dyDescent="0.35">
      <c r="C151481" s="8"/>
    </row>
    <row r="151482" spans="3:3" x14ac:dyDescent="0.35">
      <c r="C151482" s="8"/>
    </row>
    <row r="151483" spans="3:3" x14ac:dyDescent="0.35">
      <c r="C151483" s="8"/>
    </row>
    <row r="151484" spans="3:3" x14ac:dyDescent="0.35">
      <c r="C151484" s="8"/>
    </row>
    <row r="151485" spans="3:3" x14ac:dyDescent="0.35">
      <c r="C151485" s="8"/>
    </row>
    <row r="151486" spans="3:3" x14ac:dyDescent="0.35">
      <c r="C151486" s="8"/>
    </row>
    <row r="151487" spans="3:3" x14ac:dyDescent="0.35">
      <c r="C151487" s="8"/>
    </row>
    <row r="151488" spans="3:3" x14ac:dyDescent="0.35">
      <c r="C151488" s="8"/>
    </row>
    <row r="151489" spans="3:3" x14ac:dyDescent="0.35">
      <c r="C151489" s="8"/>
    </row>
    <row r="151490" spans="3:3" x14ac:dyDescent="0.35">
      <c r="C151490" s="8"/>
    </row>
    <row r="151491" spans="3:3" x14ac:dyDescent="0.35">
      <c r="C151491" s="8"/>
    </row>
    <row r="151492" spans="3:3" x14ac:dyDescent="0.35">
      <c r="C151492" s="8"/>
    </row>
    <row r="151493" spans="3:3" x14ac:dyDescent="0.35">
      <c r="C151493" s="8"/>
    </row>
    <row r="151494" spans="3:3" x14ac:dyDescent="0.35">
      <c r="C151494" s="8"/>
    </row>
    <row r="151495" spans="3:3" x14ac:dyDescent="0.35">
      <c r="C151495" s="8"/>
    </row>
    <row r="151496" spans="3:3" x14ac:dyDescent="0.35">
      <c r="C151496" s="8"/>
    </row>
    <row r="151497" spans="3:3" x14ac:dyDescent="0.35">
      <c r="C151497" s="8"/>
    </row>
    <row r="151498" spans="3:3" x14ac:dyDescent="0.35">
      <c r="C151498" s="8"/>
    </row>
    <row r="151499" spans="3:3" x14ac:dyDescent="0.35">
      <c r="C151499" s="8"/>
    </row>
    <row r="151500" spans="3:3" x14ac:dyDescent="0.35">
      <c r="C151500" s="8"/>
    </row>
    <row r="151501" spans="3:3" x14ac:dyDescent="0.35">
      <c r="C151501" s="8"/>
    </row>
    <row r="151502" spans="3:3" x14ac:dyDescent="0.35">
      <c r="C151502" s="8"/>
    </row>
    <row r="151503" spans="3:3" x14ac:dyDescent="0.35">
      <c r="C151503" s="8"/>
    </row>
    <row r="151504" spans="3:3" x14ac:dyDescent="0.35">
      <c r="C151504" s="8"/>
    </row>
    <row r="151505" spans="3:3" x14ac:dyDescent="0.35">
      <c r="C151505" s="8"/>
    </row>
    <row r="151506" spans="3:3" x14ac:dyDescent="0.35">
      <c r="C151506" s="8"/>
    </row>
    <row r="151507" spans="3:3" x14ac:dyDescent="0.35">
      <c r="C151507" s="8"/>
    </row>
    <row r="151508" spans="3:3" x14ac:dyDescent="0.35">
      <c r="C151508" s="8"/>
    </row>
    <row r="151509" spans="3:3" x14ac:dyDescent="0.35">
      <c r="C151509" s="8"/>
    </row>
    <row r="151510" spans="3:3" x14ac:dyDescent="0.35">
      <c r="C151510" s="8"/>
    </row>
    <row r="151511" spans="3:3" x14ac:dyDescent="0.35">
      <c r="C151511" s="8"/>
    </row>
    <row r="151512" spans="3:3" x14ac:dyDescent="0.35">
      <c r="C151512" s="8"/>
    </row>
    <row r="151513" spans="3:3" x14ac:dyDescent="0.35">
      <c r="C151513" s="8"/>
    </row>
    <row r="151514" spans="3:3" x14ac:dyDescent="0.35">
      <c r="C151514" s="8"/>
    </row>
    <row r="151515" spans="3:3" x14ac:dyDescent="0.35">
      <c r="C151515" s="8"/>
    </row>
    <row r="151516" spans="3:3" x14ac:dyDescent="0.35">
      <c r="C151516" s="8"/>
    </row>
    <row r="151517" spans="3:3" x14ac:dyDescent="0.35">
      <c r="C151517" s="8"/>
    </row>
    <row r="151518" spans="3:3" x14ac:dyDescent="0.35">
      <c r="C151518" s="8"/>
    </row>
    <row r="151519" spans="3:3" x14ac:dyDescent="0.35">
      <c r="C151519" s="8"/>
    </row>
    <row r="151520" spans="3:3" x14ac:dyDescent="0.35">
      <c r="C151520" s="8"/>
    </row>
    <row r="151521" spans="3:3" x14ac:dyDescent="0.35">
      <c r="C151521" s="8"/>
    </row>
    <row r="151522" spans="3:3" x14ac:dyDescent="0.35">
      <c r="C151522" s="8"/>
    </row>
    <row r="151523" spans="3:3" x14ac:dyDescent="0.35">
      <c r="C151523" s="8"/>
    </row>
    <row r="151524" spans="3:3" x14ac:dyDescent="0.35">
      <c r="C151524" s="8"/>
    </row>
    <row r="151525" spans="3:3" x14ac:dyDescent="0.35">
      <c r="C151525" s="8"/>
    </row>
    <row r="151526" spans="3:3" x14ac:dyDescent="0.35">
      <c r="C151526" s="8"/>
    </row>
    <row r="151527" spans="3:3" x14ac:dyDescent="0.35">
      <c r="C151527" s="8"/>
    </row>
    <row r="151528" spans="3:3" x14ac:dyDescent="0.35">
      <c r="C151528" s="8"/>
    </row>
    <row r="151529" spans="3:3" x14ac:dyDescent="0.35">
      <c r="C151529" s="8"/>
    </row>
    <row r="151530" spans="3:3" x14ac:dyDescent="0.35">
      <c r="C151530" s="8"/>
    </row>
    <row r="151531" spans="3:3" x14ac:dyDescent="0.35">
      <c r="C151531" s="8"/>
    </row>
    <row r="151532" spans="3:3" x14ac:dyDescent="0.35">
      <c r="C151532" s="8"/>
    </row>
    <row r="151533" spans="3:3" x14ac:dyDescent="0.35">
      <c r="C151533" s="8"/>
    </row>
    <row r="151534" spans="3:3" x14ac:dyDescent="0.35">
      <c r="C151534" s="8"/>
    </row>
    <row r="151535" spans="3:3" x14ac:dyDescent="0.35">
      <c r="C151535" s="8"/>
    </row>
    <row r="151536" spans="3:3" x14ac:dyDescent="0.35">
      <c r="C151536" s="8"/>
    </row>
    <row r="151537" spans="3:3" x14ac:dyDescent="0.35">
      <c r="C151537" s="8"/>
    </row>
    <row r="151538" spans="3:3" x14ac:dyDescent="0.35">
      <c r="C151538" s="8"/>
    </row>
    <row r="151539" spans="3:3" x14ac:dyDescent="0.35">
      <c r="C151539" s="8"/>
    </row>
    <row r="151540" spans="3:3" x14ac:dyDescent="0.35">
      <c r="C151540" s="8"/>
    </row>
    <row r="151541" spans="3:3" x14ac:dyDescent="0.35">
      <c r="C151541" s="8"/>
    </row>
    <row r="151542" spans="3:3" x14ac:dyDescent="0.35">
      <c r="C151542" s="8"/>
    </row>
    <row r="151543" spans="3:3" x14ac:dyDescent="0.35">
      <c r="C151543" s="8"/>
    </row>
    <row r="151544" spans="3:3" x14ac:dyDescent="0.35">
      <c r="C151544" s="8"/>
    </row>
    <row r="151545" spans="3:3" x14ac:dyDescent="0.35">
      <c r="C151545" s="8"/>
    </row>
    <row r="151546" spans="3:3" x14ac:dyDescent="0.35">
      <c r="C151546" s="8"/>
    </row>
    <row r="151547" spans="3:3" x14ac:dyDescent="0.35">
      <c r="C151547" s="8"/>
    </row>
    <row r="151548" spans="3:3" x14ac:dyDescent="0.35">
      <c r="C151548" s="8"/>
    </row>
    <row r="151549" spans="3:3" x14ac:dyDescent="0.35">
      <c r="C151549" s="8"/>
    </row>
    <row r="151550" spans="3:3" x14ac:dyDescent="0.35">
      <c r="C151550" s="8"/>
    </row>
    <row r="151551" spans="3:3" x14ac:dyDescent="0.35">
      <c r="C151551" s="8"/>
    </row>
    <row r="151552" spans="3:3" x14ac:dyDescent="0.35">
      <c r="C151552" s="8"/>
    </row>
    <row r="151553" spans="3:3" x14ac:dyDescent="0.35">
      <c r="C151553" s="8"/>
    </row>
    <row r="151554" spans="3:3" x14ac:dyDescent="0.35">
      <c r="C151554" s="8"/>
    </row>
    <row r="151555" spans="3:3" x14ac:dyDescent="0.35">
      <c r="C151555" s="8"/>
    </row>
    <row r="151556" spans="3:3" x14ac:dyDescent="0.35">
      <c r="C151556" s="8"/>
    </row>
    <row r="151557" spans="3:3" x14ac:dyDescent="0.35">
      <c r="C151557" s="8"/>
    </row>
    <row r="151558" spans="3:3" x14ac:dyDescent="0.35">
      <c r="C151558" s="8"/>
    </row>
    <row r="151559" spans="3:3" x14ac:dyDescent="0.35">
      <c r="C151559" s="8"/>
    </row>
    <row r="151560" spans="3:3" x14ac:dyDescent="0.35">
      <c r="C151560" s="8"/>
    </row>
    <row r="151561" spans="3:3" x14ac:dyDescent="0.35">
      <c r="C151561" s="8"/>
    </row>
    <row r="151562" spans="3:3" x14ac:dyDescent="0.35">
      <c r="C151562" s="8"/>
    </row>
    <row r="151563" spans="3:3" x14ac:dyDescent="0.35">
      <c r="C151563" s="8"/>
    </row>
    <row r="151564" spans="3:3" x14ac:dyDescent="0.35">
      <c r="C151564" s="8"/>
    </row>
    <row r="151565" spans="3:3" x14ac:dyDescent="0.35">
      <c r="C151565" s="8"/>
    </row>
    <row r="151566" spans="3:3" x14ac:dyDescent="0.35">
      <c r="C151566" s="8"/>
    </row>
    <row r="151567" spans="3:3" x14ac:dyDescent="0.35">
      <c r="C151567" s="8"/>
    </row>
    <row r="151568" spans="3:3" x14ac:dyDescent="0.35">
      <c r="C151568" s="8"/>
    </row>
    <row r="151569" spans="3:3" x14ac:dyDescent="0.35">
      <c r="C151569" s="8"/>
    </row>
    <row r="151570" spans="3:3" x14ac:dyDescent="0.35">
      <c r="C151570" s="8"/>
    </row>
    <row r="151571" spans="3:3" x14ac:dyDescent="0.35">
      <c r="C151571" s="8"/>
    </row>
    <row r="151572" spans="3:3" x14ac:dyDescent="0.35">
      <c r="C151572" s="8"/>
    </row>
    <row r="151573" spans="3:3" x14ac:dyDescent="0.35">
      <c r="C151573" s="8"/>
    </row>
    <row r="151574" spans="3:3" x14ac:dyDescent="0.35">
      <c r="C151574" s="8"/>
    </row>
    <row r="151575" spans="3:3" x14ac:dyDescent="0.35">
      <c r="C151575" s="8"/>
    </row>
    <row r="151576" spans="3:3" x14ac:dyDescent="0.35">
      <c r="C151576" s="8"/>
    </row>
    <row r="151577" spans="3:3" x14ac:dyDescent="0.35">
      <c r="C151577" s="8"/>
    </row>
    <row r="151578" spans="3:3" x14ac:dyDescent="0.35">
      <c r="C151578" s="8"/>
    </row>
    <row r="151579" spans="3:3" x14ac:dyDescent="0.35">
      <c r="C151579" s="8"/>
    </row>
    <row r="151580" spans="3:3" x14ac:dyDescent="0.35">
      <c r="C151580" s="8"/>
    </row>
    <row r="151581" spans="3:3" x14ac:dyDescent="0.35">
      <c r="C151581" s="8"/>
    </row>
    <row r="151582" spans="3:3" x14ac:dyDescent="0.35">
      <c r="C151582" s="8"/>
    </row>
    <row r="151583" spans="3:3" x14ac:dyDescent="0.35">
      <c r="C151583" s="8"/>
    </row>
    <row r="151584" spans="3:3" x14ac:dyDescent="0.35">
      <c r="C151584" s="8"/>
    </row>
    <row r="151585" spans="3:3" x14ac:dyDescent="0.35">
      <c r="C151585" s="8"/>
    </row>
    <row r="151586" spans="3:3" x14ac:dyDescent="0.35">
      <c r="C151586" s="8"/>
    </row>
    <row r="151587" spans="3:3" x14ac:dyDescent="0.35">
      <c r="C151587" s="8"/>
    </row>
    <row r="151588" spans="3:3" x14ac:dyDescent="0.35">
      <c r="C151588" s="8"/>
    </row>
    <row r="151589" spans="3:3" x14ac:dyDescent="0.35">
      <c r="C151589" s="8"/>
    </row>
    <row r="151590" spans="3:3" x14ac:dyDescent="0.35">
      <c r="C151590" s="8"/>
    </row>
    <row r="151591" spans="3:3" x14ac:dyDescent="0.35">
      <c r="C151591" s="8"/>
    </row>
    <row r="151592" spans="3:3" x14ac:dyDescent="0.35">
      <c r="C151592" s="8"/>
    </row>
    <row r="151593" spans="3:3" x14ac:dyDescent="0.35">
      <c r="C151593" s="8"/>
    </row>
    <row r="151594" spans="3:3" x14ac:dyDescent="0.35">
      <c r="C151594" s="8"/>
    </row>
    <row r="151595" spans="3:3" x14ac:dyDescent="0.35">
      <c r="C151595" s="8"/>
    </row>
    <row r="151596" spans="3:3" x14ac:dyDescent="0.35">
      <c r="C151596" s="8"/>
    </row>
    <row r="151597" spans="3:3" x14ac:dyDescent="0.35">
      <c r="C151597" s="8"/>
    </row>
    <row r="151598" spans="3:3" x14ac:dyDescent="0.35">
      <c r="C151598" s="8"/>
    </row>
    <row r="151599" spans="3:3" x14ac:dyDescent="0.35">
      <c r="C151599" s="8"/>
    </row>
    <row r="151600" spans="3:3" x14ac:dyDescent="0.35">
      <c r="C151600" s="8"/>
    </row>
    <row r="151601" spans="3:3" x14ac:dyDescent="0.35">
      <c r="C151601" s="8"/>
    </row>
    <row r="151602" spans="3:3" x14ac:dyDescent="0.35">
      <c r="C151602" s="8"/>
    </row>
    <row r="151603" spans="3:3" x14ac:dyDescent="0.35">
      <c r="C151603" s="8"/>
    </row>
    <row r="151604" spans="3:3" x14ac:dyDescent="0.35">
      <c r="C151604" s="8"/>
    </row>
    <row r="151605" spans="3:3" x14ac:dyDescent="0.35">
      <c r="C151605" s="8"/>
    </row>
    <row r="151606" spans="3:3" x14ac:dyDescent="0.35">
      <c r="C151606" s="8"/>
    </row>
    <row r="151607" spans="3:3" x14ac:dyDescent="0.35">
      <c r="C151607" s="8"/>
    </row>
    <row r="151608" spans="3:3" x14ac:dyDescent="0.35">
      <c r="C151608" s="8"/>
    </row>
    <row r="151609" spans="3:3" x14ac:dyDescent="0.35">
      <c r="C151609" s="8"/>
    </row>
    <row r="151610" spans="3:3" x14ac:dyDescent="0.35">
      <c r="C151610" s="8"/>
    </row>
    <row r="151611" spans="3:3" x14ac:dyDescent="0.35">
      <c r="C151611" s="8"/>
    </row>
    <row r="151612" spans="3:3" x14ac:dyDescent="0.35">
      <c r="C151612" s="8"/>
    </row>
    <row r="151613" spans="3:3" x14ac:dyDescent="0.35">
      <c r="C151613" s="8"/>
    </row>
    <row r="151614" spans="3:3" x14ac:dyDescent="0.35">
      <c r="C151614" s="8"/>
    </row>
    <row r="151615" spans="3:3" x14ac:dyDescent="0.35">
      <c r="C151615" s="8"/>
    </row>
    <row r="151616" spans="3:3" x14ac:dyDescent="0.35">
      <c r="C151616" s="8"/>
    </row>
    <row r="151617" spans="3:3" x14ac:dyDescent="0.35">
      <c r="C151617" s="8"/>
    </row>
    <row r="151618" spans="3:3" x14ac:dyDescent="0.35">
      <c r="C151618" s="8"/>
    </row>
    <row r="151619" spans="3:3" x14ac:dyDescent="0.35">
      <c r="C151619" s="8"/>
    </row>
    <row r="151620" spans="3:3" x14ac:dyDescent="0.35">
      <c r="C151620" s="8"/>
    </row>
    <row r="151621" spans="3:3" x14ac:dyDescent="0.35">
      <c r="C151621" s="8"/>
    </row>
    <row r="151622" spans="3:3" x14ac:dyDescent="0.35">
      <c r="C151622" s="8"/>
    </row>
    <row r="151623" spans="3:3" x14ac:dyDescent="0.35">
      <c r="C151623" s="8"/>
    </row>
    <row r="151624" spans="3:3" x14ac:dyDescent="0.35">
      <c r="C151624" s="8"/>
    </row>
    <row r="151625" spans="3:3" x14ac:dyDescent="0.35">
      <c r="C151625" s="8"/>
    </row>
    <row r="151626" spans="3:3" x14ac:dyDescent="0.35">
      <c r="C151626" s="8"/>
    </row>
    <row r="151627" spans="3:3" x14ac:dyDescent="0.35">
      <c r="C151627" s="8"/>
    </row>
    <row r="151628" spans="3:3" x14ac:dyDescent="0.35">
      <c r="C151628" s="8"/>
    </row>
    <row r="151629" spans="3:3" x14ac:dyDescent="0.35">
      <c r="C151629" s="8"/>
    </row>
    <row r="151630" spans="3:3" x14ac:dyDescent="0.35">
      <c r="C151630" s="8"/>
    </row>
    <row r="151631" spans="3:3" x14ac:dyDescent="0.35">
      <c r="C151631" s="8"/>
    </row>
    <row r="151632" spans="3:3" x14ac:dyDescent="0.35">
      <c r="C151632" s="8"/>
    </row>
    <row r="151633" spans="3:3" x14ac:dyDescent="0.35">
      <c r="C151633" s="8"/>
    </row>
    <row r="151634" spans="3:3" x14ac:dyDescent="0.35">
      <c r="C151634" s="8"/>
    </row>
    <row r="151635" spans="3:3" x14ac:dyDescent="0.35">
      <c r="C151635" s="8"/>
    </row>
    <row r="151636" spans="3:3" x14ac:dyDescent="0.35">
      <c r="C151636" s="8"/>
    </row>
    <row r="151637" spans="3:3" x14ac:dyDescent="0.35">
      <c r="C151637" s="8"/>
    </row>
    <row r="151638" spans="3:3" x14ac:dyDescent="0.35">
      <c r="C151638" s="8"/>
    </row>
    <row r="151639" spans="3:3" x14ac:dyDescent="0.35">
      <c r="C151639" s="8"/>
    </row>
    <row r="151640" spans="3:3" x14ac:dyDescent="0.35">
      <c r="C151640" s="8"/>
    </row>
    <row r="151641" spans="3:3" x14ac:dyDescent="0.35">
      <c r="C151641" s="8"/>
    </row>
    <row r="151642" spans="3:3" x14ac:dyDescent="0.35">
      <c r="C151642" s="8"/>
    </row>
    <row r="151643" spans="3:3" x14ac:dyDescent="0.35">
      <c r="C151643" s="8"/>
    </row>
    <row r="151644" spans="3:3" x14ac:dyDescent="0.35">
      <c r="C151644" s="8"/>
    </row>
    <row r="151645" spans="3:3" x14ac:dyDescent="0.35">
      <c r="C151645" s="8"/>
    </row>
    <row r="151646" spans="3:3" x14ac:dyDescent="0.35">
      <c r="C151646" s="8"/>
    </row>
    <row r="151647" spans="3:3" x14ac:dyDescent="0.35">
      <c r="C151647" s="8"/>
    </row>
    <row r="151648" spans="3:3" x14ac:dyDescent="0.35">
      <c r="C151648" s="8"/>
    </row>
    <row r="151649" spans="3:3" x14ac:dyDescent="0.35">
      <c r="C151649" s="8"/>
    </row>
    <row r="151650" spans="3:3" x14ac:dyDescent="0.35">
      <c r="C151650" s="8"/>
    </row>
    <row r="151651" spans="3:3" x14ac:dyDescent="0.35">
      <c r="C151651" s="8"/>
    </row>
    <row r="151652" spans="3:3" x14ac:dyDescent="0.35">
      <c r="C151652" s="8"/>
    </row>
    <row r="151653" spans="3:3" x14ac:dyDescent="0.35">
      <c r="C151653" s="8"/>
    </row>
    <row r="151654" spans="3:3" x14ac:dyDescent="0.35">
      <c r="C151654" s="8"/>
    </row>
    <row r="151655" spans="3:3" x14ac:dyDescent="0.35">
      <c r="C151655" s="8"/>
    </row>
    <row r="151656" spans="3:3" x14ac:dyDescent="0.35">
      <c r="C151656" s="8"/>
    </row>
    <row r="151657" spans="3:3" x14ac:dyDescent="0.35">
      <c r="C151657" s="8"/>
    </row>
    <row r="151658" spans="3:3" x14ac:dyDescent="0.35">
      <c r="C151658" s="8"/>
    </row>
    <row r="151659" spans="3:3" x14ac:dyDescent="0.35">
      <c r="C151659" s="8"/>
    </row>
    <row r="151660" spans="3:3" x14ac:dyDescent="0.35">
      <c r="C151660" s="8"/>
    </row>
    <row r="151661" spans="3:3" x14ac:dyDescent="0.35">
      <c r="C151661" s="8"/>
    </row>
    <row r="151662" spans="3:3" x14ac:dyDescent="0.35">
      <c r="C151662" s="8"/>
    </row>
    <row r="151663" spans="3:3" x14ac:dyDescent="0.35">
      <c r="C151663" s="8"/>
    </row>
    <row r="151664" spans="3:3" x14ac:dyDescent="0.35">
      <c r="C151664" s="8"/>
    </row>
    <row r="151665" spans="3:3" x14ac:dyDescent="0.35">
      <c r="C151665" s="8"/>
    </row>
    <row r="151666" spans="3:3" x14ac:dyDescent="0.35">
      <c r="C151666" s="8"/>
    </row>
    <row r="151667" spans="3:3" x14ac:dyDescent="0.35">
      <c r="C151667" s="8"/>
    </row>
    <row r="151668" spans="3:3" x14ac:dyDescent="0.35">
      <c r="C151668" s="8"/>
    </row>
    <row r="151669" spans="3:3" x14ac:dyDescent="0.35">
      <c r="C151669" s="8"/>
    </row>
    <row r="151670" spans="3:3" x14ac:dyDescent="0.35">
      <c r="C151670" s="8"/>
    </row>
    <row r="151671" spans="3:3" x14ac:dyDescent="0.35">
      <c r="C151671" s="8"/>
    </row>
    <row r="151672" spans="3:3" x14ac:dyDescent="0.35">
      <c r="C151672" s="8"/>
    </row>
    <row r="151673" spans="3:3" x14ac:dyDescent="0.35">
      <c r="C151673" s="8"/>
    </row>
    <row r="151674" spans="3:3" x14ac:dyDescent="0.35">
      <c r="C151674" s="8"/>
    </row>
    <row r="151675" spans="3:3" x14ac:dyDescent="0.35">
      <c r="C151675" s="8"/>
    </row>
    <row r="151676" spans="3:3" x14ac:dyDescent="0.35">
      <c r="C151676" s="8"/>
    </row>
    <row r="151677" spans="3:3" x14ac:dyDescent="0.35">
      <c r="C151677" s="8"/>
    </row>
    <row r="151678" spans="3:3" x14ac:dyDescent="0.35">
      <c r="C151678" s="8"/>
    </row>
    <row r="151679" spans="3:3" x14ac:dyDescent="0.35">
      <c r="C151679" s="8"/>
    </row>
    <row r="151680" spans="3:3" x14ac:dyDescent="0.35">
      <c r="C151680" s="8"/>
    </row>
    <row r="151681" spans="3:3" x14ac:dyDescent="0.35">
      <c r="C151681" s="8"/>
    </row>
    <row r="151682" spans="3:3" x14ac:dyDescent="0.35">
      <c r="C151682" s="8"/>
    </row>
    <row r="151683" spans="3:3" x14ac:dyDescent="0.35">
      <c r="C151683" s="8"/>
    </row>
    <row r="151684" spans="3:3" x14ac:dyDescent="0.35">
      <c r="C151684" s="8"/>
    </row>
    <row r="151685" spans="3:3" x14ac:dyDescent="0.35">
      <c r="C151685" s="8"/>
    </row>
    <row r="151686" spans="3:3" x14ac:dyDescent="0.35">
      <c r="C151686" s="8"/>
    </row>
    <row r="151687" spans="3:3" x14ac:dyDescent="0.35">
      <c r="C151687" s="8"/>
    </row>
    <row r="151688" spans="3:3" x14ac:dyDescent="0.35">
      <c r="C151688" s="8"/>
    </row>
    <row r="151689" spans="3:3" x14ac:dyDescent="0.35">
      <c r="C151689" s="8"/>
    </row>
    <row r="151690" spans="3:3" x14ac:dyDescent="0.35">
      <c r="C151690" s="8"/>
    </row>
    <row r="151691" spans="3:3" x14ac:dyDescent="0.35">
      <c r="C151691" s="8"/>
    </row>
    <row r="151692" spans="3:3" x14ac:dyDescent="0.35">
      <c r="C151692" s="8"/>
    </row>
    <row r="151693" spans="3:3" x14ac:dyDescent="0.35">
      <c r="C151693" s="8"/>
    </row>
    <row r="151694" spans="3:3" x14ac:dyDescent="0.35">
      <c r="C151694" s="8"/>
    </row>
    <row r="151695" spans="3:3" x14ac:dyDescent="0.35">
      <c r="C151695" s="8"/>
    </row>
    <row r="151696" spans="3:3" x14ac:dyDescent="0.35">
      <c r="C151696" s="8"/>
    </row>
    <row r="151697" spans="3:3" x14ac:dyDescent="0.35">
      <c r="C151697" s="8"/>
    </row>
    <row r="151698" spans="3:3" x14ac:dyDescent="0.35">
      <c r="C151698" s="8"/>
    </row>
    <row r="151699" spans="3:3" x14ac:dyDescent="0.35">
      <c r="C151699" s="8"/>
    </row>
    <row r="151700" spans="3:3" x14ac:dyDescent="0.35">
      <c r="C151700" s="8"/>
    </row>
    <row r="151701" spans="3:3" x14ac:dyDescent="0.35">
      <c r="C151701" s="8"/>
    </row>
    <row r="151702" spans="3:3" x14ac:dyDescent="0.35">
      <c r="C151702" s="8"/>
    </row>
    <row r="151703" spans="3:3" x14ac:dyDescent="0.35">
      <c r="C151703" s="8"/>
    </row>
    <row r="151704" spans="3:3" x14ac:dyDescent="0.35">
      <c r="C151704" s="8"/>
    </row>
    <row r="151705" spans="3:3" x14ac:dyDescent="0.35">
      <c r="C151705" s="8"/>
    </row>
    <row r="151706" spans="3:3" x14ac:dyDescent="0.35">
      <c r="C151706" s="8"/>
    </row>
    <row r="151707" spans="3:3" x14ac:dyDescent="0.35">
      <c r="C151707" s="8"/>
    </row>
    <row r="151708" spans="3:3" x14ac:dyDescent="0.35">
      <c r="C151708" s="8"/>
    </row>
    <row r="151709" spans="3:3" x14ac:dyDescent="0.35">
      <c r="C151709" s="8"/>
    </row>
    <row r="151710" spans="3:3" x14ac:dyDescent="0.35">
      <c r="C151710" s="8"/>
    </row>
    <row r="151711" spans="3:3" x14ac:dyDescent="0.35">
      <c r="C151711" s="8"/>
    </row>
    <row r="151712" spans="3:3" x14ac:dyDescent="0.35">
      <c r="C151712" s="8"/>
    </row>
    <row r="151713" spans="3:3" x14ac:dyDescent="0.35">
      <c r="C151713" s="8"/>
    </row>
    <row r="151714" spans="3:3" x14ac:dyDescent="0.35">
      <c r="C151714" s="8"/>
    </row>
    <row r="151715" spans="3:3" x14ac:dyDescent="0.35">
      <c r="C151715" s="8"/>
    </row>
    <row r="151716" spans="3:3" x14ac:dyDescent="0.35">
      <c r="C151716" s="8"/>
    </row>
    <row r="151717" spans="3:3" x14ac:dyDescent="0.35">
      <c r="C151717" s="8"/>
    </row>
    <row r="151718" spans="3:3" x14ac:dyDescent="0.35">
      <c r="C151718" s="8"/>
    </row>
    <row r="151719" spans="3:3" x14ac:dyDescent="0.35">
      <c r="C151719" s="8"/>
    </row>
    <row r="151720" spans="3:3" x14ac:dyDescent="0.35">
      <c r="C151720" s="8"/>
    </row>
    <row r="151721" spans="3:3" x14ac:dyDescent="0.35">
      <c r="C151721" s="8"/>
    </row>
    <row r="151722" spans="3:3" x14ac:dyDescent="0.35">
      <c r="C151722" s="8"/>
    </row>
    <row r="151723" spans="3:3" x14ac:dyDescent="0.35">
      <c r="C151723" s="8"/>
    </row>
    <row r="151724" spans="3:3" x14ac:dyDescent="0.35">
      <c r="C151724" s="8"/>
    </row>
    <row r="151725" spans="3:3" x14ac:dyDescent="0.35">
      <c r="C151725" s="8"/>
    </row>
    <row r="151726" spans="3:3" x14ac:dyDescent="0.35">
      <c r="C151726" s="8"/>
    </row>
    <row r="151727" spans="3:3" x14ac:dyDescent="0.35">
      <c r="C151727" s="8"/>
    </row>
    <row r="151728" spans="3:3" x14ac:dyDescent="0.35">
      <c r="C151728" s="8"/>
    </row>
    <row r="151729" spans="3:3" x14ac:dyDescent="0.35">
      <c r="C151729" s="8"/>
    </row>
    <row r="151730" spans="3:3" x14ac:dyDescent="0.35">
      <c r="C151730" s="8"/>
    </row>
    <row r="151731" spans="3:3" x14ac:dyDescent="0.35">
      <c r="C151731" s="8"/>
    </row>
    <row r="151732" spans="3:3" x14ac:dyDescent="0.35">
      <c r="C151732" s="8"/>
    </row>
    <row r="151733" spans="3:3" x14ac:dyDescent="0.35">
      <c r="C151733" s="8"/>
    </row>
    <row r="151734" spans="3:3" x14ac:dyDescent="0.35">
      <c r="C151734" s="8"/>
    </row>
    <row r="151735" spans="3:3" x14ac:dyDescent="0.35">
      <c r="C151735" s="8"/>
    </row>
    <row r="151736" spans="3:3" x14ac:dyDescent="0.35">
      <c r="C151736" s="8"/>
    </row>
    <row r="151737" spans="3:3" x14ac:dyDescent="0.35">
      <c r="C151737" s="8"/>
    </row>
    <row r="151738" spans="3:3" x14ac:dyDescent="0.35">
      <c r="C151738" s="8"/>
    </row>
    <row r="151739" spans="3:3" x14ac:dyDescent="0.35">
      <c r="C151739" s="8"/>
    </row>
    <row r="151740" spans="3:3" x14ac:dyDescent="0.35">
      <c r="C151740" s="8"/>
    </row>
    <row r="151741" spans="3:3" x14ac:dyDescent="0.35">
      <c r="C151741" s="8"/>
    </row>
    <row r="151742" spans="3:3" x14ac:dyDescent="0.35">
      <c r="C151742" s="8"/>
    </row>
    <row r="151743" spans="3:3" x14ac:dyDescent="0.35">
      <c r="C151743" s="8"/>
    </row>
    <row r="151744" spans="3:3" x14ac:dyDescent="0.35">
      <c r="C151744" s="8"/>
    </row>
    <row r="151745" spans="3:3" x14ac:dyDescent="0.35">
      <c r="C151745" s="8"/>
    </row>
    <row r="151746" spans="3:3" x14ac:dyDescent="0.35">
      <c r="C151746" s="8"/>
    </row>
    <row r="151747" spans="3:3" x14ac:dyDescent="0.35">
      <c r="C151747" s="8"/>
    </row>
    <row r="151748" spans="3:3" x14ac:dyDescent="0.35">
      <c r="C151748" s="8"/>
    </row>
    <row r="151749" spans="3:3" x14ac:dyDescent="0.35">
      <c r="C151749" s="8"/>
    </row>
    <row r="151750" spans="3:3" x14ac:dyDescent="0.35">
      <c r="C151750" s="8"/>
    </row>
    <row r="151751" spans="3:3" x14ac:dyDescent="0.35">
      <c r="C151751" s="8"/>
    </row>
    <row r="151752" spans="3:3" x14ac:dyDescent="0.35">
      <c r="C151752" s="8"/>
    </row>
    <row r="151753" spans="3:3" x14ac:dyDescent="0.35">
      <c r="C151753" s="8"/>
    </row>
    <row r="151754" spans="3:3" x14ac:dyDescent="0.35">
      <c r="C151754" s="8"/>
    </row>
    <row r="151755" spans="3:3" x14ac:dyDescent="0.35">
      <c r="C151755" s="8"/>
    </row>
    <row r="151756" spans="3:3" x14ac:dyDescent="0.35">
      <c r="C151756" s="8"/>
    </row>
    <row r="151757" spans="3:3" x14ac:dyDescent="0.35">
      <c r="C151757" s="8"/>
    </row>
    <row r="151758" spans="3:3" x14ac:dyDescent="0.35">
      <c r="C151758" s="8"/>
    </row>
    <row r="151759" spans="3:3" x14ac:dyDescent="0.35">
      <c r="C151759" s="8"/>
    </row>
    <row r="151760" spans="3:3" x14ac:dyDescent="0.35">
      <c r="C151760" s="8"/>
    </row>
    <row r="151761" spans="3:3" x14ac:dyDescent="0.35">
      <c r="C151761" s="8"/>
    </row>
    <row r="151762" spans="3:3" x14ac:dyDescent="0.35">
      <c r="C151762" s="8"/>
    </row>
    <row r="151763" spans="3:3" x14ac:dyDescent="0.35">
      <c r="C151763" s="8"/>
    </row>
    <row r="151764" spans="3:3" x14ac:dyDescent="0.35">
      <c r="C151764" s="8"/>
    </row>
    <row r="151765" spans="3:3" x14ac:dyDescent="0.35">
      <c r="C151765" s="8"/>
    </row>
    <row r="151766" spans="3:3" x14ac:dyDescent="0.35">
      <c r="C151766" s="8"/>
    </row>
    <row r="151767" spans="3:3" x14ac:dyDescent="0.35">
      <c r="C151767" s="8"/>
    </row>
    <row r="151768" spans="3:3" x14ac:dyDescent="0.35">
      <c r="C151768" s="8"/>
    </row>
    <row r="151769" spans="3:3" x14ac:dyDescent="0.35">
      <c r="C151769" s="8"/>
    </row>
    <row r="151770" spans="3:3" x14ac:dyDescent="0.35">
      <c r="C151770" s="8"/>
    </row>
    <row r="151771" spans="3:3" x14ac:dyDescent="0.35">
      <c r="C151771" s="8"/>
    </row>
    <row r="151772" spans="3:3" x14ac:dyDescent="0.35">
      <c r="C151772" s="8"/>
    </row>
    <row r="151773" spans="3:3" x14ac:dyDescent="0.35">
      <c r="C151773" s="8"/>
    </row>
    <row r="151774" spans="3:3" x14ac:dyDescent="0.35">
      <c r="C151774" s="8"/>
    </row>
    <row r="151775" spans="3:3" x14ac:dyDescent="0.35">
      <c r="C151775" s="8"/>
    </row>
    <row r="151776" spans="3:3" x14ac:dyDescent="0.35">
      <c r="C151776" s="8"/>
    </row>
    <row r="151777" spans="3:3" x14ac:dyDescent="0.35">
      <c r="C151777" s="8"/>
    </row>
    <row r="151778" spans="3:3" x14ac:dyDescent="0.35">
      <c r="C151778" s="8"/>
    </row>
    <row r="151779" spans="3:3" x14ac:dyDescent="0.35">
      <c r="C151779" s="8"/>
    </row>
    <row r="151780" spans="3:3" x14ac:dyDescent="0.35">
      <c r="C151780" s="8"/>
    </row>
    <row r="151781" spans="3:3" x14ac:dyDescent="0.35">
      <c r="C151781" s="8"/>
    </row>
    <row r="151782" spans="3:3" x14ac:dyDescent="0.35">
      <c r="C151782" s="8"/>
    </row>
    <row r="151783" spans="3:3" x14ac:dyDescent="0.35">
      <c r="C151783" s="8"/>
    </row>
    <row r="151784" spans="3:3" x14ac:dyDescent="0.35">
      <c r="C151784" s="8"/>
    </row>
    <row r="151785" spans="3:3" x14ac:dyDescent="0.35">
      <c r="C151785" s="8"/>
    </row>
    <row r="151786" spans="3:3" x14ac:dyDescent="0.35">
      <c r="C151786" s="8"/>
    </row>
    <row r="151787" spans="3:3" x14ac:dyDescent="0.35">
      <c r="C151787" s="8"/>
    </row>
    <row r="151788" spans="3:3" x14ac:dyDescent="0.35">
      <c r="C151788" s="8"/>
    </row>
    <row r="151789" spans="3:3" x14ac:dyDescent="0.35">
      <c r="C151789" s="8"/>
    </row>
    <row r="151790" spans="3:3" x14ac:dyDescent="0.35">
      <c r="C151790" s="8"/>
    </row>
    <row r="151791" spans="3:3" x14ac:dyDescent="0.35">
      <c r="C151791" s="8"/>
    </row>
    <row r="151792" spans="3:3" x14ac:dyDescent="0.35">
      <c r="C151792" s="8"/>
    </row>
    <row r="151793" spans="3:3" x14ac:dyDescent="0.35">
      <c r="C151793" s="8"/>
    </row>
    <row r="151794" spans="3:3" x14ac:dyDescent="0.35">
      <c r="C151794" s="8"/>
    </row>
    <row r="151795" spans="3:3" x14ac:dyDescent="0.35">
      <c r="C151795" s="8"/>
    </row>
    <row r="151796" spans="3:3" x14ac:dyDescent="0.35">
      <c r="C151796" s="8"/>
    </row>
    <row r="151797" spans="3:3" x14ac:dyDescent="0.35">
      <c r="C151797" s="8"/>
    </row>
    <row r="151798" spans="3:3" x14ac:dyDescent="0.35">
      <c r="C151798" s="8"/>
    </row>
    <row r="151799" spans="3:3" x14ac:dyDescent="0.35">
      <c r="C151799" s="8"/>
    </row>
    <row r="151800" spans="3:3" x14ac:dyDescent="0.35">
      <c r="C151800" s="8"/>
    </row>
    <row r="151801" spans="3:3" x14ac:dyDescent="0.35">
      <c r="C151801" s="8"/>
    </row>
    <row r="151802" spans="3:3" x14ac:dyDescent="0.35">
      <c r="C151802" s="8"/>
    </row>
    <row r="151803" spans="3:3" x14ac:dyDescent="0.35">
      <c r="C151803" s="8"/>
    </row>
    <row r="151804" spans="3:3" x14ac:dyDescent="0.35">
      <c r="C151804" s="8"/>
    </row>
    <row r="151805" spans="3:3" x14ac:dyDescent="0.35">
      <c r="C151805" s="8"/>
    </row>
    <row r="151806" spans="3:3" x14ac:dyDescent="0.35">
      <c r="C151806" s="8"/>
    </row>
    <row r="151807" spans="3:3" x14ac:dyDescent="0.35">
      <c r="C151807" s="8"/>
    </row>
    <row r="151808" spans="3:3" x14ac:dyDescent="0.35">
      <c r="C151808" s="8"/>
    </row>
    <row r="151809" spans="3:3" x14ac:dyDescent="0.35">
      <c r="C151809" s="8"/>
    </row>
    <row r="151810" spans="3:3" x14ac:dyDescent="0.35">
      <c r="C151810" s="8"/>
    </row>
    <row r="151811" spans="3:3" x14ac:dyDescent="0.35">
      <c r="C151811" s="8"/>
    </row>
    <row r="151812" spans="3:3" x14ac:dyDescent="0.35">
      <c r="C151812" s="8"/>
    </row>
    <row r="151813" spans="3:3" x14ac:dyDescent="0.35">
      <c r="C151813" s="8"/>
    </row>
    <row r="151814" spans="3:3" x14ac:dyDescent="0.35">
      <c r="C151814" s="8"/>
    </row>
    <row r="151815" spans="3:3" x14ac:dyDescent="0.35">
      <c r="C151815" s="8"/>
    </row>
    <row r="151816" spans="3:3" x14ac:dyDescent="0.35">
      <c r="C151816" s="8"/>
    </row>
    <row r="151817" spans="3:3" x14ac:dyDescent="0.35">
      <c r="C151817" s="8"/>
    </row>
    <row r="151818" spans="3:3" x14ac:dyDescent="0.35">
      <c r="C151818" s="8"/>
    </row>
    <row r="151819" spans="3:3" x14ac:dyDescent="0.35">
      <c r="C151819" s="8"/>
    </row>
    <row r="151820" spans="3:3" x14ac:dyDescent="0.35">
      <c r="C151820" s="8"/>
    </row>
    <row r="151821" spans="3:3" x14ac:dyDescent="0.35">
      <c r="C151821" s="8"/>
    </row>
    <row r="151822" spans="3:3" x14ac:dyDescent="0.35">
      <c r="C151822" s="8"/>
    </row>
    <row r="151823" spans="3:3" x14ac:dyDescent="0.35">
      <c r="C151823" s="8"/>
    </row>
    <row r="151824" spans="3:3" x14ac:dyDescent="0.35">
      <c r="C151824" s="8"/>
    </row>
    <row r="151825" spans="3:3" x14ac:dyDescent="0.35">
      <c r="C151825" s="8"/>
    </row>
    <row r="151826" spans="3:3" x14ac:dyDescent="0.35">
      <c r="C151826" s="8"/>
    </row>
    <row r="151827" spans="3:3" x14ac:dyDescent="0.35">
      <c r="C151827" s="8"/>
    </row>
    <row r="151828" spans="3:3" x14ac:dyDescent="0.35">
      <c r="C151828" s="8"/>
    </row>
    <row r="151829" spans="3:3" x14ac:dyDescent="0.35">
      <c r="C151829" s="8"/>
    </row>
    <row r="151830" spans="3:3" x14ac:dyDescent="0.35">
      <c r="C151830" s="8"/>
    </row>
    <row r="151831" spans="3:3" x14ac:dyDescent="0.35">
      <c r="C151831" s="8"/>
    </row>
    <row r="151832" spans="3:3" x14ac:dyDescent="0.35">
      <c r="C151832" s="8"/>
    </row>
    <row r="151833" spans="3:3" x14ac:dyDescent="0.35">
      <c r="C151833" s="8"/>
    </row>
    <row r="151834" spans="3:3" x14ac:dyDescent="0.35">
      <c r="C151834" s="8"/>
    </row>
    <row r="151835" spans="3:3" x14ac:dyDescent="0.35">
      <c r="C151835" s="8"/>
    </row>
    <row r="151836" spans="3:3" x14ac:dyDescent="0.35">
      <c r="C151836" s="8"/>
    </row>
    <row r="151837" spans="3:3" x14ac:dyDescent="0.35">
      <c r="C151837" s="8"/>
    </row>
    <row r="151838" spans="3:3" x14ac:dyDescent="0.35">
      <c r="C151838" s="8"/>
    </row>
    <row r="151839" spans="3:3" x14ac:dyDescent="0.35">
      <c r="C151839" s="8"/>
    </row>
    <row r="151840" spans="3:3" x14ac:dyDescent="0.35">
      <c r="C151840" s="8"/>
    </row>
    <row r="151841" spans="3:3" x14ac:dyDescent="0.35">
      <c r="C151841" s="8"/>
    </row>
    <row r="151842" spans="3:3" x14ac:dyDescent="0.35">
      <c r="C151842" s="8"/>
    </row>
    <row r="151843" spans="3:3" x14ac:dyDescent="0.35">
      <c r="C151843" s="8"/>
    </row>
    <row r="151844" spans="3:3" x14ac:dyDescent="0.35">
      <c r="C151844" s="8"/>
    </row>
    <row r="151845" spans="3:3" x14ac:dyDescent="0.35">
      <c r="C151845" s="8"/>
    </row>
    <row r="151846" spans="3:3" x14ac:dyDescent="0.35">
      <c r="C151846" s="8"/>
    </row>
    <row r="151847" spans="3:3" x14ac:dyDescent="0.35">
      <c r="C151847" s="8"/>
    </row>
    <row r="151848" spans="3:3" x14ac:dyDescent="0.35">
      <c r="C151848" s="8"/>
    </row>
    <row r="151849" spans="3:3" x14ac:dyDescent="0.35">
      <c r="C151849" s="8"/>
    </row>
    <row r="151850" spans="3:3" x14ac:dyDescent="0.35">
      <c r="C151850" s="8"/>
    </row>
    <row r="151851" spans="3:3" x14ac:dyDescent="0.35">
      <c r="C151851" s="8"/>
    </row>
    <row r="151852" spans="3:3" x14ac:dyDescent="0.35">
      <c r="C151852" s="8"/>
    </row>
    <row r="151853" spans="3:3" x14ac:dyDescent="0.35">
      <c r="C151853" s="8"/>
    </row>
    <row r="151854" spans="3:3" x14ac:dyDescent="0.35">
      <c r="C151854" s="8"/>
    </row>
    <row r="151855" spans="3:3" x14ac:dyDescent="0.35">
      <c r="C151855" s="8"/>
    </row>
    <row r="151856" spans="3:3" x14ac:dyDescent="0.35">
      <c r="C151856" s="8"/>
    </row>
    <row r="151857" spans="3:3" x14ac:dyDescent="0.35">
      <c r="C151857" s="8"/>
    </row>
    <row r="151858" spans="3:3" x14ac:dyDescent="0.35">
      <c r="C151858" s="8"/>
    </row>
    <row r="151859" spans="3:3" x14ac:dyDescent="0.35">
      <c r="C151859" s="8"/>
    </row>
    <row r="151860" spans="3:3" x14ac:dyDescent="0.35">
      <c r="C151860" s="8"/>
    </row>
    <row r="151861" spans="3:3" x14ac:dyDescent="0.35">
      <c r="C151861" s="8"/>
    </row>
    <row r="151862" spans="3:3" x14ac:dyDescent="0.35">
      <c r="C151862" s="8"/>
    </row>
    <row r="151863" spans="3:3" x14ac:dyDescent="0.35">
      <c r="C151863" s="8"/>
    </row>
    <row r="151864" spans="3:3" x14ac:dyDescent="0.35">
      <c r="C151864" s="8"/>
    </row>
    <row r="151865" spans="3:3" x14ac:dyDescent="0.35">
      <c r="C151865" s="8"/>
    </row>
    <row r="151866" spans="3:3" x14ac:dyDescent="0.35">
      <c r="C151866" s="8"/>
    </row>
    <row r="151867" spans="3:3" x14ac:dyDescent="0.35">
      <c r="C151867" s="8"/>
    </row>
    <row r="151868" spans="3:3" x14ac:dyDescent="0.35">
      <c r="C151868" s="8"/>
    </row>
    <row r="151869" spans="3:3" x14ac:dyDescent="0.35">
      <c r="C151869" s="8"/>
    </row>
    <row r="151870" spans="3:3" x14ac:dyDescent="0.35">
      <c r="C151870" s="8"/>
    </row>
    <row r="151871" spans="3:3" x14ac:dyDescent="0.35">
      <c r="C151871" s="8"/>
    </row>
    <row r="151872" spans="3:3" x14ac:dyDescent="0.35">
      <c r="C151872" s="8"/>
    </row>
    <row r="151873" spans="3:3" x14ac:dyDescent="0.35">
      <c r="C151873" s="8"/>
    </row>
    <row r="151874" spans="3:3" x14ac:dyDescent="0.35">
      <c r="C151874" s="8"/>
    </row>
    <row r="151875" spans="3:3" x14ac:dyDescent="0.35">
      <c r="C151875" s="8"/>
    </row>
    <row r="151876" spans="3:3" x14ac:dyDescent="0.35">
      <c r="C151876" s="8"/>
    </row>
    <row r="151877" spans="3:3" x14ac:dyDescent="0.35">
      <c r="C151877" s="8"/>
    </row>
    <row r="151878" spans="3:3" x14ac:dyDescent="0.35">
      <c r="C151878" s="8"/>
    </row>
    <row r="151879" spans="3:3" x14ac:dyDescent="0.35">
      <c r="C151879" s="8"/>
    </row>
    <row r="151880" spans="3:3" x14ac:dyDescent="0.35">
      <c r="C151880" s="8"/>
    </row>
    <row r="151881" spans="3:3" x14ac:dyDescent="0.35">
      <c r="C151881" s="8"/>
    </row>
    <row r="151882" spans="3:3" x14ac:dyDescent="0.35">
      <c r="C151882" s="8"/>
    </row>
    <row r="151883" spans="3:3" x14ac:dyDescent="0.35">
      <c r="C151883" s="8"/>
    </row>
    <row r="151884" spans="3:3" x14ac:dyDescent="0.35">
      <c r="C151884" s="8"/>
    </row>
    <row r="151885" spans="3:3" x14ac:dyDescent="0.35">
      <c r="C151885" s="8"/>
    </row>
    <row r="151886" spans="3:3" x14ac:dyDescent="0.35">
      <c r="C151886" s="8"/>
    </row>
    <row r="151887" spans="3:3" x14ac:dyDescent="0.35">
      <c r="C151887" s="8"/>
    </row>
    <row r="151888" spans="3:3" x14ac:dyDescent="0.35">
      <c r="C151888" s="8"/>
    </row>
    <row r="151889" spans="3:3" x14ac:dyDescent="0.35">
      <c r="C151889" s="8"/>
    </row>
    <row r="151890" spans="3:3" x14ac:dyDescent="0.35">
      <c r="C151890" s="8"/>
    </row>
    <row r="151891" spans="3:3" x14ac:dyDescent="0.35">
      <c r="C151891" s="8"/>
    </row>
    <row r="151892" spans="3:3" x14ac:dyDescent="0.35">
      <c r="C151892" s="8"/>
    </row>
    <row r="151893" spans="3:3" x14ac:dyDescent="0.35">
      <c r="C151893" s="8"/>
    </row>
    <row r="151894" spans="3:3" x14ac:dyDescent="0.35">
      <c r="C151894" s="8"/>
    </row>
    <row r="151895" spans="3:3" x14ac:dyDescent="0.35">
      <c r="C151895" s="8"/>
    </row>
    <row r="151896" spans="3:3" x14ac:dyDescent="0.35">
      <c r="C151896" s="8"/>
    </row>
    <row r="151897" spans="3:3" x14ac:dyDescent="0.35">
      <c r="C151897" s="8"/>
    </row>
    <row r="151898" spans="3:3" x14ac:dyDescent="0.35">
      <c r="C151898" s="8"/>
    </row>
    <row r="151899" spans="3:3" x14ac:dyDescent="0.35">
      <c r="C151899" s="8"/>
    </row>
    <row r="151900" spans="3:3" x14ac:dyDescent="0.35">
      <c r="C151900" s="8"/>
    </row>
    <row r="151901" spans="3:3" x14ac:dyDescent="0.35">
      <c r="C151901" s="8"/>
    </row>
    <row r="151902" spans="3:3" x14ac:dyDescent="0.35">
      <c r="C151902" s="8"/>
    </row>
    <row r="151903" spans="3:3" x14ac:dyDescent="0.35">
      <c r="C151903" s="8"/>
    </row>
    <row r="151904" spans="3:3" x14ac:dyDescent="0.35">
      <c r="C151904" s="8"/>
    </row>
    <row r="151905" spans="3:3" x14ac:dyDescent="0.35">
      <c r="C151905" s="8"/>
    </row>
    <row r="151906" spans="3:3" x14ac:dyDescent="0.35">
      <c r="C151906" s="8"/>
    </row>
    <row r="151907" spans="3:3" x14ac:dyDescent="0.35">
      <c r="C151907" s="8"/>
    </row>
    <row r="151908" spans="3:3" x14ac:dyDescent="0.35">
      <c r="C151908" s="8"/>
    </row>
    <row r="151909" spans="3:3" x14ac:dyDescent="0.35">
      <c r="C151909" s="8"/>
    </row>
    <row r="151910" spans="3:3" x14ac:dyDescent="0.35">
      <c r="C151910" s="8"/>
    </row>
    <row r="151911" spans="3:3" x14ac:dyDescent="0.35">
      <c r="C151911" s="8"/>
    </row>
    <row r="151912" spans="3:3" x14ac:dyDescent="0.35">
      <c r="C151912" s="8"/>
    </row>
    <row r="151913" spans="3:3" x14ac:dyDescent="0.35">
      <c r="C151913" s="8"/>
    </row>
    <row r="151914" spans="3:3" x14ac:dyDescent="0.35">
      <c r="C151914" s="8"/>
    </row>
    <row r="151915" spans="3:3" x14ac:dyDescent="0.35">
      <c r="C151915" s="8"/>
    </row>
    <row r="151916" spans="3:3" x14ac:dyDescent="0.35">
      <c r="C151916" s="8"/>
    </row>
    <row r="151917" spans="3:3" x14ac:dyDescent="0.35">
      <c r="C151917" s="8"/>
    </row>
    <row r="151918" spans="3:3" x14ac:dyDescent="0.35">
      <c r="C151918" s="8"/>
    </row>
    <row r="151919" spans="3:3" x14ac:dyDescent="0.35">
      <c r="C151919" s="8"/>
    </row>
    <row r="151920" spans="3:3" x14ac:dyDescent="0.35">
      <c r="C151920" s="8"/>
    </row>
    <row r="151921" spans="3:3" x14ac:dyDescent="0.35">
      <c r="C151921" s="8"/>
    </row>
    <row r="151922" spans="3:3" x14ac:dyDescent="0.35">
      <c r="C151922" s="8"/>
    </row>
    <row r="151923" spans="3:3" x14ac:dyDescent="0.35">
      <c r="C151923" s="8"/>
    </row>
    <row r="151924" spans="3:3" x14ac:dyDescent="0.35">
      <c r="C151924" s="8"/>
    </row>
    <row r="151925" spans="3:3" x14ac:dyDescent="0.35">
      <c r="C151925" s="8"/>
    </row>
    <row r="151926" spans="3:3" x14ac:dyDescent="0.35">
      <c r="C151926" s="8"/>
    </row>
    <row r="151927" spans="3:3" x14ac:dyDescent="0.35">
      <c r="C151927" s="8"/>
    </row>
    <row r="151928" spans="3:3" x14ac:dyDescent="0.35">
      <c r="C151928" s="8"/>
    </row>
    <row r="151929" spans="3:3" x14ac:dyDescent="0.35">
      <c r="C151929" s="8"/>
    </row>
    <row r="151930" spans="3:3" x14ac:dyDescent="0.35">
      <c r="C151930" s="8"/>
    </row>
    <row r="151931" spans="3:3" x14ac:dyDescent="0.35">
      <c r="C151931" s="8"/>
    </row>
    <row r="151932" spans="3:3" x14ac:dyDescent="0.35">
      <c r="C151932" s="8"/>
    </row>
    <row r="151933" spans="3:3" x14ac:dyDescent="0.35">
      <c r="C151933" s="8"/>
    </row>
    <row r="151934" spans="3:3" x14ac:dyDescent="0.35">
      <c r="C151934" s="8"/>
    </row>
    <row r="151935" spans="3:3" x14ac:dyDescent="0.35">
      <c r="C151935" s="8"/>
    </row>
    <row r="151936" spans="3:3" x14ac:dyDescent="0.35">
      <c r="C151936" s="8"/>
    </row>
    <row r="151937" spans="3:3" x14ac:dyDescent="0.35">
      <c r="C151937" s="8"/>
    </row>
    <row r="151938" spans="3:3" x14ac:dyDescent="0.35">
      <c r="C151938" s="8"/>
    </row>
    <row r="151939" spans="3:3" x14ac:dyDescent="0.35">
      <c r="C151939" s="8"/>
    </row>
    <row r="151940" spans="3:3" x14ac:dyDescent="0.35">
      <c r="C151940" s="8"/>
    </row>
    <row r="151941" spans="3:3" x14ac:dyDescent="0.35">
      <c r="C151941" s="8"/>
    </row>
    <row r="151942" spans="3:3" x14ac:dyDescent="0.35">
      <c r="C151942" s="8"/>
    </row>
    <row r="151943" spans="3:3" x14ac:dyDescent="0.35">
      <c r="C151943" s="8"/>
    </row>
    <row r="151944" spans="3:3" x14ac:dyDescent="0.35">
      <c r="C151944" s="8"/>
    </row>
    <row r="151945" spans="3:3" x14ac:dyDescent="0.35">
      <c r="C151945" s="8"/>
    </row>
    <row r="151946" spans="3:3" x14ac:dyDescent="0.35">
      <c r="C151946" s="8"/>
    </row>
    <row r="151947" spans="3:3" x14ac:dyDescent="0.35">
      <c r="C151947" s="8"/>
    </row>
    <row r="151948" spans="3:3" x14ac:dyDescent="0.35">
      <c r="C151948" s="8"/>
    </row>
    <row r="151949" spans="3:3" x14ac:dyDescent="0.35">
      <c r="C151949" s="8"/>
    </row>
    <row r="151950" spans="3:3" x14ac:dyDescent="0.35">
      <c r="C151950" s="8"/>
    </row>
    <row r="151951" spans="3:3" x14ac:dyDescent="0.35">
      <c r="C151951" s="8"/>
    </row>
    <row r="151952" spans="3:3" x14ac:dyDescent="0.35">
      <c r="C151952" s="8"/>
    </row>
    <row r="151953" spans="3:3" x14ac:dyDescent="0.35">
      <c r="C151953" s="8"/>
    </row>
    <row r="151954" spans="3:3" x14ac:dyDescent="0.35">
      <c r="C151954" s="8"/>
    </row>
    <row r="151955" spans="3:3" x14ac:dyDescent="0.35">
      <c r="C151955" s="8"/>
    </row>
    <row r="151956" spans="3:3" x14ac:dyDescent="0.35">
      <c r="C151956" s="8"/>
    </row>
    <row r="151957" spans="3:3" x14ac:dyDescent="0.35">
      <c r="C151957" s="8"/>
    </row>
    <row r="151958" spans="3:3" x14ac:dyDescent="0.35">
      <c r="C151958" s="8"/>
    </row>
    <row r="151959" spans="3:3" x14ac:dyDescent="0.35">
      <c r="C151959" s="8"/>
    </row>
    <row r="151960" spans="3:3" x14ac:dyDescent="0.35">
      <c r="C151960" s="8"/>
    </row>
    <row r="151961" spans="3:3" x14ac:dyDescent="0.35">
      <c r="C151961" s="8"/>
    </row>
    <row r="151962" spans="3:3" x14ac:dyDescent="0.35">
      <c r="C151962" s="8"/>
    </row>
    <row r="151963" spans="3:3" x14ac:dyDescent="0.35">
      <c r="C151963" s="8"/>
    </row>
    <row r="151964" spans="3:3" x14ac:dyDescent="0.35">
      <c r="C151964" s="8"/>
    </row>
    <row r="151965" spans="3:3" x14ac:dyDescent="0.35">
      <c r="C151965" s="8"/>
    </row>
    <row r="151966" spans="3:3" x14ac:dyDescent="0.35">
      <c r="C151966" s="8"/>
    </row>
    <row r="151967" spans="3:3" x14ac:dyDescent="0.35">
      <c r="C151967" s="8"/>
    </row>
    <row r="151968" spans="3:3" x14ac:dyDescent="0.35">
      <c r="C151968" s="8"/>
    </row>
    <row r="151969" spans="3:3" x14ac:dyDescent="0.35">
      <c r="C151969" s="8"/>
    </row>
    <row r="151970" spans="3:3" x14ac:dyDescent="0.35">
      <c r="C151970" s="8"/>
    </row>
    <row r="151971" spans="3:3" x14ac:dyDescent="0.35">
      <c r="C151971" s="8"/>
    </row>
    <row r="151972" spans="3:3" x14ac:dyDescent="0.35">
      <c r="C151972" s="8"/>
    </row>
    <row r="151973" spans="3:3" x14ac:dyDescent="0.35">
      <c r="C151973" s="8"/>
    </row>
    <row r="151974" spans="3:3" x14ac:dyDescent="0.35">
      <c r="C151974" s="8"/>
    </row>
    <row r="151975" spans="3:3" x14ac:dyDescent="0.35">
      <c r="C151975" s="8"/>
    </row>
    <row r="151976" spans="3:3" x14ac:dyDescent="0.35">
      <c r="C151976" s="8"/>
    </row>
    <row r="151977" spans="3:3" x14ac:dyDescent="0.35">
      <c r="C151977" s="8"/>
    </row>
    <row r="151978" spans="3:3" x14ac:dyDescent="0.35">
      <c r="C151978" s="8"/>
    </row>
    <row r="151979" spans="3:3" x14ac:dyDescent="0.35">
      <c r="C151979" s="8"/>
    </row>
    <row r="151980" spans="3:3" x14ac:dyDescent="0.35">
      <c r="C151980" s="8"/>
    </row>
    <row r="151981" spans="3:3" x14ac:dyDescent="0.35">
      <c r="C151981" s="8"/>
    </row>
    <row r="151982" spans="3:3" x14ac:dyDescent="0.35">
      <c r="C151982" s="8"/>
    </row>
    <row r="151983" spans="3:3" x14ac:dyDescent="0.35">
      <c r="C151983" s="8"/>
    </row>
    <row r="151984" spans="3:3" x14ac:dyDescent="0.35">
      <c r="C151984" s="8"/>
    </row>
    <row r="151985" spans="3:3" x14ac:dyDescent="0.35">
      <c r="C151985" s="8"/>
    </row>
    <row r="151986" spans="3:3" x14ac:dyDescent="0.35">
      <c r="C151986" s="8"/>
    </row>
    <row r="151987" spans="3:3" x14ac:dyDescent="0.35">
      <c r="C151987" s="8"/>
    </row>
    <row r="151988" spans="3:3" x14ac:dyDescent="0.35">
      <c r="C151988" s="8"/>
    </row>
    <row r="151989" spans="3:3" x14ac:dyDescent="0.35">
      <c r="C151989" s="8"/>
    </row>
    <row r="151990" spans="3:3" x14ac:dyDescent="0.35">
      <c r="C151990" s="8"/>
    </row>
    <row r="151991" spans="3:3" x14ac:dyDescent="0.35">
      <c r="C151991" s="8"/>
    </row>
    <row r="151992" spans="3:3" x14ac:dyDescent="0.35">
      <c r="C151992" s="8"/>
    </row>
    <row r="151993" spans="3:3" x14ac:dyDescent="0.35">
      <c r="C151993" s="8"/>
    </row>
    <row r="151994" spans="3:3" x14ac:dyDescent="0.35">
      <c r="C151994" s="8"/>
    </row>
    <row r="151995" spans="3:3" x14ac:dyDescent="0.35">
      <c r="C151995" s="8"/>
    </row>
    <row r="151996" spans="3:3" x14ac:dyDescent="0.35">
      <c r="C151996" s="8"/>
    </row>
    <row r="151997" spans="3:3" x14ac:dyDescent="0.35">
      <c r="C151997" s="8"/>
    </row>
    <row r="151998" spans="3:3" x14ac:dyDescent="0.35">
      <c r="C151998" s="8"/>
    </row>
    <row r="151999" spans="3:3" x14ac:dyDescent="0.35">
      <c r="C151999" s="8"/>
    </row>
    <row r="152000" spans="3:3" x14ac:dyDescent="0.35">
      <c r="C152000" s="8"/>
    </row>
    <row r="152001" spans="3:3" x14ac:dyDescent="0.35">
      <c r="C152001" s="8"/>
    </row>
    <row r="152002" spans="3:3" x14ac:dyDescent="0.35">
      <c r="C152002" s="8"/>
    </row>
    <row r="152003" spans="3:3" x14ac:dyDescent="0.35">
      <c r="C152003" s="8"/>
    </row>
    <row r="152004" spans="3:3" x14ac:dyDescent="0.35">
      <c r="C152004" s="8"/>
    </row>
    <row r="152005" spans="3:3" x14ac:dyDescent="0.35">
      <c r="C152005" s="8"/>
    </row>
    <row r="152006" spans="3:3" x14ac:dyDescent="0.35">
      <c r="C152006" s="8"/>
    </row>
    <row r="152007" spans="3:3" x14ac:dyDescent="0.35">
      <c r="C152007" s="8"/>
    </row>
    <row r="152008" spans="3:3" x14ac:dyDescent="0.35">
      <c r="C152008" s="8"/>
    </row>
    <row r="152009" spans="3:3" x14ac:dyDescent="0.35">
      <c r="C152009" s="8"/>
    </row>
    <row r="152010" spans="3:3" x14ac:dyDescent="0.35">
      <c r="C152010" s="8"/>
    </row>
    <row r="152011" spans="3:3" x14ac:dyDescent="0.35">
      <c r="C152011" s="8"/>
    </row>
    <row r="152012" spans="3:3" x14ac:dyDescent="0.35">
      <c r="C152012" s="8"/>
    </row>
    <row r="152013" spans="3:3" x14ac:dyDescent="0.35">
      <c r="C152013" s="8"/>
    </row>
    <row r="152014" spans="3:3" x14ac:dyDescent="0.35">
      <c r="C152014" s="8"/>
    </row>
    <row r="152015" spans="3:3" x14ac:dyDescent="0.35">
      <c r="C152015" s="8"/>
    </row>
    <row r="152016" spans="3:3" x14ac:dyDescent="0.35">
      <c r="C152016" s="8"/>
    </row>
    <row r="152017" spans="3:3" x14ac:dyDescent="0.35">
      <c r="C152017" s="8"/>
    </row>
    <row r="152018" spans="3:3" x14ac:dyDescent="0.35">
      <c r="C152018" s="8"/>
    </row>
    <row r="152019" spans="3:3" x14ac:dyDescent="0.35">
      <c r="C152019" s="8"/>
    </row>
    <row r="152020" spans="3:3" x14ac:dyDescent="0.35">
      <c r="C152020" s="8"/>
    </row>
    <row r="152021" spans="3:3" x14ac:dyDescent="0.35">
      <c r="C152021" s="8"/>
    </row>
    <row r="152022" spans="3:3" x14ac:dyDescent="0.35">
      <c r="C152022" s="8"/>
    </row>
    <row r="152023" spans="3:3" x14ac:dyDescent="0.35">
      <c r="C152023" s="8"/>
    </row>
    <row r="152024" spans="3:3" x14ac:dyDescent="0.35">
      <c r="C152024" s="8"/>
    </row>
    <row r="152025" spans="3:3" x14ac:dyDescent="0.35">
      <c r="C152025" s="8"/>
    </row>
    <row r="152026" spans="3:3" x14ac:dyDescent="0.35">
      <c r="C152026" s="8"/>
    </row>
    <row r="152027" spans="3:3" x14ac:dyDescent="0.35">
      <c r="C152027" s="8"/>
    </row>
    <row r="152028" spans="3:3" x14ac:dyDescent="0.35">
      <c r="C152028" s="8"/>
    </row>
    <row r="152029" spans="3:3" x14ac:dyDescent="0.35">
      <c r="C152029" s="8"/>
    </row>
    <row r="152030" spans="3:3" x14ac:dyDescent="0.35">
      <c r="C152030" s="8"/>
    </row>
    <row r="152031" spans="3:3" x14ac:dyDescent="0.35">
      <c r="C152031" s="8"/>
    </row>
    <row r="152032" spans="3:3" x14ac:dyDescent="0.35">
      <c r="C152032" s="8"/>
    </row>
    <row r="152033" spans="3:3" x14ac:dyDescent="0.35">
      <c r="C152033" s="8"/>
    </row>
    <row r="152034" spans="3:3" x14ac:dyDescent="0.35">
      <c r="C152034" s="8"/>
    </row>
    <row r="152035" spans="3:3" x14ac:dyDescent="0.35">
      <c r="C152035" s="8"/>
    </row>
    <row r="152036" spans="3:3" x14ac:dyDescent="0.35">
      <c r="C152036" s="8"/>
    </row>
    <row r="152037" spans="3:3" x14ac:dyDescent="0.35">
      <c r="C152037" s="8"/>
    </row>
    <row r="152038" spans="3:3" x14ac:dyDescent="0.35">
      <c r="C152038" s="8"/>
    </row>
    <row r="152039" spans="3:3" x14ac:dyDescent="0.35">
      <c r="C152039" s="8"/>
    </row>
    <row r="152040" spans="3:3" x14ac:dyDescent="0.35">
      <c r="C152040" s="8"/>
    </row>
    <row r="152041" spans="3:3" x14ac:dyDescent="0.35">
      <c r="C152041" s="8"/>
    </row>
    <row r="152042" spans="3:3" x14ac:dyDescent="0.35">
      <c r="C152042" s="8"/>
    </row>
    <row r="152043" spans="3:3" x14ac:dyDescent="0.35">
      <c r="C152043" s="8"/>
    </row>
    <row r="152044" spans="3:3" x14ac:dyDescent="0.35">
      <c r="C152044" s="8"/>
    </row>
    <row r="152045" spans="3:3" x14ac:dyDescent="0.35">
      <c r="C152045" s="8"/>
    </row>
    <row r="152046" spans="3:3" x14ac:dyDescent="0.35">
      <c r="C152046" s="8"/>
    </row>
    <row r="152047" spans="3:3" x14ac:dyDescent="0.35">
      <c r="C152047" s="8"/>
    </row>
    <row r="152048" spans="3:3" x14ac:dyDescent="0.35">
      <c r="C152048" s="8"/>
    </row>
    <row r="152049" spans="3:3" x14ac:dyDescent="0.35">
      <c r="C152049" s="8"/>
    </row>
    <row r="152050" spans="3:3" x14ac:dyDescent="0.35">
      <c r="C152050" s="8"/>
    </row>
    <row r="152051" spans="3:3" x14ac:dyDescent="0.35">
      <c r="C152051" s="8"/>
    </row>
    <row r="152052" spans="3:3" x14ac:dyDescent="0.35">
      <c r="C152052" s="8"/>
    </row>
    <row r="152053" spans="3:3" x14ac:dyDescent="0.35">
      <c r="C152053" s="8"/>
    </row>
    <row r="152054" spans="3:3" x14ac:dyDescent="0.35">
      <c r="C152054" s="8"/>
    </row>
    <row r="152055" spans="3:3" x14ac:dyDescent="0.35">
      <c r="C152055" s="8"/>
    </row>
    <row r="152056" spans="3:3" x14ac:dyDescent="0.35">
      <c r="C152056" s="8"/>
    </row>
    <row r="152057" spans="3:3" x14ac:dyDescent="0.35">
      <c r="C152057" s="8"/>
    </row>
    <row r="152058" spans="3:3" x14ac:dyDescent="0.35">
      <c r="C152058" s="8"/>
    </row>
    <row r="152059" spans="3:3" x14ac:dyDescent="0.35">
      <c r="C152059" s="8"/>
    </row>
    <row r="152060" spans="3:3" x14ac:dyDescent="0.35">
      <c r="C152060" s="8"/>
    </row>
    <row r="152061" spans="3:3" x14ac:dyDescent="0.35">
      <c r="C152061" s="8"/>
    </row>
    <row r="152062" spans="3:3" x14ac:dyDescent="0.35">
      <c r="C152062" s="8"/>
    </row>
    <row r="152063" spans="3:3" x14ac:dyDescent="0.35">
      <c r="C152063" s="8"/>
    </row>
    <row r="152064" spans="3:3" x14ac:dyDescent="0.35">
      <c r="C152064" s="8"/>
    </row>
    <row r="152065" spans="3:3" x14ac:dyDescent="0.35">
      <c r="C152065" s="8"/>
    </row>
    <row r="152066" spans="3:3" x14ac:dyDescent="0.35">
      <c r="C152066" s="8"/>
    </row>
    <row r="152067" spans="3:3" x14ac:dyDescent="0.35">
      <c r="C152067" s="8"/>
    </row>
    <row r="152068" spans="3:3" x14ac:dyDescent="0.35">
      <c r="C152068" s="8"/>
    </row>
    <row r="152069" spans="3:3" x14ac:dyDescent="0.35">
      <c r="C152069" s="8"/>
    </row>
    <row r="152070" spans="3:3" x14ac:dyDescent="0.35">
      <c r="C152070" s="8"/>
    </row>
    <row r="152071" spans="3:3" x14ac:dyDescent="0.35">
      <c r="C152071" s="8"/>
    </row>
    <row r="152072" spans="3:3" x14ac:dyDescent="0.35">
      <c r="C152072" s="8"/>
    </row>
    <row r="152073" spans="3:3" x14ac:dyDescent="0.35">
      <c r="C152073" s="8"/>
    </row>
    <row r="152074" spans="3:3" x14ac:dyDescent="0.35">
      <c r="C152074" s="8"/>
    </row>
    <row r="152075" spans="3:3" x14ac:dyDescent="0.35">
      <c r="C152075" s="8"/>
    </row>
    <row r="152076" spans="3:3" x14ac:dyDescent="0.35">
      <c r="C152076" s="8"/>
    </row>
    <row r="152077" spans="3:3" x14ac:dyDescent="0.35">
      <c r="C152077" s="8"/>
    </row>
    <row r="152078" spans="3:3" x14ac:dyDescent="0.35">
      <c r="C152078" s="8"/>
    </row>
    <row r="152079" spans="3:3" x14ac:dyDescent="0.35">
      <c r="C152079" s="8"/>
    </row>
    <row r="152080" spans="3:3" x14ac:dyDescent="0.35">
      <c r="C152080" s="8"/>
    </row>
    <row r="152081" spans="3:3" x14ac:dyDescent="0.35">
      <c r="C152081" s="8"/>
    </row>
    <row r="152082" spans="3:3" x14ac:dyDescent="0.35">
      <c r="C152082" s="8"/>
    </row>
    <row r="152083" spans="3:3" x14ac:dyDescent="0.35">
      <c r="C152083" s="8"/>
    </row>
    <row r="152084" spans="3:3" x14ac:dyDescent="0.35">
      <c r="C152084" s="8"/>
    </row>
    <row r="152085" spans="3:3" x14ac:dyDescent="0.35">
      <c r="C152085" s="8"/>
    </row>
    <row r="152086" spans="3:3" x14ac:dyDescent="0.35">
      <c r="C152086" s="8"/>
    </row>
    <row r="152087" spans="3:3" x14ac:dyDescent="0.35">
      <c r="C152087" s="8"/>
    </row>
    <row r="152088" spans="3:3" x14ac:dyDescent="0.35">
      <c r="C152088" s="8"/>
    </row>
    <row r="152089" spans="3:3" x14ac:dyDescent="0.35">
      <c r="C152089" s="8"/>
    </row>
    <row r="152090" spans="3:3" x14ac:dyDescent="0.35">
      <c r="C152090" s="8"/>
    </row>
    <row r="152091" spans="3:3" x14ac:dyDescent="0.35">
      <c r="C152091" s="8"/>
    </row>
    <row r="152092" spans="3:3" x14ac:dyDescent="0.35">
      <c r="C152092" s="8"/>
    </row>
    <row r="152093" spans="3:3" x14ac:dyDescent="0.35">
      <c r="C152093" s="8"/>
    </row>
    <row r="152094" spans="3:3" x14ac:dyDescent="0.35">
      <c r="C152094" s="8"/>
    </row>
    <row r="152095" spans="3:3" x14ac:dyDescent="0.35">
      <c r="C152095" s="8"/>
    </row>
    <row r="152096" spans="3:3" x14ac:dyDescent="0.35">
      <c r="C152096" s="8"/>
    </row>
    <row r="152097" spans="3:3" x14ac:dyDescent="0.35">
      <c r="C152097" s="8"/>
    </row>
    <row r="152098" spans="3:3" x14ac:dyDescent="0.35">
      <c r="C152098" s="8"/>
    </row>
    <row r="152099" spans="3:3" x14ac:dyDescent="0.35">
      <c r="C152099" s="8"/>
    </row>
    <row r="152100" spans="3:3" x14ac:dyDescent="0.35">
      <c r="C152100" s="8"/>
    </row>
    <row r="152101" spans="3:3" x14ac:dyDescent="0.35">
      <c r="C152101" s="8"/>
    </row>
    <row r="152102" spans="3:3" x14ac:dyDescent="0.35">
      <c r="C152102" s="8"/>
    </row>
    <row r="152103" spans="3:3" x14ac:dyDescent="0.35">
      <c r="C152103" s="8"/>
    </row>
    <row r="152104" spans="3:3" x14ac:dyDescent="0.35">
      <c r="C152104" s="8"/>
    </row>
    <row r="152105" spans="3:3" x14ac:dyDescent="0.35">
      <c r="C152105" s="8"/>
    </row>
    <row r="152106" spans="3:3" x14ac:dyDescent="0.35">
      <c r="C152106" s="8"/>
    </row>
    <row r="152107" spans="3:3" x14ac:dyDescent="0.35">
      <c r="C152107" s="8"/>
    </row>
    <row r="152108" spans="3:3" x14ac:dyDescent="0.35">
      <c r="C152108" s="8"/>
    </row>
    <row r="152109" spans="3:3" x14ac:dyDescent="0.35">
      <c r="C152109" s="8"/>
    </row>
    <row r="152110" spans="3:3" x14ac:dyDescent="0.35">
      <c r="C152110" s="8"/>
    </row>
    <row r="152111" spans="3:3" x14ac:dyDescent="0.35">
      <c r="C152111" s="8"/>
    </row>
    <row r="152112" spans="3:3" x14ac:dyDescent="0.35">
      <c r="C152112" s="8"/>
    </row>
    <row r="152113" spans="3:3" x14ac:dyDescent="0.35">
      <c r="C152113" s="8"/>
    </row>
    <row r="152114" spans="3:3" x14ac:dyDescent="0.35">
      <c r="C152114" s="8"/>
    </row>
    <row r="152115" spans="3:3" x14ac:dyDescent="0.35">
      <c r="C152115" s="8"/>
    </row>
    <row r="152116" spans="3:3" x14ac:dyDescent="0.35">
      <c r="C152116" s="8"/>
    </row>
    <row r="152117" spans="3:3" x14ac:dyDescent="0.35">
      <c r="C152117" s="8"/>
    </row>
    <row r="152118" spans="3:3" x14ac:dyDescent="0.35">
      <c r="C152118" s="8"/>
    </row>
    <row r="152119" spans="3:3" x14ac:dyDescent="0.35">
      <c r="C152119" s="8"/>
    </row>
    <row r="152120" spans="3:3" x14ac:dyDescent="0.35">
      <c r="C152120" s="8"/>
    </row>
    <row r="152121" spans="3:3" x14ac:dyDescent="0.35">
      <c r="C152121" s="8"/>
    </row>
    <row r="152122" spans="3:3" x14ac:dyDescent="0.35">
      <c r="C152122" s="8"/>
    </row>
    <row r="152123" spans="3:3" x14ac:dyDescent="0.35">
      <c r="C152123" s="8"/>
    </row>
    <row r="152124" spans="3:3" x14ac:dyDescent="0.35">
      <c r="C152124" s="8"/>
    </row>
    <row r="152125" spans="3:3" x14ac:dyDescent="0.35">
      <c r="C152125" s="8"/>
    </row>
    <row r="152126" spans="3:3" x14ac:dyDescent="0.35">
      <c r="C152126" s="8"/>
    </row>
    <row r="152127" spans="3:3" x14ac:dyDescent="0.35">
      <c r="C152127" s="8"/>
    </row>
    <row r="152128" spans="3:3" x14ac:dyDescent="0.35">
      <c r="C152128" s="8"/>
    </row>
    <row r="152129" spans="3:3" x14ac:dyDescent="0.35">
      <c r="C152129" s="8"/>
    </row>
    <row r="152130" spans="3:3" x14ac:dyDescent="0.35">
      <c r="C152130" s="8"/>
    </row>
    <row r="152131" spans="3:3" x14ac:dyDescent="0.35">
      <c r="C152131" s="8"/>
    </row>
    <row r="152132" spans="3:3" x14ac:dyDescent="0.35">
      <c r="C152132" s="8"/>
    </row>
    <row r="152133" spans="3:3" x14ac:dyDescent="0.35">
      <c r="C152133" s="8"/>
    </row>
    <row r="152134" spans="3:3" x14ac:dyDescent="0.35">
      <c r="C152134" s="8"/>
    </row>
    <row r="152135" spans="3:3" x14ac:dyDescent="0.35">
      <c r="C152135" s="8"/>
    </row>
    <row r="152136" spans="3:3" x14ac:dyDescent="0.35">
      <c r="C152136" s="8"/>
    </row>
    <row r="152137" spans="3:3" x14ac:dyDescent="0.35">
      <c r="C152137" s="8"/>
    </row>
    <row r="152138" spans="3:3" x14ac:dyDescent="0.35">
      <c r="C152138" s="8"/>
    </row>
    <row r="152139" spans="3:3" x14ac:dyDescent="0.35">
      <c r="C152139" s="8"/>
    </row>
    <row r="152140" spans="3:3" x14ac:dyDescent="0.35">
      <c r="C152140" s="8"/>
    </row>
    <row r="152141" spans="3:3" x14ac:dyDescent="0.35">
      <c r="C152141" s="8"/>
    </row>
    <row r="152142" spans="3:3" x14ac:dyDescent="0.35">
      <c r="C152142" s="8"/>
    </row>
    <row r="152143" spans="3:3" x14ac:dyDescent="0.35">
      <c r="C152143" s="8"/>
    </row>
    <row r="152144" spans="3:3" x14ac:dyDescent="0.35">
      <c r="C152144" s="8"/>
    </row>
    <row r="152145" spans="3:3" x14ac:dyDescent="0.35">
      <c r="C152145" s="8"/>
    </row>
    <row r="152146" spans="3:3" x14ac:dyDescent="0.35">
      <c r="C152146" s="8"/>
    </row>
    <row r="152147" spans="3:3" x14ac:dyDescent="0.35">
      <c r="C152147" s="8"/>
    </row>
    <row r="152148" spans="3:3" x14ac:dyDescent="0.35">
      <c r="C152148" s="8"/>
    </row>
    <row r="152149" spans="3:3" x14ac:dyDescent="0.35">
      <c r="C152149" s="8"/>
    </row>
    <row r="152150" spans="3:3" x14ac:dyDescent="0.35">
      <c r="C152150" s="8"/>
    </row>
    <row r="152151" spans="3:3" x14ac:dyDescent="0.35">
      <c r="C152151" s="8"/>
    </row>
    <row r="152152" spans="3:3" x14ac:dyDescent="0.35">
      <c r="C152152" s="8"/>
    </row>
    <row r="152153" spans="3:3" x14ac:dyDescent="0.35">
      <c r="C152153" s="8"/>
    </row>
    <row r="152154" spans="3:3" x14ac:dyDescent="0.35">
      <c r="C152154" s="8"/>
    </row>
    <row r="152155" spans="3:3" x14ac:dyDescent="0.35">
      <c r="C152155" s="8"/>
    </row>
    <row r="152156" spans="3:3" x14ac:dyDescent="0.35">
      <c r="C152156" s="8"/>
    </row>
    <row r="152157" spans="3:3" x14ac:dyDescent="0.35">
      <c r="C152157" s="8"/>
    </row>
    <row r="152158" spans="3:3" x14ac:dyDescent="0.35">
      <c r="C152158" s="8"/>
    </row>
    <row r="152159" spans="3:3" x14ac:dyDescent="0.35">
      <c r="C152159" s="8"/>
    </row>
    <row r="152160" spans="3:3" x14ac:dyDescent="0.35">
      <c r="C152160" s="8"/>
    </row>
    <row r="152161" spans="3:3" x14ac:dyDescent="0.35">
      <c r="C152161" s="8"/>
    </row>
    <row r="152162" spans="3:3" x14ac:dyDescent="0.35">
      <c r="C152162" s="8"/>
    </row>
    <row r="152163" spans="3:3" x14ac:dyDescent="0.35">
      <c r="C152163" s="8"/>
    </row>
    <row r="152164" spans="3:3" x14ac:dyDescent="0.35">
      <c r="C152164" s="8"/>
    </row>
    <row r="152165" spans="3:3" x14ac:dyDescent="0.35">
      <c r="C152165" s="8"/>
    </row>
    <row r="152166" spans="3:3" x14ac:dyDescent="0.35">
      <c r="C152166" s="8"/>
    </row>
    <row r="152167" spans="3:3" x14ac:dyDescent="0.35">
      <c r="C152167" s="8"/>
    </row>
    <row r="152168" spans="3:3" x14ac:dyDescent="0.35">
      <c r="C152168" s="8"/>
    </row>
    <row r="152169" spans="3:3" x14ac:dyDescent="0.35">
      <c r="C152169" s="8"/>
    </row>
    <row r="152170" spans="3:3" x14ac:dyDescent="0.35">
      <c r="C152170" s="8"/>
    </row>
    <row r="152171" spans="3:3" x14ac:dyDescent="0.35">
      <c r="C152171" s="8"/>
    </row>
    <row r="152172" spans="3:3" x14ac:dyDescent="0.35">
      <c r="C152172" s="8"/>
    </row>
    <row r="152173" spans="3:3" x14ac:dyDescent="0.35">
      <c r="C152173" s="8"/>
    </row>
    <row r="152174" spans="3:3" x14ac:dyDescent="0.35">
      <c r="C152174" s="8"/>
    </row>
    <row r="152175" spans="3:3" x14ac:dyDescent="0.35">
      <c r="C152175" s="8"/>
    </row>
    <row r="152176" spans="3:3" x14ac:dyDescent="0.35">
      <c r="C152176" s="8"/>
    </row>
    <row r="152177" spans="3:3" x14ac:dyDescent="0.35">
      <c r="C152177" s="8"/>
    </row>
    <row r="152178" spans="3:3" x14ac:dyDescent="0.35">
      <c r="C152178" s="8"/>
    </row>
    <row r="152179" spans="3:3" x14ac:dyDescent="0.35">
      <c r="C152179" s="8"/>
    </row>
    <row r="152180" spans="3:3" x14ac:dyDescent="0.35">
      <c r="C152180" s="8"/>
    </row>
    <row r="152181" spans="3:3" x14ac:dyDescent="0.35">
      <c r="C152181" s="8"/>
    </row>
    <row r="152182" spans="3:3" x14ac:dyDescent="0.35">
      <c r="C152182" s="8"/>
    </row>
    <row r="152183" spans="3:3" x14ac:dyDescent="0.35">
      <c r="C152183" s="8"/>
    </row>
    <row r="152184" spans="3:3" x14ac:dyDescent="0.35">
      <c r="C152184" s="8"/>
    </row>
    <row r="152185" spans="3:3" x14ac:dyDescent="0.35">
      <c r="C152185" s="8"/>
    </row>
    <row r="152186" spans="3:3" x14ac:dyDescent="0.35">
      <c r="C152186" s="8"/>
    </row>
    <row r="152187" spans="3:3" x14ac:dyDescent="0.35">
      <c r="C152187" s="8"/>
    </row>
    <row r="152188" spans="3:3" x14ac:dyDescent="0.35">
      <c r="C152188" s="8"/>
    </row>
    <row r="152189" spans="3:3" x14ac:dyDescent="0.35">
      <c r="C152189" s="8"/>
    </row>
    <row r="152190" spans="3:3" x14ac:dyDescent="0.35">
      <c r="C152190" s="8"/>
    </row>
    <row r="152191" spans="3:3" x14ac:dyDescent="0.35">
      <c r="C152191" s="8"/>
    </row>
    <row r="152192" spans="3:3" x14ac:dyDescent="0.35">
      <c r="C152192" s="8"/>
    </row>
    <row r="152193" spans="3:3" x14ac:dyDescent="0.35">
      <c r="C152193" s="8"/>
    </row>
    <row r="152194" spans="3:3" x14ac:dyDescent="0.35">
      <c r="C152194" s="8"/>
    </row>
    <row r="152195" spans="3:3" x14ac:dyDescent="0.35">
      <c r="C152195" s="8"/>
    </row>
    <row r="152196" spans="3:3" x14ac:dyDescent="0.35">
      <c r="C152196" s="8"/>
    </row>
    <row r="152197" spans="3:3" x14ac:dyDescent="0.35">
      <c r="C152197" s="8"/>
    </row>
    <row r="152198" spans="3:3" x14ac:dyDescent="0.35">
      <c r="C152198" s="8"/>
    </row>
    <row r="152199" spans="3:3" x14ac:dyDescent="0.35">
      <c r="C152199" s="8"/>
    </row>
    <row r="152200" spans="3:3" x14ac:dyDescent="0.35">
      <c r="C152200" s="8"/>
    </row>
    <row r="152201" spans="3:3" x14ac:dyDescent="0.35">
      <c r="C152201" s="8"/>
    </row>
    <row r="152202" spans="3:3" x14ac:dyDescent="0.35">
      <c r="C152202" s="8"/>
    </row>
    <row r="152203" spans="3:3" x14ac:dyDescent="0.35">
      <c r="C152203" s="8"/>
    </row>
    <row r="152204" spans="3:3" x14ac:dyDescent="0.35">
      <c r="C152204" s="8"/>
    </row>
    <row r="152205" spans="3:3" x14ac:dyDescent="0.35">
      <c r="C152205" s="8"/>
    </row>
    <row r="152206" spans="3:3" x14ac:dyDescent="0.35">
      <c r="C152206" s="8"/>
    </row>
    <row r="152207" spans="3:3" x14ac:dyDescent="0.35">
      <c r="C152207" s="8"/>
    </row>
    <row r="152208" spans="3:3" x14ac:dyDescent="0.35">
      <c r="C152208" s="8"/>
    </row>
    <row r="152209" spans="3:3" x14ac:dyDescent="0.35">
      <c r="C152209" s="8"/>
    </row>
    <row r="152210" spans="3:3" x14ac:dyDescent="0.35">
      <c r="C152210" s="8"/>
    </row>
    <row r="152211" spans="3:3" x14ac:dyDescent="0.35">
      <c r="C152211" s="8"/>
    </row>
    <row r="152212" spans="3:3" x14ac:dyDescent="0.35">
      <c r="C152212" s="8"/>
    </row>
    <row r="152213" spans="3:3" x14ac:dyDescent="0.35">
      <c r="C152213" s="8"/>
    </row>
    <row r="152214" spans="3:3" x14ac:dyDescent="0.35">
      <c r="C152214" s="8"/>
    </row>
    <row r="152215" spans="3:3" x14ac:dyDescent="0.35">
      <c r="C152215" s="8"/>
    </row>
    <row r="152216" spans="3:3" x14ac:dyDescent="0.35">
      <c r="C152216" s="8"/>
    </row>
    <row r="152217" spans="3:3" x14ac:dyDescent="0.35">
      <c r="C152217" s="8"/>
    </row>
    <row r="152218" spans="3:3" x14ac:dyDescent="0.35">
      <c r="C152218" s="8"/>
    </row>
    <row r="152219" spans="3:3" x14ac:dyDescent="0.35">
      <c r="C152219" s="8"/>
    </row>
    <row r="152220" spans="3:3" x14ac:dyDescent="0.35">
      <c r="C152220" s="8"/>
    </row>
    <row r="152221" spans="3:3" x14ac:dyDescent="0.35">
      <c r="C152221" s="8"/>
    </row>
    <row r="152222" spans="3:3" x14ac:dyDescent="0.35">
      <c r="C152222" s="8"/>
    </row>
    <row r="152223" spans="3:3" x14ac:dyDescent="0.35">
      <c r="C152223" s="8"/>
    </row>
    <row r="152224" spans="3:3" x14ac:dyDescent="0.35">
      <c r="C152224" s="8"/>
    </row>
    <row r="152225" spans="3:3" x14ac:dyDescent="0.35">
      <c r="C152225" s="8"/>
    </row>
    <row r="152226" spans="3:3" x14ac:dyDescent="0.35">
      <c r="C152226" s="8"/>
    </row>
    <row r="152227" spans="3:3" x14ac:dyDescent="0.35">
      <c r="C152227" s="8"/>
    </row>
    <row r="152228" spans="3:3" x14ac:dyDescent="0.35">
      <c r="C152228" s="8"/>
    </row>
    <row r="152229" spans="3:3" x14ac:dyDescent="0.35">
      <c r="C152229" s="8"/>
    </row>
    <row r="152230" spans="3:3" x14ac:dyDescent="0.35">
      <c r="C152230" s="8"/>
    </row>
    <row r="152231" spans="3:3" x14ac:dyDescent="0.35">
      <c r="C152231" s="8"/>
    </row>
    <row r="152232" spans="3:3" x14ac:dyDescent="0.35">
      <c r="C152232" s="8"/>
    </row>
    <row r="152233" spans="3:3" x14ac:dyDescent="0.35">
      <c r="C152233" s="8"/>
    </row>
    <row r="152234" spans="3:3" x14ac:dyDescent="0.35">
      <c r="C152234" s="8"/>
    </row>
    <row r="152235" spans="3:3" x14ac:dyDescent="0.35">
      <c r="C152235" s="8"/>
    </row>
    <row r="152236" spans="3:3" x14ac:dyDescent="0.35">
      <c r="C152236" s="8"/>
    </row>
    <row r="152237" spans="3:3" x14ac:dyDescent="0.35">
      <c r="C152237" s="8"/>
    </row>
    <row r="152238" spans="3:3" x14ac:dyDescent="0.35">
      <c r="C152238" s="8"/>
    </row>
    <row r="152239" spans="3:3" x14ac:dyDescent="0.35">
      <c r="C152239" s="8"/>
    </row>
    <row r="152240" spans="3:3" x14ac:dyDescent="0.35">
      <c r="C152240" s="8"/>
    </row>
    <row r="152241" spans="3:3" x14ac:dyDescent="0.35">
      <c r="C152241" s="8"/>
    </row>
    <row r="152242" spans="3:3" x14ac:dyDescent="0.35">
      <c r="C152242" s="8"/>
    </row>
    <row r="152243" spans="3:3" x14ac:dyDescent="0.35">
      <c r="C152243" s="8"/>
    </row>
    <row r="152244" spans="3:3" x14ac:dyDescent="0.35">
      <c r="C152244" s="8"/>
    </row>
    <row r="152245" spans="3:3" x14ac:dyDescent="0.35">
      <c r="C152245" s="8"/>
    </row>
    <row r="152246" spans="3:3" x14ac:dyDescent="0.35">
      <c r="C152246" s="8"/>
    </row>
    <row r="152247" spans="3:3" x14ac:dyDescent="0.35">
      <c r="C152247" s="8"/>
    </row>
    <row r="152248" spans="3:3" x14ac:dyDescent="0.35">
      <c r="C152248" s="8"/>
    </row>
    <row r="152249" spans="3:3" x14ac:dyDescent="0.35">
      <c r="C152249" s="8"/>
    </row>
    <row r="152250" spans="3:3" x14ac:dyDescent="0.35">
      <c r="C152250" s="8"/>
    </row>
    <row r="152251" spans="3:3" x14ac:dyDescent="0.35">
      <c r="C152251" s="8"/>
    </row>
    <row r="152252" spans="3:3" x14ac:dyDescent="0.35">
      <c r="C152252" s="8"/>
    </row>
    <row r="152253" spans="3:3" x14ac:dyDescent="0.35">
      <c r="C152253" s="8"/>
    </row>
    <row r="152254" spans="3:3" x14ac:dyDescent="0.35">
      <c r="C152254" s="8"/>
    </row>
    <row r="152255" spans="3:3" x14ac:dyDescent="0.35">
      <c r="C152255" s="8"/>
    </row>
    <row r="152256" spans="3:3" x14ac:dyDescent="0.35">
      <c r="C152256" s="8"/>
    </row>
    <row r="152257" spans="3:3" x14ac:dyDescent="0.35">
      <c r="C152257" s="8"/>
    </row>
    <row r="152258" spans="3:3" x14ac:dyDescent="0.35">
      <c r="C152258" s="8"/>
    </row>
    <row r="152259" spans="3:3" x14ac:dyDescent="0.35">
      <c r="C152259" s="8"/>
    </row>
    <row r="152260" spans="3:3" x14ac:dyDescent="0.35">
      <c r="C152260" s="8"/>
    </row>
    <row r="152261" spans="3:3" x14ac:dyDescent="0.35">
      <c r="C152261" s="8"/>
    </row>
    <row r="152262" spans="3:3" x14ac:dyDescent="0.35">
      <c r="C152262" s="8"/>
    </row>
    <row r="152263" spans="3:3" x14ac:dyDescent="0.35">
      <c r="C152263" s="8"/>
    </row>
    <row r="152264" spans="3:3" x14ac:dyDescent="0.35">
      <c r="C152264" s="8"/>
    </row>
    <row r="152265" spans="3:3" x14ac:dyDescent="0.35">
      <c r="C152265" s="8"/>
    </row>
    <row r="152266" spans="3:3" x14ac:dyDescent="0.35">
      <c r="C152266" s="8"/>
    </row>
    <row r="152267" spans="3:3" x14ac:dyDescent="0.35">
      <c r="C152267" s="8"/>
    </row>
    <row r="152268" spans="3:3" x14ac:dyDescent="0.35">
      <c r="C152268" s="8"/>
    </row>
    <row r="152269" spans="3:3" x14ac:dyDescent="0.35">
      <c r="C152269" s="8"/>
    </row>
    <row r="152270" spans="3:3" x14ac:dyDescent="0.35">
      <c r="C152270" s="8"/>
    </row>
    <row r="152271" spans="3:3" x14ac:dyDescent="0.35">
      <c r="C152271" s="8"/>
    </row>
    <row r="152272" spans="3:3" x14ac:dyDescent="0.35">
      <c r="C152272" s="8"/>
    </row>
    <row r="152273" spans="3:3" x14ac:dyDescent="0.35">
      <c r="C152273" s="8"/>
    </row>
    <row r="152274" spans="3:3" x14ac:dyDescent="0.35">
      <c r="C152274" s="8"/>
    </row>
    <row r="152275" spans="3:3" x14ac:dyDescent="0.35">
      <c r="C152275" s="8"/>
    </row>
    <row r="152276" spans="3:3" x14ac:dyDescent="0.35">
      <c r="C152276" s="8"/>
    </row>
    <row r="152277" spans="3:3" x14ac:dyDescent="0.35">
      <c r="C152277" s="8"/>
    </row>
    <row r="152278" spans="3:3" x14ac:dyDescent="0.35">
      <c r="C152278" s="8"/>
    </row>
    <row r="152279" spans="3:3" x14ac:dyDescent="0.35">
      <c r="C152279" s="8"/>
    </row>
    <row r="152280" spans="3:3" x14ac:dyDescent="0.35">
      <c r="C152280" s="8"/>
    </row>
    <row r="152281" spans="3:3" x14ac:dyDescent="0.35">
      <c r="C152281" s="8"/>
    </row>
    <row r="152282" spans="3:3" x14ac:dyDescent="0.35">
      <c r="C152282" s="8"/>
    </row>
    <row r="152283" spans="3:3" x14ac:dyDescent="0.35">
      <c r="C152283" s="8"/>
    </row>
    <row r="152284" spans="3:3" x14ac:dyDescent="0.35">
      <c r="C152284" s="8"/>
    </row>
    <row r="152285" spans="3:3" x14ac:dyDescent="0.35">
      <c r="C152285" s="8"/>
    </row>
    <row r="152286" spans="3:3" x14ac:dyDescent="0.35">
      <c r="C152286" s="8"/>
    </row>
    <row r="152287" spans="3:3" x14ac:dyDescent="0.35">
      <c r="C152287" s="8"/>
    </row>
    <row r="152288" spans="3:3" x14ac:dyDescent="0.35">
      <c r="C152288" s="8"/>
    </row>
    <row r="152289" spans="3:3" x14ac:dyDescent="0.35">
      <c r="C152289" s="8"/>
    </row>
    <row r="152290" spans="3:3" x14ac:dyDescent="0.35">
      <c r="C152290" s="8"/>
    </row>
    <row r="152291" spans="3:3" x14ac:dyDescent="0.35">
      <c r="C152291" s="8"/>
    </row>
    <row r="152292" spans="3:3" x14ac:dyDescent="0.35">
      <c r="C152292" s="8"/>
    </row>
    <row r="152293" spans="3:3" x14ac:dyDescent="0.35">
      <c r="C152293" s="8"/>
    </row>
    <row r="152294" spans="3:3" x14ac:dyDescent="0.35">
      <c r="C152294" s="8"/>
    </row>
    <row r="152295" spans="3:3" x14ac:dyDescent="0.35">
      <c r="C152295" s="8"/>
    </row>
    <row r="152296" spans="3:3" x14ac:dyDescent="0.35">
      <c r="C152296" s="8"/>
    </row>
    <row r="152297" spans="3:3" x14ac:dyDescent="0.35">
      <c r="C152297" s="8"/>
    </row>
    <row r="152298" spans="3:3" x14ac:dyDescent="0.35">
      <c r="C152298" s="8"/>
    </row>
    <row r="152299" spans="3:3" x14ac:dyDescent="0.35">
      <c r="C152299" s="8"/>
    </row>
    <row r="152300" spans="3:3" x14ac:dyDescent="0.35">
      <c r="C152300" s="8"/>
    </row>
    <row r="152301" spans="3:3" x14ac:dyDescent="0.35">
      <c r="C152301" s="8"/>
    </row>
    <row r="152302" spans="3:3" x14ac:dyDescent="0.35">
      <c r="C152302" s="8"/>
    </row>
    <row r="152303" spans="3:3" x14ac:dyDescent="0.35">
      <c r="C152303" s="8"/>
    </row>
    <row r="152304" spans="3:3" x14ac:dyDescent="0.35">
      <c r="C152304" s="8"/>
    </row>
    <row r="152305" spans="3:3" x14ac:dyDescent="0.35">
      <c r="C152305" s="8"/>
    </row>
    <row r="152306" spans="3:3" x14ac:dyDescent="0.35">
      <c r="C152306" s="8"/>
    </row>
    <row r="152307" spans="3:3" x14ac:dyDescent="0.35">
      <c r="C152307" s="8"/>
    </row>
    <row r="152308" spans="3:3" x14ac:dyDescent="0.35">
      <c r="C152308" s="8"/>
    </row>
    <row r="152309" spans="3:3" x14ac:dyDescent="0.35">
      <c r="C152309" s="8"/>
    </row>
    <row r="152310" spans="3:3" x14ac:dyDescent="0.35">
      <c r="C152310" s="8"/>
    </row>
    <row r="152311" spans="3:3" x14ac:dyDescent="0.35">
      <c r="C152311" s="8"/>
    </row>
    <row r="152312" spans="3:3" x14ac:dyDescent="0.35">
      <c r="C152312" s="8"/>
    </row>
    <row r="152313" spans="3:3" x14ac:dyDescent="0.35">
      <c r="C152313" s="8"/>
    </row>
    <row r="152314" spans="3:3" x14ac:dyDescent="0.35">
      <c r="C152314" s="8"/>
    </row>
    <row r="152315" spans="3:3" x14ac:dyDescent="0.35">
      <c r="C152315" s="8"/>
    </row>
    <row r="152316" spans="3:3" x14ac:dyDescent="0.35">
      <c r="C152316" s="8"/>
    </row>
    <row r="152317" spans="3:3" x14ac:dyDescent="0.35">
      <c r="C152317" s="8"/>
    </row>
    <row r="152318" spans="3:3" x14ac:dyDescent="0.35">
      <c r="C152318" s="8"/>
    </row>
    <row r="152319" spans="3:3" x14ac:dyDescent="0.35">
      <c r="C152319" s="8"/>
    </row>
    <row r="152320" spans="3:3" x14ac:dyDescent="0.35">
      <c r="C152320" s="8"/>
    </row>
    <row r="152321" spans="3:3" x14ac:dyDescent="0.35">
      <c r="C152321" s="8"/>
    </row>
    <row r="152322" spans="3:3" x14ac:dyDescent="0.35">
      <c r="C152322" s="8"/>
    </row>
    <row r="152323" spans="3:3" x14ac:dyDescent="0.35">
      <c r="C152323" s="8"/>
    </row>
    <row r="152324" spans="3:3" x14ac:dyDescent="0.35">
      <c r="C152324" s="8"/>
    </row>
    <row r="152325" spans="3:3" x14ac:dyDescent="0.35">
      <c r="C152325" s="8"/>
    </row>
    <row r="152326" spans="3:3" x14ac:dyDescent="0.35">
      <c r="C152326" s="8"/>
    </row>
    <row r="152327" spans="3:3" x14ac:dyDescent="0.35">
      <c r="C152327" s="8"/>
    </row>
    <row r="152328" spans="3:3" x14ac:dyDescent="0.35">
      <c r="C152328" s="8"/>
    </row>
    <row r="152329" spans="3:3" x14ac:dyDescent="0.35">
      <c r="C152329" s="8"/>
    </row>
    <row r="152330" spans="3:3" x14ac:dyDescent="0.35">
      <c r="C152330" s="8"/>
    </row>
    <row r="152331" spans="3:3" x14ac:dyDescent="0.35">
      <c r="C152331" s="8"/>
    </row>
    <row r="152332" spans="3:3" x14ac:dyDescent="0.35">
      <c r="C152332" s="8"/>
    </row>
    <row r="152333" spans="3:3" x14ac:dyDescent="0.35">
      <c r="C152333" s="8"/>
    </row>
    <row r="152334" spans="3:3" x14ac:dyDescent="0.35">
      <c r="C152334" s="8"/>
    </row>
    <row r="152335" spans="3:3" x14ac:dyDescent="0.35">
      <c r="C152335" s="8"/>
    </row>
    <row r="152336" spans="3:3" x14ac:dyDescent="0.35">
      <c r="C152336" s="8"/>
    </row>
    <row r="152337" spans="3:3" x14ac:dyDescent="0.35">
      <c r="C152337" s="8"/>
    </row>
    <row r="152338" spans="3:3" x14ac:dyDescent="0.35">
      <c r="C152338" s="8"/>
    </row>
    <row r="152339" spans="3:3" x14ac:dyDescent="0.35">
      <c r="C152339" s="8"/>
    </row>
    <row r="152340" spans="3:3" x14ac:dyDescent="0.35">
      <c r="C152340" s="8"/>
    </row>
    <row r="152341" spans="3:3" x14ac:dyDescent="0.35">
      <c r="C152341" s="8"/>
    </row>
    <row r="152342" spans="3:3" x14ac:dyDescent="0.35">
      <c r="C152342" s="8"/>
    </row>
    <row r="152343" spans="3:3" x14ac:dyDescent="0.35">
      <c r="C152343" s="8"/>
    </row>
    <row r="152344" spans="3:3" x14ac:dyDescent="0.35">
      <c r="C152344" s="8"/>
    </row>
    <row r="152345" spans="3:3" x14ac:dyDescent="0.35">
      <c r="C152345" s="8"/>
    </row>
    <row r="152346" spans="3:3" x14ac:dyDescent="0.35">
      <c r="C152346" s="8"/>
    </row>
    <row r="152347" spans="3:3" x14ac:dyDescent="0.35">
      <c r="C152347" s="8"/>
    </row>
    <row r="152348" spans="3:3" x14ac:dyDescent="0.35">
      <c r="C152348" s="8"/>
    </row>
    <row r="152349" spans="3:3" x14ac:dyDescent="0.35">
      <c r="C152349" s="8"/>
    </row>
    <row r="152350" spans="3:3" x14ac:dyDescent="0.35">
      <c r="C152350" s="8"/>
    </row>
    <row r="152351" spans="3:3" x14ac:dyDescent="0.35">
      <c r="C152351" s="8"/>
    </row>
    <row r="152352" spans="3:3" x14ac:dyDescent="0.35">
      <c r="C152352" s="8"/>
    </row>
    <row r="152353" spans="3:3" x14ac:dyDescent="0.35">
      <c r="C152353" s="8"/>
    </row>
    <row r="152354" spans="3:3" x14ac:dyDescent="0.35">
      <c r="C152354" s="8"/>
    </row>
    <row r="152355" spans="3:3" x14ac:dyDescent="0.35">
      <c r="C152355" s="8"/>
    </row>
    <row r="152356" spans="3:3" x14ac:dyDescent="0.35">
      <c r="C152356" s="8"/>
    </row>
    <row r="152357" spans="3:3" x14ac:dyDescent="0.35">
      <c r="C152357" s="8"/>
    </row>
    <row r="152358" spans="3:3" x14ac:dyDescent="0.35">
      <c r="C152358" s="8"/>
    </row>
    <row r="152359" spans="3:3" x14ac:dyDescent="0.35">
      <c r="C152359" s="8"/>
    </row>
    <row r="152360" spans="3:3" x14ac:dyDescent="0.35">
      <c r="C152360" s="8"/>
    </row>
    <row r="152361" spans="3:3" x14ac:dyDescent="0.35">
      <c r="C152361" s="8"/>
    </row>
    <row r="152362" spans="3:3" x14ac:dyDescent="0.35">
      <c r="C152362" s="8"/>
    </row>
    <row r="152363" spans="3:3" x14ac:dyDescent="0.35">
      <c r="C152363" s="8"/>
    </row>
    <row r="152364" spans="3:3" x14ac:dyDescent="0.35">
      <c r="C152364" s="8"/>
    </row>
    <row r="152365" spans="3:3" x14ac:dyDescent="0.35">
      <c r="C152365" s="8"/>
    </row>
    <row r="152366" spans="3:3" x14ac:dyDescent="0.35">
      <c r="C152366" s="8"/>
    </row>
    <row r="152367" spans="3:3" x14ac:dyDescent="0.35">
      <c r="C152367" s="8"/>
    </row>
    <row r="152368" spans="3:3" x14ac:dyDescent="0.35">
      <c r="C152368" s="8"/>
    </row>
    <row r="152369" spans="3:3" x14ac:dyDescent="0.35">
      <c r="C152369" s="8"/>
    </row>
    <row r="152370" spans="3:3" x14ac:dyDescent="0.35">
      <c r="C152370" s="8"/>
    </row>
    <row r="152371" spans="3:3" x14ac:dyDescent="0.35">
      <c r="C152371" s="8"/>
    </row>
    <row r="152372" spans="3:3" x14ac:dyDescent="0.35">
      <c r="C152372" s="8"/>
    </row>
    <row r="152373" spans="3:3" x14ac:dyDescent="0.35">
      <c r="C152373" s="8"/>
    </row>
    <row r="152374" spans="3:3" x14ac:dyDescent="0.35">
      <c r="C152374" s="8"/>
    </row>
    <row r="152375" spans="3:3" x14ac:dyDescent="0.35">
      <c r="C152375" s="8"/>
    </row>
    <row r="152376" spans="3:3" x14ac:dyDescent="0.35">
      <c r="C152376" s="8"/>
    </row>
    <row r="152377" spans="3:3" x14ac:dyDescent="0.35">
      <c r="C152377" s="8"/>
    </row>
    <row r="152378" spans="3:3" x14ac:dyDescent="0.35">
      <c r="C152378" s="8"/>
    </row>
    <row r="152379" spans="3:3" x14ac:dyDescent="0.35">
      <c r="C152379" s="8"/>
    </row>
    <row r="152380" spans="3:3" x14ac:dyDescent="0.35">
      <c r="C152380" s="8"/>
    </row>
    <row r="152381" spans="3:3" x14ac:dyDescent="0.35">
      <c r="C152381" s="8"/>
    </row>
    <row r="152382" spans="3:3" x14ac:dyDescent="0.35">
      <c r="C152382" s="8"/>
    </row>
    <row r="152383" spans="3:3" x14ac:dyDescent="0.35">
      <c r="C152383" s="8"/>
    </row>
    <row r="152384" spans="3:3" x14ac:dyDescent="0.35">
      <c r="C152384" s="8"/>
    </row>
    <row r="152385" spans="3:3" x14ac:dyDescent="0.35">
      <c r="C152385" s="8"/>
    </row>
    <row r="152386" spans="3:3" x14ac:dyDescent="0.35">
      <c r="C152386" s="8"/>
    </row>
    <row r="152387" spans="3:3" x14ac:dyDescent="0.35">
      <c r="C152387" s="8"/>
    </row>
    <row r="152388" spans="3:3" x14ac:dyDescent="0.35">
      <c r="C152388" s="8"/>
    </row>
    <row r="152389" spans="3:3" x14ac:dyDescent="0.35">
      <c r="C152389" s="8"/>
    </row>
    <row r="152390" spans="3:3" x14ac:dyDescent="0.35">
      <c r="C152390" s="8"/>
    </row>
    <row r="152391" spans="3:3" x14ac:dyDescent="0.35">
      <c r="C152391" s="8"/>
    </row>
    <row r="152392" spans="3:3" x14ac:dyDescent="0.35">
      <c r="C152392" s="8"/>
    </row>
    <row r="152393" spans="3:3" x14ac:dyDescent="0.35">
      <c r="C152393" s="8"/>
    </row>
    <row r="152394" spans="3:3" x14ac:dyDescent="0.35">
      <c r="C152394" s="8"/>
    </row>
    <row r="152395" spans="3:3" x14ac:dyDescent="0.35">
      <c r="C152395" s="8"/>
    </row>
    <row r="152396" spans="3:3" x14ac:dyDescent="0.35">
      <c r="C152396" s="8"/>
    </row>
    <row r="152397" spans="3:3" x14ac:dyDescent="0.35">
      <c r="C152397" s="8"/>
    </row>
    <row r="152398" spans="3:3" x14ac:dyDescent="0.35">
      <c r="C152398" s="8"/>
    </row>
    <row r="152399" spans="3:3" x14ac:dyDescent="0.35">
      <c r="C152399" s="8"/>
    </row>
    <row r="152400" spans="3:3" x14ac:dyDescent="0.35">
      <c r="C152400" s="8"/>
    </row>
    <row r="152401" spans="3:3" x14ac:dyDescent="0.35">
      <c r="C152401" s="8"/>
    </row>
    <row r="152402" spans="3:3" x14ac:dyDescent="0.35">
      <c r="C152402" s="8"/>
    </row>
    <row r="152403" spans="3:3" x14ac:dyDescent="0.35">
      <c r="C152403" s="8"/>
    </row>
    <row r="152404" spans="3:3" x14ac:dyDescent="0.35">
      <c r="C152404" s="8"/>
    </row>
    <row r="152405" spans="3:3" x14ac:dyDescent="0.35">
      <c r="C152405" s="8"/>
    </row>
    <row r="152406" spans="3:3" x14ac:dyDescent="0.35">
      <c r="C152406" s="8"/>
    </row>
    <row r="152407" spans="3:3" x14ac:dyDescent="0.35">
      <c r="C152407" s="8"/>
    </row>
    <row r="152408" spans="3:3" x14ac:dyDescent="0.35">
      <c r="C152408" s="8"/>
    </row>
    <row r="152409" spans="3:3" x14ac:dyDescent="0.35">
      <c r="C152409" s="8"/>
    </row>
    <row r="152410" spans="3:3" x14ac:dyDescent="0.35">
      <c r="C152410" s="8"/>
    </row>
    <row r="152411" spans="3:3" x14ac:dyDescent="0.35">
      <c r="C152411" s="8"/>
    </row>
    <row r="152412" spans="3:3" x14ac:dyDescent="0.35">
      <c r="C152412" s="8"/>
    </row>
    <row r="152413" spans="3:3" x14ac:dyDescent="0.35">
      <c r="C152413" s="8"/>
    </row>
    <row r="152414" spans="3:3" x14ac:dyDescent="0.35">
      <c r="C152414" s="8"/>
    </row>
    <row r="152415" spans="3:3" x14ac:dyDescent="0.35">
      <c r="C152415" s="8"/>
    </row>
    <row r="152416" spans="3:3" x14ac:dyDescent="0.35">
      <c r="C152416" s="8"/>
    </row>
    <row r="152417" spans="3:3" x14ac:dyDescent="0.35">
      <c r="C152417" s="8"/>
    </row>
    <row r="152418" spans="3:3" x14ac:dyDescent="0.35">
      <c r="C152418" s="8"/>
    </row>
    <row r="152419" spans="3:3" x14ac:dyDescent="0.35">
      <c r="C152419" s="8"/>
    </row>
    <row r="152420" spans="3:3" x14ac:dyDescent="0.35">
      <c r="C152420" s="8"/>
    </row>
    <row r="152421" spans="3:3" x14ac:dyDescent="0.35">
      <c r="C152421" s="8"/>
    </row>
    <row r="152422" spans="3:3" x14ac:dyDescent="0.35">
      <c r="C152422" s="8"/>
    </row>
    <row r="152423" spans="3:3" x14ac:dyDescent="0.35">
      <c r="C152423" s="8"/>
    </row>
    <row r="152424" spans="3:3" x14ac:dyDescent="0.35">
      <c r="C152424" s="8"/>
    </row>
    <row r="152425" spans="3:3" x14ac:dyDescent="0.35">
      <c r="C152425" s="8"/>
    </row>
    <row r="152426" spans="3:3" x14ac:dyDescent="0.35">
      <c r="C152426" s="8"/>
    </row>
    <row r="152427" spans="3:3" x14ac:dyDescent="0.35">
      <c r="C152427" s="8"/>
    </row>
    <row r="152428" spans="3:3" x14ac:dyDescent="0.35">
      <c r="C152428" s="8"/>
    </row>
    <row r="152429" spans="3:3" x14ac:dyDescent="0.35">
      <c r="C152429" s="8"/>
    </row>
    <row r="152430" spans="3:3" x14ac:dyDescent="0.35">
      <c r="C152430" s="8"/>
    </row>
    <row r="152431" spans="3:3" x14ac:dyDescent="0.35">
      <c r="C152431" s="8"/>
    </row>
    <row r="152432" spans="3:3" x14ac:dyDescent="0.35">
      <c r="C152432" s="8"/>
    </row>
    <row r="152433" spans="3:3" x14ac:dyDescent="0.35">
      <c r="C152433" s="8"/>
    </row>
    <row r="152434" spans="3:3" x14ac:dyDescent="0.35">
      <c r="C152434" s="8"/>
    </row>
    <row r="152435" spans="3:3" x14ac:dyDescent="0.35">
      <c r="C152435" s="8"/>
    </row>
    <row r="152436" spans="3:3" x14ac:dyDescent="0.35">
      <c r="C152436" s="8"/>
    </row>
    <row r="152437" spans="3:3" x14ac:dyDescent="0.35">
      <c r="C152437" s="8"/>
    </row>
    <row r="152438" spans="3:3" x14ac:dyDescent="0.35">
      <c r="C152438" s="8"/>
    </row>
    <row r="152439" spans="3:3" x14ac:dyDescent="0.35">
      <c r="C152439" s="8"/>
    </row>
    <row r="152440" spans="3:3" x14ac:dyDescent="0.35">
      <c r="C152440" s="8"/>
    </row>
    <row r="152441" spans="3:3" x14ac:dyDescent="0.35">
      <c r="C152441" s="8"/>
    </row>
    <row r="152442" spans="3:3" x14ac:dyDescent="0.35">
      <c r="C152442" s="8"/>
    </row>
    <row r="152443" spans="3:3" x14ac:dyDescent="0.35">
      <c r="C152443" s="8"/>
    </row>
    <row r="152444" spans="3:3" x14ac:dyDescent="0.35">
      <c r="C152444" s="8"/>
    </row>
    <row r="152445" spans="3:3" x14ac:dyDescent="0.35">
      <c r="C152445" s="8"/>
    </row>
    <row r="152446" spans="3:3" x14ac:dyDescent="0.35">
      <c r="C152446" s="8"/>
    </row>
    <row r="152447" spans="3:3" x14ac:dyDescent="0.35">
      <c r="C152447" s="8"/>
    </row>
    <row r="152448" spans="3:3" x14ac:dyDescent="0.35">
      <c r="C152448" s="8"/>
    </row>
    <row r="152449" spans="3:3" x14ac:dyDescent="0.35">
      <c r="C152449" s="8"/>
    </row>
    <row r="152450" spans="3:3" x14ac:dyDescent="0.35">
      <c r="C152450" s="8"/>
    </row>
    <row r="152451" spans="3:3" x14ac:dyDescent="0.35">
      <c r="C152451" s="8"/>
    </row>
    <row r="152452" spans="3:3" x14ac:dyDescent="0.35">
      <c r="C152452" s="8"/>
    </row>
    <row r="152453" spans="3:3" x14ac:dyDescent="0.35">
      <c r="C152453" s="8"/>
    </row>
    <row r="152454" spans="3:3" x14ac:dyDescent="0.35">
      <c r="C152454" s="8"/>
    </row>
    <row r="152455" spans="3:3" x14ac:dyDescent="0.35">
      <c r="C152455" s="8"/>
    </row>
    <row r="152456" spans="3:3" x14ac:dyDescent="0.35">
      <c r="C152456" s="8"/>
    </row>
    <row r="152457" spans="3:3" x14ac:dyDescent="0.35">
      <c r="C152457" s="8"/>
    </row>
    <row r="152458" spans="3:3" x14ac:dyDescent="0.35">
      <c r="C152458" s="8"/>
    </row>
    <row r="152459" spans="3:3" x14ac:dyDescent="0.35">
      <c r="C152459" s="8"/>
    </row>
    <row r="152460" spans="3:3" x14ac:dyDescent="0.35">
      <c r="C152460" s="8"/>
    </row>
    <row r="152461" spans="3:3" x14ac:dyDescent="0.35">
      <c r="C152461" s="8"/>
    </row>
    <row r="152462" spans="3:3" x14ac:dyDescent="0.35">
      <c r="C152462" s="8"/>
    </row>
    <row r="152463" spans="3:3" x14ac:dyDescent="0.35">
      <c r="C152463" s="8"/>
    </row>
    <row r="152464" spans="3:3" x14ac:dyDescent="0.35">
      <c r="C152464" s="8"/>
    </row>
    <row r="152465" spans="3:3" x14ac:dyDescent="0.35">
      <c r="C152465" s="8"/>
    </row>
    <row r="152466" spans="3:3" x14ac:dyDescent="0.35">
      <c r="C152466" s="8"/>
    </row>
    <row r="152467" spans="3:3" x14ac:dyDescent="0.35">
      <c r="C152467" s="8"/>
    </row>
    <row r="152468" spans="3:3" x14ac:dyDescent="0.35">
      <c r="C152468" s="8"/>
    </row>
    <row r="152469" spans="3:3" x14ac:dyDescent="0.35">
      <c r="C152469" s="8"/>
    </row>
    <row r="152470" spans="3:3" x14ac:dyDescent="0.35">
      <c r="C152470" s="8"/>
    </row>
    <row r="152471" spans="3:3" x14ac:dyDescent="0.35">
      <c r="C152471" s="8"/>
    </row>
    <row r="152472" spans="3:3" x14ac:dyDescent="0.35">
      <c r="C152472" s="8"/>
    </row>
    <row r="152473" spans="3:3" x14ac:dyDescent="0.35">
      <c r="C152473" s="8"/>
    </row>
    <row r="152474" spans="3:3" x14ac:dyDescent="0.35">
      <c r="C152474" s="8"/>
    </row>
    <row r="152475" spans="3:3" x14ac:dyDescent="0.35">
      <c r="C152475" s="8"/>
    </row>
    <row r="152476" spans="3:3" x14ac:dyDescent="0.35">
      <c r="C152476" s="8"/>
    </row>
    <row r="152477" spans="3:3" x14ac:dyDescent="0.35">
      <c r="C152477" s="8"/>
    </row>
    <row r="152478" spans="3:3" x14ac:dyDescent="0.35">
      <c r="C152478" s="8"/>
    </row>
    <row r="152479" spans="3:3" x14ac:dyDescent="0.35">
      <c r="C152479" s="8"/>
    </row>
    <row r="152480" spans="3:3" x14ac:dyDescent="0.35">
      <c r="C152480" s="8"/>
    </row>
    <row r="152481" spans="3:3" x14ac:dyDescent="0.35">
      <c r="C152481" s="8"/>
    </row>
    <row r="152482" spans="3:3" x14ac:dyDescent="0.35">
      <c r="C152482" s="8"/>
    </row>
    <row r="152483" spans="3:3" x14ac:dyDescent="0.35">
      <c r="C152483" s="8"/>
    </row>
    <row r="152484" spans="3:3" x14ac:dyDescent="0.35">
      <c r="C152484" s="8"/>
    </row>
    <row r="152485" spans="3:3" x14ac:dyDescent="0.35">
      <c r="C152485" s="8"/>
    </row>
    <row r="152486" spans="3:3" x14ac:dyDescent="0.35">
      <c r="C152486" s="8"/>
    </row>
    <row r="152487" spans="3:3" x14ac:dyDescent="0.35">
      <c r="C152487" s="8"/>
    </row>
    <row r="152488" spans="3:3" x14ac:dyDescent="0.35">
      <c r="C152488" s="8"/>
    </row>
    <row r="152489" spans="3:3" x14ac:dyDescent="0.35">
      <c r="C152489" s="8"/>
    </row>
    <row r="152490" spans="3:3" x14ac:dyDescent="0.35">
      <c r="C152490" s="8"/>
    </row>
    <row r="152491" spans="3:3" x14ac:dyDescent="0.35">
      <c r="C152491" s="8"/>
    </row>
    <row r="152492" spans="3:3" x14ac:dyDescent="0.35">
      <c r="C152492" s="8"/>
    </row>
    <row r="152493" spans="3:3" x14ac:dyDescent="0.35">
      <c r="C152493" s="8"/>
    </row>
    <row r="152494" spans="3:3" x14ac:dyDescent="0.35">
      <c r="C152494" s="8"/>
    </row>
    <row r="152495" spans="3:3" x14ac:dyDescent="0.35">
      <c r="C152495" s="8"/>
    </row>
    <row r="152496" spans="3:3" x14ac:dyDescent="0.35">
      <c r="C152496" s="8"/>
    </row>
    <row r="152497" spans="3:3" x14ac:dyDescent="0.35">
      <c r="C152497" s="8"/>
    </row>
    <row r="152498" spans="3:3" x14ac:dyDescent="0.35">
      <c r="C152498" s="8"/>
    </row>
    <row r="152499" spans="3:3" x14ac:dyDescent="0.35">
      <c r="C152499" s="8"/>
    </row>
    <row r="152500" spans="3:3" x14ac:dyDescent="0.35">
      <c r="C152500" s="8"/>
    </row>
    <row r="152501" spans="3:3" x14ac:dyDescent="0.35">
      <c r="C152501" s="8"/>
    </row>
    <row r="152502" spans="3:3" x14ac:dyDescent="0.35">
      <c r="C152502" s="8"/>
    </row>
    <row r="152503" spans="3:3" x14ac:dyDescent="0.35">
      <c r="C152503" s="8"/>
    </row>
    <row r="152504" spans="3:3" x14ac:dyDescent="0.35">
      <c r="C152504" s="8"/>
    </row>
    <row r="152505" spans="3:3" x14ac:dyDescent="0.35">
      <c r="C152505" s="8"/>
    </row>
    <row r="152506" spans="3:3" x14ac:dyDescent="0.35">
      <c r="C152506" s="8"/>
    </row>
    <row r="152507" spans="3:3" x14ac:dyDescent="0.35">
      <c r="C152507" s="8"/>
    </row>
    <row r="152508" spans="3:3" x14ac:dyDescent="0.35">
      <c r="C152508" s="8"/>
    </row>
    <row r="152509" spans="3:3" x14ac:dyDescent="0.35">
      <c r="C152509" s="8"/>
    </row>
    <row r="152510" spans="3:3" x14ac:dyDescent="0.35">
      <c r="C152510" s="8"/>
    </row>
    <row r="152511" spans="3:3" x14ac:dyDescent="0.35">
      <c r="C152511" s="8"/>
    </row>
    <row r="152512" spans="3:3" x14ac:dyDescent="0.35">
      <c r="C152512" s="8"/>
    </row>
    <row r="152513" spans="3:3" x14ac:dyDescent="0.35">
      <c r="C152513" s="8"/>
    </row>
    <row r="152514" spans="3:3" x14ac:dyDescent="0.35">
      <c r="C152514" s="8"/>
    </row>
    <row r="152515" spans="3:3" x14ac:dyDescent="0.35">
      <c r="C152515" s="8"/>
    </row>
    <row r="152516" spans="3:3" x14ac:dyDescent="0.35">
      <c r="C152516" s="8"/>
    </row>
    <row r="152517" spans="3:3" x14ac:dyDescent="0.35">
      <c r="C152517" s="8"/>
    </row>
    <row r="152518" spans="3:3" x14ac:dyDescent="0.35">
      <c r="C152518" s="8"/>
    </row>
    <row r="152519" spans="3:3" x14ac:dyDescent="0.35">
      <c r="C152519" s="8"/>
    </row>
    <row r="152520" spans="3:3" x14ac:dyDescent="0.35">
      <c r="C152520" s="8"/>
    </row>
    <row r="152521" spans="3:3" x14ac:dyDescent="0.35">
      <c r="C152521" s="8"/>
    </row>
    <row r="152522" spans="3:3" x14ac:dyDescent="0.35">
      <c r="C152522" s="8"/>
    </row>
    <row r="152523" spans="3:3" x14ac:dyDescent="0.35">
      <c r="C152523" s="8"/>
    </row>
    <row r="152524" spans="3:3" x14ac:dyDescent="0.35">
      <c r="C152524" s="8"/>
    </row>
    <row r="152525" spans="3:3" x14ac:dyDescent="0.35">
      <c r="C152525" s="8"/>
    </row>
    <row r="152526" spans="3:3" x14ac:dyDescent="0.35">
      <c r="C152526" s="8"/>
    </row>
    <row r="152527" spans="3:3" x14ac:dyDescent="0.35">
      <c r="C152527" s="8"/>
    </row>
    <row r="152528" spans="3:3" x14ac:dyDescent="0.35">
      <c r="C152528" s="8"/>
    </row>
    <row r="152529" spans="3:3" x14ac:dyDescent="0.35">
      <c r="C152529" s="8"/>
    </row>
    <row r="152530" spans="3:3" x14ac:dyDescent="0.35">
      <c r="C152530" s="8"/>
    </row>
    <row r="152531" spans="3:3" x14ac:dyDescent="0.35">
      <c r="C152531" s="8"/>
    </row>
    <row r="152532" spans="3:3" x14ac:dyDescent="0.35">
      <c r="C152532" s="8"/>
    </row>
    <row r="152533" spans="3:3" x14ac:dyDescent="0.35">
      <c r="C152533" s="8"/>
    </row>
    <row r="152534" spans="3:3" x14ac:dyDescent="0.35">
      <c r="C152534" s="8"/>
    </row>
    <row r="152535" spans="3:3" x14ac:dyDescent="0.35">
      <c r="C152535" s="8"/>
    </row>
    <row r="152536" spans="3:3" x14ac:dyDescent="0.35">
      <c r="C152536" s="8"/>
    </row>
    <row r="152537" spans="3:3" x14ac:dyDescent="0.35">
      <c r="C152537" s="8"/>
    </row>
    <row r="152538" spans="3:3" x14ac:dyDescent="0.35">
      <c r="C152538" s="8"/>
    </row>
    <row r="152539" spans="3:3" x14ac:dyDescent="0.35">
      <c r="C152539" s="8"/>
    </row>
    <row r="152540" spans="3:3" x14ac:dyDescent="0.35">
      <c r="C152540" s="8"/>
    </row>
    <row r="152541" spans="3:3" x14ac:dyDescent="0.35">
      <c r="C152541" s="8"/>
    </row>
    <row r="152542" spans="3:3" x14ac:dyDescent="0.35">
      <c r="C152542" s="8"/>
    </row>
    <row r="152543" spans="3:3" x14ac:dyDescent="0.35">
      <c r="C152543" s="8"/>
    </row>
    <row r="152544" spans="3:3" x14ac:dyDescent="0.35">
      <c r="C152544" s="8"/>
    </row>
    <row r="152545" spans="3:3" x14ac:dyDescent="0.35">
      <c r="C152545" s="8"/>
    </row>
    <row r="152546" spans="3:3" x14ac:dyDescent="0.35">
      <c r="C152546" s="8"/>
    </row>
    <row r="152547" spans="3:3" x14ac:dyDescent="0.35">
      <c r="C152547" s="8"/>
    </row>
    <row r="152548" spans="3:3" x14ac:dyDescent="0.35">
      <c r="C152548" s="8"/>
    </row>
    <row r="152549" spans="3:3" x14ac:dyDescent="0.35">
      <c r="C152549" s="8"/>
    </row>
    <row r="152550" spans="3:3" x14ac:dyDescent="0.35">
      <c r="C152550" s="8"/>
    </row>
    <row r="152551" spans="3:3" x14ac:dyDescent="0.35">
      <c r="C152551" s="8"/>
    </row>
    <row r="152552" spans="3:3" x14ac:dyDescent="0.35">
      <c r="C152552" s="8"/>
    </row>
    <row r="152553" spans="3:3" x14ac:dyDescent="0.35">
      <c r="C152553" s="8"/>
    </row>
    <row r="152554" spans="3:3" x14ac:dyDescent="0.35">
      <c r="C152554" s="8"/>
    </row>
    <row r="152555" spans="3:3" x14ac:dyDescent="0.35">
      <c r="C152555" s="8"/>
    </row>
    <row r="152556" spans="3:3" x14ac:dyDescent="0.35">
      <c r="C152556" s="8"/>
    </row>
    <row r="152557" spans="3:3" x14ac:dyDescent="0.35">
      <c r="C152557" s="8"/>
    </row>
    <row r="152558" spans="3:3" x14ac:dyDescent="0.35">
      <c r="C152558" s="8"/>
    </row>
    <row r="152559" spans="3:3" x14ac:dyDescent="0.35">
      <c r="C152559" s="8"/>
    </row>
    <row r="152560" spans="3:3" x14ac:dyDescent="0.35">
      <c r="C152560" s="8"/>
    </row>
    <row r="152561" spans="3:3" x14ac:dyDescent="0.35">
      <c r="C152561" s="8"/>
    </row>
    <row r="152562" spans="3:3" x14ac:dyDescent="0.35">
      <c r="C152562" s="8"/>
    </row>
    <row r="152563" spans="3:3" x14ac:dyDescent="0.35">
      <c r="C152563" s="8"/>
    </row>
    <row r="152564" spans="3:3" x14ac:dyDescent="0.35">
      <c r="C152564" s="8"/>
    </row>
    <row r="152565" spans="3:3" x14ac:dyDescent="0.35">
      <c r="C152565" s="8"/>
    </row>
    <row r="152566" spans="3:3" x14ac:dyDescent="0.35">
      <c r="C152566" s="8"/>
    </row>
    <row r="152567" spans="3:3" x14ac:dyDescent="0.35">
      <c r="C152567" s="8"/>
    </row>
    <row r="152568" spans="3:3" x14ac:dyDescent="0.35">
      <c r="C152568" s="8"/>
    </row>
    <row r="152569" spans="3:3" x14ac:dyDescent="0.35">
      <c r="C152569" s="8"/>
    </row>
    <row r="152570" spans="3:3" x14ac:dyDescent="0.35">
      <c r="C152570" s="8"/>
    </row>
    <row r="152571" spans="3:3" x14ac:dyDescent="0.35">
      <c r="C152571" s="8"/>
    </row>
    <row r="152572" spans="3:3" x14ac:dyDescent="0.35">
      <c r="C152572" s="8"/>
    </row>
    <row r="152573" spans="3:3" x14ac:dyDescent="0.35">
      <c r="C152573" s="8"/>
    </row>
    <row r="152574" spans="3:3" x14ac:dyDescent="0.35">
      <c r="C152574" s="8"/>
    </row>
    <row r="152575" spans="3:3" x14ac:dyDescent="0.35">
      <c r="C152575" s="8"/>
    </row>
    <row r="152576" spans="3:3" x14ac:dyDescent="0.35">
      <c r="C152576" s="8"/>
    </row>
    <row r="152577" spans="3:3" x14ac:dyDescent="0.35">
      <c r="C152577" s="8"/>
    </row>
    <row r="152578" spans="3:3" x14ac:dyDescent="0.35">
      <c r="C152578" s="8"/>
    </row>
    <row r="152579" spans="3:3" x14ac:dyDescent="0.35">
      <c r="C152579" s="8"/>
    </row>
    <row r="152580" spans="3:3" x14ac:dyDescent="0.35">
      <c r="C152580" s="8"/>
    </row>
    <row r="152581" spans="3:3" x14ac:dyDescent="0.35">
      <c r="C152581" s="8"/>
    </row>
    <row r="152582" spans="3:3" x14ac:dyDescent="0.35">
      <c r="C152582" s="8"/>
    </row>
    <row r="152583" spans="3:3" x14ac:dyDescent="0.35">
      <c r="C152583" s="8"/>
    </row>
    <row r="152584" spans="3:3" x14ac:dyDescent="0.35">
      <c r="C152584" s="8"/>
    </row>
    <row r="152585" spans="3:3" x14ac:dyDescent="0.35">
      <c r="C152585" s="8"/>
    </row>
    <row r="152586" spans="3:3" x14ac:dyDescent="0.35">
      <c r="C152586" s="8"/>
    </row>
    <row r="152587" spans="3:3" x14ac:dyDescent="0.35">
      <c r="C152587" s="8"/>
    </row>
    <row r="152588" spans="3:3" x14ac:dyDescent="0.35">
      <c r="C152588" s="8"/>
    </row>
    <row r="152589" spans="3:3" x14ac:dyDescent="0.35">
      <c r="C152589" s="8"/>
    </row>
    <row r="152590" spans="3:3" x14ac:dyDescent="0.35">
      <c r="C152590" s="8"/>
    </row>
    <row r="152591" spans="3:3" x14ac:dyDescent="0.35">
      <c r="C152591" s="8"/>
    </row>
    <row r="152592" spans="3:3" x14ac:dyDescent="0.35">
      <c r="C152592" s="8"/>
    </row>
    <row r="152593" spans="3:3" x14ac:dyDescent="0.35">
      <c r="C152593" s="8"/>
    </row>
    <row r="152594" spans="3:3" x14ac:dyDescent="0.35">
      <c r="C152594" s="8"/>
    </row>
    <row r="152595" spans="3:3" x14ac:dyDescent="0.35">
      <c r="C152595" s="8"/>
    </row>
    <row r="152596" spans="3:3" x14ac:dyDescent="0.35">
      <c r="C152596" s="8"/>
    </row>
    <row r="152597" spans="3:3" x14ac:dyDescent="0.35">
      <c r="C152597" s="8"/>
    </row>
    <row r="152598" spans="3:3" x14ac:dyDescent="0.35">
      <c r="C152598" s="8"/>
    </row>
    <row r="152599" spans="3:3" x14ac:dyDescent="0.35">
      <c r="C152599" s="8"/>
    </row>
    <row r="152600" spans="3:3" x14ac:dyDescent="0.35">
      <c r="C152600" s="8"/>
    </row>
    <row r="152601" spans="3:3" x14ac:dyDescent="0.35">
      <c r="C152601" s="8"/>
    </row>
    <row r="152602" spans="3:3" x14ac:dyDescent="0.35">
      <c r="C152602" s="8"/>
    </row>
    <row r="152603" spans="3:3" x14ac:dyDescent="0.35">
      <c r="C152603" s="8"/>
    </row>
    <row r="152604" spans="3:3" x14ac:dyDescent="0.35">
      <c r="C152604" s="8"/>
    </row>
    <row r="152605" spans="3:3" x14ac:dyDescent="0.35">
      <c r="C152605" s="8"/>
    </row>
    <row r="152606" spans="3:3" x14ac:dyDescent="0.35">
      <c r="C152606" s="8"/>
    </row>
    <row r="152607" spans="3:3" x14ac:dyDescent="0.35">
      <c r="C152607" s="8"/>
    </row>
    <row r="152608" spans="3:3" x14ac:dyDescent="0.35">
      <c r="C152608" s="8"/>
    </row>
    <row r="152609" spans="3:3" x14ac:dyDescent="0.35">
      <c r="C152609" s="8"/>
    </row>
    <row r="152610" spans="3:3" x14ac:dyDescent="0.35">
      <c r="C152610" s="8"/>
    </row>
    <row r="152611" spans="3:3" x14ac:dyDescent="0.35">
      <c r="C152611" s="8"/>
    </row>
    <row r="152612" spans="3:3" x14ac:dyDescent="0.35">
      <c r="C152612" s="8"/>
    </row>
    <row r="152613" spans="3:3" x14ac:dyDescent="0.35">
      <c r="C152613" s="8"/>
    </row>
    <row r="152614" spans="3:3" x14ac:dyDescent="0.35">
      <c r="C152614" s="8"/>
    </row>
    <row r="152615" spans="3:3" x14ac:dyDescent="0.35">
      <c r="C152615" s="8"/>
    </row>
    <row r="152616" spans="3:3" x14ac:dyDescent="0.35">
      <c r="C152616" s="8"/>
    </row>
    <row r="152617" spans="3:3" x14ac:dyDescent="0.35">
      <c r="C152617" s="8"/>
    </row>
    <row r="152618" spans="3:3" x14ac:dyDescent="0.35">
      <c r="C152618" s="8"/>
    </row>
    <row r="152619" spans="3:3" x14ac:dyDescent="0.35">
      <c r="C152619" s="8"/>
    </row>
    <row r="152620" spans="3:3" x14ac:dyDescent="0.35">
      <c r="C152620" s="8"/>
    </row>
    <row r="152621" spans="3:3" x14ac:dyDescent="0.35">
      <c r="C152621" s="8"/>
    </row>
    <row r="152622" spans="3:3" x14ac:dyDescent="0.35">
      <c r="C152622" s="8"/>
    </row>
    <row r="152623" spans="3:3" x14ac:dyDescent="0.35">
      <c r="C152623" s="8"/>
    </row>
    <row r="152624" spans="3:3" x14ac:dyDescent="0.35">
      <c r="C152624" s="8"/>
    </row>
    <row r="152625" spans="3:3" x14ac:dyDescent="0.35">
      <c r="C152625" s="8"/>
    </row>
    <row r="152626" spans="3:3" x14ac:dyDescent="0.35">
      <c r="C152626" s="8"/>
    </row>
    <row r="152627" spans="3:3" x14ac:dyDescent="0.35">
      <c r="C152627" s="8"/>
    </row>
    <row r="152628" spans="3:3" x14ac:dyDescent="0.35">
      <c r="C152628" s="8"/>
    </row>
    <row r="152629" spans="3:3" x14ac:dyDescent="0.35">
      <c r="C152629" s="8"/>
    </row>
    <row r="152630" spans="3:3" x14ac:dyDescent="0.35">
      <c r="C152630" s="8"/>
    </row>
    <row r="152631" spans="3:3" x14ac:dyDescent="0.35">
      <c r="C152631" s="8"/>
    </row>
    <row r="152632" spans="3:3" x14ac:dyDescent="0.35">
      <c r="C152632" s="8"/>
    </row>
    <row r="152633" spans="3:3" x14ac:dyDescent="0.35">
      <c r="C152633" s="8"/>
    </row>
    <row r="152634" spans="3:3" x14ac:dyDescent="0.35">
      <c r="C152634" s="8"/>
    </row>
    <row r="152635" spans="3:3" x14ac:dyDescent="0.35">
      <c r="C152635" s="8"/>
    </row>
    <row r="152636" spans="3:3" x14ac:dyDescent="0.35">
      <c r="C152636" s="8"/>
    </row>
    <row r="152637" spans="3:3" x14ac:dyDescent="0.35">
      <c r="C152637" s="8"/>
    </row>
    <row r="152638" spans="3:3" x14ac:dyDescent="0.35">
      <c r="C152638" s="8"/>
    </row>
    <row r="152639" spans="3:3" x14ac:dyDescent="0.35">
      <c r="C152639" s="8"/>
    </row>
    <row r="152640" spans="3:3" x14ac:dyDescent="0.35">
      <c r="C152640" s="8"/>
    </row>
    <row r="152641" spans="3:3" x14ac:dyDescent="0.35">
      <c r="C152641" s="8"/>
    </row>
    <row r="152642" spans="3:3" x14ac:dyDescent="0.35">
      <c r="C152642" s="8"/>
    </row>
    <row r="152643" spans="3:3" x14ac:dyDescent="0.35">
      <c r="C152643" s="8"/>
    </row>
    <row r="152644" spans="3:3" x14ac:dyDescent="0.35">
      <c r="C152644" s="8"/>
    </row>
    <row r="152645" spans="3:3" x14ac:dyDescent="0.35">
      <c r="C152645" s="8"/>
    </row>
    <row r="152646" spans="3:3" x14ac:dyDescent="0.35">
      <c r="C152646" s="8"/>
    </row>
    <row r="152647" spans="3:3" x14ac:dyDescent="0.35">
      <c r="C152647" s="8"/>
    </row>
    <row r="152648" spans="3:3" x14ac:dyDescent="0.35">
      <c r="C152648" s="8"/>
    </row>
    <row r="152649" spans="3:3" x14ac:dyDescent="0.35">
      <c r="C152649" s="8"/>
    </row>
    <row r="152650" spans="3:3" x14ac:dyDescent="0.35">
      <c r="C152650" s="8"/>
    </row>
    <row r="152651" spans="3:3" x14ac:dyDescent="0.35">
      <c r="C152651" s="8"/>
    </row>
    <row r="152652" spans="3:3" x14ac:dyDescent="0.35">
      <c r="C152652" s="8"/>
    </row>
    <row r="152653" spans="3:3" x14ac:dyDescent="0.35">
      <c r="C152653" s="8"/>
    </row>
    <row r="152654" spans="3:3" x14ac:dyDescent="0.35">
      <c r="C152654" s="8"/>
    </row>
    <row r="152655" spans="3:3" x14ac:dyDescent="0.35">
      <c r="C152655" s="8"/>
    </row>
    <row r="152656" spans="3:3" x14ac:dyDescent="0.35">
      <c r="C152656" s="8"/>
    </row>
    <row r="152657" spans="3:3" x14ac:dyDescent="0.35">
      <c r="C152657" s="8"/>
    </row>
    <row r="152658" spans="3:3" x14ac:dyDescent="0.35">
      <c r="C152658" s="8"/>
    </row>
    <row r="152659" spans="3:3" x14ac:dyDescent="0.35">
      <c r="C152659" s="8"/>
    </row>
    <row r="152660" spans="3:3" x14ac:dyDescent="0.35">
      <c r="C152660" s="8"/>
    </row>
    <row r="152661" spans="3:3" x14ac:dyDescent="0.35">
      <c r="C152661" s="8"/>
    </row>
    <row r="152662" spans="3:3" x14ac:dyDescent="0.35">
      <c r="C152662" s="8"/>
    </row>
    <row r="152663" spans="3:3" x14ac:dyDescent="0.35">
      <c r="C152663" s="8"/>
    </row>
    <row r="152664" spans="3:3" x14ac:dyDescent="0.35">
      <c r="C152664" s="8"/>
    </row>
    <row r="152665" spans="3:3" x14ac:dyDescent="0.35">
      <c r="C152665" s="8"/>
    </row>
    <row r="152666" spans="3:3" x14ac:dyDescent="0.35">
      <c r="C152666" s="8"/>
    </row>
    <row r="152667" spans="3:3" x14ac:dyDescent="0.35">
      <c r="C152667" s="8"/>
    </row>
    <row r="152668" spans="3:3" x14ac:dyDescent="0.35">
      <c r="C152668" s="8"/>
    </row>
    <row r="152669" spans="3:3" x14ac:dyDescent="0.35">
      <c r="C152669" s="8"/>
    </row>
    <row r="152670" spans="3:3" x14ac:dyDescent="0.35">
      <c r="C152670" s="8"/>
    </row>
    <row r="152671" spans="3:3" x14ac:dyDescent="0.35">
      <c r="C152671" s="8"/>
    </row>
    <row r="152672" spans="3:3" x14ac:dyDescent="0.35">
      <c r="C152672" s="8"/>
    </row>
    <row r="152673" spans="3:3" x14ac:dyDescent="0.35">
      <c r="C152673" s="8"/>
    </row>
    <row r="152674" spans="3:3" x14ac:dyDescent="0.35">
      <c r="C152674" s="8"/>
    </row>
    <row r="152675" spans="3:3" x14ac:dyDescent="0.35">
      <c r="C152675" s="8"/>
    </row>
    <row r="152676" spans="3:3" x14ac:dyDescent="0.35">
      <c r="C152676" s="8"/>
    </row>
    <row r="152677" spans="3:3" x14ac:dyDescent="0.35">
      <c r="C152677" s="8"/>
    </row>
    <row r="152678" spans="3:3" x14ac:dyDescent="0.35">
      <c r="C152678" s="8"/>
    </row>
    <row r="152679" spans="3:3" x14ac:dyDescent="0.35">
      <c r="C152679" s="8"/>
    </row>
    <row r="152680" spans="3:3" x14ac:dyDescent="0.35">
      <c r="C152680" s="8"/>
    </row>
    <row r="152681" spans="3:3" x14ac:dyDescent="0.35">
      <c r="C152681" s="8"/>
    </row>
    <row r="152682" spans="3:3" x14ac:dyDescent="0.35">
      <c r="C152682" s="8"/>
    </row>
    <row r="152683" spans="3:3" x14ac:dyDescent="0.35">
      <c r="C152683" s="8"/>
    </row>
    <row r="152684" spans="3:3" x14ac:dyDescent="0.35">
      <c r="C152684" s="8"/>
    </row>
    <row r="152685" spans="3:3" x14ac:dyDescent="0.35">
      <c r="C152685" s="8"/>
    </row>
    <row r="152686" spans="3:3" x14ac:dyDescent="0.35">
      <c r="C152686" s="8"/>
    </row>
    <row r="152687" spans="3:3" x14ac:dyDescent="0.35">
      <c r="C152687" s="8"/>
    </row>
    <row r="152688" spans="3:3" x14ac:dyDescent="0.35">
      <c r="C152688" s="8"/>
    </row>
    <row r="152689" spans="3:3" x14ac:dyDescent="0.35">
      <c r="C152689" s="8"/>
    </row>
    <row r="152690" spans="3:3" x14ac:dyDescent="0.35">
      <c r="C152690" s="8"/>
    </row>
    <row r="152691" spans="3:3" x14ac:dyDescent="0.35">
      <c r="C152691" s="8"/>
    </row>
    <row r="152692" spans="3:3" x14ac:dyDescent="0.35">
      <c r="C152692" s="8"/>
    </row>
    <row r="152693" spans="3:3" x14ac:dyDescent="0.35">
      <c r="C152693" s="8"/>
    </row>
    <row r="152694" spans="3:3" x14ac:dyDescent="0.35">
      <c r="C152694" s="8"/>
    </row>
    <row r="152695" spans="3:3" x14ac:dyDescent="0.35">
      <c r="C152695" s="8"/>
    </row>
    <row r="152696" spans="3:3" x14ac:dyDescent="0.35">
      <c r="C152696" s="8"/>
    </row>
    <row r="152697" spans="3:3" x14ac:dyDescent="0.35">
      <c r="C152697" s="8"/>
    </row>
    <row r="152698" spans="3:3" x14ac:dyDescent="0.35">
      <c r="C152698" s="8"/>
    </row>
    <row r="152699" spans="3:3" x14ac:dyDescent="0.35">
      <c r="C152699" s="8"/>
    </row>
    <row r="152700" spans="3:3" x14ac:dyDescent="0.35">
      <c r="C152700" s="8"/>
    </row>
    <row r="152701" spans="3:3" x14ac:dyDescent="0.35">
      <c r="C152701" s="8"/>
    </row>
    <row r="152702" spans="3:3" x14ac:dyDescent="0.35">
      <c r="C152702" s="8"/>
    </row>
    <row r="152703" spans="3:3" x14ac:dyDescent="0.35">
      <c r="C152703" s="8"/>
    </row>
    <row r="152704" spans="3:3" x14ac:dyDescent="0.35">
      <c r="C152704" s="8"/>
    </row>
    <row r="152705" spans="3:3" x14ac:dyDescent="0.35">
      <c r="C152705" s="8"/>
    </row>
    <row r="152706" spans="3:3" x14ac:dyDescent="0.35">
      <c r="C152706" s="8"/>
    </row>
    <row r="152707" spans="3:3" x14ac:dyDescent="0.35">
      <c r="C152707" s="8"/>
    </row>
    <row r="152708" spans="3:3" x14ac:dyDescent="0.35">
      <c r="C152708" s="8"/>
    </row>
    <row r="152709" spans="3:3" x14ac:dyDescent="0.35">
      <c r="C152709" s="8"/>
    </row>
    <row r="152710" spans="3:3" x14ac:dyDescent="0.35">
      <c r="C152710" s="8"/>
    </row>
    <row r="152711" spans="3:3" x14ac:dyDescent="0.35">
      <c r="C152711" s="8"/>
    </row>
    <row r="152712" spans="3:3" x14ac:dyDescent="0.35">
      <c r="C152712" s="8"/>
    </row>
    <row r="152713" spans="3:3" x14ac:dyDescent="0.35">
      <c r="C152713" s="8"/>
    </row>
    <row r="152714" spans="3:3" x14ac:dyDescent="0.35">
      <c r="C152714" s="8"/>
    </row>
    <row r="152715" spans="3:3" x14ac:dyDescent="0.35">
      <c r="C152715" s="8"/>
    </row>
    <row r="152716" spans="3:3" x14ac:dyDescent="0.35">
      <c r="C152716" s="8"/>
    </row>
    <row r="152717" spans="3:3" x14ac:dyDescent="0.35">
      <c r="C152717" s="8"/>
    </row>
    <row r="152718" spans="3:3" x14ac:dyDescent="0.35">
      <c r="C152718" s="8"/>
    </row>
    <row r="152719" spans="3:3" x14ac:dyDescent="0.35">
      <c r="C152719" s="8"/>
    </row>
    <row r="152720" spans="3:3" x14ac:dyDescent="0.35">
      <c r="C152720" s="8"/>
    </row>
    <row r="152721" spans="3:3" x14ac:dyDescent="0.35">
      <c r="C152721" s="8"/>
    </row>
    <row r="152722" spans="3:3" x14ac:dyDescent="0.35">
      <c r="C152722" s="8"/>
    </row>
    <row r="152723" spans="3:3" x14ac:dyDescent="0.35">
      <c r="C152723" s="8"/>
    </row>
    <row r="152724" spans="3:3" x14ac:dyDescent="0.35">
      <c r="C152724" s="8"/>
    </row>
    <row r="152725" spans="3:3" x14ac:dyDescent="0.35">
      <c r="C152725" s="8"/>
    </row>
    <row r="152726" spans="3:3" x14ac:dyDescent="0.35">
      <c r="C152726" s="8"/>
    </row>
    <row r="152727" spans="3:3" x14ac:dyDescent="0.35">
      <c r="C152727" s="8"/>
    </row>
    <row r="152728" spans="3:3" x14ac:dyDescent="0.35">
      <c r="C152728" s="8"/>
    </row>
    <row r="152729" spans="3:3" x14ac:dyDescent="0.35">
      <c r="C152729" s="8"/>
    </row>
    <row r="152730" spans="3:3" x14ac:dyDescent="0.35">
      <c r="C152730" s="8"/>
    </row>
    <row r="152731" spans="3:3" x14ac:dyDescent="0.35">
      <c r="C152731" s="8"/>
    </row>
    <row r="152732" spans="3:3" x14ac:dyDescent="0.35">
      <c r="C152732" s="8"/>
    </row>
    <row r="152733" spans="3:3" x14ac:dyDescent="0.35">
      <c r="C152733" s="8"/>
    </row>
    <row r="152734" spans="3:3" x14ac:dyDescent="0.35">
      <c r="C152734" s="8"/>
    </row>
    <row r="152735" spans="3:3" x14ac:dyDescent="0.35">
      <c r="C152735" s="8"/>
    </row>
    <row r="152736" spans="3:3" x14ac:dyDescent="0.35">
      <c r="C152736" s="8"/>
    </row>
    <row r="152737" spans="3:3" x14ac:dyDescent="0.35">
      <c r="C152737" s="8"/>
    </row>
    <row r="152738" spans="3:3" x14ac:dyDescent="0.35">
      <c r="C152738" s="8"/>
    </row>
    <row r="152739" spans="3:3" x14ac:dyDescent="0.35">
      <c r="C152739" s="8"/>
    </row>
    <row r="152740" spans="3:3" x14ac:dyDescent="0.35">
      <c r="C152740" s="8"/>
    </row>
    <row r="152741" spans="3:3" x14ac:dyDescent="0.35">
      <c r="C152741" s="8"/>
    </row>
    <row r="152742" spans="3:3" x14ac:dyDescent="0.35">
      <c r="C152742" s="8"/>
    </row>
    <row r="152743" spans="3:3" x14ac:dyDescent="0.35">
      <c r="C152743" s="8"/>
    </row>
    <row r="152744" spans="3:3" x14ac:dyDescent="0.35">
      <c r="C152744" s="8"/>
    </row>
    <row r="152745" spans="3:3" x14ac:dyDescent="0.35">
      <c r="C152745" s="8"/>
    </row>
    <row r="152746" spans="3:3" x14ac:dyDescent="0.35">
      <c r="C152746" s="8"/>
    </row>
    <row r="152747" spans="3:3" x14ac:dyDescent="0.35">
      <c r="C152747" s="8"/>
    </row>
    <row r="152748" spans="3:3" x14ac:dyDescent="0.35">
      <c r="C152748" s="8"/>
    </row>
    <row r="152749" spans="3:3" x14ac:dyDescent="0.35">
      <c r="C152749" s="8"/>
    </row>
    <row r="152750" spans="3:3" x14ac:dyDescent="0.35">
      <c r="C152750" s="8"/>
    </row>
    <row r="152751" spans="3:3" x14ac:dyDescent="0.35">
      <c r="C152751" s="8"/>
    </row>
    <row r="152752" spans="3:3" x14ac:dyDescent="0.35">
      <c r="C152752" s="8"/>
    </row>
    <row r="152753" spans="3:3" x14ac:dyDescent="0.35">
      <c r="C152753" s="8"/>
    </row>
    <row r="152754" spans="3:3" x14ac:dyDescent="0.35">
      <c r="C152754" s="8"/>
    </row>
    <row r="152755" spans="3:3" x14ac:dyDescent="0.35">
      <c r="C152755" s="8"/>
    </row>
    <row r="152756" spans="3:3" x14ac:dyDescent="0.35">
      <c r="C152756" s="8"/>
    </row>
    <row r="152757" spans="3:3" x14ac:dyDescent="0.35">
      <c r="C152757" s="8"/>
    </row>
    <row r="152758" spans="3:3" x14ac:dyDescent="0.35">
      <c r="C152758" s="8"/>
    </row>
    <row r="152759" spans="3:3" x14ac:dyDescent="0.35">
      <c r="C152759" s="8"/>
    </row>
    <row r="152760" spans="3:3" x14ac:dyDescent="0.35">
      <c r="C152760" s="8"/>
    </row>
    <row r="152761" spans="3:3" x14ac:dyDescent="0.35">
      <c r="C152761" s="8"/>
    </row>
    <row r="152762" spans="3:3" x14ac:dyDescent="0.35">
      <c r="C152762" s="8"/>
    </row>
    <row r="152763" spans="3:3" x14ac:dyDescent="0.35">
      <c r="C152763" s="8"/>
    </row>
    <row r="152764" spans="3:3" x14ac:dyDescent="0.35">
      <c r="C152764" s="8"/>
    </row>
    <row r="152765" spans="3:3" x14ac:dyDescent="0.35">
      <c r="C152765" s="8"/>
    </row>
    <row r="152766" spans="3:3" x14ac:dyDescent="0.35">
      <c r="C152766" s="8"/>
    </row>
    <row r="152767" spans="3:3" x14ac:dyDescent="0.35">
      <c r="C152767" s="8"/>
    </row>
    <row r="152768" spans="3:3" x14ac:dyDescent="0.35">
      <c r="C152768" s="8"/>
    </row>
    <row r="152769" spans="3:3" x14ac:dyDescent="0.35">
      <c r="C152769" s="8"/>
    </row>
    <row r="152770" spans="3:3" x14ac:dyDescent="0.35">
      <c r="C152770" s="8"/>
    </row>
    <row r="152771" spans="3:3" x14ac:dyDescent="0.35">
      <c r="C152771" s="8"/>
    </row>
    <row r="152772" spans="3:3" x14ac:dyDescent="0.35">
      <c r="C152772" s="8"/>
    </row>
    <row r="152773" spans="3:3" x14ac:dyDescent="0.35">
      <c r="C152773" s="8"/>
    </row>
    <row r="152774" spans="3:3" x14ac:dyDescent="0.35">
      <c r="C152774" s="8"/>
    </row>
    <row r="152775" spans="3:3" x14ac:dyDescent="0.35">
      <c r="C152775" s="8"/>
    </row>
    <row r="152776" spans="3:3" x14ac:dyDescent="0.35">
      <c r="C152776" s="8"/>
    </row>
    <row r="152777" spans="3:3" x14ac:dyDescent="0.35">
      <c r="C152777" s="8"/>
    </row>
    <row r="152778" spans="3:3" x14ac:dyDescent="0.35">
      <c r="C152778" s="8"/>
    </row>
    <row r="152779" spans="3:3" x14ac:dyDescent="0.35">
      <c r="C152779" s="8"/>
    </row>
    <row r="152780" spans="3:3" x14ac:dyDescent="0.35">
      <c r="C152780" s="8"/>
    </row>
    <row r="152781" spans="3:3" x14ac:dyDescent="0.35">
      <c r="C152781" s="8"/>
    </row>
    <row r="152782" spans="3:3" x14ac:dyDescent="0.35">
      <c r="C152782" s="8"/>
    </row>
    <row r="152783" spans="3:3" x14ac:dyDescent="0.35">
      <c r="C152783" s="8"/>
    </row>
    <row r="152784" spans="3:3" x14ac:dyDescent="0.35">
      <c r="C152784" s="8"/>
    </row>
    <row r="152785" spans="3:3" x14ac:dyDescent="0.35">
      <c r="C152785" s="8"/>
    </row>
    <row r="152786" spans="3:3" x14ac:dyDescent="0.35">
      <c r="C152786" s="8"/>
    </row>
    <row r="152787" spans="3:3" x14ac:dyDescent="0.35">
      <c r="C152787" s="8"/>
    </row>
    <row r="152788" spans="3:3" x14ac:dyDescent="0.35">
      <c r="C152788" s="8"/>
    </row>
    <row r="152789" spans="3:3" x14ac:dyDescent="0.35">
      <c r="C152789" s="8"/>
    </row>
    <row r="152790" spans="3:3" x14ac:dyDescent="0.35">
      <c r="C152790" s="8"/>
    </row>
    <row r="152791" spans="3:3" x14ac:dyDescent="0.35">
      <c r="C152791" s="8"/>
    </row>
    <row r="152792" spans="3:3" x14ac:dyDescent="0.35">
      <c r="C152792" s="8"/>
    </row>
    <row r="152793" spans="3:3" x14ac:dyDescent="0.35">
      <c r="C152793" s="8"/>
    </row>
    <row r="152794" spans="3:3" x14ac:dyDescent="0.35">
      <c r="C152794" s="8"/>
    </row>
    <row r="152795" spans="3:3" x14ac:dyDescent="0.35">
      <c r="C152795" s="8"/>
    </row>
    <row r="152796" spans="3:3" x14ac:dyDescent="0.35">
      <c r="C152796" s="8"/>
    </row>
    <row r="152797" spans="3:3" x14ac:dyDescent="0.35">
      <c r="C152797" s="8"/>
    </row>
    <row r="152798" spans="3:3" x14ac:dyDescent="0.35">
      <c r="C152798" s="8"/>
    </row>
    <row r="152799" spans="3:3" x14ac:dyDescent="0.35">
      <c r="C152799" s="8"/>
    </row>
    <row r="152800" spans="3:3" x14ac:dyDescent="0.35">
      <c r="C152800" s="8"/>
    </row>
    <row r="152801" spans="3:3" x14ac:dyDescent="0.35">
      <c r="C152801" s="8"/>
    </row>
    <row r="152802" spans="3:3" x14ac:dyDescent="0.35">
      <c r="C152802" s="8"/>
    </row>
    <row r="152803" spans="3:3" x14ac:dyDescent="0.35">
      <c r="C152803" s="8"/>
    </row>
    <row r="152804" spans="3:3" x14ac:dyDescent="0.35">
      <c r="C152804" s="8"/>
    </row>
    <row r="152805" spans="3:3" x14ac:dyDescent="0.35">
      <c r="C152805" s="8"/>
    </row>
    <row r="152806" spans="3:3" x14ac:dyDescent="0.35">
      <c r="C152806" s="8"/>
    </row>
    <row r="152807" spans="3:3" x14ac:dyDescent="0.35">
      <c r="C152807" s="8"/>
    </row>
    <row r="152808" spans="3:3" x14ac:dyDescent="0.35">
      <c r="C152808" s="8"/>
    </row>
    <row r="152809" spans="3:3" x14ac:dyDescent="0.35">
      <c r="C152809" s="8"/>
    </row>
    <row r="152810" spans="3:3" x14ac:dyDescent="0.35">
      <c r="C152810" s="8"/>
    </row>
    <row r="152811" spans="3:3" x14ac:dyDescent="0.35">
      <c r="C152811" s="8"/>
    </row>
    <row r="152812" spans="3:3" x14ac:dyDescent="0.35">
      <c r="C152812" s="8"/>
    </row>
    <row r="152813" spans="3:3" x14ac:dyDescent="0.35">
      <c r="C152813" s="8"/>
    </row>
    <row r="152814" spans="3:3" x14ac:dyDescent="0.35">
      <c r="C152814" s="8"/>
    </row>
    <row r="152815" spans="3:3" x14ac:dyDescent="0.35">
      <c r="C152815" s="8"/>
    </row>
    <row r="152816" spans="3:3" x14ac:dyDescent="0.35">
      <c r="C152816" s="8"/>
    </row>
    <row r="152817" spans="3:3" x14ac:dyDescent="0.35">
      <c r="C152817" s="8"/>
    </row>
    <row r="152818" spans="3:3" x14ac:dyDescent="0.35">
      <c r="C152818" s="8"/>
    </row>
    <row r="152819" spans="3:3" x14ac:dyDescent="0.35">
      <c r="C152819" s="8"/>
    </row>
    <row r="152820" spans="3:3" x14ac:dyDescent="0.35">
      <c r="C152820" s="8"/>
    </row>
    <row r="152821" spans="3:3" x14ac:dyDescent="0.35">
      <c r="C152821" s="8"/>
    </row>
    <row r="152822" spans="3:3" x14ac:dyDescent="0.35">
      <c r="C152822" s="8"/>
    </row>
    <row r="152823" spans="3:3" x14ac:dyDescent="0.35">
      <c r="C152823" s="8"/>
    </row>
    <row r="152824" spans="3:3" x14ac:dyDescent="0.35">
      <c r="C152824" s="8"/>
    </row>
    <row r="152825" spans="3:3" x14ac:dyDescent="0.35">
      <c r="C152825" s="8"/>
    </row>
    <row r="152826" spans="3:3" x14ac:dyDescent="0.35">
      <c r="C152826" s="8"/>
    </row>
    <row r="152827" spans="3:3" x14ac:dyDescent="0.35">
      <c r="C152827" s="8"/>
    </row>
    <row r="152828" spans="3:3" x14ac:dyDescent="0.35">
      <c r="C152828" s="8"/>
    </row>
    <row r="152829" spans="3:3" x14ac:dyDescent="0.35">
      <c r="C152829" s="8"/>
    </row>
    <row r="152830" spans="3:3" x14ac:dyDescent="0.35">
      <c r="C152830" s="8"/>
    </row>
    <row r="152831" spans="3:3" x14ac:dyDescent="0.35">
      <c r="C152831" s="8"/>
    </row>
    <row r="152832" spans="3:3" x14ac:dyDescent="0.35">
      <c r="C152832" s="8"/>
    </row>
    <row r="152833" spans="3:3" x14ac:dyDescent="0.35">
      <c r="C152833" s="8"/>
    </row>
    <row r="152834" spans="3:3" x14ac:dyDescent="0.35">
      <c r="C152834" s="8"/>
    </row>
    <row r="152835" spans="3:3" x14ac:dyDescent="0.35">
      <c r="C152835" s="8"/>
    </row>
    <row r="152836" spans="3:3" x14ac:dyDescent="0.35">
      <c r="C152836" s="8"/>
    </row>
    <row r="152837" spans="3:3" x14ac:dyDescent="0.35">
      <c r="C152837" s="8"/>
    </row>
    <row r="152838" spans="3:3" x14ac:dyDescent="0.35">
      <c r="C152838" s="8"/>
    </row>
    <row r="152839" spans="3:3" x14ac:dyDescent="0.35">
      <c r="C152839" s="8"/>
    </row>
    <row r="152840" spans="3:3" x14ac:dyDescent="0.35">
      <c r="C152840" s="8"/>
    </row>
    <row r="152841" spans="3:3" x14ac:dyDescent="0.35">
      <c r="C152841" s="8"/>
    </row>
    <row r="152842" spans="3:3" x14ac:dyDescent="0.35">
      <c r="C152842" s="8"/>
    </row>
    <row r="152843" spans="3:3" x14ac:dyDescent="0.35">
      <c r="C152843" s="8"/>
    </row>
    <row r="152844" spans="3:3" x14ac:dyDescent="0.35">
      <c r="C152844" s="8"/>
    </row>
    <row r="152845" spans="3:3" x14ac:dyDescent="0.35">
      <c r="C152845" s="8"/>
    </row>
    <row r="152846" spans="3:3" x14ac:dyDescent="0.35">
      <c r="C152846" s="8"/>
    </row>
    <row r="152847" spans="3:3" x14ac:dyDescent="0.35">
      <c r="C152847" s="8"/>
    </row>
    <row r="152848" spans="3:3" x14ac:dyDescent="0.35">
      <c r="C152848" s="8"/>
    </row>
    <row r="152849" spans="3:3" x14ac:dyDescent="0.35">
      <c r="C152849" s="8"/>
    </row>
    <row r="152850" spans="3:3" x14ac:dyDescent="0.35">
      <c r="C152850" s="8"/>
    </row>
    <row r="152851" spans="3:3" x14ac:dyDescent="0.35">
      <c r="C152851" s="8"/>
    </row>
    <row r="152852" spans="3:3" x14ac:dyDescent="0.35">
      <c r="C152852" s="8"/>
    </row>
    <row r="152853" spans="3:3" x14ac:dyDescent="0.35">
      <c r="C152853" s="8"/>
    </row>
    <row r="152854" spans="3:3" x14ac:dyDescent="0.35">
      <c r="C152854" s="8"/>
    </row>
    <row r="152855" spans="3:3" x14ac:dyDescent="0.35">
      <c r="C152855" s="8"/>
    </row>
    <row r="152856" spans="3:3" x14ac:dyDescent="0.35">
      <c r="C152856" s="8"/>
    </row>
    <row r="152857" spans="3:3" x14ac:dyDescent="0.35">
      <c r="C152857" s="8"/>
    </row>
    <row r="152858" spans="3:3" x14ac:dyDescent="0.35">
      <c r="C152858" s="8"/>
    </row>
    <row r="152859" spans="3:3" x14ac:dyDescent="0.35">
      <c r="C152859" s="8"/>
    </row>
    <row r="152860" spans="3:3" x14ac:dyDescent="0.35">
      <c r="C152860" s="8"/>
    </row>
    <row r="152861" spans="3:3" x14ac:dyDescent="0.35">
      <c r="C152861" s="8"/>
    </row>
    <row r="152862" spans="3:3" x14ac:dyDescent="0.35">
      <c r="C152862" s="8"/>
    </row>
    <row r="152863" spans="3:3" x14ac:dyDescent="0.35">
      <c r="C152863" s="8"/>
    </row>
    <row r="152864" spans="3:3" x14ac:dyDescent="0.35">
      <c r="C152864" s="8"/>
    </row>
    <row r="152865" spans="3:3" x14ac:dyDescent="0.35">
      <c r="C152865" s="8"/>
    </row>
    <row r="152866" spans="3:3" x14ac:dyDescent="0.35">
      <c r="C152866" s="8"/>
    </row>
    <row r="152867" spans="3:3" x14ac:dyDescent="0.35">
      <c r="C152867" s="8"/>
    </row>
    <row r="152868" spans="3:3" x14ac:dyDescent="0.35">
      <c r="C152868" s="8"/>
    </row>
    <row r="152869" spans="3:3" x14ac:dyDescent="0.35">
      <c r="C152869" s="8"/>
    </row>
    <row r="152870" spans="3:3" x14ac:dyDescent="0.35">
      <c r="C152870" s="8"/>
    </row>
    <row r="152871" spans="3:3" x14ac:dyDescent="0.35">
      <c r="C152871" s="8"/>
    </row>
    <row r="152872" spans="3:3" x14ac:dyDescent="0.35">
      <c r="C152872" s="8"/>
    </row>
    <row r="152873" spans="3:3" x14ac:dyDescent="0.35">
      <c r="C152873" s="8"/>
    </row>
    <row r="152874" spans="3:3" x14ac:dyDescent="0.35">
      <c r="C152874" s="8"/>
    </row>
    <row r="152875" spans="3:3" x14ac:dyDescent="0.35">
      <c r="C152875" s="8"/>
    </row>
    <row r="152876" spans="3:3" x14ac:dyDescent="0.35">
      <c r="C152876" s="8"/>
    </row>
    <row r="152877" spans="3:3" x14ac:dyDescent="0.35">
      <c r="C152877" s="8"/>
    </row>
    <row r="152878" spans="3:3" x14ac:dyDescent="0.35">
      <c r="C152878" s="8"/>
    </row>
    <row r="152879" spans="3:3" x14ac:dyDescent="0.35">
      <c r="C152879" s="8"/>
    </row>
    <row r="152880" spans="3:3" x14ac:dyDescent="0.35">
      <c r="C152880" s="8"/>
    </row>
    <row r="152881" spans="3:3" x14ac:dyDescent="0.35">
      <c r="C152881" s="8"/>
    </row>
    <row r="152882" spans="3:3" x14ac:dyDescent="0.35">
      <c r="C152882" s="8"/>
    </row>
    <row r="152883" spans="3:3" x14ac:dyDescent="0.35">
      <c r="C152883" s="8"/>
    </row>
    <row r="152884" spans="3:3" x14ac:dyDescent="0.35">
      <c r="C152884" s="8"/>
    </row>
    <row r="152885" spans="3:3" x14ac:dyDescent="0.35">
      <c r="C152885" s="8"/>
    </row>
    <row r="152886" spans="3:3" x14ac:dyDescent="0.35">
      <c r="C152886" s="8"/>
    </row>
    <row r="152887" spans="3:3" x14ac:dyDescent="0.35">
      <c r="C152887" s="8"/>
    </row>
    <row r="152888" spans="3:3" x14ac:dyDescent="0.35">
      <c r="C152888" s="8"/>
    </row>
    <row r="152889" spans="3:3" x14ac:dyDescent="0.35">
      <c r="C152889" s="8"/>
    </row>
    <row r="152890" spans="3:3" x14ac:dyDescent="0.35">
      <c r="C152890" s="8"/>
    </row>
    <row r="152891" spans="3:3" x14ac:dyDescent="0.35">
      <c r="C152891" s="8"/>
    </row>
    <row r="152892" spans="3:3" x14ac:dyDescent="0.35">
      <c r="C152892" s="8"/>
    </row>
    <row r="152893" spans="3:3" x14ac:dyDescent="0.35">
      <c r="C152893" s="8"/>
    </row>
    <row r="152894" spans="3:3" x14ac:dyDescent="0.35">
      <c r="C152894" s="8"/>
    </row>
    <row r="152895" spans="3:3" x14ac:dyDescent="0.35">
      <c r="C152895" s="8"/>
    </row>
    <row r="152896" spans="3:3" x14ac:dyDescent="0.35">
      <c r="C152896" s="8"/>
    </row>
    <row r="152897" spans="3:3" x14ac:dyDescent="0.35">
      <c r="C152897" s="8"/>
    </row>
    <row r="152898" spans="3:3" x14ac:dyDescent="0.35">
      <c r="C152898" s="8"/>
    </row>
    <row r="152899" spans="3:3" x14ac:dyDescent="0.35">
      <c r="C152899" s="8"/>
    </row>
    <row r="152900" spans="3:3" x14ac:dyDescent="0.35">
      <c r="C152900" s="8"/>
    </row>
    <row r="152901" spans="3:3" x14ac:dyDescent="0.35">
      <c r="C152901" s="8"/>
    </row>
    <row r="152902" spans="3:3" x14ac:dyDescent="0.35">
      <c r="C152902" s="8"/>
    </row>
    <row r="152903" spans="3:3" x14ac:dyDescent="0.35">
      <c r="C152903" s="8"/>
    </row>
    <row r="152904" spans="3:3" x14ac:dyDescent="0.35">
      <c r="C152904" s="8"/>
    </row>
    <row r="152905" spans="3:3" x14ac:dyDescent="0.35">
      <c r="C152905" s="8"/>
    </row>
    <row r="152906" spans="3:3" x14ac:dyDescent="0.35">
      <c r="C152906" s="8"/>
    </row>
    <row r="152907" spans="3:3" x14ac:dyDescent="0.35">
      <c r="C152907" s="8"/>
    </row>
    <row r="152908" spans="3:3" x14ac:dyDescent="0.35">
      <c r="C152908" s="8"/>
    </row>
    <row r="152909" spans="3:3" x14ac:dyDescent="0.35">
      <c r="C152909" s="8"/>
    </row>
    <row r="152910" spans="3:3" x14ac:dyDescent="0.35">
      <c r="C152910" s="8"/>
    </row>
    <row r="152911" spans="3:3" x14ac:dyDescent="0.35">
      <c r="C152911" s="8"/>
    </row>
    <row r="152912" spans="3:3" x14ac:dyDescent="0.35">
      <c r="C152912" s="8"/>
    </row>
    <row r="152913" spans="3:3" x14ac:dyDescent="0.35">
      <c r="C152913" s="8"/>
    </row>
    <row r="152914" spans="3:3" x14ac:dyDescent="0.35">
      <c r="C152914" s="8"/>
    </row>
    <row r="152915" spans="3:3" x14ac:dyDescent="0.35">
      <c r="C152915" s="8"/>
    </row>
    <row r="152916" spans="3:3" x14ac:dyDescent="0.35">
      <c r="C152916" s="8"/>
    </row>
    <row r="152917" spans="3:3" x14ac:dyDescent="0.35">
      <c r="C152917" s="8"/>
    </row>
    <row r="152918" spans="3:3" x14ac:dyDescent="0.35">
      <c r="C152918" s="8"/>
    </row>
    <row r="152919" spans="3:3" x14ac:dyDescent="0.35">
      <c r="C152919" s="8"/>
    </row>
    <row r="152920" spans="3:3" x14ac:dyDescent="0.35">
      <c r="C152920" s="8"/>
    </row>
    <row r="152921" spans="3:3" x14ac:dyDescent="0.35">
      <c r="C152921" s="8"/>
    </row>
    <row r="152922" spans="3:3" x14ac:dyDescent="0.35">
      <c r="C152922" s="8"/>
    </row>
    <row r="152923" spans="3:3" x14ac:dyDescent="0.35">
      <c r="C152923" s="8"/>
    </row>
    <row r="152924" spans="3:3" x14ac:dyDescent="0.35">
      <c r="C152924" s="8"/>
    </row>
    <row r="152925" spans="3:3" x14ac:dyDescent="0.35">
      <c r="C152925" s="8"/>
    </row>
    <row r="152926" spans="3:3" x14ac:dyDescent="0.35">
      <c r="C152926" s="8"/>
    </row>
    <row r="152927" spans="3:3" x14ac:dyDescent="0.35">
      <c r="C152927" s="8"/>
    </row>
    <row r="152928" spans="3:3" x14ac:dyDescent="0.35">
      <c r="C152928" s="8"/>
    </row>
    <row r="152929" spans="3:3" x14ac:dyDescent="0.35">
      <c r="C152929" s="8"/>
    </row>
    <row r="152930" spans="3:3" x14ac:dyDescent="0.35">
      <c r="C152930" s="8"/>
    </row>
    <row r="152931" spans="3:3" x14ac:dyDescent="0.35">
      <c r="C152931" s="8"/>
    </row>
    <row r="152932" spans="3:3" x14ac:dyDescent="0.35">
      <c r="C152932" s="8"/>
    </row>
    <row r="152933" spans="3:3" x14ac:dyDescent="0.35">
      <c r="C152933" s="8"/>
    </row>
    <row r="152934" spans="3:3" x14ac:dyDescent="0.35">
      <c r="C152934" s="8"/>
    </row>
    <row r="152935" spans="3:3" x14ac:dyDescent="0.35">
      <c r="C152935" s="8"/>
    </row>
    <row r="152936" spans="3:3" x14ac:dyDescent="0.35">
      <c r="C152936" s="8"/>
    </row>
    <row r="152937" spans="3:3" x14ac:dyDescent="0.35">
      <c r="C152937" s="8"/>
    </row>
    <row r="152938" spans="3:3" x14ac:dyDescent="0.35">
      <c r="C152938" s="8"/>
    </row>
    <row r="152939" spans="3:3" x14ac:dyDescent="0.35">
      <c r="C152939" s="8"/>
    </row>
    <row r="152940" spans="3:3" x14ac:dyDescent="0.35">
      <c r="C152940" s="8"/>
    </row>
    <row r="152941" spans="3:3" x14ac:dyDescent="0.35">
      <c r="C152941" s="8"/>
    </row>
    <row r="152942" spans="3:3" x14ac:dyDescent="0.35">
      <c r="C152942" s="8"/>
    </row>
    <row r="152943" spans="3:3" x14ac:dyDescent="0.35">
      <c r="C152943" s="8"/>
    </row>
    <row r="152944" spans="3:3" x14ac:dyDescent="0.35">
      <c r="C152944" s="8"/>
    </row>
    <row r="152945" spans="3:3" x14ac:dyDescent="0.35">
      <c r="C152945" s="8"/>
    </row>
    <row r="152946" spans="3:3" x14ac:dyDescent="0.35">
      <c r="C152946" s="8"/>
    </row>
    <row r="152947" spans="3:3" x14ac:dyDescent="0.35">
      <c r="C152947" s="8"/>
    </row>
    <row r="152948" spans="3:3" x14ac:dyDescent="0.35">
      <c r="C152948" s="8"/>
    </row>
    <row r="152949" spans="3:3" x14ac:dyDescent="0.35">
      <c r="C152949" s="8"/>
    </row>
    <row r="152950" spans="3:3" x14ac:dyDescent="0.35">
      <c r="C152950" s="8"/>
    </row>
    <row r="152951" spans="3:3" x14ac:dyDescent="0.35">
      <c r="C152951" s="8"/>
    </row>
    <row r="152952" spans="3:3" x14ac:dyDescent="0.35">
      <c r="C152952" s="8"/>
    </row>
    <row r="152953" spans="3:3" x14ac:dyDescent="0.35">
      <c r="C152953" s="8"/>
    </row>
    <row r="152954" spans="3:3" x14ac:dyDescent="0.35">
      <c r="C152954" s="8"/>
    </row>
    <row r="152955" spans="3:3" x14ac:dyDescent="0.35">
      <c r="C152955" s="8"/>
    </row>
    <row r="152956" spans="3:3" x14ac:dyDescent="0.35">
      <c r="C152956" s="8"/>
    </row>
    <row r="152957" spans="3:3" x14ac:dyDescent="0.35">
      <c r="C152957" s="8"/>
    </row>
    <row r="152958" spans="3:3" x14ac:dyDescent="0.35">
      <c r="C152958" s="8"/>
    </row>
    <row r="152959" spans="3:3" x14ac:dyDescent="0.35">
      <c r="C152959" s="8"/>
    </row>
    <row r="152960" spans="3:3" x14ac:dyDescent="0.35">
      <c r="C152960" s="8"/>
    </row>
    <row r="152961" spans="3:3" x14ac:dyDescent="0.35">
      <c r="C152961" s="8"/>
    </row>
    <row r="152962" spans="3:3" x14ac:dyDescent="0.35">
      <c r="C152962" s="8"/>
    </row>
    <row r="152963" spans="3:3" x14ac:dyDescent="0.35">
      <c r="C152963" s="8"/>
    </row>
    <row r="152964" spans="3:3" x14ac:dyDescent="0.35">
      <c r="C152964" s="8"/>
    </row>
    <row r="152965" spans="3:3" x14ac:dyDescent="0.35">
      <c r="C152965" s="8"/>
    </row>
    <row r="152966" spans="3:3" x14ac:dyDescent="0.35">
      <c r="C152966" s="8"/>
    </row>
    <row r="152967" spans="3:3" x14ac:dyDescent="0.35">
      <c r="C152967" s="8"/>
    </row>
    <row r="152968" spans="3:3" x14ac:dyDescent="0.35">
      <c r="C152968" s="8"/>
    </row>
    <row r="152969" spans="3:3" x14ac:dyDescent="0.35">
      <c r="C152969" s="8"/>
    </row>
    <row r="152970" spans="3:3" x14ac:dyDescent="0.35">
      <c r="C152970" s="8"/>
    </row>
    <row r="152971" spans="3:3" x14ac:dyDescent="0.35">
      <c r="C152971" s="8"/>
    </row>
    <row r="152972" spans="3:3" x14ac:dyDescent="0.35">
      <c r="C152972" s="8"/>
    </row>
    <row r="152973" spans="3:3" x14ac:dyDescent="0.35">
      <c r="C152973" s="8"/>
    </row>
    <row r="152974" spans="3:3" x14ac:dyDescent="0.35">
      <c r="C152974" s="8"/>
    </row>
    <row r="152975" spans="3:3" x14ac:dyDescent="0.35">
      <c r="C152975" s="8"/>
    </row>
    <row r="152976" spans="3:3" x14ac:dyDescent="0.35">
      <c r="C152976" s="8"/>
    </row>
    <row r="152977" spans="3:3" x14ac:dyDescent="0.35">
      <c r="C152977" s="8"/>
    </row>
    <row r="152978" spans="3:3" x14ac:dyDescent="0.35">
      <c r="C152978" s="8"/>
    </row>
    <row r="152979" spans="3:3" x14ac:dyDescent="0.35">
      <c r="C152979" s="8"/>
    </row>
    <row r="152980" spans="3:3" x14ac:dyDescent="0.35">
      <c r="C152980" s="8"/>
    </row>
    <row r="152981" spans="3:3" x14ac:dyDescent="0.35">
      <c r="C152981" s="8"/>
    </row>
    <row r="152982" spans="3:3" x14ac:dyDescent="0.35">
      <c r="C152982" s="8"/>
    </row>
    <row r="152983" spans="3:3" x14ac:dyDescent="0.35">
      <c r="C152983" s="8"/>
    </row>
    <row r="152984" spans="3:3" x14ac:dyDescent="0.35">
      <c r="C152984" s="8"/>
    </row>
    <row r="152985" spans="3:3" x14ac:dyDescent="0.35">
      <c r="C152985" s="8"/>
    </row>
    <row r="152986" spans="3:3" x14ac:dyDescent="0.35">
      <c r="C152986" s="8"/>
    </row>
    <row r="152987" spans="3:3" x14ac:dyDescent="0.35">
      <c r="C152987" s="8"/>
    </row>
    <row r="152988" spans="3:3" x14ac:dyDescent="0.35">
      <c r="C152988" s="8"/>
    </row>
    <row r="152989" spans="3:3" x14ac:dyDescent="0.35">
      <c r="C152989" s="8"/>
    </row>
    <row r="152990" spans="3:3" x14ac:dyDescent="0.35">
      <c r="C152990" s="8"/>
    </row>
    <row r="152991" spans="3:3" x14ac:dyDescent="0.35">
      <c r="C152991" s="8"/>
    </row>
    <row r="152992" spans="3:3" x14ac:dyDescent="0.35">
      <c r="C152992" s="8"/>
    </row>
    <row r="152993" spans="3:3" x14ac:dyDescent="0.35">
      <c r="C152993" s="8"/>
    </row>
    <row r="152994" spans="3:3" x14ac:dyDescent="0.35">
      <c r="C152994" s="8"/>
    </row>
    <row r="152995" spans="3:3" x14ac:dyDescent="0.35">
      <c r="C152995" s="8"/>
    </row>
    <row r="152996" spans="3:3" x14ac:dyDescent="0.35">
      <c r="C152996" s="8"/>
    </row>
    <row r="152997" spans="3:3" x14ac:dyDescent="0.35">
      <c r="C152997" s="8"/>
    </row>
    <row r="152998" spans="3:3" x14ac:dyDescent="0.35">
      <c r="C152998" s="8"/>
    </row>
    <row r="152999" spans="3:3" x14ac:dyDescent="0.35">
      <c r="C152999" s="8"/>
    </row>
    <row r="153000" spans="3:3" x14ac:dyDescent="0.35">
      <c r="C153000" s="8"/>
    </row>
    <row r="153001" spans="3:3" x14ac:dyDescent="0.35">
      <c r="C153001" s="8"/>
    </row>
    <row r="153002" spans="3:3" x14ac:dyDescent="0.35">
      <c r="C153002" s="8"/>
    </row>
    <row r="153003" spans="3:3" x14ac:dyDescent="0.35">
      <c r="C153003" s="8"/>
    </row>
    <row r="153004" spans="3:3" x14ac:dyDescent="0.35">
      <c r="C153004" s="8"/>
    </row>
    <row r="153005" spans="3:3" x14ac:dyDescent="0.35">
      <c r="C153005" s="8"/>
    </row>
    <row r="153006" spans="3:3" x14ac:dyDescent="0.35">
      <c r="C153006" s="8"/>
    </row>
    <row r="153007" spans="3:3" x14ac:dyDescent="0.35">
      <c r="C153007" s="8"/>
    </row>
    <row r="153008" spans="3:3" x14ac:dyDescent="0.35">
      <c r="C153008" s="8"/>
    </row>
    <row r="153009" spans="3:3" x14ac:dyDescent="0.35">
      <c r="C153009" s="8"/>
    </row>
    <row r="153010" spans="3:3" x14ac:dyDescent="0.35">
      <c r="C153010" s="8"/>
    </row>
    <row r="153011" spans="3:3" x14ac:dyDescent="0.35">
      <c r="C153011" s="8"/>
    </row>
    <row r="153012" spans="3:3" x14ac:dyDescent="0.35">
      <c r="C153012" s="8"/>
    </row>
    <row r="153013" spans="3:3" x14ac:dyDescent="0.35">
      <c r="C153013" s="8"/>
    </row>
    <row r="153014" spans="3:3" x14ac:dyDescent="0.35">
      <c r="C153014" s="8"/>
    </row>
    <row r="153015" spans="3:3" x14ac:dyDescent="0.35">
      <c r="C153015" s="8"/>
    </row>
    <row r="153016" spans="3:3" x14ac:dyDescent="0.35">
      <c r="C153016" s="8"/>
    </row>
    <row r="153017" spans="3:3" x14ac:dyDescent="0.35">
      <c r="C153017" s="8"/>
    </row>
    <row r="153018" spans="3:3" x14ac:dyDescent="0.35">
      <c r="C153018" s="8"/>
    </row>
    <row r="153019" spans="3:3" x14ac:dyDescent="0.35">
      <c r="C153019" s="8"/>
    </row>
    <row r="153020" spans="3:3" x14ac:dyDescent="0.35">
      <c r="C153020" s="8"/>
    </row>
    <row r="153021" spans="3:3" x14ac:dyDescent="0.35">
      <c r="C153021" s="8"/>
    </row>
    <row r="153022" spans="3:3" x14ac:dyDescent="0.35">
      <c r="C153022" s="8"/>
    </row>
    <row r="153023" spans="3:3" x14ac:dyDescent="0.35">
      <c r="C153023" s="8"/>
    </row>
    <row r="153024" spans="3:3" x14ac:dyDescent="0.35">
      <c r="C153024" s="8"/>
    </row>
    <row r="153025" spans="3:3" x14ac:dyDescent="0.35">
      <c r="C153025" s="8"/>
    </row>
    <row r="153026" spans="3:3" x14ac:dyDescent="0.35">
      <c r="C153026" s="8"/>
    </row>
    <row r="153027" spans="3:3" x14ac:dyDescent="0.35">
      <c r="C153027" s="8"/>
    </row>
    <row r="153028" spans="3:3" x14ac:dyDescent="0.35">
      <c r="C153028" s="8"/>
    </row>
    <row r="153029" spans="3:3" x14ac:dyDescent="0.35">
      <c r="C153029" s="8"/>
    </row>
    <row r="153030" spans="3:3" x14ac:dyDescent="0.35">
      <c r="C153030" s="8"/>
    </row>
    <row r="153031" spans="3:3" x14ac:dyDescent="0.35">
      <c r="C153031" s="8"/>
    </row>
    <row r="153032" spans="3:3" x14ac:dyDescent="0.35">
      <c r="C153032" s="8"/>
    </row>
    <row r="153033" spans="3:3" x14ac:dyDescent="0.35">
      <c r="C153033" s="8"/>
    </row>
    <row r="153034" spans="3:3" x14ac:dyDescent="0.35">
      <c r="C153034" s="8"/>
    </row>
    <row r="153035" spans="3:3" x14ac:dyDescent="0.35">
      <c r="C153035" s="8"/>
    </row>
    <row r="153036" spans="3:3" x14ac:dyDescent="0.35">
      <c r="C153036" s="8"/>
    </row>
    <row r="153037" spans="3:3" x14ac:dyDescent="0.35">
      <c r="C153037" s="8"/>
    </row>
    <row r="153038" spans="3:3" x14ac:dyDescent="0.35">
      <c r="C153038" s="8"/>
    </row>
    <row r="153039" spans="3:3" x14ac:dyDescent="0.35">
      <c r="C153039" s="8"/>
    </row>
    <row r="153040" spans="3:3" x14ac:dyDescent="0.35">
      <c r="C153040" s="8"/>
    </row>
    <row r="153041" spans="3:3" x14ac:dyDescent="0.35">
      <c r="C153041" s="8"/>
    </row>
    <row r="153042" spans="3:3" x14ac:dyDescent="0.35">
      <c r="C153042" s="8"/>
    </row>
    <row r="153043" spans="3:3" x14ac:dyDescent="0.35">
      <c r="C153043" s="8"/>
    </row>
    <row r="153044" spans="3:3" x14ac:dyDescent="0.35">
      <c r="C153044" s="8"/>
    </row>
    <row r="153045" spans="3:3" x14ac:dyDescent="0.35">
      <c r="C153045" s="8"/>
    </row>
    <row r="153046" spans="3:3" x14ac:dyDescent="0.35">
      <c r="C153046" s="8"/>
    </row>
    <row r="153047" spans="3:3" x14ac:dyDescent="0.35">
      <c r="C153047" s="8"/>
    </row>
    <row r="153048" spans="3:3" x14ac:dyDescent="0.35">
      <c r="C153048" s="8"/>
    </row>
    <row r="153049" spans="3:3" x14ac:dyDescent="0.35">
      <c r="C153049" s="8"/>
    </row>
    <row r="153050" spans="3:3" x14ac:dyDescent="0.35">
      <c r="C153050" s="8"/>
    </row>
    <row r="153051" spans="3:3" x14ac:dyDescent="0.35">
      <c r="C153051" s="8"/>
    </row>
    <row r="153052" spans="3:3" x14ac:dyDescent="0.35">
      <c r="C153052" s="8"/>
    </row>
    <row r="153053" spans="3:3" x14ac:dyDescent="0.35">
      <c r="C153053" s="8"/>
    </row>
    <row r="153054" spans="3:3" x14ac:dyDescent="0.35">
      <c r="C153054" s="8"/>
    </row>
    <row r="153055" spans="3:3" x14ac:dyDescent="0.35">
      <c r="C153055" s="8"/>
    </row>
    <row r="153056" spans="3:3" x14ac:dyDescent="0.35">
      <c r="C153056" s="8"/>
    </row>
    <row r="153057" spans="3:3" x14ac:dyDescent="0.35">
      <c r="C153057" s="8"/>
    </row>
    <row r="153058" spans="3:3" x14ac:dyDescent="0.35">
      <c r="C153058" s="8"/>
    </row>
    <row r="153059" spans="3:3" x14ac:dyDescent="0.35">
      <c r="C153059" s="8"/>
    </row>
    <row r="153060" spans="3:3" x14ac:dyDescent="0.35">
      <c r="C153060" s="8"/>
    </row>
    <row r="153061" spans="3:3" x14ac:dyDescent="0.35">
      <c r="C153061" s="8"/>
    </row>
    <row r="153062" spans="3:3" x14ac:dyDescent="0.35">
      <c r="C153062" s="8"/>
    </row>
    <row r="153063" spans="3:3" x14ac:dyDescent="0.35">
      <c r="C153063" s="8"/>
    </row>
    <row r="153064" spans="3:3" x14ac:dyDescent="0.35">
      <c r="C153064" s="8"/>
    </row>
    <row r="153065" spans="3:3" x14ac:dyDescent="0.35">
      <c r="C153065" s="8"/>
    </row>
    <row r="153066" spans="3:3" x14ac:dyDescent="0.35">
      <c r="C153066" s="8"/>
    </row>
    <row r="153067" spans="3:3" x14ac:dyDescent="0.35">
      <c r="C153067" s="8"/>
    </row>
    <row r="153068" spans="3:3" x14ac:dyDescent="0.35">
      <c r="C153068" s="8"/>
    </row>
    <row r="153069" spans="3:3" x14ac:dyDescent="0.35">
      <c r="C153069" s="8"/>
    </row>
    <row r="153070" spans="3:3" x14ac:dyDescent="0.35">
      <c r="C153070" s="8"/>
    </row>
    <row r="153071" spans="3:3" x14ac:dyDescent="0.35">
      <c r="C153071" s="8"/>
    </row>
    <row r="153072" spans="3:3" x14ac:dyDescent="0.35">
      <c r="C153072" s="8"/>
    </row>
    <row r="153073" spans="3:3" x14ac:dyDescent="0.35">
      <c r="C153073" s="8"/>
    </row>
    <row r="153074" spans="3:3" x14ac:dyDescent="0.35">
      <c r="C153074" s="8"/>
    </row>
    <row r="153075" spans="3:3" x14ac:dyDescent="0.35">
      <c r="C153075" s="8"/>
    </row>
    <row r="153076" spans="3:3" x14ac:dyDescent="0.35">
      <c r="C153076" s="8"/>
    </row>
    <row r="153077" spans="3:3" x14ac:dyDescent="0.35">
      <c r="C153077" s="8"/>
    </row>
    <row r="153078" spans="3:3" x14ac:dyDescent="0.35">
      <c r="C153078" s="8"/>
    </row>
    <row r="153079" spans="3:3" x14ac:dyDescent="0.35">
      <c r="C153079" s="8"/>
    </row>
    <row r="153080" spans="3:3" x14ac:dyDescent="0.35">
      <c r="C153080" s="8"/>
    </row>
    <row r="153081" spans="3:3" x14ac:dyDescent="0.35">
      <c r="C153081" s="8"/>
    </row>
    <row r="153082" spans="3:3" x14ac:dyDescent="0.35">
      <c r="C153082" s="8"/>
    </row>
    <row r="153083" spans="3:3" x14ac:dyDescent="0.35">
      <c r="C153083" s="8"/>
    </row>
    <row r="153084" spans="3:3" x14ac:dyDescent="0.35">
      <c r="C153084" s="8"/>
    </row>
    <row r="153085" spans="3:3" x14ac:dyDescent="0.35">
      <c r="C153085" s="8"/>
    </row>
    <row r="153086" spans="3:3" x14ac:dyDescent="0.35">
      <c r="C153086" s="8"/>
    </row>
    <row r="153087" spans="3:3" x14ac:dyDescent="0.35">
      <c r="C153087" s="8"/>
    </row>
    <row r="153088" spans="3:3" x14ac:dyDescent="0.35">
      <c r="C153088" s="8"/>
    </row>
    <row r="153089" spans="3:3" x14ac:dyDescent="0.35">
      <c r="C153089" s="8"/>
    </row>
    <row r="153090" spans="3:3" x14ac:dyDescent="0.35">
      <c r="C153090" s="8"/>
    </row>
    <row r="153091" spans="3:3" x14ac:dyDescent="0.35">
      <c r="C153091" s="8"/>
    </row>
    <row r="153092" spans="3:3" x14ac:dyDescent="0.35">
      <c r="C153092" s="8"/>
    </row>
    <row r="153093" spans="3:3" x14ac:dyDescent="0.35">
      <c r="C153093" s="8"/>
    </row>
    <row r="153094" spans="3:3" x14ac:dyDescent="0.35">
      <c r="C153094" s="8"/>
    </row>
    <row r="153095" spans="3:3" x14ac:dyDescent="0.35">
      <c r="C153095" s="8"/>
    </row>
    <row r="153096" spans="3:3" x14ac:dyDescent="0.35">
      <c r="C153096" s="8"/>
    </row>
    <row r="153097" spans="3:3" x14ac:dyDescent="0.35">
      <c r="C153097" s="8"/>
    </row>
    <row r="153098" spans="3:3" x14ac:dyDescent="0.35">
      <c r="C153098" s="8"/>
    </row>
    <row r="153099" spans="3:3" x14ac:dyDescent="0.35">
      <c r="C153099" s="8"/>
    </row>
    <row r="153100" spans="3:3" x14ac:dyDescent="0.35">
      <c r="C153100" s="8"/>
    </row>
    <row r="153101" spans="3:3" x14ac:dyDescent="0.35">
      <c r="C153101" s="8"/>
    </row>
    <row r="153102" spans="3:3" x14ac:dyDescent="0.35">
      <c r="C153102" s="8"/>
    </row>
    <row r="153103" spans="3:3" x14ac:dyDescent="0.35">
      <c r="C153103" s="8"/>
    </row>
    <row r="153104" spans="3:3" x14ac:dyDescent="0.35">
      <c r="C153104" s="8"/>
    </row>
    <row r="153105" spans="3:3" x14ac:dyDescent="0.35">
      <c r="C153105" s="8"/>
    </row>
    <row r="153106" spans="3:3" x14ac:dyDescent="0.35">
      <c r="C153106" s="8"/>
    </row>
    <row r="153107" spans="3:3" x14ac:dyDescent="0.35">
      <c r="C153107" s="8"/>
    </row>
    <row r="153108" spans="3:3" x14ac:dyDescent="0.35">
      <c r="C153108" s="8"/>
    </row>
    <row r="153109" spans="3:3" x14ac:dyDescent="0.35">
      <c r="C153109" s="8"/>
    </row>
    <row r="153110" spans="3:3" x14ac:dyDescent="0.35">
      <c r="C153110" s="8"/>
    </row>
    <row r="153111" spans="3:3" x14ac:dyDescent="0.35">
      <c r="C153111" s="8"/>
    </row>
    <row r="153112" spans="3:3" x14ac:dyDescent="0.35">
      <c r="C153112" s="8"/>
    </row>
    <row r="153113" spans="3:3" x14ac:dyDescent="0.35">
      <c r="C153113" s="8"/>
    </row>
    <row r="153114" spans="3:3" x14ac:dyDescent="0.35">
      <c r="C153114" s="8"/>
    </row>
    <row r="153115" spans="3:3" x14ac:dyDescent="0.35">
      <c r="C153115" s="8"/>
    </row>
    <row r="153116" spans="3:3" x14ac:dyDescent="0.35">
      <c r="C153116" s="8"/>
    </row>
    <row r="153117" spans="3:3" x14ac:dyDescent="0.35">
      <c r="C153117" s="8"/>
    </row>
    <row r="153118" spans="3:3" x14ac:dyDescent="0.35">
      <c r="C153118" s="8"/>
    </row>
    <row r="153119" spans="3:3" x14ac:dyDescent="0.35">
      <c r="C153119" s="8"/>
    </row>
    <row r="153120" spans="3:3" x14ac:dyDescent="0.35">
      <c r="C153120" s="8"/>
    </row>
    <row r="153121" spans="3:3" x14ac:dyDescent="0.35">
      <c r="C153121" s="8"/>
    </row>
    <row r="153122" spans="3:3" x14ac:dyDescent="0.35">
      <c r="C153122" s="8"/>
    </row>
    <row r="153123" spans="3:3" x14ac:dyDescent="0.35">
      <c r="C153123" s="8"/>
    </row>
    <row r="153124" spans="3:3" x14ac:dyDescent="0.35">
      <c r="C153124" s="8"/>
    </row>
    <row r="153125" spans="3:3" x14ac:dyDescent="0.35">
      <c r="C153125" s="8"/>
    </row>
    <row r="153126" spans="3:3" x14ac:dyDescent="0.35">
      <c r="C153126" s="8"/>
    </row>
    <row r="153127" spans="3:3" x14ac:dyDescent="0.35">
      <c r="C153127" s="8"/>
    </row>
    <row r="153128" spans="3:3" x14ac:dyDescent="0.35">
      <c r="C153128" s="8"/>
    </row>
    <row r="153129" spans="3:3" x14ac:dyDescent="0.35">
      <c r="C153129" s="8"/>
    </row>
    <row r="153130" spans="3:3" x14ac:dyDescent="0.35">
      <c r="C153130" s="8"/>
    </row>
    <row r="153131" spans="3:3" x14ac:dyDescent="0.35">
      <c r="C153131" s="8"/>
    </row>
    <row r="153132" spans="3:3" x14ac:dyDescent="0.35">
      <c r="C153132" s="8"/>
    </row>
    <row r="153133" spans="3:3" x14ac:dyDescent="0.35">
      <c r="C153133" s="8"/>
    </row>
    <row r="153134" spans="3:3" x14ac:dyDescent="0.35">
      <c r="C153134" s="8"/>
    </row>
    <row r="153135" spans="3:3" x14ac:dyDescent="0.35">
      <c r="C153135" s="8"/>
    </row>
    <row r="153136" spans="3:3" x14ac:dyDescent="0.35">
      <c r="C153136" s="8"/>
    </row>
    <row r="153137" spans="3:3" x14ac:dyDescent="0.35">
      <c r="C153137" s="8"/>
    </row>
    <row r="153138" spans="3:3" x14ac:dyDescent="0.35">
      <c r="C153138" s="8"/>
    </row>
    <row r="153139" spans="3:3" x14ac:dyDescent="0.35">
      <c r="C153139" s="8"/>
    </row>
    <row r="153140" spans="3:3" x14ac:dyDescent="0.35">
      <c r="C153140" s="8"/>
    </row>
    <row r="153141" spans="3:3" x14ac:dyDescent="0.35">
      <c r="C153141" s="8"/>
    </row>
    <row r="153142" spans="3:3" x14ac:dyDescent="0.35">
      <c r="C153142" s="8"/>
    </row>
    <row r="153143" spans="3:3" x14ac:dyDescent="0.35">
      <c r="C153143" s="8"/>
    </row>
    <row r="153144" spans="3:3" x14ac:dyDescent="0.35">
      <c r="C153144" s="8"/>
    </row>
    <row r="153145" spans="3:3" x14ac:dyDescent="0.35">
      <c r="C153145" s="8"/>
    </row>
    <row r="153146" spans="3:3" x14ac:dyDescent="0.35">
      <c r="C153146" s="8"/>
    </row>
    <row r="153147" spans="3:3" x14ac:dyDescent="0.35">
      <c r="C153147" s="8"/>
    </row>
    <row r="153148" spans="3:3" x14ac:dyDescent="0.35">
      <c r="C153148" s="8"/>
    </row>
    <row r="153149" spans="3:3" x14ac:dyDescent="0.35">
      <c r="C153149" s="8"/>
    </row>
    <row r="153150" spans="3:3" x14ac:dyDescent="0.35">
      <c r="C153150" s="8"/>
    </row>
    <row r="153151" spans="3:3" x14ac:dyDescent="0.35">
      <c r="C153151" s="8"/>
    </row>
    <row r="153152" spans="3:3" x14ac:dyDescent="0.35">
      <c r="C153152" s="8"/>
    </row>
    <row r="153153" spans="3:3" x14ac:dyDescent="0.35">
      <c r="C153153" s="8"/>
    </row>
    <row r="153154" spans="3:3" x14ac:dyDescent="0.35">
      <c r="C153154" s="8"/>
    </row>
    <row r="153155" spans="3:3" x14ac:dyDescent="0.35">
      <c r="C153155" s="8"/>
    </row>
    <row r="153156" spans="3:3" x14ac:dyDescent="0.35">
      <c r="C153156" s="8"/>
    </row>
    <row r="153157" spans="3:3" x14ac:dyDescent="0.35">
      <c r="C153157" s="8"/>
    </row>
    <row r="153158" spans="3:3" x14ac:dyDescent="0.35">
      <c r="C153158" s="8"/>
    </row>
    <row r="153159" spans="3:3" x14ac:dyDescent="0.35">
      <c r="C153159" s="8"/>
    </row>
    <row r="153160" spans="3:3" x14ac:dyDescent="0.35">
      <c r="C153160" s="8"/>
    </row>
    <row r="153161" spans="3:3" x14ac:dyDescent="0.35">
      <c r="C153161" s="8"/>
    </row>
    <row r="153162" spans="3:3" x14ac:dyDescent="0.35">
      <c r="C153162" s="8"/>
    </row>
    <row r="153163" spans="3:3" x14ac:dyDescent="0.35">
      <c r="C153163" s="8"/>
    </row>
    <row r="153164" spans="3:3" x14ac:dyDescent="0.35">
      <c r="C153164" s="8"/>
    </row>
    <row r="153165" spans="3:3" x14ac:dyDescent="0.35">
      <c r="C153165" s="8"/>
    </row>
    <row r="153166" spans="3:3" x14ac:dyDescent="0.35">
      <c r="C153166" s="8"/>
    </row>
    <row r="153167" spans="3:3" x14ac:dyDescent="0.35">
      <c r="C153167" s="8"/>
    </row>
    <row r="153168" spans="3:3" x14ac:dyDescent="0.35">
      <c r="C153168" s="8"/>
    </row>
    <row r="153169" spans="3:3" x14ac:dyDescent="0.35">
      <c r="C153169" s="8"/>
    </row>
    <row r="153170" spans="3:3" x14ac:dyDescent="0.35">
      <c r="C153170" s="8"/>
    </row>
    <row r="153171" spans="3:3" x14ac:dyDescent="0.35">
      <c r="C153171" s="8"/>
    </row>
    <row r="153172" spans="3:3" x14ac:dyDescent="0.35">
      <c r="C153172" s="8"/>
    </row>
    <row r="153173" spans="3:3" x14ac:dyDescent="0.35">
      <c r="C153173" s="8"/>
    </row>
    <row r="153174" spans="3:3" x14ac:dyDescent="0.35">
      <c r="C153174" s="8"/>
    </row>
    <row r="153175" spans="3:3" x14ac:dyDescent="0.35">
      <c r="C153175" s="8"/>
    </row>
    <row r="153176" spans="3:3" x14ac:dyDescent="0.35">
      <c r="C153176" s="8"/>
    </row>
    <row r="153177" spans="3:3" x14ac:dyDescent="0.35">
      <c r="C153177" s="8"/>
    </row>
    <row r="153178" spans="3:3" x14ac:dyDescent="0.35">
      <c r="C153178" s="8"/>
    </row>
    <row r="153179" spans="3:3" x14ac:dyDescent="0.35">
      <c r="C153179" s="8"/>
    </row>
    <row r="153180" spans="3:3" x14ac:dyDescent="0.35">
      <c r="C153180" s="8"/>
    </row>
    <row r="153181" spans="3:3" x14ac:dyDescent="0.35">
      <c r="C153181" s="8"/>
    </row>
    <row r="153182" spans="3:3" x14ac:dyDescent="0.35">
      <c r="C153182" s="8"/>
    </row>
    <row r="153183" spans="3:3" x14ac:dyDescent="0.35">
      <c r="C153183" s="8"/>
    </row>
    <row r="153184" spans="3:3" x14ac:dyDescent="0.35">
      <c r="C153184" s="8"/>
    </row>
    <row r="153185" spans="3:3" x14ac:dyDescent="0.35">
      <c r="C153185" s="8"/>
    </row>
    <row r="153186" spans="3:3" x14ac:dyDescent="0.35">
      <c r="C153186" s="8"/>
    </row>
    <row r="153187" spans="3:3" x14ac:dyDescent="0.35">
      <c r="C153187" s="8"/>
    </row>
    <row r="153188" spans="3:3" x14ac:dyDescent="0.35">
      <c r="C153188" s="8"/>
    </row>
    <row r="153189" spans="3:3" x14ac:dyDescent="0.35">
      <c r="C153189" s="8"/>
    </row>
    <row r="153190" spans="3:3" x14ac:dyDescent="0.35">
      <c r="C153190" s="8"/>
    </row>
    <row r="153191" spans="3:3" x14ac:dyDescent="0.35">
      <c r="C153191" s="8"/>
    </row>
    <row r="153192" spans="3:3" x14ac:dyDescent="0.35">
      <c r="C153192" s="8"/>
    </row>
    <row r="153193" spans="3:3" x14ac:dyDescent="0.35">
      <c r="C153193" s="8"/>
    </row>
    <row r="153194" spans="3:3" x14ac:dyDescent="0.35">
      <c r="C153194" s="8"/>
    </row>
    <row r="153195" spans="3:3" x14ac:dyDescent="0.35">
      <c r="C153195" s="8"/>
    </row>
    <row r="153196" spans="3:3" x14ac:dyDescent="0.35">
      <c r="C153196" s="8"/>
    </row>
    <row r="153197" spans="3:3" x14ac:dyDescent="0.35">
      <c r="C153197" s="8"/>
    </row>
    <row r="153198" spans="3:3" x14ac:dyDescent="0.35">
      <c r="C153198" s="8"/>
    </row>
    <row r="153199" spans="3:3" x14ac:dyDescent="0.35">
      <c r="C153199" s="8"/>
    </row>
    <row r="153200" spans="3:3" x14ac:dyDescent="0.35">
      <c r="C153200" s="8"/>
    </row>
    <row r="153201" spans="3:3" x14ac:dyDescent="0.35">
      <c r="C153201" s="8"/>
    </row>
    <row r="153202" spans="3:3" x14ac:dyDescent="0.35">
      <c r="C153202" s="8"/>
    </row>
    <row r="153203" spans="3:3" x14ac:dyDescent="0.35">
      <c r="C153203" s="8"/>
    </row>
    <row r="153204" spans="3:3" x14ac:dyDescent="0.35">
      <c r="C153204" s="8"/>
    </row>
    <row r="153205" spans="3:3" x14ac:dyDescent="0.35">
      <c r="C153205" s="8"/>
    </row>
    <row r="153206" spans="3:3" x14ac:dyDescent="0.35">
      <c r="C153206" s="8"/>
    </row>
    <row r="153207" spans="3:3" x14ac:dyDescent="0.35">
      <c r="C153207" s="8"/>
    </row>
    <row r="153208" spans="3:3" x14ac:dyDescent="0.35">
      <c r="C153208" s="8"/>
    </row>
    <row r="153209" spans="3:3" x14ac:dyDescent="0.35">
      <c r="C153209" s="8"/>
    </row>
    <row r="153210" spans="3:3" x14ac:dyDescent="0.35">
      <c r="C153210" s="8"/>
    </row>
    <row r="153211" spans="3:3" x14ac:dyDescent="0.35">
      <c r="C153211" s="8"/>
    </row>
    <row r="153212" spans="3:3" x14ac:dyDescent="0.35">
      <c r="C153212" s="8"/>
    </row>
    <row r="153213" spans="3:3" x14ac:dyDescent="0.35">
      <c r="C153213" s="8"/>
    </row>
    <row r="153214" spans="3:3" x14ac:dyDescent="0.35">
      <c r="C153214" s="8"/>
    </row>
    <row r="153215" spans="3:3" x14ac:dyDescent="0.35">
      <c r="C153215" s="8"/>
    </row>
    <row r="153216" spans="3:3" x14ac:dyDescent="0.35">
      <c r="C153216" s="8"/>
    </row>
    <row r="153217" spans="3:3" x14ac:dyDescent="0.35">
      <c r="C153217" s="8"/>
    </row>
    <row r="153218" spans="3:3" x14ac:dyDescent="0.35">
      <c r="C153218" s="8"/>
    </row>
    <row r="153219" spans="3:3" x14ac:dyDescent="0.35">
      <c r="C153219" s="8"/>
    </row>
    <row r="153220" spans="3:3" x14ac:dyDescent="0.35">
      <c r="C153220" s="8"/>
    </row>
    <row r="153221" spans="3:3" x14ac:dyDescent="0.35">
      <c r="C153221" s="8"/>
    </row>
    <row r="153222" spans="3:3" x14ac:dyDescent="0.35">
      <c r="C153222" s="8"/>
    </row>
    <row r="153223" spans="3:3" x14ac:dyDescent="0.35">
      <c r="C153223" s="8"/>
    </row>
    <row r="153224" spans="3:3" x14ac:dyDescent="0.35">
      <c r="C153224" s="8"/>
    </row>
    <row r="153225" spans="3:3" x14ac:dyDescent="0.35">
      <c r="C153225" s="8"/>
    </row>
    <row r="153226" spans="3:3" x14ac:dyDescent="0.35">
      <c r="C153226" s="8"/>
    </row>
    <row r="153227" spans="3:3" x14ac:dyDescent="0.35">
      <c r="C153227" s="8"/>
    </row>
    <row r="153228" spans="3:3" x14ac:dyDescent="0.35">
      <c r="C153228" s="8"/>
    </row>
    <row r="153229" spans="3:3" x14ac:dyDescent="0.35">
      <c r="C153229" s="8"/>
    </row>
    <row r="153230" spans="3:3" x14ac:dyDescent="0.35">
      <c r="C153230" s="8"/>
    </row>
    <row r="153231" spans="3:3" x14ac:dyDescent="0.35">
      <c r="C153231" s="8"/>
    </row>
    <row r="153232" spans="3:3" x14ac:dyDescent="0.35">
      <c r="C153232" s="8"/>
    </row>
    <row r="153233" spans="3:3" x14ac:dyDescent="0.35">
      <c r="C153233" s="8"/>
    </row>
    <row r="153234" spans="3:3" x14ac:dyDescent="0.35">
      <c r="C153234" s="8"/>
    </row>
    <row r="153235" spans="3:3" x14ac:dyDescent="0.35">
      <c r="C153235" s="8"/>
    </row>
    <row r="153236" spans="3:3" x14ac:dyDescent="0.35">
      <c r="C153236" s="8"/>
    </row>
    <row r="153237" spans="3:3" x14ac:dyDescent="0.35">
      <c r="C153237" s="8"/>
    </row>
    <row r="153238" spans="3:3" x14ac:dyDescent="0.35">
      <c r="C153238" s="8"/>
    </row>
    <row r="153239" spans="3:3" x14ac:dyDescent="0.35">
      <c r="C153239" s="8"/>
    </row>
    <row r="153240" spans="3:3" x14ac:dyDescent="0.35">
      <c r="C153240" s="8"/>
    </row>
    <row r="153241" spans="3:3" x14ac:dyDescent="0.35">
      <c r="C153241" s="8"/>
    </row>
    <row r="153242" spans="3:3" x14ac:dyDescent="0.35">
      <c r="C153242" s="8"/>
    </row>
    <row r="153243" spans="3:3" x14ac:dyDescent="0.35">
      <c r="C153243" s="8"/>
    </row>
    <row r="153244" spans="3:3" x14ac:dyDescent="0.35">
      <c r="C153244" s="8"/>
    </row>
    <row r="153245" spans="3:3" x14ac:dyDescent="0.35">
      <c r="C153245" s="8"/>
    </row>
    <row r="153246" spans="3:3" x14ac:dyDescent="0.35">
      <c r="C153246" s="8"/>
    </row>
    <row r="153247" spans="3:3" x14ac:dyDescent="0.35">
      <c r="C153247" s="8"/>
    </row>
    <row r="153248" spans="3:3" x14ac:dyDescent="0.35">
      <c r="C153248" s="8"/>
    </row>
    <row r="153249" spans="3:3" x14ac:dyDescent="0.35">
      <c r="C153249" s="8"/>
    </row>
    <row r="153250" spans="3:3" x14ac:dyDescent="0.35">
      <c r="C153250" s="8"/>
    </row>
    <row r="153251" spans="3:3" x14ac:dyDescent="0.35">
      <c r="C153251" s="8"/>
    </row>
    <row r="153252" spans="3:3" x14ac:dyDescent="0.35">
      <c r="C153252" s="8"/>
    </row>
    <row r="153253" spans="3:3" x14ac:dyDescent="0.35">
      <c r="C153253" s="8"/>
    </row>
    <row r="153254" spans="3:3" x14ac:dyDescent="0.35">
      <c r="C153254" s="8"/>
    </row>
    <row r="153255" spans="3:3" x14ac:dyDescent="0.35">
      <c r="C153255" s="8"/>
    </row>
    <row r="153256" spans="3:3" x14ac:dyDescent="0.35">
      <c r="C153256" s="8"/>
    </row>
    <row r="153257" spans="3:3" x14ac:dyDescent="0.35">
      <c r="C153257" s="8"/>
    </row>
    <row r="153258" spans="3:3" x14ac:dyDescent="0.35">
      <c r="C153258" s="8"/>
    </row>
    <row r="153259" spans="3:3" x14ac:dyDescent="0.35">
      <c r="C153259" s="8"/>
    </row>
    <row r="153260" spans="3:3" x14ac:dyDescent="0.35">
      <c r="C153260" s="8"/>
    </row>
    <row r="153261" spans="3:3" x14ac:dyDescent="0.35">
      <c r="C153261" s="8"/>
    </row>
    <row r="153262" spans="3:3" x14ac:dyDescent="0.35">
      <c r="C153262" s="8"/>
    </row>
    <row r="153263" spans="3:3" x14ac:dyDescent="0.35">
      <c r="C153263" s="8"/>
    </row>
    <row r="153264" spans="3:3" x14ac:dyDescent="0.35">
      <c r="C153264" s="8"/>
    </row>
    <row r="153265" spans="3:3" x14ac:dyDescent="0.35">
      <c r="C153265" s="8"/>
    </row>
    <row r="153266" spans="3:3" x14ac:dyDescent="0.35">
      <c r="C153266" s="8"/>
    </row>
    <row r="153267" spans="3:3" x14ac:dyDescent="0.35">
      <c r="C153267" s="8"/>
    </row>
    <row r="153268" spans="3:3" x14ac:dyDescent="0.35">
      <c r="C153268" s="8"/>
    </row>
    <row r="153269" spans="3:3" x14ac:dyDescent="0.35">
      <c r="C153269" s="8"/>
    </row>
    <row r="153270" spans="3:3" x14ac:dyDescent="0.35">
      <c r="C153270" s="8"/>
    </row>
    <row r="153271" spans="3:3" x14ac:dyDescent="0.35">
      <c r="C153271" s="8"/>
    </row>
    <row r="153272" spans="3:3" x14ac:dyDescent="0.35">
      <c r="C153272" s="8"/>
    </row>
    <row r="153273" spans="3:3" x14ac:dyDescent="0.35">
      <c r="C153273" s="8"/>
    </row>
    <row r="153274" spans="3:3" x14ac:dyDescent="0.35">
      <c r="C153274" s="8"/>
    </row>
    <row r="153275" spans="3:3" x14ac:dyDescent="0.35">
      <c r="C153275" s="8"/>
    </row>
    <row r="153276" spans="3:3" x14ac:dyDescent="0.35">
      <c r="C153276" s="8"/>
    </row>
    <row r="153277" spans="3:3" x14ac:dyDescent="0.35">
      <c r="C153277" s="8"/>
    </row>
    <row r="153278" spans="3:3" x14ac:dyDescent="0.35">
      <c r="C153278" s="8"/>
    </row>
    <row r="153279" spans="3:3" x14ac:dyDescent="0.35">
      <c r="C153279" s="8"/>
    </row>
    <row r="153280" spans="3:3" x14ac:dyDescent="0.35">
      <c r="C153280" s="8"/>
    </row>
    <row r="153281" spans="3:3" x14ac:dyDescent="0.35">
      <c r="C153281" s="8"/>
    </row>
    <row r="153282" spans="3:3" x14ac:dyDescent="0.35">
      <c r="C153282" s="8"/>
    </row>
    <row r="153283" spans="3:3" x14ac:dyDescent="0.35">
      <c r="C153283" s="8"/>
    </row>
    <row r="153284" spans="3:3" x14ac:dyDescent="0.35">
      <c r="C153284" s="8"/>
    </row>
    <row r="153285" spans="3:3" x14ac:dyDescent="0.35">
      <c r="C153285" s="8"/>
    </row>
    <row r="153286" spans="3:3" x14ac:dyDescent="0.35">
      <c r="C153286" s="8"/>
    </row>
    <row r="153287" spans="3:3" x14ac:dyDescent="0.35">
      <c r="C153287" s="8"/>
    </row>
    <row r="153288" spans="3:3" x14ac:dyDescent="0.35">
      <c r="C153288" s="8"/>
    </row>
    <row r="153289" spans="3:3" x14ac:dyDescent="0.35">
      <c r="C153289" s="8"/>
    </row>
    <row r="153290" spans="3:3" x14ac:dyDescent="0.35">
      <c r="C153290" s="8"/>
    </row>
    <row r="153291" spans="3:3" x14ac:dyDescent="0.35">
      <c r="C153291" s="8"/>
    </row>
    <row r="153292" spans="3:3" x14ac:dyDescent="0.35">
      <c r="C153292" s="8"/>
    </row>
    <row r="153293" spans="3:3" x14ac:dyDescent="0.35">
      <c r="C153293" s="8"/>
    </row>
    <row r="153294" spans="3:3" x14ac:dyDescent="0.35">
      <c r="C153294" s="8"/>
    </row>
    <row r="153295" spans="3:3" x14ac:dyDescent="0.35">
      <c r="C153295" s="8"/>
    </row>
    <row r="153296" spans="3:3" x14ac:dyDescent="0.35">
      <c r="C153296" s="8"/>
    </row>
    <row r="153297" spans="3:3" x14ac:dyDescent="0.35">
      <c r="C153297" s="8"/>
    </row>
    <row r="153298" spans="3:3" x14ac:dyDescent="0.35">
      <c r="C153298" s="8"/>
    </row>
    <row r="153299" spans="3:3" x14ac:dyDescent="0.35">
      <c r="C153299" s="8"/>
    </row>
    <row r="153300" spans="3:3" x14ac:dyDescent="0.35">
      <c r="C153300" s="8"/>
    </row>
    <row r="153301" spans="3:3" x14ac:dyDescent="0.35">
      <c r="C153301" s="8"/>
    </row>
    <row r="153302" spans="3:3" x14ac:dyDescent="0.35">
      <c r="C153302" s="8"/>
    </row>
    <row r="153303" spans="3:3" x14ac:dyDescent="0.35">
      <c r="C153303" s="8"/>
    </row>
    <row r="153304" spans="3:3" x14ac:dyDescent="0.35">
      <c r="C153304" s="8"/>
    </row>
    <row r="153305" spans="3:3" x14ac:dyDescent="0.35">
      <c r="C153305" s="8"/>
    </row>
    <row r="153306" spans="3:3" x14ac:dyDescent="0.35">
      <c r="C153306" s="8"/>
    </row>
    <row r="153307" spans="3:3" x14ac:dyDescent="0.35">
      <c r="C153307" s="8"/>
    </row>
    <row r="153308" spans="3:3" x14ac:dyDescent="0.35">
      <c r="C153308" s="8"/>
    </row>
    <row r="153309" spans="3:3" x14ac:dyDescent="0.35">
      <c r="C153309" s="8"/>
    </row>
    <row r="153310" spans="3:3" x14ac:dyDescent="0.35">
      <c r="C153310" s="8"/>
    </row>
    <row r="153311" spans="3:3" x14ac:dyDescent="0.35">
      <c r="C153311" s="8"/>
    </row>
    <row r="153312" spans="3:3" x14ac:dyDescent="0.35">
      <c r="C153312" s="8"/>
    </row>
    <row r="153313" spans="3:3" x14ac:dyDescent="0.35">
      <c r="C153313" s="8"/>
    </row>
    <row r="153314" spans="3:3" x14ac:dyDescent="0.35">
      <c r="C153314" s="8"/>
    </row>
    <row r="153315" spans="3:3" x14ac:dyDescent="0.35">
      <c r="C153315" s="8"/>
    </row>
    <row r="153316" spans="3:3" x14ac:dyDescent="0.35">
      <c r="C153316" s="8"/>
    </row>
    <row r="153317" spans="3:3" x14ac:dyDescent="0.35">
      <c r="C153317" s="8"/>
    </row>
    <row r="153318" spans="3:3" x14ac:dyDescent="0.35">
      <c r="C153318" s="8"/>
    </row>
    <row r="153319" spans="3:3" x14ac:dyDescent="0.35">
      <c r="C153319" s="8"/>
    </row>
    <row r="153320" spans="3:3" x14ac:dyDescent="0.35">
      <c r="C153320" s="8"/>
    </row>
    <row r="153321" spans="3:3" x14ac:dyDescent="0.35">
      <c r="C153321" s="8"/>
    </row>
    <row r="153322" spans="3:3" x14ac:dyDescent="0.35">
      <c r="C153322" s="8"/>
    </row>
    <row r="153323" spans="3:3" x14ac:dyDescent="0.35">
      <c r="C153323" s="8"/>
    </row>
    <row r="153324" spans="3:3" x14ac:dyDescent="0.35">
      <c r="C153324" s="8"/>
    </row>
    <row r="153325" spans="3:3" x14ac:dyDescent="0.35">
      <c r="C153325" s="8"/>
    </row>
    <row r="153326" spans="3:3" x14ac:dyDescent="0.35">
      <c r="C153326" s="8"/>
    </row>
    <row r="153327" spans="3:3" x14ac:dyDescent="0.35">
      <c r="C153327" s="8"/>
    </row>
    <row r="153328" spans="3:3" x14ac:dyDescent="0.35">
      <c r="C153328" s="8"/>
    </row>
    <row r="153329" spans="3:3" x14ac:dyDescent="0.35">
      <c r="C153329" s="8"/>
    </row>
    <row r="153330" spans="3:3" x14ac:dyDescent="0.35">
      <c r="C153330" s="8"/>
    </row>
    <row r="153331" spans="3:3" x14ac:dyDescent="0.35">
      <c r="C153331" s="8"/>
    </row>
    <row r="153332" spans="3:3" x14ac:dyDescent="0.35">
      <c r="C153332" s="8"/>
    </row>
    <row r="153333" spans="3:3" x14ac:dyDescent="0.35">
      <c r="C153333" s="8"/>
    </row>
    <row r="153334" spans="3:3" x14ac:dyDescent="0.35">
      <c r="C153334" s="8"/>
    </row>
    <row r="153335" spans="3:3" x14ac:dyDescent="0.35">
      <c r="C153335" s="8"/>
    </row>
    <row r="153336" spans="3:3" x14ac:dyDescent="0.35">
      <c r="C153336" s="8"/>
    </row>
    <row r="153337" spans="3:3" x14ac:dyDescent="0.35">
      <c r="C153337" s="8"/>
    </row>
    <row r="153338" spans="3:3" x14ac:dyDescent="0.35">
      <c r="C153338" s="8"/>
    </row>
    <row r="153339" spans="3:3" x14ac:dyDescent="0.35">
      <c r="C153339" s="8"/>
    </row>
    <row r="153340" spans="3:3" x14ac:dyDescent="0.35">
      <c r="C153340" s="8"/>
    </row>
    <row r="153341" spans="3:3" x14ac:dyDescent="0.35">
      <c r="C153341" s="8"/>
    </row>
    <row r="153342" spans="3:3" x14ac:dyDescent="0.35">
      <c r="C153342" s="8"/>
    </row>
    <row r="153343" spans="3:3" x14ac:dyDescent="0.35">
      <c r="C153343" s="8"/>
    </row>
    <row r="153344" spans="3:3" x14ac:dyDescent="0.35">
      <c r="C153344" s="8"/>
    </row>
    <row r="153345" spans="3:3" x14ac:dyDescent="0.35">
      <c r="C153345" s="8"/>
    </row>
    <row r="153346" spans="3:3" x14ac:dyDescent="0.35">
      <c r="C153346" s="8"/>
    </row>
    <row r="153347" spans="3:3" x14ac:dyDescent="0.35">
      <c r="C153347" s="8"/>
    </row>
    <row r="153348" spans="3:3" x14ac:dyDescent="0.35">
      <c r="C153348" s="8"/>
    </row>
    <row r="153349" spans="3:3" x14ac:dyDescent="0.35">
      <c r="C153349" s="8"/>
    </row>
    <row r="153350" spans="3:3" x14ac:dyDescent="0.35">
      <c r="C153350" s="8"/>
    </row>
    <row r="153351" spans="3:3" x14ac:dyDescent="0.35">
      <c r="C153351" s="8"/>
    </row>
    <row r="153352" spans="3:3" x14ac:dyDescent="0.35">
      <c r="C153352" s="8"/>
    </row>
    <row r="153353" spans="3:3" x14ac:dyDescent="0.35">
      <c r="C153353" s="8"/>
    </row>
    <row r="153354" spans="3:3" x14ac:dyDescent="0.35">
      <c r="C153354" s="8"/>
    </row>
    <row r="153355" spans="3:3" x14ac:dyDescent="0.35">
      <c r="C153355" s="8"/>
    </row>
    <row r="153356" spans="3:3" x14ac:dyDescent="0.35">
      <c r="C153356" s="8"/>
    </row>
    <row r="153357" spans="3:3" x14ac:dyDescent="0.35">
      <c r="C153357" s="8"/>
    </row>
    <row r="153358" spans="3:3" x14ac:dyDescent="0.35">
      <c r="C153358" s="8"/>
    </row>
    <row r="153359" spans="3:3" x14ac:dyDescent="0.35">
      <c r="C153359" s="8"/>
    </row>
    <row r="153360" spans="3:3" x14ac:dyDescent="0.35">
      <c r="C153360" s="8"/>
    </row>
    <row r="153361" spans="3:3" x14ac:dyDescent="0.35">
      <c r="C153361" s="8"/>
    </row>
    <row r="153362" spans="3:3" x14ac:dyDescent="0.35">
      <c r="C153362" s="8"/>
    </row>
    <row r="153363" spans="3:3" x14ac:dyDescent="0.35">
      <c r="C153363" s="8"/>
    </row>
    <row r="153364" spans="3:3" x14ac:dyDescent="0.35">
      <c r="C153364" s="8"/>
    </row>
    <row r="153365" spans="3:3" x14ac:dyDescent="0.35">
      <c r="C153365" s="8"/>
    </row>
    <row r="153366" spans="3:3" x14ac:dyDescent="0.35">
      <c r="C153366" s="8"/>
    </row>
    <row r="153367" spans="3:3" x14ac:dyDescent="0.35">
      <c r="C153367" s="8"/>
    </row>
    <row r="153368" spans="3:3" x14ac:dyDescent="0.35">
      <c r="C153368" s="8"/>
    </row>
    <row r="153369" spans="3:3" x14ac:dyDescent="0.35">
      <c r="C153369" s="8"/>
    </row>
    <row r="153370" spans="3:3" x14ac:dyDescent="0.35">
      <c r="C153370" s="8"/>
    </row>
    <row r="153371" spans="3:3" x14ac:dyDescent="0.35">
      <c r="C153371" s="8"/>
    </row>
    <row r="153372" spans="3:3" x14ac:dyDescent="0.35">
      <c r="C153372" s="8"/>
    </row>
    <row r="153373" spans="3:3" x14ac:dyDescent="0.35">
      <c r="C153373" s="8"/>
    </row>
    <row r="153374" spans="3:3" x14ac:dyDescent="0.35">
      <c r="C153374" s="8"/>
    </row>
    <row r="153375" spans="3:3" x14ac:dyDescent="0.35">
      <c r="C153375" s="8"/>
    </row>
    <row r="153376" spans="3:3" x14ac:dyDescent="0.35">
      <c r="C153376" s="8"/>
    </row>
    <row r="153377" spans="3:3" x14ac:dyDescent="0.35">
      <c r="C153377" s="8"/>
    </row>
    <row r="153378" spans="3:3" x14ac:dyDescent="0.35">
      <c r="C153378" s="8"/>
    </row>
    <row r="153379" spans="3:3" x14ac:dyDescent="0.35">
      <c r="C153379" s="8"/>
    </row>
    <row r="153380" spans="3:3" x14ac:dyDescent="0.35">
      <c r="C153380" s="8"/>
    </row>
    <row r="153381" spans="3:3" x14ac:dyDescent="0.35">
      <c r="C153381" s="8"/>
    </row>
    <row r="153382" spans="3:3" x14ac:dyDescent="0.35">
      <c r="C153382" s="8"/>
    </row>
    <row r="153383" spans="3:3" x14ac:dyDescent="0.35">
      <c r="C153383" s="8"/>
    </row>
    <row r="153384" spans="3:3" x14ac:dyDescent="0.35">
      <c r="C153384" s="8"/>
    </row>
    <row r="153385" spans="3:3" x14ac:dyDescent="0.35">
      <c r="C153385" s="8"/>
    </row>
    <row r="153386" spans="3:3" x14ac:dyDescent="0.35">
      <c r="C153386" s="8"/>
    </row>
    <row r="153387" spans="3:3" x14ac:dyDescent="0.35">
      <c r="C153387" s="8"/>
    </row>
    <row r="153388" spans="3:3" x14ac:dyDescent="0.35">
      <c r="C153388" s="8"/>
    </row>
    <row r="153389" spans="3:3" x14ac:dyDescent="0.35">
      <c r="C153389" s="8"/>
    </row>
    <row r="153390" spans="3:3" x14ac:dyDescent="0.35">
      <c r="C153390" s="8"/>
    </row>
    <row r="153391" spans="3:3" x14ac:dyDescent="0.35">
      <c r="C153391" s="8"/>
    </row>
    <row r="153392" spans="3:3" x14ac:dyDescent="0.35">
      <c r="C153392" s="8"/>
    </row>
    <row r="153393" spans="3:3" x14ac:dyDescent="0.35">
      <c r="C153393" s="8"/>
    </row>
    <row r="153394" spans="3:3" x14ac:dyDescent="0.35">
      <c r="C153394" s="8"/>
    </row>
    <row r="153395" spans="3:3" x14ac:dyDescent="0.35">
      <c r="C153395" s="8"/>
    </row>
    <row r="153396" spans="3:3" x14ac:dyDescent="0.35">
      <c r="C153396" s="8"/>
    </row>
    <row r="153397" spans="3:3" x14ac:dyDescent="0.35">
      <c r="C153397" s="8"/>
    </row>
    <row r="153398" spans="3:3" x14ac:dyDescent="0.35">
      <c r="C153398" s="8"/>
    </row>
    <row r="153399" spans="3:3" x14ac:dyDescent="0.35">
      <c r="C153399" s="8"/>
    </row>
    <row r="153400" spans="3:3" x14ac:dyDescent="0.35">
      <c r="C153400" s="8"/>
    </row>
    <row r="153401" spans="3:3" x14ac:dyDescent="0.35">
      <c r="C153401" s="8"/>
    </row>
    <row r="153402" spans="3:3" x14ac:dyDescent="0.35">
      <c r="C153402" s="8"/>
    </row>
    <row r="153403" spans="3:3" x14ac:dyDescent="0.35">
      <c r="C153403" s="8"/>
    </row>
    <row r="153404" spans="3:3" x14ac:dyDescent="0.35">
      <c r="C153404" s="8"/>
    </row>
    <row r="153405" spans="3:3" x14ac:dyDescent="0.35">
      <c r="C153405" s="8"/>
    </row>
    <row r="153406" spans="3:3" x14ac:dyDescent="0.35">
      <c r="C153406" s="8"/>
    </row>
    <row r="153407" spans="3:3" x14ac:dyDescent="0.35">
      <c r="C153407" s="8"/>
    </row>
    <row r="153408" spans="3:3" x14ac:dyDescent="0.35">
      <c r="C153408" s="8"/>
    </row>
    <row r="153409" spans="3:3" x14ac:dyDescent="0.35">
      <c r="C153409" s="8"/>
    </row>
    <row r="153410" spans="3:3" x14ac:dyDescent="0.35">
      <c r="C153410" s="8"/>
    </row>
    <row r="153411" spans="3:3" x14ac:dyDescent="0.35">
      <c r="C153411" s="8"/>
    </row>
    <row r="153412" spans="3:3" x14ac:dyDescent="0.35">
      <c r="C153412" s="8"/>
    </row>
    <row r="153413" spans="3:3" x14ac:dyDescent="0.35">
      <c r="C153413" s="8"/>
    </row>
    <row r="153414" spans="3:3" x14ac:dyDescent="0.35">
      <c r="C153414" s="8"/>
    </row>
    <row r="153415" spans="3:3" x14ac:dyDescent="0.35">
      <c r="C153415" s="8"/>
    </row>
    <row r="153416" spans="3:3" x14ac:dyDescent="0.35">
      <c r="C153416" s="8"/>
    </row>
    <row r="153417" spans="3:3" x14ac:dyDescent="0.35">
      <c r="C153417" s="8"/>
    </row>
    <row r="153418" spans="3:3" x14ac:dyDescent="0.35">
      <c r="C153418" s="8"/>
    </row>
    <row r="153419" spans="3:3" x14ac:dyDescent="0.35">
      <c r="C153419" s="8"/>
    </row>
    <row r="153420" spans="3:3" x14ac:dyDescent="0.35">
      <c r="C153420" s="8"/>
    </row>
    <row r="153421" spans="3:3" x14ac:dyDescent="0.35">
      <c r="C153421" s="8"/>
    </row>
    <row r="153422" spans="3:3" x14ac:dyDescent="0.35">
      <c r="C153422" s="8"/>
    </row>
    <row r="153423" spans="3:3" x14ac:dyDescent="0.35">
      <c r="C153423" s="8"/>
    </row>
    <row r="153424" spans="3:3" x14ac:dyDescent="0.35">
      <c r="C153424" s="8"/>
    </row>
    <row r="153425" spans="3:3" x14ac:dyDescent="0.35">
      <c r="C153425" s="8"/>
    </row>
    <row r="153426" spans="3:3" x14ac:dyDescent="0.35">
      <c r="C153426" s="8"/>
    </row>
    <row r="153427" spans="3:3" x14ac:dyDescent="0.35">
      <c r="C153427" s="8"/>
    </row>
    <row r="153428" spans="3:3" x14ac:dyDescent="0.35">
      <c r="C153428" s="8"/>
    </row>
    <row r="153429" spans="3:3" x14ac:dyDescent="0.35">
      <c r="C153429" s="8"/>
    </row>
    <row r="153430" spans="3:3" x14ac:dyDescent="0.35">
      <c r="C153430" s="8"/>
    </row>
    <row r="153431" spans="3:3" x14ac:dyDescent="0.35">
      <c r="C153431" s="8"/>
    </row>
    <row r="153432" spans="3:3" x14ac:dyDescent="0.35">
      <c r="C153432" s="8"/>
    </row>
    <row r="153433" spans="3:3" x14ac:dyDescent="0.35">
      <c r="C153433" s="8"/>
    </row>
    <row r="153434" spans="3:3" x14ac:dyDescent="0.35">
      <c r="C153434" s="8"/>
    </row>
    <row r="153435" spans="3:3" x14ac:dyDescent="0.35">
      <c r="C153435" s="8"/>
    </row>
    <row r="153436" spans="3:3" x14ac:dyDescent="0.35">
      <c r="C153436" s="8"/>
    </row>
    <row r="153437" spans="3:3" x14ac:dyDescent="0.35">
      <c r="C153437" s="8"/>
    </row>
    <row r="153438" spans="3:3" x14ac:dyDescent="0.35">
      <c r="C153438" s="8"/>
    </row>
    <row r="153439" spans="3:3" x14ac:dyDescent="0.35">
      <c r="C153439" s="8"/>
    </row>
    <row r="153440" spans="3:3" x14ac:dyDescent="0.35">
      <c r="C153440" s="8"/>
    </row>
    <row r="153441" spans="3:3" x14ac:dyDescent="0.35">
      <c r="C153441" s="8"/>
    </row>
    <row r="153442" spans="3:3" x14ac:dyDescent="0.35">
      <c r="C153442" s="8"/>
    </row>
    <row r="153443" spans="3:3" x14ac:dyDescent="0.35">
      <c r="C153443" s="8"/>
    </row>
    <row r="153444" spans="3:3" x14ac:dyDescent="0.35">
      <c r="C153444" s="8"/>
    </row>
    <row r="153445" spans="3:3" x14ac:dyDescent="0.35">
      <c r="C153445" s="8"/>
    </row>
    <row r="153446" spans="3:3" x14ac:dyDescent="0.35">
      <c r="C153446" s="8"/>
    </row>
    <row r="153447" spans="3:3" x14ac:dyDescent="0.35">
      <c r="C153447" s="8"/>
    </row>
    <row r="153448" spans="3:3" x14ac:dyDescent="0.35">
      <c r="C153448" s="8"/>
    </row>
    <row r="153449" spans="3:3" x14ac:dyDescent="0.35">
      <c r="C153449" s="8"/>
    </row>
    <row r="153450" spans="3:3" x14ac:dyDescent="0.35">
      <c r="C153450" s="8"/>
    </row>
    <row r="153451" spans="3:3" x14ac:dyDescent="0.35">
      <c r="C153451" s="8"/>
    </row>
    <row r="153452" spans="3:3" x14ac:dyDescent="0.35">
      <c r="C153452" s="8"/>
    </row>
    <row r="153453" spans="3:3" x14ac:dyDescent="0.35">
      <c r="C153453" s="8"/>
    </row>
    <row r="153454" spans="3:3" x14ac:dyDescent="0.35">
      <c r="C153454" s="8"/>
    </row>
    <row r="153455" spans="3:3" x14ac:dyDescent="0.35">
      <c r="C153455" s="8"/>
    </row>
    <row r="153456" spans="3:3" x14ac:dyDescent="0.35">
      <c r="C153456" s="8"/>
    </row>
    <row r="153457" spans="3:3" x14ac:dyDescent="0.35">
      <c r="C153457" s="8"/>
    </row>
    <row r="153458" spans="3:3" x14ac:dyDescent="0.35">
      <c r="C153458" s="8"/>
    </row>
    <row r="153459" spans="3:3" x14ac:dyDescent="0.35">
      <c r="C153459" s="8"/>
    </row>
    <row r="153460" spans="3:3" x14ac:dyDescent="0.35">
      <c r="C153460" s="8"/>
    </row>
    <row r="153461" spans="3:3" x14ac:dyDescent="0.35">
      <c r="C153461" s="8"/>
    </row>
    <row r="153462" spans="3:3" x14ac:dyDescent="0.35">
      <c r="C153462" s="8"/>
    </row>
    <row r="153463" spans="3:3" x14ac:dyDescent="0.35">
      <c r="C153463" s="8"/>
    </row>
    <row r="153464" spans="3:3" x14ac:dyDescent="0.35">
      <c r="C153464" s="8"/>
    </row>
    <row r="153465" spans="3:3" x14ac:dyDescent="0.35">
      <c r="C153465" s="8"/>
    </row>
    <row r="153466" spans="3:3" x14ac:dyDescent="0.35">
      <c r="C153466" s="8"/>
    </row>
    <row r="153467" spans="3:3" x14ac:dyDescent="0.35">
      <c r="C153467" s="8"/>
    </row>
    <row r="153468" spans="3:3" x14ac:dyDescent="0.35">
      <c r="C153468" s="8"/>
    </row>
    <row r="153469" spans="3:3" x14ac:dyDescent="0.35">
      <c r="C153469" s="8"/>
    </row>
    <row r="153470" spans="3:3" x14ac:dyDescent="0.35">
      <c r="C153470" s="8"/>
    </row>
    <row r="153471" spans="3:3" x14ac:dyDescent="0.35">
      <c r="C153471" s="8"/>
    </row>
    <row r="153472" spans="3:3" x14ac:dyDescent="0.35">
      <c r="C153472" s="8"/>
    </row>
    <row r="153473" spans="3:3" x14ac:dyDescent="0.35">
      <c r="C153473" s="8"/>
    </row>
    <row r="153474" spans="3:3" x14ac:dyDescent="0.35">
      <c r="C153474" s="8"/>
    </row>
    <row r="153475" spans="3:3" x14ac:dyDescent="0.35">
      <c r="C153475" s="8"/>
    </row>
    <row r="153476" spans="3:3" x14ac:dyDescent="0.35">
      <c r="C153476" s="8"/>
    </row>
    <row r="153477" spans="3:3" x14ac:dyDescent="0.35">
      <c r="C153477" s="8"/>
    </row>
    <row r="153478" spans="3:3" x14ac:dyDescent="0.35">
      <c r="C153478" s="8"/>
    </row>
    <row r="153479" spans="3:3" x14ac:dyDescent="0.35">
      <c r="C153479" s="8"/>
    </row>
    <row r="153480" spans="3:3" x14ac:dyDescent="0.35">
      <c r="C153480" s="8"/>
    </row>
    <row r="153481" spans="3:3" x14ac:dyDescent="0.35">
      <c r="C153481" s="8"/>
    </row>
    <row r="153482" spans="3:3" x14ac:dyDescent="0.35">
      <c r="C153482" s="8"/>
    </row>
    <row r="153483" spans="3:3" x14ac:dyDescent="0.35">
      <c r="C153483" s="8"/>
    </row>
    <row r="153484" spans="3:3" x14ac:dyDescent="0.35">
      <c r="C153484" s="8"/>
    </row>
    <row r="153485" spans="3:3" x14ac:dyDescent="0.35">
      <c r="C153485" s="8"/>
    </row>
    <row r="153486" spans="3:3" x14ac:dyDescent="0.35">
      <c r="C153486" s="8"/>
    </row>
    <row r="153487" spans="3:3" x14ac:dyDescent="0.35">
      <c r="C153487" s="8"/>
    </row>
    <row r="153488" spans="3:3" x14ac:dyDescent="0.35">
      <c r="C153488" s="8"/>
    </row>
    <row r="153489" spans="3:3" x14ac:dyDescent="0.35">
      <c r="C153489" s="8"/>
    </row>
    <row r="153490" spans="3:3" x14ac:dyDescent="0.35">
      <c r="C153490" s="8"/>
    </row>
    <row r="153491" spans="3:3" x14ac:dyDescent="0.35">
      <c r="C153491" s="8"/>
    </row>
    <row r="153492" spans="3:3" x14ac:dyDescent="0.35">
      <c r="C153492" s="8"/>
    </row>
    <row r="153493" spans="3:3" x14ac:dyDescent="0.35">
      <c r="C153493" s="8"/>
    </row>
    <row r="153494" spans="3:3" x14ac:dyDescent="0.35">
      <c r="C153494" s="8"/>
    </row>
    <row r="153495" spans="3:3" x14ac:dyDescent="0.35">
      <c r="C153495" s="8"/>
    </row>
    <row r="153496" spans="3:3" x14ac:dyDescent="0.35">
      <c r="C153496" s="8"/>
    </row>
    <row r="153497" spans="3:3" x14ac:dyDescent="0.35">
      <c r="C153497" s="8"/>
    </row>
    <row r="153498" spans="3:3" x14ac:dyDescent="0.35">
      <c r="C153498" s="8"/>
    </row>
    <row r="153499" spans="3:3" x14ac:dyDescent="0.35">
      <c r="C153499" s="8"/>
    </row>
    <row r="153500" spans="3:3" x14ac:dyDescent="0.35">
      <c r="C153500" s="8"/>
    </row>
    <row r="153501" spans="3:3" x14ac:dyDescent="0.35">
      <c r="C153501" s="8"/>
    </row>
    <row r="153502" spans="3:3" x14ac:dyDescent="0.35">
      <c r="C153502" s="8"/>
    </row>
    <row r="153503" spans="3:3" x14ac:dyDescent="0.35">
      <c r="C153503" s="8"/>
    </row>
    <row r="153504" spans="3:3" x14ac:dyDescent="0.35">
      <c r="C153504" s="8"/>
    </row>
    <row r="153505" spans="3:3" x14ac:dyDescent="0.35">
      <c r="C153505" s="8"/>
    </row>
    <row r="153506" spans="3:3" x14ac:dyDescent="0.35">
      <c r="C153506" s="8"/>
    </row>
    <row r="153507" spans="3:3" x14ac:dyDescent="0.35">
      <c r="C153507" s="8"/>
    </row>
    <row r="153508" spans="3:3" x14ac:dyDescent="0.35">
      <c r="C153508" s="8"/>
    </row>
    <row r="153509" spans="3:3" x14ac:dyDescent="0.35">
      <c r="C153509" s="8"/>
    </row>
    <row r="153510" spans="3:3" x14ac:dyDescent="0.35">
      <c r="C153510" s="8"/>
    </row>
    <row r="153511" spans="3:3" x14ac:dyDescent="0.35">
      <c r="C153511" s="8"/>
    </row>
    <row r="153512" spans="3:3" x14ac:dyDescent="0.35">
      <c r="C153512" s="8"/>
    </row>
    <row r="153513" spans="3:3" x14ac:dyDescent="0.35">
      <c r="C153513" s="8"/>
    </row>
    <row r="153514" spans="3:3" x14ac:dyDescent="0.35">
      <c r="C153514" s="8"/>
    </row>
    <row r="153515" spans="3:3" x14ac:dyDescent="0.35">
      <c r="C153515" s="8"/>
    </row>
    <row r="153516" spans="3:3" x14ac:dyDescent="0.35">
      <c r="C153516" s="8"/>
    </row>
    <row r="153517" spans="3:3" x14ac:dyDescent="0.35">
      <c r="C153517" s="8"/>
    </row>
    <row r="153518" spans="3:3" x14ac:dyDescent="0.35">
      <c r="C153518" s="8"/>
    </row>
    <row r="153519" spans="3:3" x14ac:dyDescent="0.35">
      <c r="C153519" s="8"/>
    </row>
    <row r="153520" spans="3:3" x14ac:dyDescent="0.35">
      <c r="C153520" s="8"/>
    </row>
    <row r="153521" spans="3:3" x14ac:dyDescent="0.35">
      <c r="C153521" s="8"/>
    </row>
    <row r="153522" spans="3:3" x14ac:dyDescent="0.35">
      <c r="C153522" s="8"/>
    </row>
    <row r="153523" spans="3:3" x14ac:dyDescent="0.35">
      <c r="C153523" s="8"/>
    </row>
    <row r="153524" spans="3:3" x14ac:dyDescent="0.35">
      <c r="C153524" s="8"/>
    </row>
    <row r="153525" spans="3:3" x14ac:dyDescent="0.35">
      <c r="C153525" s="8"/>
    </row>
    <row r="153526" spans="3:3" x14ac:dyDescent="0.35">
      <c r="C153526" s="8"/>
    </row>
    <row r="153527" spans="3:3" x14ac:dyDescent="0.35">
      <c r="C153527" s="8"/>
    </row>
    <row r="153528" spans="3:3" x14ac:dyDescent="0.35">
      <c r="C153528" s="8"/>
    </row>
    <row r="153529" spans="3:3" x14ac:dyDescent="0.35">
      <c r="C153529" s="8"/>
    </row>
    <row r="153530" spans="3:3" x14ac:dyDescent="0.35">
      <c r="C153530" s="8"/>
    </row>
    <row r="153531" spans="3:3" x14ac:dyDescent="0.35">
      <c r="C153531" s="8"/>
    </row>
    <row r="153532" spans="3:3" x14ac:dyDescent="0.35">
      <c r="C153532" s="8"/>
    </row>
    <row r="153533" spans="3:3" x14ac:dyDescent="0.35">
      <c r="C153533" s="8"/>
    </row>
    <row r="153534" spans="3:3" x14ac:dyDescent="0.35">
      <c r="C153534" s="8"/>
    </row>
    <row r="153535" spans="3:3" x14ac:dyDescent="0.35">
      <c r="C153535" s="8"/>
    </row>
    <row r="153536" spans="3:3" x14ac:dyDescent="0.35">
      <c r="C153536" s="8"/>
    </row>
    <row r="153537" spans="3:3" x14ac:dyDescent="0.35">
      <c r="C153537" s="8"/>
    </row>
    <row r="153538" spans="3:3" x14ac:dyDescent="0.35">
      <c r="C153538" s="8"/>
    </row>
    <row r="153539" spans="3:3" x14ac:dyDescent="0.35">
      <c r="C153539" s="8"/>
    </row>
    <row r="153540" spans="3:3" x14ac:dyDescent="0.35">
      <c r="C153540" s="8"/>
    </row>
    <row r="153541" spans="3:3" x14ac:dyDescent="0.35">
      <c r="C153541" s="8"/>
    </row>
    <row r="153542" spans="3:3" x14ac:dyDescent="0.35">
      <c r="C153542" s="8"/>
    </row>
    <row r="153543" spans="3:3" x14ac:dyDescent="0.35">
      <c r="C153543" s="8"/>
    </row>
    <row r="153544" spans="3:3" x14ac:dyDescent="0.35">
      <c r="C153544" s="8"/>
    </row>
    <row r="153545" spans="3:3" x14ac:dyDescent="0.35">
      <c r="C153545" s="8"/>
    </row>
    <row r="153546" spans="3:3" x14ac:dyDescent="0.35">
      <c r="C153546" s="8"/>
    </row>
    <row r="153547" spans="3:3" x14ac:dyDescent="0.35">
      <c r="C153547" s="8"/>
    </row>
    <row r="153548" spans="3:3" x14ac:dyDescent="0.35">
      <c r="C153548" s="8"/>
    </row>
    <row r="153549" spans="3:3" x14ac:dyDescent="0.35">
      <c r="C153549" s="8"/>
    </row>
    <row r="153550" spans="3:3" x14ac:dyDescent="0.35">
      <c r="C153550" s="8"/>
    </row>
    <row r="153551" spans="3:3" x14ac:dyDescent="0.35">
      <c r="C153551" s="8"/>
    </row>
    <row r="153552" spans="3:3" x14ac:dyDescent="0.35">
      <c r="C153552" s="8"/>
    </row>
    <row r="153553" spans="3:3" x14ac:dyDescent="0.35">
      <c r="C153553" s="8"/>
    </row>
    <row r="153554" spans="3:3" x14ac:dyDescent="0.35">
      <c r="C153554" s="8"/>
    </row>
    <row r="153555" spans="3:3" x14ac:dyDescent="0.35">
      <c r="C153555" s="8"/>
    </row>
    <row r="153556" spans="3:3" x14ac:dyDescent="0.35">
      <c r="C153556" s="8"/>
    </row>
    <row r="153557" spans="3:3" x14ac:dyDescent="0.35">
      <c r="C153557" s="8"/>
    </row>
    <row r="153558" spans="3:3" x14ac:dyDescent="0.35">
      <c r="C153558" s="8"/>
    </row>
    <row r="153559" spans="3:3" x14ac:dyDescent="0.35">
      <c r="C153559" s="8"/>
    </row>
    <row r="153560" spans="3:3" x14ac:dyDescent="0.35">
      <c r="C153560" s="8"/>
    </row>
    <row r="153561" spans="3:3" x14ac:dyDescent="0.35">
      <c r="C153561" s="8"/>
    </row>
    <row r="153562" spans="3:3" x14ac:dyDescent="0.35">
      <c r="C153562" s="8"/>
    </row>
    <row r="153563" spans="3:3" x14ac:dyDescent="0.35">
      <c r="C153563" s="8"/>
    </row>
    <row r="153564" spans="3:3" x14ac:dyDescent="0.35">
      <c r="C153564" s="8"/>
    </row>
    <row r="153565" spans="3:3" x14ac:dyDescent="0.35">
      <c r="C153565" s="8"/>
    </row>
    <row r="153566" spans="3:3" x14ac:dyDescent="0.35">
      <c r="C153566" s="8"/>
    </row>
    <row r="153567" spans="3:3" x14ac:dyDescent="0.35">
      <c r="C153567" s="8"/>
    </row>
    <row r="153568" spans="3:3" x14ac:dyDescent="0.35">
      <c r="C153568" s="8"/>
    </row>
    <row r="153569" spans="3:3" x14ac:dyDescent="0.35">
      <c r="C153569" s="8"/>
    </row>
    <row r="153570" spans="3:3" x14ac:dyDescent="0.35">
      <c r="C153570" s="8"/>
    </row>
    <row r="153571" spans="3:3" x14ac:dyDescent="0.35">
      <c r="C153571" s="8"/>
    </row>
    <row r="153572" spans="3:3" x14ac:dyDescent="0.35">
      <c r="C153572" s="8"/>
    </row>
    <row r="153573" spans="3:3" x14ac:dyDescent="0.35">
      <c r="C153573" s="8"/>
    </row>
    <row r="153574" spans="3:3" x14ac:dyDescent="0.35">
      <c r="C153574" s="8"/>
    </row>
    <row r="153575" spans="3:3" x14ac:dyDescent="0.35">
      <c r="C153575" s="8"/>
    </row>
    <row r="153576" spans="3:3" x14ac:dyDescent="0.35">
      <c r="C153576" s="8"/>
    </row>
    <row r="153577" spans="3:3" x14ac:dyDescent="0.35">
      <c r="C153577" s="8"/>
    </row>
    <row r="153578" spans="3:3" x14ac:dyDescent="0.35">
      <c r="C153578" s="8"/>
    </row>
    <row r="153579" spans="3:3" x14ac:dyDescent="0.35">
      <c r="C153579" s="8"/>
    </row>
    <row r="153580" spans="3:3" x14ac:dyDescent="0.35">
      <c r="C153580" s="8"/>
    </row>
    <row r="153581" spans="3:3" x14ac:dyDescent="0.35">
      <c r="C153581" s="8"/>
    </row>
    <row r="153582" spans="3:3" x14ac:dyDescent="0.35">
      <c r="C153582" s="8"/>
    </row>
    <row r="153583" spans="3:3" x14ac:dyDescent="0.35">
      <c r="C153583" s="8"/>
    </row>
    <row r="153584" spans="3:3" x14ac:dyDescent="0.35">
      <c r="C153584" s="8"/>
    </row>
    <row r="153585" spans="3:3" x14ac:dyDescent="0.35">
      <c r="C153585" s="8"/>
    </row>
    <row r="153586" spans="3:3" x14ac:dyDescent="0.35">
      <c r="C153586" s="8"/>
    </row>
    <row r="153587" spans="3:3" x14ac:dyDescent="0.35">
      <c r="C153587" s="8"/>
    </row>
    <row r="153588" spans="3:3" x14ac:dyDescent="0.35">
      <c r="C153588" s="8"/>
    </row>
    <row r="153589" spans="3:3" x14ac:dyDescent="0.35">
      <c r="C153589" s="8"/>
    </row>
    <row r="153590" spans="3:3" x14ac:dyDescent="0.35">
      <c r="C153590" s="8"/>
    </row>
    <row r="153591" spans="3:3" x14ac:dyDescent="0.35">
      <c r="C153591" s="8"/>
    </row>
    <row r="153592" spans="3:3" x14ac:dyDescent="0.35">
      <c r="C153592" s="8"/>
    </row>
    <row r="153593" spans="3:3" x14ac:dyDescent="0.35">
      <c r="C153593" s="8"/>
    </row>
    <row r="153594" spans="3:3" x14ac:dyDescent="0.35">
      <c r="C153594" s="8"/>
    </row>
    <row r="153595" spans="3:3" x14ac:dyDescent="0.35">
      <c r="C153595" s="8"/>
    </row>
    <row r="153596" spans="3:3" x14ac:dyDescent="0.35">
      <c r="C153596" s="8"/>
    </row>
    <row r="153597" spans="3:3" x14ac:dyDescent="0.35">
      <c r="C153597" s="8"/>
    </row>
    <row r="153598" spans="3:3" x14ac:dyDescent="0.35">
      <c r="C153598" s="8"/>
    </row>
    <row r="153599" spans="3:3" x14ac:dyDescent="0.35">
      <c r="C153599" s="8"/>
    </row>
    <row r="153600" spans="3:3" x14ac:dyDescent="0.35">
      <c r="C153600" s="8"/>
    </row>
    <row r="153601" spans="3:3" x14ac:dyDescent="0.35">
      <c r="C153601" s="8"/>
    </row>
    <row r="153602" spans="3:3" x14ac:dyDescent="0.35">
      <c r="C153602" s="8"/>
    </row>
    <row r="153603" spans="3:3" x14ac:dyDescent="0.35">
      <c r="C153603" s="8"/>
    </row>
    <row r="153604" spans="3:3" x14ac:dyDescent="0.35">
      <c r="C153604" s="8"/>
    </row>
    <row r="153605" spans="3:3" x14ac:dyDescent="0.35">
      <c r="C153605" s="8"/>
    </row>
    <row r="153606" spans="3:3" x14ac:dyDescent="0.35">
      <c r="C153606" s="8"/>
    </row>
    <row r="153607" spans="3:3" x14ac:dyDescent="0.35">
      <c r="C153607" s="8"/>
    </row>
    <row r="153608" spans="3:3" x14ac:dyDescent="0.35">
      <c r="C153608" s="8"/>
    </row>
    <row r="153609" spans="3:3" x14ac:dyDescent="0.35">
      <c r="C153609" s="8"/>
    </row>
    <row r="153610" spans="3:3" x14ac:dyDescent="0.35">
      <c r="C153610" s="8"/>
    </row>
    <row r="153611" spans="3:3" x14ac:dyDescent="0.35">
      <c r="C153611" s="8"/>
    </row>
    <row r="153612" spans="3:3" x14ac:dyDescent="0.35">
      <c r="C153612" s="8"/>
    </row>
    <row r="153613" spans="3:3" x14ac:dyDescent="0.35">
      <c r="C153613" s="8"/>
    </row>
    <row r="153614" spans="3:3" x14ac:dyDescent="0.35">
      <c r="C153614" s="8"/>
    </row>
    <row r="153615" spans="3:3" x14ac:dyDescent="0.35">
      <c r="C153615" s="8"/>
    </row>
    <row r="153616" spans="3:3" x14ac:dyDescent="0.35">
      <c r="C153616" s="8"/>
    </row>
    <row r="153617" spans="3:3" x14ac:dyDescent="0.35">
      <c r="C153617" s="8"/>
    </row>
    <row r="153618" spans="3:3" x14ac:dyDescent="0.35">
      <c r="C153618" s="8"/>
    </row>
    <row r="153619" spans="3:3" x14ac:dyDescent="0.35">
      <c r="C153619" s="8"/>
    </row>
    <row r="153620" spans="3:3" x14ac:dyDescent="0.35">
      <c r="C153620" s="8"/>
    </row>
    <row r="153621" spans="3:3" x14ac:dyDescent="0.35">
      <c r="C153621" s="8"/>
    </row>
    <row r="153622" spans="3:3" x14ac:dyDescent="0.35">
      <c r="C153622" s="8"/>
    </row>
    <row r="153623" spans="3:3" x14ac:dyDescent="0.35">
      <c r="C153623" s="8"/>
    </row>
    <row r="153624" spans="3:3" x14ac:dyDescent="0.35">
      <c r="C153624" s="8"/>
    </row>
    <row r="153625" spans="3:3" x14ac:dyDescent="0.35">
      <c r="C153625" s="8"/>
    </row>
    <row r="153626" spans="3:3" x14ac:dyDescent="0.35">
      <c r="C153626" s="8"/>
    </row>
    <row r="153627" spans="3:3" x14ac:dyDescent="0.35">
      <c r="C153627" s="8"/>
    </row>
    <row r="153628" spans="3:3" x14ac:dyDescent="0.35">
      <c r="C153628" s="8"/>
    </row>
    <row r="153629" spans="3:3" x14ac:dyDescent="0.35">
      <c r="C153629" s="8"/>
    </row>
    <row r="153630" spans="3:3" x14ac:dyDescent="0.35">
      <c r="C153630" s="8"/>
    </row>
    <row r="153631" spans="3:3" x14ac:dyDescent="0.35">
      <c r="C153631" s="8"/>
    </row>
    <row r="153632" spans="3:3" x14ac:dyDescent="0.35">
      <c r="C153632" s="8"/>
    </row>
    <row r="153633" spans="3:3" x14ac:dyDescent="0.35">
      <c r="C153633" s="8"/>
    </row>
    <row r="153634" spans="3:3" x14ac:dyDescent="0.35">
      <c r="C153634" s="8"/>
    </row>
    <row r="153635" spans="3:3" x14ac:dyDescent="0.35">
      <c r="C153635" s="8"/>
    </row>
    <row r="153636" spans="3:3" x14ac:dyDescent="0.35">
      <c r="C153636" s="8"/>
    </row>
    <row r="153637" spans="3:3" x14ac:dyDescent="0.35">
      <c r="C153637" s="8"/>
    </row>
    <row r="153638" spans="3:3" x14ac:dyDescent="0.35">
      <c r="C153638" s="8"/>
    </row>
    <row r="153639" spans="3:3" x14ac:dyDescent="0.35">
      <c r="C153639" s="8"/>
    </row>
    <row r="153640" spans="3:3" x14ac:dyDescent="0.35">
      <c r="C153640" s="8"/>
    </row>
    <row r="153641" spans="3:3" x14ac:dyDescent="0.35">
      <c r="C153641" s="8"/>
    </row>
    <row r="153642" spans="3:3" x14ac:dyDescent="0.35">
      <c r="C153642" s="8"/>
    </row>
    <row r="153643" spans="3:3" x14ac:dyDescent="0.35">
      <c r="C153643" s="8"/>
    </row>
    <row r="153644" spans="3:3" x14ac:dyDescent="0.35">
      <c r="C153644" s="8"/>
    </row>
    <row r="153645" spans="3:3" x14ac:dyDescent="0.35">
      <c r="C153645" s="8"/>
    </row>
    <row r="153646" spans="3:3" x14ac:dyDescent="0.35">
      <c r="C153646" s="8"/>
    </row>
    <row r="153647" spans="3:3" x14ac:dyDescent="0.35">
      <c r="C153647" s="8"/>
    </row>
    <row r="153648" spans="3:3" x14ac:dyDescent="0.35">
      <c r="C153648" s="8"/>
    </row>
    <row r="153649" spans="3:3" x14ac:dyDescent="0.35">
      <c r="C153649" s="8"/>
    </row>
    <row r="153650" spans="3:3" x14ac:dyDescent="0.35">
      <c r="C153650" s="8"/>
    </row>
    <row r="153651" spans="3:3" x14ac:dyDescent="0.35">
      <c r="C153651" s="8"/>
    </row>
    <row r="153652" spans="3:3" x14ac:dyDescent="0.35">
      <c r="C153652" s="8"/>
    </row>
    <row r="153653" spans="3:3" x14ac:dyDescent="0.35">
      <c r="C153653" s="8"/>
    </row>
    <row r="153654" spans="3:3" x14ac:dyDescent="0.35">
      <c r="C153654" s="8"/>
    </row>
    <row r="153655" spans="3:3" x14ac:dyDescent="0.35">
      <c r="C153655" s="8"/>
    </row>
    <row r="153656" spans="3:3" x14ac:dyDescent="0.35">
      <c r="C153656" s="8"/>
    </row>
    <row r="153657" spans="3:3" x14ac:dyDescent="0.35">
      <c r="C153657" s="8"/>
    </row>
    <row r="153658" spans="3:3" x14ac:dyDescent="0.35">
      <c r="C153658" s="8"/>
    </row>
    <row r="153659" spans="3:3" x14ac:dyDescent="0.35">
      <c r="C153659" s="8"/>
    </row>
    <row r="153660" spans="3:3" x14ac:dyDescent="0.35">
      <c r="C153660" s="8"/>
    </row>
    <row r="153661" spans="3:3" x14ac:dyDescent="0.35">
      <c r="C153661" s="8"/>
    </row>
    <row r="153662" spans="3:3" x14ac:dyDescent="0.35">
      <c r="C153662" s="8"/>
    </row>
    <row r="153663" spans="3:3" x14ac:dyDescent="0.35">
      <c r="C153663" s="8"/>
    </row>
    <row r="153664" spans="3:3" x14ac:dyDescent="0.35">
      <c r="C153664" s="8"/>
    </row>
    <row r="153665" spans="3:3" x14ac:dyDescent="0.35">
      <c r="C153665" s="8"/>
    </row>
    <row r="153666" spans="3:3" x14ac:dyDescent="0.35">
      <c r="C153666" s="8"/>
    </row>
    <row r="153667" spans="3:3" x14ac:dyDescent="0.35">
      <c r="C153667" s="8"/>
    </row>
    <row r="153668" spans="3:3" x14ac:dyDescent="0.35">
      <c r="C153668" s="8"/>
    </row>
    <row r="153669" spans="3:3" x14ac:dyDescent="0.35">
      <c r="C153669" s="8"/>
    </row>
    <row r="153670" spans="3:3" x14ac:dyDescent="0.35">
      <c r="C153670" s="8"/>
    </row>
    <row r="153671" spans="3:3" x14ac:dyDescent="0.35">
      <c r="C153671" s="8"/>
    </row>
    <row r="153672" spans="3:3" x14ac:dyDescent="0.35">
      <c r="C153672" s="8"/>
    </row>
    <row r="153673" spans="3:3" x14ac:dyDescent="0.35">
      <c r="C153673" s="8"/>
    </row>
    <row r="153674" spans="3:3" x14ac:dyDescent="0.35">
      <c r="C153674" s="8"/>
    </row>
    <row r="153675" spans="3:3" x14ac:dyDescent="0.35">
      <c r="C153675" s="8"/>
    </row>
    <row r="153676" spans="3:3" x14ac:dyDescent="0.35">
      <c r="C153676" s="8"/>
    </row>
    <row r="153677" spans="3:3" x14ac:dyDescent="0.35">
      <c r="C153677" s="8"/>
    </row>
    <row r="153678" spans="3:3" x14ac:dyDescent="0.35">
      <c r="C153678" s="8"/>
    </row>
    <row r="153679" spans="3:3" x14ac:dyDescent="0.35">
      <c r="C153679" s="8"/>
    </row>
    <row r="153680" spans="3:3" x14ac:dyDescent="0.35">
      <c r="C153680" s="8"/>
    </row>
    <row r="153681" spans="3:3" x14ac:dyDescent="0.35">
      <c r="C153681" s="8"/>
    </row>
    <row r="153682" spans="3:3" x14ac:dyDescent="0.35">
      <c r="C153682" s="8"/>
    </row>
    <row r="153683" spans="3:3" x14ac:dyDescent="0.35">
      <c r="C153683" s="8"/>
    </row>
    <row r="153684" spans="3:3" x14ac:dyDescent="0.35">
      <c r="C153684" s="8"/>
    </row>
    <row r="153685" spans="3:3" x14ac:dyDescent="0.35">
      <c r="C153685" s="8"/>
    </row>
    <row r="153686" spans="3:3" x14ac:dyDescent="0.35">
      <c r="C153686" s="8"/>
    </row>
    <row r="153687" spans="3:3" x14ac:dyDescent="0.35">
      <c r="C153687" s="8"/>
    </row>
    <row r="153688" spans="3:3" x14ac:dyDescent="0.35">
      <c r="C153688" s="8"/>
    </row>
    <row r="153689" spans="3:3" x14ac:dyDescent="0.35">
      <c r="C153689" s="8"/>
    </row>
    <row r="153690" spans="3:3" x14ac:dyDescent="0.35">
      <c r="C153690" s="8"/>
    </row>
    <row r="153691" spans="3:3" x14ac:dyDescent="0.35">
      <c r="C153691" s="8"/>
    </row>
    <row r="153692" spans="3:3" x14ac:dyDescent="0.35">
      <c r="C153692" s="8"/>
    </row>
    <row r="153693" spans="3:3" x14ac:dyDescent="0.35">
      <c r="C153693" s="8"/>
    </row>
    <row r="153694" spans="3:3" x14ac:dyDescent="0.35">
      <c r="C153694" s="8"/>
    </row>
    <row r="153695" spans="3:3" x14ac:dyDescent="0.35">
      <c r="C153695" s="8"/>
    </row>
    <row r="153696" spans="3:3" x14ac:dyDescent="0.35">
      <c r="C153696" s="8"/>
    </row>
    <row r="153697" spans="3:3" x14ac:dyDescent="0.35">
      <c r="C153697" s="8"/>
    </row>
    <row r="153698" spans="3:3" x14ac:dyDescent="0.35">
      <c r="C153698" s="8"/>
    </row>
    <row r="153699" spans="3:3" x14ac:dyDescent="0.35">
      <c r="C153699" s="8"/>
    </row>
    <row r="153700" spans="3:3" x14ac:dyDescent="0.35">
      <c r="C153700" s="8"/>
    </row>
    <row r="153701" spans="3:3" x14ac:dyDescent="0.35">
      <c r="C153701" s="8"/>
    </row>
    <row r="153702" spans="3:3" x14ac:dyDescent="0.35">
      <c r="C153702" s="8"/>
    </row>
    <row r="153703" spans="3:3" x14ac:dyDescent="0.35">
      <c r="C153703" s="8"/>
    </row>
    <row r="153704" spans="3:3" x14ac:dyDescent="0.35">
      <c r="C153704" s="8"/>
    </row>
    <row r="153705" spans="3:3" x14ac:dyDescent="0.35">
      <c r="C153705" s="8"/>
    </row>
    <row r="153706" spans="3:3" x14ac:dyDescent="0.35">
      <c r="C153706" s="8"/>
    </row>
    <row r="153707" spans="3:3" x14ac:dyDescent="0.35">
      <c r="C153707" s="8"/>
    </row>
    <row r="153708" spans="3:3" x14ac:dyDescent="0.35">
      <c r="C153708" s="8"/>
    </row>
    <row r="153709" spans="3:3" x14ac:dyDescent="0.35">
      <c r="C153709" s="8"/>
    </row>
    <row r="153710" spans="3:3" x14ac:dyDescent="0.35">
      <c r="C153710" s="8"/>
    </row>
    <row r="153711" spans="3:3" x14ac:dyDescent="0.35">
      <c r="C153711" s="8"/>
    </row>
    <row r="153712" spans="3:3" x14ac:dyDescent="0.35">
      <c r="C153712" s="8"/>
    </row>
    <row r="153713" spans="3:3" x14ac:dyDescent="0.35">
      <c r="C153713" s="8"/>
    </row>
    <row r="153714" spans="3:3" x14ac:dyDescent="0.35">
      <c r="C153714" s="8"/>
    </row>
    <row r="153715" spans="3:3" x14ac:dyDescent="0.35">
      <c r="C153715" s="8"/>
    </row>
    <row r="153716" spans="3:3" x14ac:dyDescent="0.35">
      <c r="C153716" s="8"/>
    </row>
    <row r="153717" spans="3:3" x14ac:dyDescent="0.35">
      <c r="C153717" s="8"/>
    </row>
    <row r="153718" spans="3:3" x14ac:dyDescent="0.35">
      <c r="C153718" s="8"/>
    </row>
    <row r="153719" spans="3:3" x14ac:dyDescent="0.35">
      <c r="C153719" s="8"/>
    </row>
    <row r="153720" spans="3:3" x14ac:dyDescent="0.35">
      <c r="C153720" s="8"/>
    </row>
    <row r="153721" spans="3:3" x14ac:dyDescent="0.35">
      <c r="C153721" s="8"/>
    </row>
    <row r="153722" spans="3:3" x14ac:dyDescent="0.35">
      <c r="C153722" s="8"/>
    </row>
    <row r="153723" spans="3:3" x14ac:dyDescent="0.35">
      <c r="C153723" s="8"/>
    </row>
    <row r="153724" spans="3:3" x14ac:dyDescent="0.35">
      <c r="C153724" s="8"/>
    </row>
    <row r="153725" spans="3:3" x14ac:dyDescent="0.35">
      <c r="C153725" s="8"/>
    </row>
    <row r="153726" spans="3:3" x14ac:dyDescent="0.35">
      <c r="C153726" s="8"/>
    </row>
    <row r="153727" spans="3:3" x14ac:dyDescent="0.35">
      <c r="C153727" s="8"/>
    </row>
    <row r="153728" spans="3:3" x14ac:dyDescent="0.35">
      <c r="C153728" s="8"/>
    </row>
    <row r="153729" spans="3:3" x14ac:dyDescent="0.35">
      <c r="C153729" s="8"/>
    </row>
    <row r="153730" spans="3:3" x14ac:dyDescent="0.35">
      <c r="C153730" s="8"/>
    </row>
    <row r="153731" spans="3:3" x14ac:dyDescent="0.35">
      <c r="C153731" s="8"/>
    </row>
    <row r="153732" spans="3:3" x14ac:dyDescent="0.35">
      <c r="C153732" s="8"/>
    </row>
    <row r="153733" spans="3:3" x14ac:dyDescent="0.35">
      <c r="C153733" s="8"/>
    </row>
    <row r="153734" spans="3:3" x14ac:dyDescent="0.35">
      <c r="C153734" s="8"/>
    </row>
    <row r="153735" spans="3:3" x14ac:dyDescent="0.35">
      <c r="C153735" s="8"/>
    </row>
    <row r="153736" spans="3:3" x14ac:dyDescent="0.35">
      <c r="C153736" s="8"/>
    </row>
    <row r="153737" spans="3:3" x14ac:dyDescent="0.35">
      <c r="C153737" s="8"/>
    </row>
    <row r="153738" spans="3:3" x14ac:dyDescent="0.35">
      <c r="C153738" s="8"/>
    </row>
    <row r="153739" spans="3:3" x14ac:dyDescent="0.35">
      <c r="C153739" s="8"/>
    </row>
    <row r="153740" spans="3:3" x14ac:dyDescent="0.35">
      <c r="C153740" s="8"/>
    </row>
    <row r="153741" spans="3:3" x14ac:dyDescent="0.35">
      <c r="C153741" s="8"/>
    </row>
    <row r="153742" spans="3:3" x14ac:dyDescent="0.35">
      <c r="C153742" s="8"/>
    </row>
    <row r="153743" spans="3:3" x14ac:dyDescent="0.35">
      <c r="C153743" s="8"/>
    </row>
    <row r="153744" spans="3:3" x14ac:dyDescent="0.35">
      <c r="C153744" s="8"/>
    </row>
    <row r="153745" spans="3:3" x14ac:dyDescent="0.35">
      <c r="C153745" s="8"/>
    </row>
    <row r="153746" spans="3:3" x14ac:dyDescent="0.35">
      <c r="C153746" s="8"/>
    </row>
    <row r="153747" spans="3:3" x14ac:dyDescent="0.35">
      <c r="C153747" s="8"/>
    </row>
    <row r="153748" spans="3:3" x14ac:dyDescent="0.35">
      <c r="C153748" s="8"/>
    </row>
    <row r="153749" spans="3:3" x14ac:dyDescent="0.35">
      <c r="C153749" s="8"/>
    </row>
    <row r="153750" spans="3:3" x14ac:dyDescent="0.35">
      <c r="C153750" s="8"/>
    </row>
    <row r="153751" spans="3:3" x14ac:dyDescent="0.35">
      <c r="C153751" s="8"/>
    </row>
    <row r="153752" spans="3:3" x14ac:dyDescent="0.35">
      <c r="C153752" s="8"/>
    </row>
    <row r="153753" spans="3:3" x14ac:dyDescent="0.35">
      <c r="C153753" s="8"/>
    </row>
    <row r="153754" spans="3:3" x14ac:dyDescent="0.35">
      <c r="C153754" s="8"/>
    </row>
    <row r="153755" spans="3:3" x14ac:dyDescent="0.35">
      <c r="C153755" s="8"/>
    </row>
    <row r="153756" spans="3:3" x14ac:dyDescent="0.35">
      <c r="C153756" s="8"/>
    </row>
    <row r="153757" spans="3:3" x14ac:dyDescent="0.35">
      <c r="C153757" s="8"/>
    </row>
    <row r="153758" spans="3:3" x14ac:dyDescent="0.35">
      <c r="C153758" s="8"/>
    </row>
    <row r="153759" spans="3:3" x14ac:dyDescent="0.35">
      <c r="C153759" s="8"/>
    </row>
    <row r="153760" spans="3:3" x14ac:dyDescent="0.35">
      <c r="C153760" s="8"/>
    </row>
    <row r="153761" spans="3:3" x14ac:dyDescent="0.35">
      <c r="C153761" s="8"/>
    </row>
    <row r="153762" spans="3:3" x14ac:dyDescent="0.35">
      <c r="C153762" s="8"/>
    </row>
    <row r="153763" spans="3:3" x14ac:dyDescent="0.35">
      <c r="C153763" s="8"/>
    </row>
    <row r="153764" spans="3:3" x14ac:dyDescent="0.35">
      <c r="C153764" s="8"/>
    </row>
    <row r="153765" spans="3:3" x14ac:dyDescent="0.35">
      <c r="C153765" s="8"/>
    </row>
    <row r="153766" spans="3:3" x14ac:dyDescent="0.35">
      <c r="C153766" s="8"/>
    </row>
    <row r="153767" spans="3:3" x14ac:dyDescent="0.35">
      <c r="C153767" s="8"/>
    </row>
    <row r="153768" spans="3:3" x14ac:dyDescent="0.35">
      <c r="C153768" s="8"/>
    </row>
    <row r="153769" spans="3:3" x14ac:dyDescent="0.35">
      <c r="C153769" s="8"/>
    </row>
    <row r="153770" spans="3:3" x14ac:dyDescent="0.35">
      <c r="C153770" s="8"/>
    </row>
    <row r="153771" spans="3:3" x14ac:dyDescent="0.35">
      <c r="C153771" s="8"/>
    </row>
    <row r="153772" spans="3:3" x14ac:dyDescent="0.35">
      <c r="C153772" s="8"/>
    </row>
    <row r="153773" spans="3:3" x14ac:dyDescent="0.35">
      <c r="C153773" s="8"/>
    </row>
    <row r="153774" spans="3:3" x14ac:dyDescent="0.35">
      <c r="C153774" s="8"/>
    </row>
    <row r="153775" spans="3:3" x14ac:dyDescent="0.35">
      <c r="C153775" s="8"/>
    </row>
    <row r="153776" spans="3:3" x14ac:dyDescent="0.35">
      <c r="C153776" s="8"/>
    </row>
    <row r="153777" spans="3:3" x14ac:dyDescent="0.35">
      <c r="C153777" s="8"/>
    </row>
    <row r="153778" spans="3:3" x14ac:dyDescent="0.35">
      <c r="C153778" s="8"/>
    </row>
    <row r="153779" spans="3:3" x14ac:dyDescent="0.35">
      <c r="C153779" s="8"/>
    </row>
    <row r="153780" spans="3:3" x14ac:dyDescent="0.35">
      <c r="C153780" s="8"/>
    </row>
    <row r="153781" spans="3:3" x14ac:dyDescent="0.35">
      <c r="C153781" s="8"/>
    </row>
    <row r="153782" spans="3:3" x14ac:dyDescent="0.35">
      <c r="C153782" s="8"/>
    </row>
    <row r="153783" spans="3:3" x14ac:dyDescent="0.35">
      <c r="C153783" s="8"/>
    </row>
    <row r="153784" spans="3:3" x14ac:dyDescent="0.35">
      <c r="C153784" s="8"/>
    </row>
    <row r="153785" spans="3:3" x14ac:dyDescent="0.35">
      <c r="C153785" s="8"/>
    </row>
    <row r="153786" spans="3:3" x14ac:dyDescent="0.35">
      <c r="C153786" s="8"/>
    </row>
    <row r="153787" spans="3:3" x14ac:dyDescent="0.35">
      <c r="C153787" s="8"/>
    </row>
    <row r="153788" spans="3:3" x14ac:dyDescent="0.35">
      <c r="C153788" s="8"/>
    </row>
    <row r="153789" spans="3:3" x14ac:dyDescent="0.35">
      <c r="C153789" s="8"/>
    </row>
    <row r="153790" spans="3:3" x14ac:dyDescent="0.35">
      <c r="C153790" s="8"/>
    </row>
    <row r="153791" spans="3:3" x14ac:dyDescent="0.35">
      <c r="C153791" s="8"/>
    </row>
    <row r="153792" spans="3:3" x14ac:dyDescent="0.35">
      <c r="C153792" s="8"/>
    </row>
    <row r="153793" spans="3:3" x14ac:dyDescent="0.35">
      <c r="C153793" s="8"/>
    </row>
    <row r="153794" spans="3:3" x14ac:dyDescent="0.35">
      <c r="C153794" s="8"/>
    </row>
    <row r="153795" spans="3:3" x14ac:dyDescent="0.35">
      <c r="C153795" s="8"/>
    </row>
    <row r="153796" spans="3:3" x14ac:dyDescent="0.35">
      <c r="C153796" s="8"/>
    </row>
    <row r="153797" spans="3:3" x14ac:dyDescent="0.35">
      <c r="C153797" s="8"/>
    </row>
    <row r="153798" spans="3:3" x14ac:dyDescent="0.35">
      <c r="C153798" s="8"/>
    </row>
    <row r="153799" spans="3:3" x14ac:dyDescent="0.35">
      <c r="C153799" s="8"/>
    </row>
    <row r="153800" spans="3:3" x14ac:dyDescent="0.35">
      <c r="C153800" s="8"/>
    </row>
    <row r="153801" spans="3:3" x14ac:dyDescent="0.35">
      <c r="C153801" s="8"/>
    </row>
    <row r="153802" spans="3:3" x14ac:dyDescent="0.35">
      <c r="C153802" s="8"/>
    </row>
    <row r="153803" spans="3:3" x14ac:dyDescent="0.35">
      <c r="C153803" s="8"/>
    </row>
    <row r="153804" spans="3:3" x14ac:dyDescent="0.35">
      <c r="C153804" s="8"/>
    </row>
    <row r="153805" spans="3:3" x14ac:dyDescent="0.35">
      <c r="C153805" s="8"/>
    </row>
    <row r="153806" spans="3:3" x14ac:dyDescent="0.35">
      <c r="C153806" s="8"/>
    </row>
    <row r="153807" spans="3:3" x14ac:dyDescent="0.35">
      <c r="C153807" s="8"/>
    </row>
    <row r="153808" spans="3:3" x14ac:dyDescent="0.35">
      <c r="C153808" s="8"/>
    </row>
    <row r="153809" spans="3:3" x14ac:dyDescent="0.35">
      <c r="C153809" s="8"/>
    </row>
    <row r="153810" spans="3:3" x14ac:dyDescent="0.35">
      <c r="C153810" s="8"/>
    </row>
    <row r="153811" spans="3:3" x14ac:dyDescent="0.35">
      <c r="C153811" s="8"/>
    </row>
    <row r="153812" spans="3:3" x14ac:dyDescent="0.35">
      <c r="C153812" s="8"/>
    </row>
    <row r="153813" spans="3:3" x14ac:dyDescent="0.35">
      <c r="C153813" s="8"/>
    </row>
    <row r="153814" spans="3:3" x14ac:dyDescent="0.35">
      <c r="C153814" s="8"/>
    </row>
    <row r="153815" spans="3:3" x14ac:dyDescent="0.35">
      <c r="C153815" s="8"/>
    </row>
    <row r="153816" spans="3:3" x14ac:dyDescent="0.35">
      <c r="C153816" s="8"/>
    </row>
    <row r="153817" spans="3:3" x14ac:dyDescent="0.35">
      <c r="C153817" s="8"/>
    </row>
    <row r="153818" spans="3:3" x14ac:dyDescent="0.35">
      <c r="C153818" s="8"/>
    </row>
    <row r="153819" spans="3:3" x14ac:dyDescent="0.35">
      <c r="C153819" s="8"/>
    </row>
    <row r="153820" spans="3:3" x14ac:dyDescent="0.35">
      <c r="C153820" s="8"/>
    </row>
    <row r="153821" spans="3:3" x14ac:dyDescent="0.35">
      <c r="C153821" s="8"/>
    </row>
    <row r="153822" spans="3:3" x14ac:dyDescent="0.35">
      <c r="C153822" s="8"/>
    </row>
    <row r="153823" spans="3:3" x14ac:dyDescent="0.35">
      <c r="C153823" s="8"/>
    </row>
    <row r="153824" spans="3:3" x14ac:dyDescent="0.35">
      <c r="C153824" s="8"/>
    </row>
    <row r="153825" spans="3:3" x14ac:dyDescent="0.35">
      <c r="C153825" s="8"/>
    </row>
    <row r="153826" spans="3:3" x14ac:dyDescent="0.35">
      <c r="C153826" s="8"/>
    </row>
    <row r="153827" spans="3:3" x14ac:dyDescent="0.35">
      <c r="C153827" s="8"/>
    </row>
    <row r="153828" spans="3:3" x14ac:dyDescent="0.35">
      <c r="C153828" s="8"/>
    </row>
    <row r="153829" spans="3:3" x14ac:dyDescent="0.35">
      <c r="C153829" s="8"/>
    </row>
    <row r="153830" spans="3:3" x14ac:dyDescent="0.35">
      <c r="C153830" s="8"/>
    </row>
    <row r="153831" spans="3:3" x14ac:dyDescent="0.35">
      <c r="C153831" s="8"/>
    </row>
    <row r="153832" spans="3:3" x14ac:dyDescent="0.35">
      <c r="C153832" s="8"/>
    </row>
    <row r="153833" spans="3:3" x14ac:dyDescent="0.35">
      <c r="C153833" s="8"/>
    </row>
    <row r="153834" spans="3:3" x14ac:dyDescent="0.35">
      <c r="C153834" s="8"/>
    </row>
    <row r="153835" spans="3:3" x14ac:dyDescent="0.35">
      <c r="C153835" s="8"/>
    </row>
    <row r="153836" spans="3:3" x14ac:dyDescent="0.35">
      <c r="C153836" s="8"/>
    </row>
    <row r="153837" spans="3:3" x14ac:dyDescent="0.35">
      <c r="C153837" s="8"/>
    </row>
    <row r="153838" spans="3:3" x14ac:dyDescent="0.35">
      <c r="C153838" s="8"/>
    </row>
    <row r="153839" spans="3:3" x14ac:dyDescent="0.35">
      <c r="C153839" s="8"/>
    </row>
    <row r="153840" spans="3:3" x14ac:dyDescent="0.35">
      <c r="C153840" s="8"/>
    </row>
    <row r="153841" spans="3:3" x14ac:dyDescent="0.35">
      <c r="C153841" s="8"/>
    </row>
    <row r="153842" spans="3:3" x14ac:dyDescent="0.35">
      <c r="C153842" s="8"/>
    </row>
    <row r="153843" spans="3:3" x14ac:dyDescent="0.35">
      <c r="C153843" s="8"/>
    </row>
    <row r="153844" spans="3:3" x14ac:dyDescent="0.35">
      <c r="C153844" s="8"/>
    </row>
    <row r="153845" spans="3:3" x14ac:dyDescent="0.35">
      <c r="C153845" s="8"/>
    </row>
    <row r="153846" spans="3:3" x14ac:dyDescent="0.35">
      <c r="C153846" s="8"/>
    </row>
    <row r="153847" spans="3:3" x14ac:dyDescent="0.35">
      <c r="C153847" s="8"/>
    </row>
    <row r="153848" spans="3:3" x14ac:dyDescent="0.35">
      <c r="C153848" s="8"/>
    </row>
    <row r="153849" spans="3:3" x14ac:dyDescent="0.35">
      <c r="C153849" s="8"/>
    </row>
    <row r="153850" spans="3:3" x14ac:dyDescent="0.35">
      <c r="C153850" s="8"/>
    </row>
    <row r="153851" spans="3:3" x14ac:dyDescent="0.35">
      <c r="C153851" s="8"/>
    </row>
    <row r="153852" spans="3:3" x14ac:dyDescent="0.35">
      <c r="C153852" s="8"/>
    </row>
    <row r="153853" spans="3:3" x14ac:dyDescent="0.35">
      <c r="C153853" s="8"/>
    </row>
    <row r="153854" spans="3:3" x14ac:dyDescent="0.35">
      <c r="C153854" s="8"/>
    </row>
    <row r="153855" spans="3:3" x14ac:dyDescent="0.35">
      <c r="C153855" s="8"/>
    </row>
    <row r="153856" spans="3:3" x14ac:dyDescent="0.35">
      <c r="C153856" s="8"/>
    </row>
    <row r="153857" spans="3:3" x14ac:dyDescent="0.35">
      <c r="C153857" s="8"/>
    </row>
    <row r="153858" spans="3:3" x14ac:dyDescent="0.35">
      <c r="C153858" s="8"/>
    </row>
    <row r="153859" spans="3:3" x14ac:dyDescent="0.35">
      <c r="C153859" s="8"/>
    </row>
    <row r="153860" spans="3:3" x14ac:dyDescent="0.35">
      <c r="C153860" s="8"/>
    </row>
    <row r="153861" spans="3:3" x14ac:dyDescent="0.35">
      <c r="C153861" s="8"/>
    </row>
    <row r="153862" spans="3:3" x14ac:dyDescent="0.35">
      <c r="C153862" s="8"/>
    </row>
    <row r="153863" spans="3:3" x14ac:dyDescent="0.35">
      <c r="C153863" s="8"/>
    </row>
    <row r="153864" spans="3:3" x14ac:dyDescent="0.35">
      <c r="C153864" s="8"/>
    </row>
    <row r="153865" spans="3:3" x14ac:dyDescent="0.35">
      <c r="C153865" s="8"/>
    </row>
    <row r="153866" spans="3:3" x14ac:dyDescent="0.35">
      <c r="C153866" s="8"/>
    </row>
    <row r="153867" spans="3:3" x14ac:dyDescent="0.35">
      <c r="C153867" s="8"/>
    </row>
    <row r="153868" spans="3:3" x14ac:dyDescent="0.35">
      <c r="C153868" s="8"/>
    </row>
    <row r="153869" spans="3:3" x14ac:dyDescent="0.35">
      <c r="C153869" s="8"/>
    </row>
    <row r="153870" spans="3:3" x14ac:dyDescent="0.35">
      <c r="C153870" s="8"/>
    </row>
    <row r="153871" spans="3:3" x14ac:dyDescent="0.35">
      <c r="C153871" s="8"/>
    </row>
    <row r="153872" spans="3:3" x14ac:dyDescent="0.35">
      <c r="C153872" s="8"/>
    </row>
    <row r="153873" spans="3:3" x14ac:dyDescent="0.35">
      <c r="C153873" s="8"/>
    </row>
    <row r="153874" spans="3:3" x14ac:dyDescent="0.35">
      <c r="C153874" s="8"/>
    </row>
    <row r="153875" spans="3:3" x14ac:dyDescent="0.35">
      <c r="C153875" s="8"/>
    </row>
    <row r="153876" spans="3:3" x14ac:dyDescent="0.35">
      <c r="C153876" s="8"/>
    </row>
    <row r="153877" spans="3:3" x14ac:dyDescent="0.35">
      <c r="C153877" s="8"/>
    </row>
    <row r="153878" spans="3:3" x14ac:dyDescent="0.35">
      <c r="C153878" s="8"/>
    </row>
    <row r="153879" spans="3:3" x14ac:dyDescent="0.35">
      <c r="C153879" s="8"/>
    </row>
    <row r="153880" spans="3:3" x14ac:dyDescent="0.35">
      <c r="C153880" s="8"/>
    </row>
    <row r="153881" spans="3:3" x14ac:dyDescent="0.35">
      <c r="C153881" s="8"/>
    </row>
    <row r="153882" spans="3:3" x14ac:dyDescent="0.35">
      <c r="C153882" s="8"/>
    </row>
    <row r="153883" spans="3:3" x14ac:dyDescent="0.35">
      <c r="C153883" s="8"/>
    </row>
    <row r="153884" spans="3:3" x14ac:dyDescent="0.35">
      <c r="C153884" s="8"/>
    </row>
    <row r="153885" spans="3:3" x14ac:dyDescent="0.35">
      <c r="C153885" s="8"/>
    </row>
    <row r="153886" spans="3:3" x14ac:dyDescent="0.35">
      <c r="C153886" s="8"/>
    </row>
    <row r="153887" spans="3:3" x14ac:dyDescent="0.35">
      <c r="C153887" s="8"/>
    </row>
    <row r="153888" spans="3:3" x14ac:dyDescent="0.35">
      <c r="C153888" s="8"/>
    </row>
    <row r="153889" spans="3:3" x14ac:dyDescent="0.35">
      <c r="C153889" s="8"/>
    </row>
    <row r="153890" spans="3:3" x14ac:dyDescent="0.35">
      <c r="C153890" s="8"/>
    </row>
    <row r="153891" spans="3:3" x14ac:dyDescent="0.35">
      <c r="C153891" s="8"/>
    </row>
    <row r="153892" spans="3:3" x14ac:dyDescent="0.35">
      <c r="C153892" s="8"/>
    </row>
    <row r="153893" spans="3:3" x14ac:dyDescent="0.35">
      <c r="C153893" s="8"/>
    </row>
    <row r="153894" spans="3:3" x14ac:dyDescent="0.35">
      <c r="C153894" s="8"/>
    </row>
    <row r="153895" spans="3:3" x14ac:dyDescent="0.35">
      <c r="C153895" s="8"/>
    </row>
    <row r="153896" spans="3:3" x14ac:dyDescent="0.35">
      <c r="C153896" s="8"/>
    </row>
    <row r="153897" spans="3:3" x14ac:dyDescent="0.35">
      <c r="C153897" s="8"/>
    </row>
    <row r="153898" spans="3:3" x14ac:dyDescent="0.35">
      <c r="C153898" s="8"/>
    </row>
    <row r="153899" spans="3:3" x14ac:dyDescent="0.35">
      <c r="C153899" s="8"/>
    </row>
    <row r="153900" spans="3:3" x14ac:dyDescent="0.35">
      <c r="C153900" s="8"/>
    </row>
    <row r="153901" spans="3:3" x14ac:dyDescent="0.35">
      <c r="C153901" s="8"/>
    </row>
    <row r="153902" spans="3:3" x14ac:dyDescent="0.35">
      <c r="C153902" s="8"/>
    </row>
    <row r="153903" spans="3:3" x14ac:dyDescent="0.35">
      <c r="C153903" s="8"/>
    </row>
    <row r="153904" spans="3:3" x14ac:dyDescent="0.35">
      <c r="C153904" s="8"/>
    </row>
    <row r="153905" spans="3:3" x14ac:dyDescent="0.35">
      <c r="C153905" s="8"/>
    </row>
    <row r="153906" spans="3:3" x14ac:dyDescent="0.35">
      <c r="C153906" s="8"/>
    </row>
    <row r="153907" spans="3:3" x14ac:dyDescent="0.35">
      <c r="C153907" s="8"/>
    </row>
    <row r="153908" spans="3:3" x14ac:dyDescent="0.35">
      <c r="C153908" s="8"/>
    </row>
    <row r="153909" spans="3:3" x14ac:dyDescent="0.35">
      <c r="C153909" s="8"/>
    </row>
    <row r="153910" spans="3:3" x14ac:dyDescent="0.35">
      <c r="C153910" s="8"/>
    </row>
    <row r="153911" spans="3:3" x14ac:dyDescent="0.35">
      <c r="C153911" s="8"/>
    </row>
    <row r="153912" spans="3:3" x14ac:dyDescent="0.35">
      <c r="C153912" s="8"/>
    </row>
    <row r="153913" spans="3:3" x14ac:dyDescent="0.35">
      <c r="C153913" s="8"/>
    </row>
    <row r="153914" spans="3:3" x14ac:dyDescent="0.35">
      <c r="C153914" s="8"/>
    </row>
    <row r="153915" spans="3:3" x14ac:dyDescent="0.35">
      <c r="C153915" s="8"/>
    </row>
    <row r="153916" spans="3:3" x14ac:dyDescent="0.35">
      <c r="C153916" s="8"/>
    </row>
    <row r="153917" spans="3:3" x14ac:dyDescent="0.35">
      <c r="C153917" s="8"/>
    </row>
    <row r="153918" spans="3:3" x14ac:dyDescent="0.35">
      <c r="C153918" s="8"/>
    </row>
    <row r="153919" spans="3:3" x14ac:dyDescent="0.35">
      <c r="C153919" s="8"/>
    </row>
    <row r="153920" spans="3:3" x14ac:dyDescent="0.35">
      <c r="C153920" s="8"/>
    </row>
    <row r="153921" spans="3:3" x14ac:dyDescent="0.35">
      <c r="C153921" s="8"/>
    </row>
    <row r="153922" spans="3:3" x14ac:dyDescent="0.35">
      <c r="C153922" s="8"/>
    </row>
    <row r="153923" spans="3:3" x14ac:dyDescent="0.35">
      <c r="C153923" s="8"/>
    </row>
    <row r="153924" spans="3:3" x14ac:dyDescent="0.35">
      <c r="C153924" s="8"/>
    </row>
    <row r="153925" spans="3:3" x14ac:dyDescent="0.35">
      <c r="C153925" s="8"/>
    </row>
    <row r="153926" spans="3:3" x14ac:dyDescent="0.35">
      <c r="C153926" s="8"/>
    </row>
    <row r="153927" spans="3:3" x14ac:dyDescent="0.35">
      <c r="C153927" s="8"/>
    </row>
    <row r="153928" spans="3:3" x14ac:dyDescent="0.35">
      <c r="C153928" s="8"/>
    </row>
    <row r="153929" spans="3:3" x14ac:dyDescent="0.35">
      <c r="C153929" s="8"/>
    </row>
    <row r="153930" spans="3:3" x14ac:dyDescent="0.35">
      <c r="C153930" s="8"/>
    </row>
    <row r="153931" spans="3:3" x14ac:dyDescent="0.35">
      <c r="C153931" s="8"/>
    </row>
    <row r="153932" spans="3:3" x14ac:dyDescent="0.35">
      <c r="C153932" s="8"/>
    </row>
    <row r="153933" spans="3:3" x14ac:dyDescent="0.35">
      <c r="C153933" s="8"/>
    </row>
    <row r="153934" spans="3:3" x14ac:dyDescent="0.35">
      <c r="C153934" s="8"/>
    </row>
    <row r="153935" spans="3:3" x14ac:dyDescent="0.35">
      <c r="C153935" s="8"/>
    </row>
    <row r="153936" spans="3:3" x14ac:dyDescent="0.35">
      <c r="C153936" s="8"/>
    </row>
    <row r="153937" spans="3:3" x14ac:dyDescent="0.35">
      <c r="C153937" s="8"/>
    </row>
    <row r="153938" spans="3:3" x14ac:dyDescent="0.35">
      <c r="C153938" s="8"/>
    </row>
    <row r="153939" spans="3:3" x14ac:dyDescent="0.35">
      <c r="C153939" s="8"/>
    </row>
    <row r="153940" spans="3:3" x14ac:dyDescent="0.35">
      <c r="C153940" s="8"/>
    </row>
    <row r="153941" spans="3:3" x14ac:dyDescent="0.35">
      <c r="C153941" s="8"/>
    </row>
    <row r="153942" spans="3:3" x14ac:dyDescent="0.35">
      <c r="C153942" s="8"/>
    </row>
    <row r="153943" spans="3:3" x14ac:dyDescent="0.35">
      <c r="C153943" s="8"/>
    </row>
    <row r="153944" spans="3:3" x14ac:dyDescent="0.35">
      <c r="C153944" s="8"/>
    </row>
    <row r="153945" spans="3:3" x14ac:dyDescent="0.35">
      <c r="C153945" s="8"/>
    </row>
    <row r="153946" spans="3:3" x14ac:dyDescent="0.35">
      <c r="C153946" s="8"/>
    </row>
    <row r="153947" spans="3:3" x14ac:dyDescent="0.35">
      <c r="C153947" s="8"/>
    </row>
    <row r="153948" spans="3:3" x14ac:dyDescent="0.35">
      <c r="C153948" s="8"/>
    </row>
    <row r="153949" spans="3:3" x14ac:dyDescent="0.35">
      <c r="C153949" s="8"/>
    </row>
    <row r="153950" spans="3:3" x14ac:dyDescent="0.35">
      <c r="C153950" s="8"/>
    </row>
    <row r="153951" spans="3:3" x14ac:dyDescent="0.35">
      <c r="C153951" s="8"/>
    </row>
    <row r="153952" spans="3:3" x14ac:dyDescent="0.35">
      <c r="C153952" s="8"/>
    </row>
    <row r="153953" spans="3:3" x14ac:dyDescent="0.35">
      <c r="C153953" s="8"/>
    </row>
    <row r="153954" spans="3:3" x14ac:dyDescent="0.35">
      <c r="C153954" s="8"/>
    </row>
    <row r="153955" spans="3:3" x14ac:dyDescent="0.35">
      <c r="C153955" s="8"/>
    </row>
    <row r="153956" spans="3:3" x14ac:dyDescent="0.35">
      <c r="C153956" s="8"/>
    </row>
    <row r="153957" spans="3:3" x14ac:dyDescent="0.35">
      <c r="C153957" s="8"/>
    </row>
    <row r="153958" spans="3:3" x14ac:dyDescent="0.35">
      <c r="C153958" s="8"/>
    </row>
    <row r="153959" spans="3:3" x14ac:dyDescent="0.35">
      <c r="C153959" s="8"/>
    </row>
    <row r="153960" spans="3:3" x14ac:dyDescent="0.35">
      <c r="C153960" s="8"/>
    </row>
    <row r="153961" spans="3:3" x14ac:dyDescent="0.35">
      <c r="C153961" s="8"/>
    </row>
    <row r="153962" spans="3:3" x14ac:dyDescent="0.35">
      <c r="C153962" s="8"/>
    </row>
    <row r="153963" spans="3:3" x14ac:dyDescent="0.35">
      <c r="C153963" s="8"/>
    </row>
    <row r="153964" spans="3:3" x14ac:dyDescent="0.35">
      <c r="C153964" s="8"/>
    </row>
    <row r="153965" spans="3:3" x14ac:dyDescent="0.35">
      <c r="C153965" s="8"/>
    </row>
    <row r="153966" spans="3:3" x14ac:dyDescent="0.35">
      <c r="C153966" s="8"/>
    </row>
    <row r="153967" spans="3:3" x14ac:dyDescent="0.35">
      <c r="C153967" s="8"/>
    </row>
    <row r="153968" spans="3:3" x14ac:dyDescent="0.35">
      <c r="C153968" s="8"/>
    </row>
    <row r="153969" spans="3:3" x14ac:dyDescent="0.35">
      <c r="C153969" s="8"/>
    </row>
    <row r="153970" spans="3:3" x14ac:dyDescent="0.35">
      <c r="C153970" s="8"/>
    </row>
    <row r="153971" spans="3:3" x14ac:dyDescent="0.35">
      <c r="C153971" s="8"/>
    </row>
    <row r="153972" spans="3:3" x14ac:dyDescent="0.35">
      <c r="C153972" s="8"/>
    </row>
    <row r="153973" spans="3:3" x14ac:dyDescent="0.35">
      <c r="C153973" s="8"/>
    </row>
    <row r="153974" spans="3:3" x14ac:dyDescent="0.35">
      <c r="C153974" s="8"/>
    </row>
    <row r="153975" spans="3:3" x14ac:dyDescent="0.35">
      <c r="C153975" s="8"/>
    </row>
    <row r="153976" spans="3:3" x14ac:dyDescent="0.35">
      <c r="C153976" s="8"/>
    </row>
    <row r="153977" spans="3:3" x14ac:dyDescent="0.35">
      <c r="C153977" s="8"/>
    </row>
    <row r="153978" spans="3:3" x14ac:dyDescent="0.35">
      <c r="C153978" s="8"/>
    </row>
    <row r="153979" spans="3:3" x14ac:dyDescent="0.35">
      <c r="C153979" s="8"/>
    </row>
    <row r="153980" spans="3:3" x14ac:dyDescent="0.35">
      <c r="C153980" s="8"/>
    </row>
    <row r="153981" spans="3:3" x14ac:dyDescent="0.35">
      <c r="C153981" s="8"/>
    </row>
    <row r="153982" spans="3:3" x14ac:dyDescent="0.35">
      <c r="C153982" s="8"/>
    </row>
    <row r="153983" spans="3:3" x14ac:dyDescent="0.35">
      <c r="C153983" s="8"/>
    </row>
    <row r="153984" spans="3:3" x14ac:dyDescent="0.35">
      <c r="C153984" s="8"/>
    </row>
    <row r="153985" spans="3:3" x14ac:dyDescent="0.35">
      <c r="C153985" s="8"/>
    </row>
    <row r="153986" spans="3:3" x14ac:dyDescent="0.35">
      <c r="C153986" s="8"/>
    </row>
    <row r="153987" spans="3:3" x14ac:dyDescent="0.35">
      <c r="C153987" s="8"/>
    </row>
    <row r="153988" spans="3:3" x14ac:dyDescent="0.35">
      <c r="C153988" s="8"/>
    </row>
    <row r="153989" spans="3:3" x14ac:dyDescent="0.35">
      <c r="C153989" s="8"/>
    </row>
    <row r="153990" spans="3:3" x14ac:dyDescent="0.35">
      <c r="C153990" s="8"/>
    </row>
    <row r="153991" spans="3:3" x14ac:dyDescent="0.35">
      <c r="C153991" s="8"/>
    </row>
    <row r="153992" spans="3:3" x14ac:dyDescent="0.35">
      <c r="C153992" s="8"/>
    </row>
    <row r="153993" spans="3:3" x14ac:dyDescent="0.35">
      <c r="C153993" s="8"/>
    </row>
    <row r="153994" spans="3:3" x14ac:dyDescent="0.35">
      <c r="C153994" s="8"/>
    </row>
    <row r="153995" spans="3:3" x14ac:dyDescent="0.35">
      <c r="C153995" s="8"/>
    </row>
    <row r="153996" spans="3:3" x14ac:dyDescent="0.35">
      <c r="C153996" s="8"/>
    </row>
    <row r="153997" spans="3:3" x14ac:dyDescent="0.35">
      <c r="C153997" s="8"/>
    </row>
    <row r="153998" spans="3:3" x14ac:dyDescent="0.35">
      <c r="C153998" s="8"/>
    </row>
    <row r="153999" spans="3:3" x14ac:dyDescent="0.35">
      <c r="C153999" s="8"/>
    </row>
    <row r="154000" spans="3:3" x14ac:dyDescent="0.35">
      <c r="C154000" s="8"/>
    </row>
    <row r="154001" spans="3:3" x14ac:dyDescent="0.35">
      <c r="C154001" s="8"/>
    </row>
    <row r="154002" spans="3:3" x14ac:dyDescent="0.35">
      <c r="C154002" s="8"/>
    </row>
    <row r="154003" spans="3:3" x14ac:dyDescent="0.35">
      <c r="C154003" s="8"/>
    </row>
    <row r="154004" spans="3:3" x14ac:dyDescent="0.35">
      <c r="C154004" s="8"/>
    </row>
    <row r="154005" spans="3:3" x14ac:dyDescent="0.35">
      <c r="C154005" s="8"/>
    </row>
    <row r="154006" spans="3:3" x14ac:dyDescent="0.35">
      <c r="C154006" s="8"/>
    </row>
    <row r="154007" spans="3:3" x14ac:dyDescent="0.35">
      <c r="C154007" s="8"/>
    </row>
    <row r="154008" spans="3:3" x14ac:dyDescent="0.35">
      <c r="C154008" s="8"/>
    </row>
    <row r="154009" spans="3:3" x14ac:dyDescent="0.35">
      <c r="C154009" s="8"/>
    </row>
    <row r="154010" spans="3:3" x14ac:dyDescent="0.35">
      <c r="C154010" s="8"/>
    </row>
    <row r="154011" spans="3:3" x14ac:dyDescent="0.35">
      <c r="C154011" s="8"/>
    </row>
    <row r="154012" spans="3:3" x14ac:dyDescent="0.35">
      <c r="C154012" s="8"/>
    </row>
    <row r="154013" spans="3:3" x14ac:dyDescent="0.35">
      <c r="C154013" s="8"/>
    </row>
    <row r="154014" spans="3:3" x14ac:dyDescent="0.35">
      <c r="C154014" s="8"/>
    </row>
    <row r="154015" spans="3:3" x14ac:dyDescent="0.35">
      <c r="C154015" s="8"/>
    </row>
    <row r="154016" spans="3:3" x14ac:dyDescent="0.35">
      <c r="C154016" s="8"/>
    </row>
    <row r="154017" spans="3:3" x14ac:dyDescent="0.35">
      <c r="C154017" s="8"/>
    </row>
    <row r="154018" spans="3:3" x14ac:dyDescent="0.35">
      <c r="C154018" s="8"/>
    </row>
    <row r="154019" spans="3:3" x14ac:dyDescent="0.35">
      <c r="C154019" s="8"/>
    </row>
    <row r="154020" spans="3:3" x14ac:dyDescent="0.35">
      <c r="C154020" s="8"/>
    </row>
    <row r="154021" spans="3:3" x14ac:dyDescent="0.35">
      <c r="C154021" s="8"/>
    </row>
    <row r="154022" spans="3:3" x14ac:dyDescent="0.35">
      <c r="C154022" s="8"/>
    </row>
    <row r="154023" spans="3:3" x14ac:dyDescent="0.35">
      <c r="C154023" s="8"/>
    </row>
    <row r="154024" spans="3:3" x14ac:dyDescent="0.35">
      <c r="C154024" s="8"/>
    </row>
    <row r="154025" spans="3:3" x14ac:dyDescent="0.35">
      <c r="C154025" s="8"/>
    </row>
    <row r="154026" spans="3:3" x14ac:dyDescent="0.35">
      <c r="C154026" s="8"/>
    </row>
    <row r="154027" spans="3:3" x14ac:dyDescent="0.35">
      <c r="C154027" s="8"/>
    </row>
    <row r="154028" spans="3:3" x14ac:dyDescent="0.35">
      <c r="C154028" s="8"/>
    </row>
    <row r="154029" spans="3:3" x14ac:dyDescent="0.35">
      <c r="C154029" s="8"/>
    </row>
    <row r="154030" spans="3:3" x14ac:dyDescent="0.35">
      <c r="C154030" s="8"/>
    </row>
    <row r="154031" spans="3:3" x14ac:dyDescent="0.35">
      <c r="C154031" s="8"/>
    </row>
    <row r="154032" spans="3:3" x14ac:dyDescent="0.35">
      <c r="C154032" s="8"/>
    </row>
    <row r="154033" spans="3:3" x14ac:dyDescent="0.35">
      <c r="C154033" s="8"/>
    </row>
    <row r="154034" spans="3:3" x14ac:dyDescent="0.35">
      <c r="C154034" s="8"/>
    </row>
    <row r="154035" spans="3:3" x14ac:dyDescent="0.35">
      <c r="C154035" s="8"/>
    </row>
    <row r="154036" spans="3:3" x14ac:dyDescent="0.35">
      <c r="C154036" s="8"/>
    </row>
    <row r="154037" spans="3:3" x14ac:dyDescent="0.35">
      <c r="C154037" s="8"/>
    </row>
    <row r="154038" spans="3:3" x14ac:dyDescent="0.35">
      <c r="C154038" s="8"/>
    </row>
    <row r="154039" spans="3:3" x14ac:dyDescent="0.35">
      <c r="C154039" s="8"/>
    </row>
    <row r="154040" spans="3:3" x14ac:dyDescent="0.35">
      <c r="C154040" s="8"/>
    </row>
    <row r="154041" spans="3:3" x14ac:dyDescent="0.35">
      <c r="C154041" s="8"/>
    </row>
    <row r="154042" spans="3:3" x14ac:dyDescent="0.35">
      <c r="C154042" s="8"/>
    </row>
    <row r="154043" spans="3:3" x14ac:dyDescent="0.35">
      <c r="C154043" s="8"/>
    </row>
    <row r="154044" spans="3:3" x14ac:dyDescent="0.35">
      <c r="C154044" s="8"/>
    </row>
    <row r="154045" spans="3:3" x14ac:dyDescent="0.35">
      <c r="C154045" s="8"/>
    </row>
    <row r="154046" spans="3:3" x14ac:dyDescent="0.35">
      <c r="C154046" s="8"/>
    </row>
    <row r="154047" spans="3:3" x14ac:dyDescent="0.35">
      <c r="C154047" s="8"/>
    </row>
    <row r="154048" spans="3:3" x14ac:dyDescent="0.35">
      <c r="C154048" s="8"/>
    </row>
    <row r="154049" spans="3:3" x14ac:dyDescent="0.35">
      <c r="C154049" s="8"/>
    </row>
    <row r="154050" spans="3:3" x14ac:dyDescent="0.35">
      <c r="C154050" s="8"/>
    </row>
    <row r="154051" spans="3:3" x14ac:dyDescent="0.35">
      <c r="C154051" s="8"/>
    </row>
    <row r="154052" spans="3:3" x14ac:dyDescent="0.35">
      <c r="C154052" s="8"/>
    </row>
    <row r="154053" spans="3:3" x14ac:dyDescent="0.35">
      <c r="C154053" s="8"/>
    </row>
    <row r="154054" spans="3:3" x14ac:dyDescent="0.35">
      <c r="C154054" s="8"/>
    </row>
    <row r="154055" spans="3:3" x14ac:dyDescent="0.35">
      <c r="C154055" s="8"/>
    </row>
    <row r="154056" spans="3:3" x14ac:dyDescent="0.35">
      <c r="C154056" s="8"/>
    </row>
    <row r="154057" spans="3:3" x14ac:dyDescent="0.35">
      <c r="C154057" s="8"/>
    </row>
    <row r="154058" spans="3:3" x14ac:dyDescent="0.35">
      <c r="C154058" s="8"/>
    </row>
    <row r="154059" spans="3:3" x14ac:dyDescent="0.35">
      <c r="C154059" s="8"/>
    </row>
    <row r="154060" spans="3:3" x14ac:dyDescent="0.35">
      <c r="C154060" s="8"/>
    </row>
    <row r="154061" spans="3:3" x14ac:dyDescent="0.35">
      <c r="C154061" s="8"/>
    </row>
    <row r="154062" spans="3:3" x14ac:dyDescent="0.35">
      <c r="C154062" s="8"/>
    </row>
    <row r="154063" spans="3:3" x14ac:dyDescent="0.35">
      <c r="C154063" s="8"/>
    </row>
    <row r="154064" spans="3:3" x14ac:dyDescent="0.35">
      <c r="C154064" s="8"/>
    </row>
    <row r="154065" spans="3:3" x14ac:dyDescent="0.35">
      <c r="C154065" s="8"/>
    </row>
    <row r="154066" spans="3:3" x14ac:dyDescent="0.35">
      <c r="C154066" s="8"/>
    </row>
    <row r="154067" spans="3:3" x14ac:dyDescent="0.35">
      <c r="C154067" s="8"/>
    </row>
    <row r="154068" spans="3:3" x14ac:dyDescent="0.35">
      <c r="C154068" s="8"/>
    </row>
    <row r="154069" spans="3:3" x14ac:dyDescent="0.35">
      <c r="C154069" s="8"/>
    </row>
    <row r="154070" spans="3:3" x14ac:dyDescent="0.35">
      <c r="C154070" s="8"/>
    </row>
    <row r="154071" spans="3:3" x14ac:dyDescent="0.35">
      <c r="C154071" s="8"/>
    </row>
    <row r="154072" spans="3:3" x14ac:dyDescent="0.35">
      <c r="C154072" s="8"/>
    </row>
    <row r="154073" spans="3:3" x14ac:dyDescent="0.35">
      <c r="C154073" s="8"/>
    </row>
    <row r="154074" spans="3:3" x14ac:dyDescent="0.35">
      <c r="C154074" s="8"/>
    </row>
    <row r="154075" spans="3:3" x14ac:dyDescent="0.35">
      <c r="C154075" s="8"/>
    </row>
    <row r="154076" spans="3:3" x14ac:dyDescent="0.35">
      <c r="C154076" s="8"/>
    </row>
    <row r="154077" spans="3:3" x14ac:dyDescent="0.35">
      <c r="C154077" s="8"/>
    </row>
    <row r="154078" spans="3:3" x14ac:dyDescent="0.35">
      <c r="C154078" s="8"/>
    </row>
    <row r="154079" spans="3:3" x14ac:dyDescent="0.35">
      <c r="C154079" s="8"/>
    </row>
    <row r="154080" spans="3:3" x14ac:dyDescent="0.35">
      <c r="C154080" s="8"/>
    </row>
    <row r="154081" spans="3:3" x14ac:dyDescent="0.35">
      <c r="C154081" s="8"/>
    </row>
    <row r="154082" spans="3:3" x14ac:dyDescent="0.35">
      <c r="C154082" s="8"/>
    </row>
    <row r="154083" spans="3:3" x14ac:dyDescent="0.35">
      <c r="C154083" s="8"/>
    </row>
    <row r="154084" spans="3:3" x14ac:dyDescent="0.35">
      <c r="C154084" s="8"/>
    </row>
    <row r="154085" spans="3:3" x14ac:dyDescent="0.35">
      <c r="C154085" s="8"/>
    </row>
    <row r="154086" spans="3:3" x14ac:dyDescent="0.35">
      <c r="C154086" s="8"/>
    </row>
    <row r="154087" spans="3:3" x14ac:dyDescent="0.35">
      <c r="C154087" s="8"/>
    </row>
    <row r="154088" spans="3:3" x14ac:dyDescent="0.35">
      <c r="C154088" s="8"/>
    </row>
    <row r="154089" spans="3:3" x14ac:dyDescent="0.35">
      <c r="C154089" s="8"/>
    </row>
    <row r="154090" spans="3:3" x14ac:dyDescent="0.35">
      <c r="C154090" s="8"/>
    </row>
    <row r="154091" spans="3:3" x14ac:dyDescent="0.35">
      <c r="C154091" s="8"/>
    </row>
    <row r="154092" spans="3:3" x14ac:dyDescent="0.35">
      <c r="C154092" s="8"/>
    </row>
    <row r="154093" spans="3:3" x14ac:dyDescent="0.35">
      <c r="C154093" s="8"/>
    </row>
    <row r="154094" spans="3:3" x14ac:dyDescent="0.35">
      <c r="C154094" s="8"/>
    </row>
    <row r="154095" spans="3:3" x14ac:dyDescent="0.35">
      <c r="C154095" s="8"/>
    </row>
    <row r="154096" spans="3:3" x14ac:dyDescent="0.35">
      <c r="C154096" s="8"/>
    </row>
    <row r="154097" spans="3:3" x14ac:dyDescent="0.35">
      <c r="C154097" s="8"/>
    </row>
    <row r="154098" spans="3:3" x14ac:dyDescent="0.35">
      <c r="C154098" s="8"/>
    </row>
    <row r="154099" spans="3:3" x14ac:dyDescent="0.35">
      <c r="C154099" s="8"/>
    </row>
    <row r="154100" spans="3:3" x14ac:dyDescent="0.35">
      <c r="C154100" s="8"/>
    </row>
    <row r="154101" spans="3:3" x14ac:dyDescent="0.35">
      <c r="C154101" s="8"/>
    </row>
    <row r="154102" spans="3:3" x14ac:dyDescent="0.35">
      <c r="C154102" s="8"/>
    </row>
    <row r="154103" spans="3:3" x14ac:dyDescent="0.35">
      <c r="C154103" s="8"/>
    </row>
    <row r="154104" spans="3:3" x14ac:dyDescent="0.35">
      <c r="C154104" s="8"/>
    </row>
    <row r="154105" spans="3:3" x14ac:dyDescent="0.35">
      <c r="C154105" s="8"/>
    </row>
    <row r="154106" spans="3:3" x14ac:dyDescent="0.35">
      <c r="C154106" s="8"/>
    </row>
    <row r="154107" spans="3:3" x14ac:dyDescent="0.35">
      <c r="C154107" s="8"/>
    </row>
    <row r="154108" spans="3:3" x14ac:dyDescent="0.35">
      <c r="C154108" s="8"/>
    </row>
    <row r="154109" spans="3:3" x14ac:dyDescent="0.35">
      <c r="C154109" s="8"/>
    </row>
    <row r="154110" spans="3:3" x14ac:dyDescent="0.35">
      <c r="C154110" s="8"/>
    </row>
    <row r="154111" spans="3:3" x14ac:dyDescent="0.35">
      <c r="C154111" s="8"/>
    </row>
    <row r="154112" spans="3:3" x14ac:dyDescent="0.35">
      <c r="C154112" s="8"/>
    </row>
    <row r="154113" spans="3:3" x14ac:dyDescent="0.35">
      <c r="C154113" s="8"/>
    </row>
    <row r="154114" spans="3:3" x14ac:dyDescent="0.35">
      <c r="C154114" s="8"/>
    </row>
    <row r="154115" spans="3:3" x14ac:dyDescent="0.35">
      <c r="C154115" s="8"/>
    </row>
    <row r="154116" spans="3:3" x14ac:dyDescent="0.35">
      <c r="C154116" s="8"/>
    </row>
    <row r="154117" spans="3:3" x14ac:dyDescent="0.35">
      <c r="C154117" s="8"/>
    </row>
    <row r="154118" spans="3:3" x14ac:dyDescent="0.35">
      <c r="C154118" s="8"/>
    </row>
    <row r="154119" spans="3:3" x14ac:dyDescent="0.35">
      <c r="C154119" s="8"/>
    </row>
    <row r="154120" spans="3:3" x14ac:dyDescent="0.35">
      <c r="C154120" s="8"/>
    </row>
    <row r="154121" spans="3:3" x14ac:dyDescent="0.35">
      <c r="C154121" s="8"/>
    </row>
    <row r="154122" spans="3:3" x14ac:dyDescent="0.35">
      <c r="C154122" s="8"/>
    </row>
    <row r="154123" spans="3:3" x14ac:dyDescent="0.35">
      <c r="C154123" s="8"/>
    </row>
    <row r="154124" spans="3:3" x14ac:dyDescent="0.35">
      <c r="C154124" s="8"/>
    </row>
    <row r="154125" spans="3:3" x14ac:dyDescent="0.35">
      <c r="C154125" s="8"/>
    </row>
    <row r="154126" spans="3:3" x14ac:dyDescent="0.35">
      <c r="C154126" s="8"/>
    </row>
    <row r="154127" spans="3:3" x14ac:dyDescent="0.35">
      <c r="C154127" s="8"/>
    </row>
    <row r="154128" spans="3:3" x14ac:dyDescent="0.35">
      <c r="C154128" s="8"/>
    </row>
    <row r="154129" spans="3:3" x14ac:dyDescent="0.35">
      <c r="C154129" s="8"/>
    </row>
    <row r="154130" spans="3:3" x14ac:dyDescent="0.35">
      <c r="C154130" s="8"/>
    </row>
    <row r="154131" spans="3:3" x14ac:dyDescent="0.35">
      <c r="C154131" s="8"/>
    </row>
    <row r="154132" spans="3:3" x14ac:dyDescent="0.35">
      <c r="C154132" s="8"/>
    </row>
    <row r="154133" spans="3:3" x14ac:dyDescent="0.35">
      <c r="C154133" s="8"/>
    </row>
    <row r="154134" spans="3:3" x14ac:dyDescent="0.35">
      <c r="C154134" s="8"/>
    </row>
    <row r="154135" spans="3:3" x14ac:dyDescent="0.35">
      <c r="C154135" s="8"/>
    </row>
    <row r="154136" spans="3:3" x14ac:dyDescent="0.35">
      <c r="C154136" s="8"/>
    </row>
    <row r="154137" spans="3:3" x14ac:dyDescent="0.35">
      <c r="C154137" s="8"/>
    </row>
    <row r="154138" spans="3:3" x14ac:dyDescent="0.35">
      <c r="C154138" s="8"/>
    </row>
    <row r="154139" spans="3:3" x14ac:dyDescent="0.35">
      <c r="C154139" s="8"/>
    </row>
    <row r="154140" spans="3:3" x14ac:dyDescent="0.35">
      <c r="C154140" s="8"/>
    </row>
    <row r="154141" spans="3:3" x14ac:dyDescent="0.35">
      <c r="C154141" s="8"/>
    </row>
    <row r="154142" spans="3:3" x14ac:dyDescent="0.35">
      <c r="C154142" s="8"/>
    </row>
    <row r="154143" spans="3:3" x14ac:dyDescent="0.35">
      <c r="C154143" s="8"/>
    </row>
    <row r="154144" spans="3:3" x14ac:dyDescent="0.35">
      <c r="C154144" s="8"/>
    </row>
    <row r="154145" spans="3:3" x14ac:dyDescent="0.35">
      <c r="C154145" s="8"/>
    </row>
    <row r="154146" spans="3:3" x14ac:dyDescent="0.35">
      <c r="C154146" s="8"/>
    </row>
    <row r="154147" spans="3:3" x14ac:dyDescent="0.35">
      <c r="C154147" s="8"/>
    </row>
    <row r="154148" spans="3:3" x14ac:dyDescent="0.35">
      <c r="C154148" s="8"/>
    </row>
    <row r="154149" spans="3:3" x14ac:dyDescent="0.35">
      <c r="C154149" s="8"/>
    </row>
    <row r="154150" spans="3:3" x14ac:dyDescent="0.35">
      <c r="C154150" s="8"/>
    </row>
    <row r="154151" spans="3:3" x14ac:dyDescent="0.35">
      <c r="C154151" s="8"/>
    </row>
    <row r="154152" spans="3:3" x14ac:dyDescent="0.35">
      <c r="C154152" s="8"/>
    </row>
    <row r="154153" spans="3:3" x14ac:dyDescent="0.35">
      <c r="C154153" s="8"/>
    </row>
    <row r="154154" spans="3:3" x14ac:dyDescent="0.35">
      <c r="C154154" s="8"/>
    </row>
    <row r="154155" spans="3:3" x14ac:dyDescent="0.35">
      <c r="C154155" s="8"/>
    </row>
    <row r="154156" spans="3:3" x14ac:dyDescent="0.35">
      <c r="C154156" s="8"/>
    </row>
    <row r="154157" spans="3:3" x14ac:dyDescent="0.35">
      <c r="C154157" s="8"/>
    </row>
    <row r="154158" spans="3:3" x14ac:dyDescent="0.35">
      <c r="C154158" s="8"/>
    </row>
    <row r="154159" spans="3:3" x14ac:dyDescent="0.35">
      <c r="C154159" s="8"/>
    </row>
    <row r="154160" spans="3:3" x14ac:dyDescent="0.35">
      <c r="C154160" s="8"/>
    </row>
    <row r="154161" spans="3:3" x14ac:dyDescent="0.35">
      <c r="C154161" s="8"/>
    </row>
    <row r="154162" spans="3:3" x14ac:dyDescent="0.35">
      <c r="C154162" s="8"/>
    </row>
    <row r="154163" spans="3:3" x14ac:dyDescent="0.35">
      <c r="C154163" s="8"/>
    </row>
    <row r="154164" spans="3:3" x14ac:dyDescent="0.35">
      <c r="C154164" s="8"/>
    </row>
    <row r="154165" spans="3:3" x14ac:dyDescent="0.35">
      <c r="C154165" s="8"/>
    </row>
    <row r="154166" spans="3:3" x14ac:dyDescent="0.35">
      <c r="C154166" s="8"/>
    </row>
    <row r="154167" spans="3:3" x14ac:dyDescent="0.35">
      <c r="C154167" s="8"/>
    </row>
    <row r="154168" spans="3:3" x14ac:dyDescent="0.35">
      <c r="C154168" s="8"/>
    </row>
    <row r="154169" spans="3:3" x14ac:dyDescent="0.35">
      <c r="C154169" s="8"/>
    </row>
    <row r="154170" spans="3:3" x14ac:dyDescent="0.35">
      <c r="C154170" s="8"/>
    </row>
    <row r="154171" spans="3:3" x14ac:dyDescent="0.35">
      <c r="C154171" s="8"/>
    </row>
    <row r="154172" spans="3:3" x14ac:dyDescent="0.35">
      <c r="C154172" s="8"/>
    </row>
    <row r="154173" spans="3:3" x14ac:dyDescent="0.35">
      <c r="C154173" s="8"/>
    </row>
    <row r="154174" spans="3:3" x14ac:dyDescent="0.35">
      <c r="C154174" s="8"/>
    </row>
    <row r="154175" spans="3:3" x14ac:dyDescent="0.35">
      <c r="C154175" s="8"/>
    </row>
    <row r="154176" spans="3:3" x14ac:dyDescent="0.35">
      <c r="C154176" s="8"/>
    </row>
    <row r="154177" spans="3:3" x14ac:dyDescent="0.35">
      <c r="C154177" s="8"/>
    </row>
    <row r="154178" spans="3:3" x14ac:dyDescent="0.35">
      <c r="C154178" s="8"/>
    </row>
    <row r="154179" spans="3:3" x14ac:dyDescent="0.35">
      <c r="C154179" s="8"/>
    </row>
    <row r="154180" spans="3:3" x14ac:dyDescent="0.35">
      <c r="C154180" s="8"/>
    </row>
    <row r="154181" spans="3:3" x14ac:dyDescent="0.35">
      <c r="C154181" s="8"/>
    </row>
    <row r="154182" spans="3:3" x14ac:dyDescent="0.35">
      <c r="C154182" s="8"/>
    </row>
    <row r="154183" spans="3:3" x14ac:dyDescent="0.35">
      <c r="C154183" s="8"/>
    </row>
    <row r="154184" spans="3:3" x14ac:dyDescent="0.35">
      <c r="C154184" s="8"/>
    </row>
    <row r="154185" spans="3:3" x14ac:dyDescent="0.35">
      <c r="C154185" s="8"/>
    </row>
    <row r="154186" spans="3:3" x14ac:dyDescent="0.35">
      <c r="C154186" s="8"/>
    </row>
    <row r="154187" spans="3:3" x14ac:dyDescent="0.35">
      <c r="C154187" s="8"/>
    </row>
    <row r="154188" spans="3:3" x14ac:dyDescent="0.35">
      <c r="C154188" s="8"/>
    </row>
    <row r="154189" spans="3:3" x14ac:dyDescent="0.35">
      <c r="C154189" s="8"/>
    </row>
    <row r="154190" spans="3:3" x14ac:dyDescent="0.35">
      <c r="C154190" s="8"/>
    </row>
    <row r="154191" spans="3:3" x14ac:dyDescent="0.35">
      <c r="C154191" s="8"/>
    </row>
    <row r="154192" spans="3:3" x14ac:dyDescent="0.35">
      <c r="C154192" s="8"/>
    </row>
    <row r="154193" spans="3:3" x14ac:dyDescent="0.35">
      <c r="C154193" s="8"/>
    </row>
    <row r="154194" spans="3:3" x14ac:dyDescent="0.35">
      <c r="C154194" s="8"/>
    </row>
    <row r="154195" spans="3:3" x14ac:dyDescent="0.35">
      <c r="C154195" s="8"/>
    </row>
    <row r="154196" spans="3:3" x14ac:dyDescent="0.35">
      <c r="C154196" s="8"/>
    </row>
    <row r="154197" spans="3:3" x14ac:dyDescent="0.35">
      <c r="C154197" s="8"/>
    </row>
    <row r="154198" spans="3:3" x14ac:dyDescent="0.35">
      <c r="C154198" s="8"/>
    </row>
    <row r="154199" spans="3:3" x14ac:dyDescent="0.35">
      <c r="C154199" s="8"/>
    </row>
    <row r="154200" spans="3:3" x14ac:dyDescent="0.35">
      <c r="C154200" s="8"/>
    </row>
    <row r="154201" spans="3:3" x14ac:dyDescent="0.35">
      <c r="C154201" s="8"/>
    </row>
    <row r="154202" spans="3:3" x14ac:dyDescent="0.35">
      <c r="C154202" s="8"/>
    </row>
    <row r="154203" spans="3:3" x14ac:dyDescent="0.35">
      <c r="C154203" s="8"/>
    </row>
    <row r="154204" spans="3:3" x14ac:dyDescent="0.35">
      <c r="C154204" s="8"/>
    </row>
    <row r="154205" spans="3:3" x14ac:dyDescent="0.35">
      <c r="C154205" s="8"/>
    </row>
    <row r="154206" spans="3:3" x14ac:dyDescent="0.35">
      <c r="C154206" s="8"/>
    </row>
    <row r="154207" spans="3:3" x14ac:dyDescent="0.35">
      <c r="C154207" s="8"/>
    </row>
    <row r="154208" spans="3:3" x14ac:dyDescent="0.35">
      <c r="C154208" s="8"/>
    </row>
    <row r="154209" spans="3:3" x14ac:dyDescent="0.35">
      <c r="C154209" s="8"/>
    </row>
    <row r="154210" spans="3:3" x14ac:dyDescent="0.35">
      <c r="C154210" s="8"/>
    </row>
    <row r="154211" spans="3:3" x14ac:dyDescent="0.35">
      <c r="C154211" s="8"/>
    </row>
    <row r="154212" spans="3:3" x14ac:dyDescent="0.35">
      <c r="C154212" s="8"/>
    </row>
    <row r="154213" spans="3:3" x14ac:dyDescent="0.35">
      <c r="C154213" s="8"/>
    </row>
    <row r="154214" spans="3:3" x14ac:dyDescent="0.35">
      <c r="C154214" s="8"/>
    </row>
    <row r="154215" spans="3:3" x14ac:dyDescent="0.35">
      <c r="C154215" s="8"/>
    </row>
    <row r="154216" spans="3:3" x14ac:dyDescent="0.35">
      <c r="C154216" s="8"/>
    </row>
    <row r="154217" spans="3:3" x14ac:dyDescent="0.35">
      <c r="C154217" s="8"/>
    </row>
    <row r="154218" spans="3:3" x14ac:dyDescent="0.35">
      <c r="C154218" s="8"/>
    </row>
    <row r="154219" spans="3:3" x14ac:dyDescent="0.35">
      <c r="C154219" s="8"/>
    </row>
    <row r="154220" spans="3:3" x14ac:dyDescent="0.35">
      <c r="C154220" s="8"/>
    </row>
    <row r="154221" spans="3:3" x14ac:dyDescent="0.35">
      <c r="C154221" s="8"/>
    </row>
    <row r="154222" spans="3:3" x14ac:dyDescent="0.35">
      <c r="C154222" s="8"/>
    </row>
    <row r="154223" spans="3:3" x14ac:dyDescent="0.35">
      <c r="C154223" s="8"/>
    </row>
    <row r="154224" spans="3:3" x14ac:dyDescent="0.35">
      <c r="C154224" s="8"/>
    </row>
    <row r="154225" spans="3:3" x14ac:dyDescent="0.35">
      <c r="C154225" s="8"/>
    </row>
    <row r="154226" spans="3:3" x14ac:dyDescent="0.35">
      <c r="C154226" s="8"/>
    </row>
    <row r="154227" spans="3:3" x14ac:dyDescent="0.35">
      <c r="C154227" s="8"/>
    </row>
    <row r="154228" spans="3:3" x14ac:dyDescent="0.35">
      <c r="C154228" s="8"/>
    </row>
    <row r="154229" spans="3:3" x14ac:dyDescent="0.35">
      <c r="C154229" s="8"/>
    </row>
    <row r="154230" spans="3:3" x14ac:dyDescent="0.35">
      <c r="C154230" s="8"/>
    </row>
    <row r="154231" spans="3:3" x14ac:dyDescent="0.35">
      <c r="C154231" s="8"/>
    </row>
    <row r="154232" spans="3:3" x14ac:dyDescent="0.35">
      <c r="C154232" s="8"/>
    </row>
    <row r="154233" spans="3:3" x14ac:dyDescent="0.35">
      <c r="C154233" s="8"/>
    </row>
    <row r="154234" spans="3:3" x14ac:dyDescent="0.35">
      <c r="C154234" s="8"/>
    </row>
    <row r="154235" spans="3:3" x14ac:dyDescent="0.35">
      <c r="C154235" s="8"/>
    </row>
    <row r="154236" spans="3:3" x14ac:dyDescent="0.35">
      <c r="C154236" s="8"/>
    </row>
    <row r="154237" spans="3:3" x14ac:dyDescent="0.35">
      <c r="C154237" s="8"/>
    </row>
    <row r="154238" spans="3:3" x14ac:dyDescent="0.35">
      <c r="C154238" s="8"/>
    </row>
    <row r="154239" spans="3:3" x14ac:dyDescent="0.35">
      <c r="C154239" s="8"/>
    </row>
    <row r="154240" spans="3:3" x14ac:dyDescent="0.35">
      <c r="C154240" s="8"/>
    </row>
    <row r="154241" spans="3:3" x14ac:dyDescent="0.35">
      <c r="C154241" s="8"/>
    </row>
    <row r="154242" spans="3:3" x14ac:dyDescent="0.35">
      <c r="C154242" s="8"/>
    </row>
    <row r="154243" spans="3:3" x14ac:dyDescent="0.35">
      <c r="C154243" s="8"/>
    </row>
    <row r="154244" spans="3:3" x14ac:dyDescent="0.35">
      <c r="C154244" s="8"/>
    </row>
    <row r="154245" spans="3:3" x14ac:dyDescent="0.35">
      <c r="C154245" s="8"/>
    </row>
    <row r="154246" spans="3:3" x14ac:dyDescent="0.35">
      <c r="C154246" s="8"/>
    </row>
    <row r="154247" spans="3:3" x14ac:dyDescent="0.35">
      <c r="C154247" s="8"/>
    </row>
    <row r="154248" spans="3:3" x14ac:dyDescent="0.35">
      <c r="C154248" s="8"/>
    </row>
    <row r="154249" spans="3:3" x14ac:dyDescent="0.35">
      <c r="C154249" s="8"/>
    </row>
    <row r="154250" spans="3:3" x14ac:dyDescent="0.35">
      <c r="C154250" s="8"/>
    </row>
    <row r="154251" spans="3:3" x14ac:dyDescent="0.35">
      <c r="C154251" s="8"/>
    </row>
    <row r="154252" spans="3:3" x14ac:dyDescent="0.35">
      <c r="C154252" s="8"/>
    </row>
    <row r="154253" spans="3:3" x14ac:dyDescent="0.35">
      <c r="C154253" s="8"/>
    </row>
    <row r="154254" spans="3:3" x14ac:dyDescent="0.35">
      <c r="C154254" s="8"/>
    </row>
    <row r="154255" spans="3:3" x14ac:dyDescent="0.35">
      <c r="C154255" s="8"/>
    </row>
    <row r="154256" spans="3:3" x14ac:dyDescent="0.35">
      <c r="C154256" s="8"/>
    </row>
    <row r="154257" spans="3:3" x14ac:dyDescent="0.35">
      <c r="C154257" s="8"/>
    </row>
    <row r="154258" spans="3:3" x14ac:dyDescent="0.35">
      <c r="C154258" s="8"/>
    </row>
    <row r="154259" spans="3:3" x14ac:dyDescent="0.35">
      <c r="C154259" s="8"/>
    </row>
    <row r="154260" spans="3:3" x14ac:dyDescent="0.35">
      <c r="C154260" s="8"/>
    </row>
    <row r="154261" spans="3:3" x14ac:dyDescent="0.35">
      <c r="C154261" s="8"/>
    </row>
    <row r="154262" spans="3:3" x14ac:dyDescent="0.35">
      <c r="C154262" s="8"/>
    </row>
    <row r="154263" spans="3:3" x14ac:dyDescent="0.35">
      <c r="C154263" s="8"/>
    </row>
    <row r="154264" spans="3:3" x14ac:dyDescent="0.35">
      <c r="C154264" s="8"/>
    </row>
    <row r="154265" spans="3:3" x14ac:dyDescent="0.35">
      <c r="C154265" s="8"/>
    </row>
    <row r="154266" spans="3:3" x14ac:dyDescent="0.35">
      <c r="C154266" s="8"/>
    </row>
    <row r="154267" spans="3:3" x14ac:dyDescent="0.35">
      <c r="C154267" s="8"/>
    </row>
    <row r="154268" spans="3:3" x14ac:dyDescent="0.35">
      <c r="C154268" s="8"/>
    </row>
    <row r="154269" spans="3:3" x14ac:dyDescent="0.35">
      <c r="C154269" s="8"/>
    </row>
    <row r="154270" spans="3:3" x14ac:dyDescent="0.35">
      <c r="C154270" s="8"/>
    </row>
    <row r="154271" spans="3:3" x14ac:dyDescent="0.35">
      <c r="C154271" s="8"/>
    </row>
    <row r="154272" spans="3:3" x14ac:dyDescent="0.35">
      <c r="C154272" s="8"/>
    </row>
    <row r="154273" spans="3:3" x14ac:dyDescent="0.35">
      <c r="C154273" s="8"/>
    </row>
    <row r="154274" spans="3:3" x14ac:dyDescent="0.35">
      <c r="C154274" s="8"/>
    </row>
    <row r="154275" spans="3:3" x14ac:dyDescent="0.35">
      <c r="C154275" s="8"/>
    </row>
    <row r="154276" spans="3:3" x14ac:dyDescent="0.35">
      <c r="C154276" s="8"/>
    </row>
    <row r="154277" spans="3:3" x14ac:dyDescent="0.35">
      <c r="C154277" s="8"/>
    </row>
    <row r="154278" spans="3:3" x14ac:dyDescent="0.35">
      <c r="C154278" s="8"/>
    </row>
    <row r="154279" spans="3:3" x14ac:dyDescent="0.35">
      <c r="C154279" s="8"/>
    </row>
    <row r="154280" spans="3:3" x14ac:dyDescent="0.35">
      <c r="C154280" s="8"/>
    </row>
    <row r="154281" spans="3:3" x14ac:dyDescent="0.35">
      <c r="C154281" s="8"/>
    </row>
    <row r="154282" spans="3:3" x14ac:dyDescent="0.35">
      <c r="C154282" s="8"/>
    </row>
    <row r="154283" spans="3:3" x14ac:dyDescent="0.35">
      <c r="C154283" s="8"/>
    </row>
    <row r="154284" spans="3:3" x14ac:dyDescent="0.35">
      <c r="C154284" s="8"/>
    </row>
    <row r="154285" spans="3:3" x14ac:dyDescent="0.35">
      <c r="C154285" s="8"/>
    </row>
    <row r="154286" spans="3:3" x14ac:dyDescent="0.35">
      <c r="C154286" s="8"/>
    </row>
    <row r="154287" spans="3:3" x14ac:dyDescent="0.35">
      <c r="C154287" s="8"/>
    </row>
    <row r="154288" spans="3:3" x14ac:dyDescent="0.35">
      <c r="C154288" s="8"/>
    </row>
    <row r="154289" spans="3:3" x14ac:dyDescent="0.35">
      <c r="C154289" s="8"/>
    </row>
    <row r="154290" spans="3:3" x14ac:dyDescent="0.35">
      <c r="C154290" s="8"/>
    </row>
    <row r="154291" spans="3:3" x14ac:dyDescent="0.35">
      <c r="C154291" s="8"/>
    </row>
    <row r="154292" spans="3:3" x14ac:dyDescent="0.35">
      <c r="C154292" s="8"/>
    </row>
    <row r="154293" spans="3:3" x14ac:dyDescent="0.35">
      <c r="C154293" s="8"/>
    </row>
    <row r="154294" spans="3:3" x14ac:dyDescent="0.35">
      <c r="C154294" s="8"/>
    </row>
    <row r="154295" spans="3:3" x14ac:dyDescent="0.35">
      <c r="C154295" s="8"/>
    </row>
    <row r="154296" spans="3:3" x14ac:dyDescent="0.35">
      <c r="C154296" s="8"/>
    </row>
    <row r="154297" spans="3:3" x14ac:dyDescent="0.35">
      <c r="C154297" s="8"/>
    </row>
    <row r="154298" spans="3:3" x14ac:dyDescent="0.35">
      <c r="C154298" s="8"/>
    </row>
    <row r="154299" spans="3:3" x14ac:dyDescent="0.35">
      <c r="C154299" s="8"/>
    </row>
    <row r="154300" spans="3:3" x14ac:dyDescent="0.35">
      <c r="C154300" s="8"/>
    </row>
    <row r="154301" spans="3:3" x14ac:dyDescent="0.35">
      <c r="C154301" s="8"/>
    </row>
    <row r="154302" spans="3:3" x14ac:dyDescent="0.35">
      <c r="C154302" s="8"/>
    </row>
    <row r="154303" spans="3:3" x14ac:dyDescent="0.35">
      <c r="C154303" s="8"/>
    </row>
    <row r="154304" spans="3:3" x14ac:dyDescent="0.35">
      <c r="C154304" s="8"/>
    </row>
    <row r="154305" spans="3:3" x14ac:dyDescent="0.35">
      <c r="C154305" s="8"/>
    </row>
    <row r="154306" spans="3:3" x14ac:dyDescent="0.35">
      <c r="C154306" s="8"/>
    </row>
    <row r="154307" spans="3:3" x14ac:dyDescent="0.35">
      <c r="C154307" s="8"/>
    </row>
    <row r="154308" spans="3:3" x14ac:dyDescent="0.35">
      <c r="C154308" s="8"/>
    </row>
    <row r="154309" spans="3:3" x14ac:dyDescent="0.35">
      <c r="C154309" s="8"/>
    </row>
    <row r="154310" spans="3:3" x14ac:dyDescent="0.35">
      <c r="C154310" s="8"/>
    </row>
    <row r="154311" spans="3:3" x14ac:dyDescent="0.35">
      <c r="C154311" s="8"/>
    </row>
    <row r="154312" spans="3:3" x14ac:dyDescent="0.35">
      <c r="C154312" s="8"/>
    </row>
    <row r="154313" spans="3:3" x14ac:dyDescent="0.35">
      <c r="C154313" s="8"/>
    </row>
    <row r="154314" spans="3:3" x14ac:dyDescent="0.35">
      <c r="C154314" s="8"/>
    </row>
    <row r="154315" spans="3:3" x14ac:dyDescent="0.35">
      <c r="C154315" s="8"/>
    </row>
    <row r="154316" spans="3:3" x14ac:dyDescent="0.35">
      <c r="C154316" s="8"/>
    </row>
    <row r="154317" spans="3:3" x14ac:dyDescent="0.35">
      <c r="C154317" s="8"/>
    </row>
    <row r="154318" spans="3:3" x14ac:dyDescent="0.35">
      <c r="C154318" s="8"/>
    </row>
    <row r="154319" spans="3:3" x14ac:dyDescent="0.35">
      <c r="C154319" s="8"/>
    </row>
    <row r="154320" spans="3:3" x14ac:dyDescent="0.35">
      <c r="C154320" s="8"/>
    </row>
    <row r="154321" spans="3:3" x14ac:dyDescent="0.35">
      <c r="C154321" s="8"/>
    </row>
    <row r="154322" spans="3:3" x14ac:dyDescent="0.35">
      <c r="C154322" s="8"/>
    </row>
    <row r="154323" spans="3:3" x14ac:dyDescent="0.35">
      <c r="C154323" s="8"/>
    </row>
    <row r="154324" spans="3:3" x14ac:dyDescent="0.35">
      <c r="C154324" s="8"/>
    </row>
    <row r="154325" spans="3:3" x14ac:dyDescent="0.35">
      <c r="C154325" s="8"/>
    </row>
    <row r="154326" spans="3:3" x14ac:dyDescent="0.35">
      <c r="C154326" s="8"/>
    </row>
    <row r="154327" spans="3:3" x14ac:dyDescent="0.35">
      <c r="C154327" s="8"/>
    </row>
    <row r="154328" spans="3:3" x14ac:dyDescent="0.35">
      <c r="C154328" s="8"/>
    </row>
    <row r="154329" spans="3:3" x14ac:dyDescent="0.35">
      <c r="C154329" s="8"/>
    </row>
    <row r="154330" spans="3:3" x14ac:dyDescent="0.35">
      <c r="C154330" s="8"/>
    </row>
    <row r="154331" spans="3:3" x14ac:dyDescent="0.35">
      <c r="C154331" s="8"/>
    </row>
    <row r="154332" spans="3:3" x14ac:dyDescent="0.35">
      <c r="C154332" s="8"/>
    </row>
    <row r="154333" spans="3:3" x14ac:dyDescent="0.35">
      <c r="C154333" s="8"/>
    </row>
    <row r="154334" spans="3:3" x14ac:dyDescent="0.35">
      <c r="C154334" s="8"/>
    </row>
    <row r="154335" spans="3:3" x14ac:dyDescent="0.35">
      <c r="C154335" s="8"/>
    </row>
    <row r="154336" spans="3:3" x14ac:dyDescent="0.35">
      <c r="C154336" s="8"/>
    </row>
    <row r="154337" spans="3:3" x14ac:dyDescent="0.35">
      <c r="C154337" s="8"/>
    </row>
    <row r="154338" spans="3:3" x14ac:dyDescent="0.35">
      <c r="C154338" s="8"/>
    </row>
    <row r="154339" spans="3:3" x14ac:dyDescent="0.35">
      <c r="C154339" s="8"/>
    </row>
    <row r="154340" spans="3:3" x14ac:dyDescent="0.35">
      <c r="C154340" s="8"/>
    </row>
    <row r="154341" spans="3:3" x14ac:dyDescent="0.35">
      <c r="C154341" s="8"/>
    </row>
    <row r="154342" spans="3:3" x14ac:dyDescent="0.35">
      <c r="C154342" s="8"/>
    </row>
    <row r="154343" spans="3:3" x14ac:dyDescent="0.35">
      <c r="C154343" s="8"/>
    </row>
    <row r="154344" spans="3:3" x14ac:dyDescent="0.35">
      <c r="C154344" s="8"/>
    </row>
    <row r="154345" spans="3:3" x14ac:dyDescent="0.35">
      <c r="C154345" s="8"/>
    </row>
    <row r="154346" spans="3:3" x14ac:dyDescent="0.35">
      <c r="C154346" s="8"/>
    </row>
    <row r="154347" spans="3:3" x14ac:dyDescent="0.35">
      <c r="C154347" s="8"/>
    </row>
    <row r="154348" spans="3:3" x14ac:dyDescent="0.35">
      <c r="C154348" s="8"/>
    </row>
    <row r="154349" spans="3:3" x14ac:dyDescent="0.35">
      <c r="C154349" s="8"/>
    </row>
    <row r="154350" spans="3:3" x14ac:dyDescent="0.35">
      <c r="C154350" s="8"/>
    </row>
    <row r="154351" spans="3:3" x14ac:dyDescent="0.35">
      <c r="C154351" s="8"/>
    </row>
    <row r="154352" spans="3:3" x14ac:dyDescent="0.35">
      <c r="C154352" s="8"/>
    </row>
    <row r="154353" spans="3:3" x14ac:dyDescent="0.35">
      <c r="C154353" s="8"/>
    </row>
    <row r="154354" spans="3:3" x14ac:dyDescent="0.35">
      <c r="C154354" s="8"/>
    </row>
    <row r="154355" spans="3:3" x14ac:dyDescent="0.35">
      <c r="C154355" s="8"/>
    </row>
    <row r="154356" spans="3:3" x14ac:dyDescent="0.35">
      <c r="C154356" s="8"/>
    </row>
    <row r="154357" spans="3:3" x14ac:dyDescent="0.35">
      <c r="C154357" s="8"/>
    </row>
    <row r="154358" spans="3:3" x14ac:dyDescent="0.35">
      <c r="C154358" s="8"/>
    </row>
    <row r="154359" spans="3:3" x14ac:dyDescent="0.35">
      <c r="C154359" s="8"/>
    </row>
    <row r="154360" spans="3:3" x14ac:dyDescent="0.35">
      <c r="C154360" s="8"/>
    </row>
    <row r="154361" spans="3:3" x14ac:dyDescent="0.35">
      <c r="C154361" s="8"/>
    </row>
    <row r="154362" spans="3:3" x14ac:dyDescent="0.35">
      <c r="C154362" s="8"/>
    </row>
    <row r="154363" spans="3:3" x14ac:dyDescent="0.35">
      <c r="C154363" s="8"/>
    </row>
    <row r="154364" spans="3:3" x14ac:dyDescent="0.35">
      <c r="C154364" s="8"/>
    </row>
    <row r="154365" spans="3:3" x14ac:dyDescent="0.35">
      <c r="C154365" s="8"/>
    </row>
    <row r="154366" spans="3:3" x14ac:dyDescent="0.35">
      <c r="C154366" s="8"/>
    </row>
    <row r="154367" spans="3:3" x14ac:dyDescent="0.35">
      <c r="C154367" s="8"/>
    </row>
    <row r="154368" spans="3:3" x14ac:dyDescent="0.35">
      <c r="C154368" s="8"/>
    </row>
    <row r="154369" spans="3:3" x14ac:dyDescent="0.35">
      <c r="C154369" s="8"/>
    </row>
    <row r="154370" spans="3:3" x14ac:dyDescent="0.35">
      <c r="C154370" s="8"/>
    </row>
    <row r="154371" spans="3:3" x14ac:dyDescent="0.35">
      <c r="C154371" s="8"/>
    </row>
    <row r="154372" spans="3:3" x14ac:dyDescent="0.35">
      <c r="C154372" s="8"/>
    </row>
    <row r="154373" spans="3:3" x14ac:dyDescent="0.35">
      <c r="C154373" s="8"/>
    </row>
    <row r="154374" spans="3:3" x14ac:dyDescent="0.35">
      <c r="C154374" s="8"/>
    </row>
    <row r="154375" spans="3:3" x14ac:dyDescent="0.35">
      <c r="C154375" s="8"/>
    </row>
    <row r="154376" spans="3:3" x14ac:dyDescent="0.35">
      <c r="C154376" s="8"/>
    </row>
    <row r="154377" spans="3:3" x14ac:dyDescent="0.35">
      <c r="C154377" s="8"/>
    </row>
    <row r="154378" spans="3:3" x14ac:dyDescent="0.35">
      <c r="C154378" s="8"/>
    </row>
    <row r="154379" spans="3:3" x14ac:dyDescent="0.35">
      <c r="C154379" s="8"/>
    </row>
    <row r="154380" spans="3:3" x14ac:dyDescent="0.35">
      <c r="C154380" s="8"/>
    </row>
    <row r="154381" spans="3:3" x14ac:dyDescent="0.35">
      <c r="C154381" s="8"/>
    </row>
    <row r="154382" spans="3:3" x14ac:dyDescent="0.35">
      <c r="C154382" s="8"/>
    </row>
    <row r="154383" spans="3:3" x14ac:dyDescent="0.35">
      <c r="C154383" s="8"/>
    </row>
    <row r="154384" spans="3:3" x14ac:dyDescent="0.35">
      <c r="C154384" s="8"/>
    </row>
    <row r="154385" spans="3:3" x14ac:dyDescent="0.35">
      <c r="C154385" s="8"/>
    </row>
    <row r="154386" spans="3:3" x14ac:dyDescent="0.35">
      <c r="C154386" s="8"/>
    </row>
    <row r="154387" spans="3:3" x14ac:dyDescent="0.35">
      <c r="C154387" s="8"/>
    </row>
    <row r="154388" spans="3:3" x14ac:dyDescent="0.35">
      <c r="C154388" s="8"/>
    </row>
    <row r="154389" spans="3:3" x14ac:dyDescent="0.35">
      <c r="C154389" s="8"/>
    </row>
    <row r="154390" spans="3:3" x14ac:dyDescent="0.35">
      <c r="C154390" s="8"/>
    </row>
    <row r="154391" spans="3:3" x14ac:dyDescent="0.35">
      <c r="C154391" s="8"/>
    </row>
    <row r="154392" spans="3:3" x14ac:dyDescent="0.35">
      <c r="C154392" s="8"/>
    </row>
    <row r="154393" spans="3:3" x14ac:dyDescent="0.35">
      <c r="C154393" s="8"/>
    </row>
    <row r="154394" spans="3:3" x14ac:dyDescent="0.35">
      <c r="C154394" s="8"/>
    </row>
    <row r="154395" spans="3:3" x14ac:dyDescent="0.35">
      <c r="C154395" s="8"/>
    </row>
    <row r="154396" spans="3:3" x14ac:dyDescent="0.35">
      <c r="C154396" s="8"/>
    </row>
    <row r="154397" spans="3:3" x14ac:dyDescent="0.35">
      <c r="C154397" s="8"/>
    </row>
    <row r="154398" spans="3:3" x14ac:dyDescent="0.35">
      <c r="C154398" s="8"/>
    </row>
    <row r="154399" spans="3:3" x14ac:dyDescent="0.35">
      <c r="C154399" s="8"/>
    </row>
    <row r="154400" spans="3:3" x14ac:dyDescent="0.35">
      <c r="C154400" s="8"/>
    </row>
    <row r="154401" spans="3:3" x14ac:dyDescent="0.35">
      <c r="C154401" s="8"/>
    </row>
    <row r="154402" spans="3:3" x14ac:dyDescent="0.35">
      <c r="C154402" s="8"/>
    </row>
    <row r="154403" spans="3:3" x14ac:dyDescent="0.35">
      <c r="C154403" s="8"/>
    </row>
    <row r="154404" spans="3:3" x14ac:dyDescent="0.35">
      <c r="C154404" s="8"/>
    </row>
    <row r="154405" spans="3:3" x14ac:dyDescent="0.35">
      <c r="C154405" s="8"/>
    </row>
    <row r="154406" spans="3:3" x14ac:dyDescent="0.35">
      <c r="C154406" s="8"/>
    </row>
    <row r="154407" spans="3:3" x14ac:dyDescent="0.35">
      <c r="C154407" s="8"/>
    </row>
    <row r="154408" spans="3:3" x14ac:dyDescent="0.35">
      <c r="C154408" s="8"/>
    </row>
    <row r="154409" spans="3:3" x14ac:dyDescent="0.35">
      <c r="C154409" s="8"/>
    </row>
    <row r="154410" spans="3:3" x14ac:dyDescent="0.35">
      <c r="C154410" s="8"/>
    </row>
    <row r="154411" spans="3:3" x14ac:dyDescent="0.35">
      <c r="C154411" s="8"/>
    </row>
    <row r="154412" spans="3:3" x14ac:dyDescent="0.35">
      <c r="C154412" s="8"/>
    </row>
    <row r="154413" spans="3:3" x14ac:dyDescent="0.35">
      <c r="C154413" s="8"/>
    </row>
    <row r="154414" spans="3:3" x14ac:dyDescent="0.35">
      <c r="C154414" s="8"/>
    </row>
    <row r="154415" spans="3:3" x14ac:dyDescent="0.35">
      <c r="C154415" s="8"/>
    </row>
    <row r="154416" spans="3:3" x14ac:dyDescent="0.35">
      <c r="C154416" s="8"/>
    </row>
    <row r="154417" spans="3:3" x14ac:dyDescent="0.35">
      <c r="C154417" s="8"/>
    </row>
    <row r="154418" spans="3:3" x14ac:dyDescent="0.35">
      <c r="C154418" s="8"/>
    </row>
    <row r="154419" spans="3:3" x14ac:dyDescent="0.35">
      <c r="C154419" s="8"/>
    </row>
    <row r="154420" spans="3:3" x14ac:dyDescent="0.35">
      <c r="C154420" s="8"/>
    </row>
    <row r="154421" spans="3:3" x14ac:dyDescent="0.35">
      <c r="C154421" s="8"/>
    </row>
    <row r="154422" spans="3:3" x14ac:dyDescent="0.35">
      <c r="C154422" s="8"/>
    </row>
    <row r="154423" spans="3:3" x14ac:dyDescent="0.35">
      <c r="C154423" s="8"/>
    </row>
    <row r="154424" spans="3:3" x14ac:dyDescent="0.35">
      <c r="C154424" s="8"/>
    </row>
    <row r="154425" spans="3:3" x14ac:dyDescent="0.35">
      <c r="C154425" s="8"/>
    </row>
    <row r="154426" spans="3:3" x14ac:dyDescent="0.35">
      <c r="C154426" s="8"/>
    </row>
    <row r="154427" spans="3:3" x14ac:dyDescent="0.35">
      <c r="C154427" s="8"/>
    </row>
    <row r="154428" spans="3:3" x14ac:dyDescent="0.35">
      <c r="C154428" s="8"/>
    </row>
    <row r="154429" spans="3:3" x14ac:dyDescent="0.35">
      <c r="C154429" s="8"/>
    </row>
    <row r="154430" spans="3:3" x14ac:dyDescent="0.35">
      <c r="C154430" s="8"/>
    </row>
    <row r="154431" spans="3:3" x14ac:dyDescent="0.35">
      <c r="C154431" s="8"/>
    </row>
    <row r="154432" spans="3:3" x14ac:dyDescent="0.35">
      <c r="C154432" s="8"/>
    </row>
    <row r="154433" spans="3:3" x14ac:dyDescent="0.35">
      <c r="C154433" s="8"/>
    </row>
    <row r="154434" spans="3:3" x14ac:dyDescent="0.35">
      <c r="C154434" s="8"/>
    </row>
    <row r="154435" spans="3:3" x14ac:dyDescent="0.35">
      <c r="C154435" s="8"/>
    </row>
    <row r="154436" spans="3:3" x14ac:dyDescent="0.35">
      <c r="C154436" s="8"/>
    </row>
    <row r="154437" spans="3:3" x14ac:dyDescent="0.35">
      <c r="C154437" s="8"/>
    </row>
    <row r="154438" spans="3:3" x14ac:dyDescent="0.35">
      <c r="C154438" s="8"/>
    </row>
    <row r="154439" spans="3:3" x14ac:dyDescent="0.35">
      <c r="C154439" s="8"/>
    </row>
    <row r="154440" spans="3:3" x14ac:dyDescent="0.35">
      <c r="C154440" s="8"/>
    </row>
    <row r="154441" spans="3:3" x14ac:dyDescent="0.35">
      <c r="C154441" s="8"/>
    </row>
    <row r="154442" spans="3:3" x14ac:dyDescent="0.35">
      <c r="C154442" s="8"/>
    </row>
    <row r="154443" spans="3:3" x14ac:dyDescent="0.35">
      <c r="C154443" s="8"/>
    </row>
    <row r="154444" spans="3:3" x14ac:dyDescent="0.35">
      <c r="C154444" s="8"/>
    </row>
    <row r="154445" spans="3:3" x14ac:dyDescent="0.35">
      <c r="C154445" s="8"/>
    </row>
    <row r="154446" spans="3:3" x14ac:dyDescent="0.35">
      <c r="C154446" s="8"/>
    </row>
    <row r="154447" spans="3:3" x14ac:dyDescent="0.35">
      <c r="C154447" s="8"/>
    </row>
    <row r="154448" spans="3:3" x14ac:dyDescent="0.35">
      <c r="C154448" s="8"/>
    </row>
    <row r="154449" spans="3:3" x14ac:dyDescent="0.35">
      <c r="C154449" s="8"/>
    </row>
    <row r="154450" spans="3:3" x14ac:dyDescent="0.35">
      <c r="C154450" s="8"/>
    </row>
    <row r="154451" spans="3:3" x14ac:dyDescent="0.35">
      <c r="C154451" s="8"/>
    </row>
    <row r="154452" spans="3:3" x14ac:dyDescent="0.35">
      <c r="C154452" s="8"/>
    </row>
    <row r="154453" spans="3:3" x14ac:dyDescent="0.35">
      <c r="C154453" s="8"/>
    </row>
    <row r="154454" spans="3:3" x14ac:dyDescent="0.35">
      <c r="C154454" s="8"/>
    </row>
    <row r="154455" spans="3:3" x14ac:dyDescent="0.35">
      <c r="C154455" s="8"/>
    </row>
    <row r="154456" spans="3:3" x14ac:dyDescent="0.35">
      <c r="C154456" s="8"/>
    </row>
    <row r="154457" spans="3:3" x14ac:dyDescent="0.35">
      <c r="C154457" s="8"/>
    </row>
    <row r="154458" spans="3:3" x14ac:dyDescent="0.35">
      <c r="C154458" s="8"/>
    </row>
    <row r="154459" spans="3:3" x14ac:dyDescent="0.35">
      <c r="C154459" s="8"/>
    </row>
    <row r="154460" spans="3:3" x14ac:dyDescent="0.35">
      <c r="C154460" s="8"/>
    </row>
    <row r="154461" spans="3:3" x14ac:dyDescent="0.35">
      <c r="C154461" s="8"/>
    </row>
    <row r="154462" spans="3:3" x14ac:dyDescent="0.35">
      <c r="C154462" s="8"/>
    </row>
    <row r="154463" spans="3:3" x14ac:dyDescent="0.35">
      <c r="C154463" s="8"/>
    </row>
    <row r="154464" spans="3:3" x14ac:dyDescent="0.35">
      <c r="C154464" s="8"/>
    </row>
    <row r="154465" spans="3:3" x14ac:dyDescent="0.35">
      <c r="C154465" s="8"/>
    </row>
    <row r="154466" spans="3:3" x14ac:dyDescent="0.35">
      <c r="C154466" s="8"/>
    </row>
    <row r="154467" spans="3:3" x14ac:dyDescent="0.35">
      <c r="C154467" s="8"/>
    </row>
    <row r="154468" spans="3:3" x14ac:dyDescent="0.35">
      <c r="C154468" s="8"/>
    </row>
    <row r="154469" spans="3:3" x14ac:dyDescent="0.35">
      <c r="C154469" s="8"/>
    </row>
    <row r="154470" spans="3:3" x14ac:dyDescent="0.35">
      <c r="C154470" s="8"/>
    </row>
    <row r="154471" spans="3:3" x14ac:dyDescent="0.35">
      <c r="C154471" s="8"/>
    </row>
    <row r="154472" spans="3:3" x14ac:dyDescent="0.35">
      <c r="C154472" s="8"/>
    </row>
    <row r="154473" spans="3:3" x14ac:dyDescent="0.35">
      <c r="C154473" s="8"/>
    </row>
    <row r="154474" spans="3:3" x14ac:dyDescent="0.35">
      <c r="C154474" s="8"/>
    </row>
    <row r="154475" spans="3:3" x14ac:dyDescent="0.35">
      <c r="C154475" s="8"/>
    </row>
    <row r="154476" spans="3:3" x14ac:dyDescent="0.35">
      <c r="C154476" s="8"/>
    </row>
    <row r="154477" spans="3:3" x14ac:dyDescent="0.35">
      <c r="C154477" s="8"/>
    </row>
    <row r="154478" spans="3:3" x14ac:dyDescent="0.35">
      <c r="C154478" s="8"/>
    </row>
    <row r="154479" spans="3:3" x14ac:dyDescent="0.35">
      <c r="C154479" s="8"/>
    </row>
    <row r="154480" spans="3:3" x14ac:dyDescent="0.35">
      <c r="C154480" s="8"/>
    </row>
    <row r="154481" spans="3:3" x14ac:dyDescent="0.35">
      <c r="C154481" s="8"/>
    </row>
    <row r="154482" spans="3:3" x14ac:dyDescent="0.35">
      <c r="C154482" s="8"/>
    </row>
    <row r="154483" spans="3:3" x14ac:dyDescent="0.35">
      <c r="C154483" s="8"/>
    </row>
    <row r="154484" spans="3:3" x14ac:dyDescent="0.35">
      <c r="C154484" s="8"/>
    </row>
    <row r="154485" spans="3:3" x14ac:dyDescent="0.35">
      <c r="C154485" s="8"/>
    </row>
    <row r="154486" spans="3:3" x14ac:dyDescent="0.35">
      <c r="C154486" s="8"/>
    </row>
    <row r="154487" spans="3:3" x14ac:dyDescent="0.35">
      <c r="C154487" s="8"/>
    </row>
    <row r="154488" spans="3:3" x14ac:dyDescent="0.35">
      <c r="C154488" s="8"/>
    </row>
    <row r="154489" spans="3:3" x14ac:dyDescent="0.35">
      <c r="C154489" s="8"/>
    </row>
    <row r="154490" spans="3:3" x14ac:dyDescent="0.35">
      <c r="C154490" s="8"/>
    </row>
    <row r="154491" spans="3:3" x14ac:dyDescent="0.35">
      <c r="C154491" s="8"/>
    </row>
    <row r="154492" spans="3:3" x14ac:dyDescent="0.35">
      <c r="C154492" s="8"/>
    </row>
    <row r="154493" spans="3:3" x14ac:dyDescent="0.35">
      <c r="C154493" s="8"/>
    </row>
    <row r="154494" spans="3:3" x14ac:dyDescent="0.35">
      <c r="C154494" s="8"/>
    </row>
    <row r="154495" spans="3:3" x14ac:dyDescent="0.35">
      <c r="C154495" s="8"/>
    </row>
    <row r="154496" spans="3:3" x14ac:dyDescent="0.35">
      <c r="C154496" s="8"/>
    </row>
    <row r="154497" spans="3:3" x14ac:dyDescent="0.35">
      <c r="C154497" s="8"/>
    </row>
    <row r="154498" spans="3:3" x14ac:dyDescent="0.35">
      <c r="C154498" s="8"/>
    </row>
    <row r="154499" spans="3:3" x14ac:dyDescent="0.35">
      <c r="C154499" s="8"/>
    </row>
    <row r="154500" spans="3:3" x14ac:dyDescent="0.35">
      <c r="C154500" s="8"/>
    </row>
    <row r="154501" spans="3:3" x14ac:dyDescent="0.35">
      <c r="C154501" s="8"/>
    </row>
    <row r="154502" spans="3:3" x14ac:dyDescent="0.35">
      <c r="C154502" s="8"/>
    </row>
    <row r="154503" spans="3:3" x14ac:dyDescent="0.35">
      <c r="C154503" s="8"/>
    </row>
    <row r="154504" spans="3:3" x14ac:dyDescent="0.35">
      <c r="C154504" s="8"/>
    </row>
    <row r="154505" spans="3:3" x14ac:dyDescent="0.35">
      <c r="C154505" s="8"/>
    </row>
    <row r="154506" spans="3:3" x14ac:dyDescent="0.35">
      <c r="C154506" s="8"/>
    </row>
    <row r="154507" spans="3:3" x14ac:dyDescent="0.35">
      <c r="C154507" s="8"/>
    </row>
    <row r="154508" spans="3:3" x14ac:dyDescent="0.35">
      <c r="C154508" s="8"/>
    </row>
    <row r="154509" spans="3:3" x14ac:dyDescent="0.35">
      <c r="C154509" s="8"/>
    </row>
    <row r="154510" spans="3:3" x14ac:dyDescent="0.35">
      <c r="C154510" s="8"/>
    </row>
    <row r="154511" spans="3:3" x14ac:dyDescent="0.35">
      <c r="C154511" s="8"/>
    </row>
    <row r="154512" spans="3:3" x14ac:dyDescent="0.35">
      <c r="C154512" s="8"/>
    </row>
    <row r="154513" spans="3:3" x14ac:dyDescent="0.35">
      <c r="C154513" s="8"/>
    </row>
    <row r="154514" spans="3:3" x14ac:dyDescent="0.35">
      <c r="C154514" s="8"/>
    </row>
    <row r="154515" spans="3:3" x14ac:dyDescent="0.35">
      <c r="C154515" s="8"/>
    </row>
    <row r="154516" spans="3:3" x14ac:dyDescent="0.35">
      <c r="C154516" s="8"/>
    </row>
    <row r="154517" spans="3:3" x14ac:dyDescent="0.35">
      <c r="C154517" s="8"/>
    </row>
    <row r="154518" spans="3:3" x14ac:dyDescent="0.35">
      <c r="C154518" s="8"/>
    </row>
    <row r="154519" spans="3:3" x14ac:dyDescent="0.35">
      <c r="C154519" s="8"/>
    </row>
    <row r="154520" spans="3:3" x14ac:dyDescent="0.35">
      <c r="C154520" s="8"/>
    </row>
    <row r="154521" spans="3:3" x14ac:dyDescent="0.35">
      <c r="C154521" s="8"/>
    </row>
    <row r="154522" spans="3:3" x14ac:dyDescent="0.35">
      <c r="C154522" s="8"/>
    </row>
    <row r="154523" spans="3:3" x14ac:dyDescent="0.35">
      <c r="C154523" s="8"/>
    </row>
    <row r="154524" spans="3:3" x14ac:dyDescent="0.35">
      <c r="C154524" s="8"/>
    </row>
    <row r="154525" spans="3:3" x14ac:dyDescent="0.35">
      <c r="C154525" s="8"/>
    </row>
    <row r="154526" spans="3:3" x14ac:dyDescent="0.35">
      <c r="C154526" s="8"/>
    </row>
    <row r="154527" spans="3:3" x14ac:dyDescent="0.35">
      <c r="C154527" s="8"/>
    </row>
    <row r="154528" spans="3:3" x14ac:dyDescent="0.35">
      <c r="C154528" s="8"/>
    </row>
    <row r="154529" spans="3:3" x14ac:dyDescent="0.35">
      <c r="C154529" s="8"/>
    </row>
    <row r="154530" spans="3:3" x14ac:dyDescent="0.35">
      <c r="C154530" s="8"/>
    </row>
    <row r="154531" spans="3:3" x14ac:dyDescent="0.35">
      <c r="C154531" s="8"/>
    </row>
    <row r="154532" spans="3:3" x14ac:dyDescent="0.35">
      <c r="C154532" s="8"/>
    </row>
    <row r="154533" spans="3:3" x14ac:dyDescent="0.35">
      <c r="C154533" s="8"/>
    </row>
    <row r="154534" spans="3:3" x14ac:dyDescent="0.35">
      <c r="C154534" s="8"/>
    </row>
    <row r="154535" spans="3:3" x14ac:dyDescent="0.35">
      <c r="C154535" s="8"/>
    </row>
    <row r="154536" spans="3:3" x14ac:dyDescent="0.35">
      <c r="C154536" s="8"/>
    </row>
    <row r="154537" spans="3:3" x14ac:dyDescent="0.35">
      <c r="C154537" s="8"/>
    </row>
    <row r="154538" spans="3:3" x14ac:dyDescent="0.35">
      <c r="C154538" s="8"/>
    </row>
    <row r="154539" spans="3:3" x14ac:dyDescent="0.35">
      <c r="C154539" s="8"/>
    </row>
    <row r="154540" spans="3:3" x14ac:dyDescent="0.35">
      <c r="C154540" s="8"/>
    </row>
    <row r="154541" spans="3:3" x14ac:dyDescent="0.35">
      <c r="C154541" s="8"/>
    </row>
    <row r="154542" spans="3:3" x14ac:dyDescent="0.35">
      <c r="C154542" s="8"/>
    </row>
    <row r="154543" spans="3:3" x14ac:dyDescent="0.35">
      <c r="C154543" s="8"/>
    </row>
    <row r="154544" spans="3:3" x14ac:dyDescent="0.35">
      <c r="C154544" s="8"/>
    </row>
    <row r="154545" spans="3:3" x14ac:dyDescent="0.35">
      <c r="C154545" s="8"/>
    </row>
    <row r="154546" spans="3:3" x14ac:dyDescent="0.35">
      <c r="C154546" s="8"/>
    </row>
    <row r="154547" spans="3:3" x14ac:dyDescent="0.35">
      <c r="C154547" s="8"/>
    </row>
    <row r="154548" spans="3:3" x14ac:dyDescent="0.35">
      <c r="C154548" s="8"/>
    </row>
    <row r="154549" spans="3:3" x14ac:dyDescent="0.35">
      <c r="C154549" s="8"/>
    </row>
    <row r="154550" spans="3:3" x14ac:dyDescent="0.35">
      <c r="C154550" s="8"/>
    </row>
    <row r="154551" spans="3:3" x14ac:dyDescent="0.35">
      <c r="C154551" s="8"/>
    </row>
    <row r="154552" spans="3:3" x14ac:dyDescent="0.35">
      <c r="C154552" s="8"/>
    </row>
    <row r="154553" spans="3:3" x14ac:dyDescent="0.35">
      <c r="C154553" s="8"/>
    </row>
    <row r="154554" spans="3:3" x14ac:dyDescent="0.35">
      <c r="C154554" s="8"/>
    </row>
    <row r="154555" spans="3:3" x14ac:dyDescent="0.35">
      <c r="C154555" s="8"/>
    </row>
    <row r="154556" spans="3:3" x14ac:dyDescent="0.35">
      <c r="C154556" s="8"/>
    </row>
    <row r="154557" spans="3:3" x14ac:dyDescent="0.35">
      <c r="C154557" s="8"/>
    </row>
    <row r="154558" spans="3:3" x14ac:dyDescent="0.35">
      <c r="C154558" s="8"/>
    </row>
    <row r="154559" spans="3:3" x14ac:dyDescent="0.35">
      <c r="C154559" s="8"/>
    </row>
    <row r="154560" spans="3:3" x14ac:dyDescent="0.35">
      <c r="C154560" s="8"/>
    </row>
    <row r="154561" spans="3:3" x14ac:dyDescent="0.35">
      <c r="C154561" s="8"/>
    </row>
    <row r="154562" spans="3:3" x14ac:dyDescent="0.35">
      <c r="C154562" s="8"/>
    </row>
    <row r="154563" spans="3:3" x14ac:dyDescent="0.35">
      <c r="C154563" s="8"/>
    </row>
    <row r="154564" spans="3:3" x14ac:dyDescent="0.35">
      <c r="C154564" s="8"/>
    </row>
    <row r="154565" spans="3:3" x14ac:dyDescent="0.35">
      <c r="C154565" s="8"/>
    </row>
    <row r="154566" spans="3:3" x14ac:dyDescent="0.35">
      <c r="C154566" s="8"/>
    </row>
    <row r="154567" spans="3:3" x14ac:dyDescent="0.35">
      <c r="C154567" s="8"/>
    </row>
    <row r="154568" spans="3:3" x14ac:dyDescent="0.35">
      <c r="C154568" s="8"/>
    </row>
    <row r="154569" spans="3:3" x14ac:dyDescent="0.35">
      <c r="C154569" s="8"/>
    </row>
    <row r="154570" spans="3:3" x14ac:dyDescent="0.35">
      <c r="C154570" s="8"/>
    </row>
    <row r="154571" spans="3:3" x14ac:dyDescent="0.35">
      <c r="C154571" s="8"/>
    </row>
    <row r="154572" spans="3:3" x14ac:dyDescent="0.35">
      <c r="C154572" s="8"/>
    </row>
    <row r="154573" spans="3:3" x14ac:dyDescent="0.35">
      <c r="C154573" s="8"/>
    </row>
    <row r="154574" spans="3:3" x14ac:dyDescent="0.35">
      <c r="C154574" s="8"/>
    </row>
    <row r="154575" spans="3:3" x14ac:dyDescent="0.35">
      <c r="C154575" s="8"/>
    </row>
    <row r="154576" spans="3:3" x14ac:dyDescent="0.35">
      <c r="C154576" s="8"/>
    </row>
    <row r="154577" spans="3:3" x14ac:dyDescent="0.35">
      <c r="C154577" s="8"/>
    </row>
    <row r="154578" spans="3:3" x14ac:dyDescent="0.35">
      <c r="C154578" s="8"/>
    </row>
    <row r="154579" spans="3:3" x14ac:dyDescent="0.35">
      <c r="C154579" s="8"/>
    </row>
    <row r="154580" spans="3:3" x14ac:dyDescent="0.35">
      <c r="C154580" s="8"/>
    </row>
    <row r="154581" spans="3:3" x14ac:dyDescent="0.35">
      <c r="C154581" s="8"/>
    </row>
    <row r="154582" spans="3:3" x14ac:dyDescent="0.35">
      <c r="C154582" s="8"/>
    </row>
    <row r="154583" spans="3:3" x14ac:dyDescent="0.35">
      <c r="C154583" s="8"/>
    </row>
    <row r="154584" spans="3:3" x14ac:dyDescent="0.35">
      <c r="C154584" s="8"/>
    </row>
    <row r="154585" spans="3:3" x14ac:dyDescent="0.35">
      <c r="C154585" s="8"/>
    </row>
    <row r="154586" spans="3:3" x14ac:dyDescent="0.35">
      <c r="C154586" s="8"/>
    </row>
    <row r="154587" spans="3:3" x14ac:dyDescent="0.35">
      <c r="C154587" s="8"/>
    </row>
    <row r="154588" spans="3:3" x14ac:dyDescent="0.35">
      <c r="C154588" s="8"/>
    </row>
    <row r="154589" spans="3:3" x14ac:dyDescent="0.35">
      <c r="C154589" s="8"/>
    </row>
    <row r="154590" spans="3:3" x14ac:dyDescent="0.35">
      <c r="C154590" s="8"/>
    </row>
    <row r="154591" spans="3:3" x14ac:dyDescent="0.35">
      <c r="C154591" s="8"/>
    </row>
    <row r="154592" spans="3:3" x14ac:dyDescent="0.35">
      <c r="C154592" s="8"/>
    </row>
    <row r="154593" spans="3:3" x14ac:dyDescent="0.35">
      <c r="C154593" s="8"/>
    </row>
    <row r="154594" spans="3:3" x14ac:dyDescent="0.35">
      <c r="C154594" s="8"/>
    </row>
    <row r="154595" spans="3:3" x14ac:dyDescent="0.35">
      <c r="C154595" s="8"/>
    </row>
    <row r="154596" spans="3:3" x14ac:dyDescent="0.35">
      <c r="C154596" s="8"/>
    </row>
    <row r="154597" spans="3:3" x14ac:dyDescent="0.35">
      <c r="C154597" s="8"/>
    </row>
    <row r="154598" spans="3:3" x14ac:dyDescent="0.35">
      <c r="C154598" s="8"/>
    </row>
    <row r="154599" spans="3:3" x14ac:dyDescent="0.35">
      <c r="C154599" s="8"/>
    </row>
    <row r="154600" spans="3:3" x14ac:dyDescent="0.35">
      <c r="C154600" s="8"/>
    </row>
    <row r="154601" spans="3:3" x14ac:dyDescent="0.35">
      <c r="C154601" s="8"/>
    </row>
    <row r="154602" spans="3:3" x14ac:dyDescent="0.35">
      <c r="C154602" s="8"/>
    </row>
    <row r="154603" spans="3:3" x14ac:dyDescent="0.35">
      <c r="C154603" s="8"/>
    </row>
    <row r="154604" spans="3:3" x14ac:dyDescent="0.35">
      <c r="C154604" s="8"/>
    </row>
    <row r="154605" spans="3:3" x14ac:dyDescent="0.35">
      <c r="C154605" s="8"/>
    </row>
    <row r="154606" spans="3:3" x14ac:dyDescent="0.35">
      <c r="C154606" s="8"/>
    </row>
    <row r="154607" spans="3:3" x14ac:dyDescent="0.35">
      <c r="C154607" s="8"/>
    </row>
    <row r="154608" spans="3:3" x14ac:dyDescent="0.35">
      <c r="C154608" s="8"/>
    </row>
    <row r="154609" spans="3:3" x14ac:dyDescent="0.35">
      <c r="C154609" s="8"/>
    </row>
    <row r="154610" spans="3:3" x14ac:dyDescent="0.35">
      <c r="C154610" s="8"/>
    </row>
    <row r="154611" spans="3:3" x14ac:dyDescent="0.35">
      <c r="C154611" s="8"/>
    </row>
    <row r="154612" spans="3:3" x14ac:dyDescent="0.35">
      <c r="C154612" s="8"/>
    </row>
    <row r="154613" spans="3:3" x14ac:dyDescent="0.35">
      <c r="C154613" s="8"/>
    </row>
    <row r="154614" spans="3:3" x14ac:dyDescent="0.35">
      <c r="C154614" s="8"/>
    </row>
    <row r="154615" spans="3:3" x14ac:dyDescent="0.35">
      <c r="C154615" s="8"/>
    </row>
    <row r="154616" spans="3:3" x14ac:dyDescent="0.35">
      <c r="C154616" s="8"/>
    </row>
    <row r="154617" spans="3:3" x14ac:dyDescent="0.35">
      <c r="C154617" s="8"/>
    </row>
    <row r="154618" spans="3:3" x14ac:dyDescent="0.35">
      <c r="C154618" s="8"/>
    </row>
    <row r="154619" spans="3:3" x14ac:dyDescent="0.35">
      <c r="C154619" s="8"/>
    </row>
    <row r="154620" spans="3:3" x14ac:dyDescent="0.35">
      <c r="C154620" s="8"/>
    </row>
    <row r="154621" spans="3:3" x14ac:dyDescent="0.35">
      <c r="C154621" s="8"/>
    </row>
    <row r="154622" spans="3:3" x14ac:dyDescent="0.35">
      <c r="C154622" s="8"/>
    </row>
    <row r="154623" spans="3:3" x14ac:dyDescent="0.35">
      <c r="C154623" s="8"/>
    </row>
    <row r="154624" spans="3:3" x14ac:dyDescent="0.35">
      <c r="C154624" s="8"/>
    </row>
    <row r="154625" spans="3:3" x14ac:dyDescent="0.35">
      <c r="C154625" s="8"/>
    </row>
    <row r="154626" spans="3:3" x14ac:dyDescent="0.35">
      <c r="C154626" s="8"/>
    </row>
    <row r="154627" spans="3:3" x14ac:dyDescent="0.35">
      <c r="C154627" s="8"/>
    </row>
    <row r="154628" spans="3:3" x14ac:dyDescent="0.35">
      <c r="C154628" s="8"/>
    </row>
    <row r="154629" spans="3:3" x14ac:dyDescent="0.35">
      <c r="C154629" s="8"/>
    </row>
    <row r="154630" spans="3:3" x14ac:dyDescent="0.35">
      <c r="C154630" s="8"/>
    </row>
    <row r="154631" spans="3:3" x14ac:dyDescent="0.35">
      <c r="C154631" s="8"/>
    </row>
    <row r="154632" spans="3:3" x14ac:dyDescent="0.35">
      <c r="C154632" s="8"/>
    </row>
    <row r="154633" spans="3:3" x14ac:dyDescent="0.35">
      <c r="C154633" s="8"/>
    </row>
    <row r="154634" spans="3:3" x14ac:dyDescent="0.35">
      <c r="C154634" s="8"/>
    </row>
    <row r="154635" spans="3:3" x14ac:dyDescent="0.35">
      <c r="C154635" s="8"/>
    </row>
    <row r="154636" spans="3:3" x14ac:dyDescent="0.35">
      <c r="C154636" s="8"/>
    </row>
    <row r="154637" spans="3:3" x14ac:dyDescent="0.35">
      <c r="C154637" s="8"/>
    </row>
    <row r="154638" spans="3:3" x14ac:dyDescent="0.35">
      <c r="C154638" s="8"/>
    </row>
    <row r="154639" spans="3:3" x14ac:dyDescent="0.35">
      <c r="C154639" s="8"/>
    </row>
    <row r="154640" spans="3:3" x14ac:dyDescent="0.35">
      <c r="C154640" s="8"/>
    </row>
    <row r="154641" spans="3:3" x14ac:dyDescent="0.35">
      <c r="C154641" s="8"/>
    </row>
    <row r="154642" spans="3:3" x14ac:dyDescent="0.35">
      <c r="C154642" s="8"/>
    </row>
    <row r="154643" spans="3:3" x14ac:dyDescent="0.35">
      <c r="C154643" s="8"/>
    </row>
    <row r="154644" spans="3:3" x14ac:dyDescent="0.35">
      <c r="C154644" s="8"/>
    </row>
    <row r="154645" spans="3:3" x14ac:dyDescent="0.35">
      <c r="C154645" s="8"/>
    </row>
    <row r="154646" spans="3:3" x14ac:dyDescent="0.35">
      <c r="C154646" s="8"/>
    </row>
    <row r="154647" spans="3:3" x14ac:dyDescent="0.35">
      <c r="C154647" s="8"/>
    </row>
    <row r="154648" spans="3:3" x14ac:dyDescent="0.35">
      <c r="C154648" s="8"/>
    </row>
    <row r="154649" spans="3:3" x14ac:dyDescent="0.35">
      <c r="C154649" s="8"/>
    </row>
    <row r="154650" spans="3:3" x14ac:dyDescent="0.35">
      <c r="C154650" s="8"/>
    </row>
    <row r="154651" spans="3:3" x14ac:dyDescent="0.35">
      <c r="C154651" s="8"/>
    </row>
    <row r="154652" spans="3:3" x14ac:dyDescent="0.35">
      <c r="C154652" s="8"/>
    </row>
    <row r="154653" spans="3:3" x14ac:dyDescent="0.35">
      <c r="C154653" s="8"/>
    </row>
    <row r="154654" spans="3:3" x14ac:dyDescent="0.35">
      <c r="C154654" s="8"/>
    </row>
    <row r="154655" spans="3:3" x14ac:dyDescent="0.35">
      <c r="C154655" s="8"/>
    </row>
    <row r="154656" spans="3:3" x14ac:dyDescent="0.35">
      <c r="C154656" s="8"/>
    </row>
    <row r="154657" spans="3:3" x14ac:dyDescent="0.35">
      <c r="C154657" s="8"/>
    </row>
    <row r="154658" spans="3:3" x14ac:dyDescent="0.35">
      <c r="C154658" s="8"/>
    </row>
    <row r="154659" spans="3:3" x14ac:dyDescent="0.35">
      <c r="C154659" s="8"/>
    </row>
    <row r="154660" spans="3:3" x14ac:dyDescent="0.35">
      <c r="C154660" s="8"/>
    </row>
    <row r="154661" spans="3:3" x14ac:dyDescent="0.35">
      <c r="C154661" s="8"/>
    </row>
    <row r="154662" spans="3:3" x14ac:dyDescent="0.35">
      <c r="C154662" s="8"/>
    </row>
    <row r="154663" spans="3:3" x14ac:dyDescent="0.35">
      <c r="C154663" s="8"/>
    </row>
    <row r="154664" spans="3:3" x14ac:dyDescent="0.35">
      <c r="C154664" s="8"/>
    </row>
    <row r="154665" spans="3:3" x14ac:dyDescent="0.35">
      <c r="C154665" s="8"/>
    </row>
    <row r="154666" spans="3:3" x14ac:dyDescent="0.35">
      <c r="C154666" s="8"/>
    </row>
    <row r="154667" spans="3:3" x14ac:dyDescent="0.35">
      <c r="C154667" s="8"/>
    </row>
    <row r="154668" spans="3:3" x14ac:dyDescent="0.35">
      <c r="C154668" s="8"/>
    </row>
    <row r="154669" spans="3:3" x14ac:dyDescent="0.35">
      <c r="C154669" s="8"/>
    </row>
    <row r="154670" spans="3:3" x14ac:dyDescent="0.35">
      <c r="C154670" s="8"/>
    </row>
    <row r="154671" spans="3:3" x14ac:dyDescent="0.35">
      <c r="C154671" s="8"/>
    </row>
    <row r="154672" spans="3:3" x14ac:dyDescent="0.35">
      <c r="C154672" s="8"/>
    </row>
    <row r="154673" spans="3:3" x14ac:dyDescent="0.35">
      <c r="C154673" s="8"/>
    </row>
    <row r="154674" spans="3:3" x14ac:dyDescent="0.35">
      <c r="C154674" s="8"/>
    </row>
    <row r="154675" spans="3:3" x14ac:dyDescent="0.35">
      <c r="C154675" s="8"/>
    </row>
    <row r="154676" spans="3:3" x14ac:dyDescent="0.35">
      <c r="C154676" s="8"/>
    </row>
    <row r="154677" spans="3:3" x14ac:dyDescent="0.35">
      <c r="C154677" s="8"/>
    </row>
    <row r="154678" spans="3:3" x14ac:dyDescent="0.35">
      <c r="C154678" s="8"/>
    </row>
    <row r="154679" spans="3:3" x14ac:dyDescent="0.35">
      <c r="C154679" s="8"/>
    </row>
    <row r="154680" spans="3:3" x14ac:dyDescent="0.35">
      <c r="C154680" s="8"/>
    </row>
    <row r="154681" spans="3:3" x14ac:dyDescent="0.35">
      <c r="C154681" s="8"/>
    </row>
    <row r="154682" spans="3:3" x14ac:dyDescent="0.35">
      <c r="C154682" s="8"/>
    </row>
    <row r="154683" spans="3:3" x14ac:dyDescent="0.35">
      <c r="C154683" s="8"/>
    </row>
    <row r="154684" spans="3:3" x14ac:dyDescent="0.35">
      <c r="C154684" s="8"/>
    </row>
    <row r="154685" spans="3:3" x14ac:dyDescent="0.35">
      <c r="C154685" s="8"/>
    </row>
    <row r="154686" spans="3:3" x14ac:dyDescent="0.35">
      <c r="C154686" s="8"/>
    </row>
    <row r="154687" spans="3:3" x14ac:dyDescent="0.35">
      <c r="C154687" s="8"/>
    </row>
    <row r="154688" spans="3:3" x14ac:dyDescent="0.35">
      <c r="C154688" s="8"/>
    </row>
    <row r="154689" spans="3:3" x14ac:dyDescent="0.35">
      <c r="C154689" s="8"/>
    </row>
    <row r="154690" spans="3:3" x14ac:dyDescent="0.35">
      <c r="C154690" s="8"/>
    </row>
    <row r="154691" spans="3:3" x14ac:dyDescent="0.35">
      <c r="C154691" s="8"/>
    </row>
    <row r="154692" spans="3:3" x14ac:dyDescent="0.35">
      <c r="C154692" s="8"/>
    </row>
    <row r="154693" spans="3:3" x14ac:dyDescent="0.35">
      <c r="C154693" s="8"/>
    </row>
    <row r="154694" spans="3:3" x14ac:dyDescent="0.35">
      <c r="C154694" s="8"/>
    </row>
    <row r="154695" spans="3:3" x14ac:dyDescent="0.35">
      <c r="C154695" s="8"/>
    </row>
    <row r="154696" spans="3:3" x14ac:dyDescent="0.35">
      <c r="C154696" s="8"/>
    </row>
    <row r="154697" spans="3:3" x14ac:dyDescent="0.35">
      <c r="C154697" s="8"/>
    </row>
    <row r="154698" spans="3:3" x14ac:dyDescent="0.35">
      <c r="C154698" s="8"/>
    </row>
    <row r="154699" spans="3:3" x14ac:dyDescent="0.35">
      <c r="C154699" s="8"/>
    </row>
    <row r="154700" spans="3:3" x14ac:dyDescent="0.35">
      <c r="C154700" s="8"/>
    </row>
    <row r="154701" spans="3:3" x14ac:dyDescent="0.35">
      <c r="C154701" s="8"/>
    </row>
    <row r="154702" spans="3:3" x14ac:dyDescent="0.35">
      <c r="C154702" s="8"/>
    </row>
    <row r="154703" spans="3:3" x14ac:dyDescent="0.35">
      <c r="C154703" s="8"/>
    </row>
    <row r="154704" spans="3:3" x14ac:dyDescent="0.35">
      <c r="C154704" s="8"/>
    </row>
    <row r="154705" spans="3:3" x14ac:dyDescent="0.35">
      <c r="C154705" s="8"/>
    </row>
    <row r="154706" spans="3:3" x14ac:dyDescent="0.35">
      <c r="C154706" s="8"/>
    </row>
    <row r="154707" spans="3:3" x14ac:dyDescent="0.35">
      <c r="C154707" s="8"/>
    </row>
    <row r="154708" spans="3:3" x14ac:dyDescent="0.35">
      <c r="C154708" s="8"/>
    </row>
    <row r="154709" spans="3:3" x14ac:dyDescent="0.35">
      <c r="C154709" s="8"/>
    </row>
    <row r="154710" spans="3:3" x14ac:dyDescent="0.35">
      <c r="C154710" s="8"/>
    </row>
    <row r="154711" spans="3:3" x14ac:dyDescent="0.35">
      <c r="C154711" s="8"/>
    </row>
    <row r="154712" spans="3:3" x14ac:dyDescent="0.35">
      <c r="C154712" s="8"/>
    </row>
    <row r="154713" spans="3:3" x14ac:dyDescent="0.35">
      <c r="C154713" s="8"/>
    </row>
    <row r="154714" spans="3:3" x14ac:dyDescent="0.35">
      <c r="C154714" s="8"/>
    </row>
    <row r="154715" spans="3:3" x14ac:dyDescent="0.35">
      <c r="C154715" s="8"/>
    </row>
    <row r="154716" spans="3:3" x14ac:dyDescent="0.35">
      <c r="C154716" s="8"/>
    </row>
    <row r="154717" spans="3:3" x14ac:dyDescent="0.35">
      <c r="C154717" s="8"/>
    </row>
    <row r="154718" spans="3:3" x14ac:dyDescent="0.35">
      <c r="C154718" s="8"/>
    </row>
    <row r="154719" spans="3:3" x14ac:dyDescent="0.35">
      <c r="C154719" s="8"/>
    </row>
    <row r="154720" spans="3:3" x14ac:dyDescent="0.35">
      <c r="C154720" s="8"/>
    </row>
    <row r="154721" spans="3:3" x14ac:dyDescent="0.35">
      <c r="C154721" s="8"/>
    </row>
    <row r="154722" spans="3:3" x14ac:dyDescent="0.35">
      <c r="C154722" s="8"/>
    </row>
    <row r="154723" spans="3:3" x14ac:dyDescent="0.35">
      <c r="C154723" s="8"/>
    </row>
    <row r="154724" spans="3:3" x14ac:dyDescent="0.35">
      <c r="C154724" s="8"/>
    </row>
    <row r="154725" spans="3:3" x14ac:dyDescent="0.35">
      <c r="C154725" s="8"/>
    </row>
    <row r="154726" spans="3:3" x14ac:dyDescent="0.35">
      <c r="C154726" s="8"/>
    </row>
    <row r="154727" spans="3:3" x14ac:dyDescent="0.35">
      <c r="C154727" s="8"/>
    </row>
    <row r="154728" spans="3:3" x14ac:dyDescent="0.35">
      <c r="C154728" s="8"/>
    </row>
    <row r="154729" spans="3:3" x14ac:dyDescent="0.35">
      <c r="C154729" s="8"/>
    </row>
    <row r="154730" spans="3:3" x14ac:dyDescent="0.35">
      <c r="C154730" s="8"/>
    </row>
    <row r="154731" spans="3:3" x14ac:dyDescent="0.35">
      <c r="C154731" s="8"/>
    </row>
    <row r="154732" spans="3:3" x14ac:dyDescent="0.35">
      <c r="C154732" s="8"/>
    </row>
    <row r="154733" spans="3:3" x14ac:dyDescent="0.35">
      <c r="C154733" s="8"/>
    </row>
    <row r="154734" spans="3:3" x14ac:dyDescent="0.35">
      <c r="C154734" s="8"/>
    </row>
    <row r="154735" spans="3:3" x14ac:dyDescent="0.35">
      <c r="C154735" s="8"/>
    </row>
    <row r="154736" spans="3:3" x14ac:dyDescent="0.35">
      <c r="C154736" s="8"/>
    </row>
    <row r="154737" spans="3:3" x14ac:dyDescent="0.35">
      <c r="C154737" s="8"/>
    </row>
    <row r="154738" spans="3:3" x14ac:dyDescent="0.35">
      <c r="C154738" s="8"/>
    </row>
    <row r="154739" spans="3:3" x14ac:dyDescent="0.35">
      <c r="C154739" s="8"/>
    </row>
    <row r="154740" spans="3:3" x14ac:dyDescent="0.35">
      <c r="C154740" s="8"/>
    </row>
    <row r="154741" spans="3:3" x14ac:dyDescent="0.35">
      <c r="C154741" s="8"/>
    </row>
    <row r="154742" spans="3:3" x14ac:dyDescent="0.35">
      <c r="C154742" s="8"/>
    </row>
    <row r="154743" spans="3:3" x14ac:dyDescent="0.35">
      <c r="C154743" s="8"/>
    </row>
    <row r="154744" spans="3:3" x14ac:dyDescent="0.35">
      <c r="C154744" s="8"/>
    </row>
    <row r="154745" spans="3:3" x14ac:dyDescent="0.35">
      <c r="C154745" s="8"/>
    </row>
    <row r="154746" spans="3:3" x14ac:dyDescent="0.35">
      <c r="C154746" s="8"/>
    </row>
    <row r="154747" spans="3:3" x14ac:dyDescent="0.35">
      <c r="C154747" s="8"/>
    </row>
    <row r="154748" spans="3:3" x14ac:dyDescent="0.35">
      <c r="C154748" s="8"/>
    </row>
    <row r="154749" spans="3:3" x14ac:dyDescent="0.35">
      <c r="C154749" s="8"/>
    </row>
    <row r="154750" spans="3:3" x14ac:dyDescent="0.35">
      <c r="C154750" s="8"/>
    </row>
    <row r="154751" spans="3:3" x14ac:dyDescent="0.35">
      <c r="C154751" s="8"/>
    </row>
    <row r="154752" spans="3:3" x14ac:dyDescent="0.35">
      <c r="C154752" s="8"/>
    </row>
    <row r="154753" spans="3:3" x14ac:dyDescent="0.35">
      <c r="C154753" s="8"/>
    </row>
    <row r="154754" spans="3:3" x14ac:dyDescent="0.35">
      <c r="C154754" s="8"/>
    </row>
    <row r="154755" spans="3:3" x14ac:dyDescent="0.35">
      <c r="C154755" s="8"/>
    </row>
    <row r="154756" spans="3:3" x14ac:dyDescent="0.35">
      <c r="C154756" s="8"/>
    </row>
    <row r="154757" spans="3:3" x14ac:dyDescent="0.35">
      <c r="C154757" s="8"/>
    </row>
    <row r="154758" spans="3:3" x14ac:dyDescent="0.35">
      <c r="C154758" s="8"/>
    </row>
    <row r="154759" spans="3:3" x14ac:dyDescent="0.35">
      <c r="C154759" s="8"/>
    </row>
    <row r="154760" spans="3:3" x14ac:dyDescent="0.35">
      <c r="C154760" s="8"/>
    </row>
    <row r="154761" spans="3:3" x14ac:dyDescent="0.35">
      <c r="C154761" s="8"/>
    </row>
    <row r="154762" spans="3:3" x14ac:dyDescent="0.35">
      <c r="C154762" s="8"/>
    </row>
    <row r="154763" spans="3:3" x14ac:dyDescent="0.35">
      <c r="C154763" s="8"/>
    </row>
    <row r="154764" spans="3:3" x14ac:dyDescent="0.35">
      <c r="C154764" s="8"/>
    </row>
    <row r="154765" spans="3:3" x14ac:dyDescent="0.35">
      <c r="C154765" s="8"/>
    </row>
    <row r="154766" spans="3:3" x14ac:dyDescent="0.35">
      <c r="C154766" s="8"/>
    </row>
    <row r="154767" spans="3:3" x14ac:dyDescent="0.35">
      <c r="C154767" s="8"/>
    </row>
    <row r="154768" spans="3:3" x14ac:dyDescent="0.35">
      <c r="C154768" s="8"/>
    </row>
    <row r="154769" spans="3:3" x14ac:dyDescent="0.35">
      <c r="C154769" s="8"/>
    </row>
    <row r="154770" spans="3:3" x14ac:dyDescent="0.35">
      <c r="C154770" s="8"/>
    </row>
    <row r="154771" spans="3:3" x14ac:dyDescent="0.35">
      <c r="C154771" s="8"/>
    </row>
    <row r="154772" spans="3:3" x14ac:dyDescent="0.35">
      <c r="C154772" s="8"/>
    </row>
    <row r="154773" spans="3:3" x14ac:dyDescent="0.35">
      <c r="C154773" s="8"/>
    </row>
    <row r="154774" spans="3:3" x14ac:dyDescent="0.35">
      <c r="C154774" s="8"/>
    </row>
    <row r="154775" spans="3:3" x14ac:dyDescent="0.35">
      <c r="C154775" s="8"/>
    </row>
    <row r="154776" spans="3:3" x14ac:dyDescent="0.35">
      <c r="C154776" s="8"/>
    </row>
    <row r="154777" spans="3:3" x14ac:dyDescent="0.35">
      <c r="C154777" s="8"/>
    </row>
    <row r="154778" spans="3:3" x14ac:dyDescent="0.35">
      <c r="C154778" s="8"/>
    </row>
    <row r="154779" spans="3:3" x14ac:dyDescent="0.35">
      <c r="C154779" s="8"/>
    </row>
    <row r="154780" spans="3:3" x14ac:dyDescent="0.35">
      <c r="C154780" s="8"/>
    </row>
    <row r="154781" spans="3:3" x14ac:dyDescent="0.35">
      <c r="C154781" s="8"/>
    </row>
    <row r="154782" spans="3:3" x14ac:dyDescent="0.35">
      <c r="C154782" s="8"/>
    </row>
    <row r="154783" spans="3:3" x14ac:dyDescent="0.35">
      <c r="C154783" s="8"/>
    </row>
    <row r="154784" spans="3:3" x14ac:dyDescent="0.35">
      <c r="C154784" s="8"/>
    </row>
    <row r="154785" spans="3:3" x14ac:dyDescent="0.35">
      <c r="C154785" s="8"/>
    </row>
    <row r="154786" spans="3:3" x14ac:dyDescent="0.35">
      <c r="C154786" s="8"/>
    </row>
    <row r="154787" spans="3:3" x14ac:dyDescent="0.35">
      <c r="C154787" s="8"/>
    </row>
    <row r="154788" spans="3:3" x14ac:dyDescent="0.35">
      <c r="C154788" s="8"/>
    </row>
    <row r="154789" spans="3:3" x14ac:dyDescent="0.35">
      <c r="C154789" s="8"/>
    </row>
    <row r="154790" spans="3:3" x14ac:dyDescent="0.35">
      <c r="C154790" s="8"/>
    </row>
    <row r="154791" spans="3:3" x14ac:dyDescent="0.35">
      <c r="C154791" s="8"/>
    </row>
    <row r="154792" spans="3:3" x14ac:dyDescent="0.35">
      <c r="C154792" s="8"/>
    </row>
    <row r="154793" spans="3:3" x14ac:dyDescent="0.35">
      <c r="C154793" s="8"/>
    </row>
    <row r="154794" spans="3:3" x14ac:dyDescent="0.35">
      <c r="C154794" s="8"/>
    </row>
    <row r="154795" spans="3:3" x14ac:dyDescent="0.35">
      <c r="C154795" s="8"/>
    </row>
    <row r="154796" spans="3:3" x14ac:dyDescent="0.35">
      <c r="C154796" s="8"/>
    </row>
    <row r="154797" spans="3:3" x14ac:dyDescent="0.35">
      <c r="C154797" s="8"/>
    </row>
    <row r="154798" spans="3:3" x14ac:dyDescent="0.35">
      <c r="C154798" s="8"/>
    </row>
    <row r="154799" spans="3:3" x14ac:dyDescent="0.35">
      <c r="C154799" s="8"/>
    </row>
    <row r="154800" spans="3:3" x14ac:dyDescent="0.35">
      <c r="C154800" s="8"/>
    </row>
    <row r="154801" spans="3:3" x14ac:dyDescent="0.35">
      <c r="C154801" s="8"/>
    </row>
    <row r="154802" spans="3:3" x14ac:dyDescent="0.35">
      <c r="C154802" s="8"/>
    </row>
    <row r="154803" spans="3:3" x14ac:dyDescent="0.35">
      <c r="C154803" s="8"/>
    </row>
    <row r="154804" spans="3:3" x14ac:dyDescent="0.35">
      <c r="C154804" s="8"/>
    </row>
    <row r="154805" spans="3:3" x14ac:dyDescent="0.35">
      <c r="C154805" s="8"/>
    </row>
    <row r="154806" spans="3:3" x14ac:dyDescent="0.35">
      <c r="C154806" s="8"/>
    </row>
    <row r="154807" spans="3:3" x14ac:dyDescent="0.35">
      <c r="C154807" s="8"/>
    </row>
    <row r="154808" spans="3:3" x14ac:dyDescent="0.35">
      <c r="C154808" s="8"/>
    </row>
    <row r="154809" spans="3:3" x14ac:dyDescent="0.35">
      <c r="C154809" s="8"/>
    </row>
    <row r="154810" spans="3:3" x14ac:dyDescent="0.35">
      <c r="C154810" s="8"/>
    </row>
    <row r="154811" spans="3:3" x14ac:dyDescent="0.35">
      <c r="C154811" s="8"/>
    </row>
    <row r="154812" spans="3:3" x14ac:dyDescent="0.35">
      <c r="C154812" s="8"/>
    </row>
    <row r="154813" spans="3:3" x14ac:dyDescent="0.35">
      <c r="C154813" s="8"/>
    </row>
    <row r="154814" spans="3:3" x14ac:dyDescent="0.35">
      <c r="C154814" s="8"/>
    </row>
    <row r="154815" spans="3:3" x14ac:dyDescent="0.35">
      <c r="C154815" s="8"/>
    </row>
    <row r="154816" spans="3:3" x14ac:dyDescent="0.35">
      <c r="C154816" s="8"/>
    </row>
    <row r="154817" spans="3:3" x14ac:dyDescent="0.35">
      <c r="C154817" s="8"/>
    </row>
    <row r="154818" spans="3:3" x14ac:dyDescent="0.35">
      <c r="C154818" s="8"/>
    </row>
    <row r="154819" spans="3:3" x14ac:dyDescent="0.35">
      <c r="C154819" s="8"/>
    </row>
    <row r="154820" spans="3:3" x14ac:dyDescent="0.35">
      <c r="C154820" s="8"/>
    </row>
    <row r="154821" spans="3:3" x14ac:dyDescent="0.35">
      <c r="C154821" s="8"/>
    </row>
    <row r="154822" spans="3:3" x14ac:dyDescent="0.35">
      <c r="C154822" s="8"/>
    </row>
    <row r="154823" spans="3:3" x14ac:dyDescent="0.35">
      <c r="C154823" s="8"/>
    </row>
    <row r="154824" spans="3:3" x14ac:dyDescent="0.35">
      <c r="C154824" s="8"/>
    </row>
    <row r="154825" spans="3:3" x14ac:dyDescent="0.35">
      <c r="C154825" s="8"/>
    </row>
    <row r="154826" spans="3:3" x14ac:dyDescent="0.35">
      <c r="C154826" s="8"/>
    </row>
    <row r="154827" spans="3:3" x14ac:dyDescent="0.35">
      <c r="C154827" s="8"/>
    </row>
    <row r="154828" spans="3:3" x14ac:dyDescent="0.35">
      <c r="C154828" s="8"/>
    </row>
    <row r="154829" spans="3:3" x14ac:dyDescent="0.35">
      <c r="C154829" s="8"/>
    </row>
    <row r="154830" spans="3:3" x14ac:dyDescent="0.35">
      <c r="C154830" s="8"/>
    </row>
    <row r="154831" spans="3:3" x14ac:dyDescent="0.35">
      <c r="C154831" s="8"/>
    </row>
    <row r="154832" spans="3:3" x14ac:dyDescent="0.35">
      <c r="C154832" s="8"/>
    </row>
    <row r="154833" spans="3:3" x14ac:dyDescent="0.35">
      <c r="C154833" s="8"/>
    </row>
    <row r="154834" spans="3:3" x14ac:dyDescent="0.35">
      <c r="C154834" s="8"/>
    </row>
    <row r="154835" spans="3:3" x14ac:dyDescent="0.35">
      <c r="C154835" s="8"/>
    </row>
    <row r="154836" spans="3:3" x14ac:dyDescent="0.35">
      <c r="C154836" s="8"/>
    </row>
    <row r="154837" spans="3:3" x14ac:dyDescent="0.35">
      <c r="C154837" s="8"/>
    </row>
    <row r="154838" spans="3:3" x14ac:dyDescent="0.35">
      <c r="C154838" s="8"/>
    </row>
    <row r="154839" spans="3:3" x14ac:dyDescent="0.35">
      <c r="C154839" s="8"/>
    </row>
    <row r="154840" spans="3:3" x14ac:dyDescent="0.35">
      <c r="C154840" s="8"/>
    </row>
    <row r="154841" spans="3:3" x14ac:dyDescent="0.35">
      <c r="C154841" s="8"/>
    </row>
    <row r="154842" spans="3:3" x14ac:dyDescent="0.35">
      <c r="C154842" s="8"/>
    </row>
    <row r="154843" spans="3:3" x14ac:dyDescent="0.35">
      <c r="C154843" s="8"/>
    </row>
    <row r="154844" spans="3:3" x14ac:dyDescent="0.35">
      <c r="C154844" s="8"/>
    </row>
    <row r="154845" spans="3:3" x14ac:dyDescent="0.35">
      <c r="C154845" s="8"/>
    </row>
    <row r="154846" spans="3:3" x14ac:dyDescent="0.35">
      <c r="C154846" s="8"/>
    </row>
    <row r="154847" spans="3:3" x14ac:dyDescent="0.35">
      <c r="C154847" s="8"/>
    </row>
    <row r="154848" spans="3:3" x14ac:dyDescent="0.35">
      <c r="C154848" s="8"/>
    </row>
    <row r="154849" spans="3:3" x14ac:dyDescent="0.35">
      <c r="C154849" s="8"/>
    </row>
    <row r="154850" spans="3:3" x14ac:dyDescent="0.35">
      <c r="C154850" s="8"/>
    </row>
    <row r="154851" spans="3:3" x14ac:dyDescent="0.35">
      <c r="C154851" s="8"/>
    </row>
    <row r="154852" spans="3:3" x14ac:dyDescent="0.35">
      <c r="C154852" s="8"/>
    </row>
    <row r="154853" spans="3:3" x14ac:dyDescent="0.35">
      <c r="C154853" s="8"/>
    </row>
    <row r="154854" spans="3:3" x14ac:dyDescent="0.35">
      <c r="C154854" s="8"/>
    </row>
    <row r="154855" spans="3:3" x14ac:dyDescent="0.35">
      <c r="C154855" s="8"/>
    </row>
    <row r="154856" spans="3:3" x14ac:dyDescent="0.35">
      <c r="C154856" s="8"/>
    </row>
    <row r="154857" spans="3:3" x14ac:dyDescent="0.35">
      <c r="C154857" s="8"/>
    </row>
    <row r="154858" spans="3:3" x14ac:dyDescent="0.35">
      <c r="C154858" s="8"/>
    </row>
    <row r="154859" spans="3:3" x14ac:dyDescent="0.35">
      <c r="C154859" s="8"/>
    </row>
    <row r="154860" spans="3:3" x14ac:dyDescent="0.35">
      <c r="C154860" s="8"/>
    </row>
    <row r="154861" spans="3:3" x14ac:dyDescent="0.35">
      <c r="C154861" s="8"/>
    </row>
    <row r="154862" spans="3:3" x14ac:dyDescent="0.35">
      <c r="C154862" s="8"/>
    </row>
    <row r="154863" spans="3:3" x14ac:dyDescent="0.35">
      <c r="C154863" s="8"/>
    </row>
    <row r="154864" spans="3:3" x14ac:dyDescent="0.35">
      <c r="C154864" s="8"/>
    </row>
    <row r="154865" spans="3:3" x14ac:dyDescent="0.35">
      <c r="C154865" s="8"/>
    </row>
    <row r="154866" spans="3:3" x14ac:dyDescent="0.35">
      <c r="C154866" s="8"/>
    </row>
    <row r="154867" spans="3:3" x14ac:dyDescent="0.35">
      <c r="C154867" s="8"/>
    </row>
    <row r="154868" spans="3:3" x14ac:dyDescent="0.35">
      <c r="C154868" s="8"/>
    </row>
    <row r="154869" spans="3:3" x14ac:dyDescent="0.35">
      <c r="C154869" s="8"/>
    </row>
    <row r="154870" spans="3:3" x14ac:dyDescent="0.35">
      <c r="C154870" s="8"/>
    </row>
    <row r="154871" spans="3:3" x14ac:dyDescent="0.35">
      <c r="C154871" s="8"/>
    </row>
    <row r="154872" spans="3:3" x14ac:dyDescent="0.35">
      <c r="C154872" s="8"/>
    </row>
    <row r="154873" spans="3:3" x14ac:dyDescent="0.35">
      <c r="C154873" s="8"/>
    </row>
    <row r="154874" spans="3:3" x14ac:dyDescent="0.35">
      <c r="C154874" s="8"/>
    </row>
    <row r="154875" spans="3:3" x14ac:dyDescent="0.35">
      <c r="C154875" s="8"/>
    </row>
    <row r="154876" spans="3:3" x14ac:dyDescent="0.35">
      <c r="C154876" s="8"/>
    </row>
    <row r="154877" spans="3:3" x14ac:dyDescent="0.35">
      <c r="C154877" s="8"/>
    </row>
    <row r="154878" spans="3:3" x14ac:dyDescent="0.35">
      <c r="C154878" s="8"/>
    </row>
    <row r="154879" spans="3:3" x14ac:dyDescent="0.35">
      <c r="C154879" s="8"/>
    </row>
    <row r="154880" spans="3:3" x14ac:dyDescent="0.35">
      <c r="C154880" s="8"/>
    </row>
    <row r="154881" spans="3:3" x14ac:dyDescent="0.35">
      <c r="C154881" s="8"/>
    </row>
    <row r="154882" spans="3:3" x14ac:dyDescent="0.35">
      <c r="C154882" s="8"/>
    </row>
    <row r="154883" spans="3:3" x14ac:dyDescent="0.35">
      <c r="C154883" s="8"/>
    </row>
    <row r="154884" spans="3:3" x14ac:dyDescent="0.35">
      <c r="C154884" s="8"/>
    </row>
    <row r="154885" spans="3:3" x14ac:dyDescent="0.35">
      <c r="C154885" s="8"/>
    </row>
    <row r="154886" spans="3:3" x14ac:dyDescent="0.35">
      <c r="C154886" s="8"/>
    </row>
    <row r="154887" spans="3:3" x14ac:dyDescent="0.35">
      <c r="C154887" s="8"/>
    </row>
    <row r="154888" spans="3:3" x14ac:dyDescent="0.35">
      <c r="C154888" s="8"/>
    </row>
    <row r="154889" spans="3:3" x14ac:dyDescent="0.35">
      <c r="C154889" s="8"/>
    </row>
    <row r="154890" spans="3:3" x14ac:dyDescent="0.35">
      <c r="C154890" s="8"/>
    </row>
    <row r="154891" spans="3:3" x14ac:dyDescent="0.35">
      <c r="C154891" s="8"/>
    </row>
    <row r="154892" spans="3:3" x14ac:dyDescent="0.35">
      <c r="C154892" s="8"/>
    </row>
    <row r="154893" spans="3:3" x14ac:dyDescent="0.35">
      <c r="C154893" s="8"/>
    </row>
    <row r="154894" spans="3:3" x14ac:dyDescent="0.35">
      <c r="C154894" s="8"/>
    </row>
    <row r="154895" spans="3:3" x14ac:dyDescent="0.35">
      <c r="C154895" s="8"/>
    </row>
    <row r="154896" spans="3:3" x14ac:dyDescent="0.35">
      <c r="C154896" s="8"/>
    </row>
    <row r="154897" spans="3:3" x14ac:dyDescent="0.35">
      <c r="C154897" s="8"/>
    </row>
    <row r="154898" spans="3:3" x14ac:dyDescent="0.35">
      <c r="C154898" s="8"/>
    </row>
    <row r="154899" spans="3:3" x14ac:dyDescent="0.35">
      <c r="C154899" s="8"/>
    </row>
    <row r="154900" spans="3:3" x14ac:dyDescent="0.35">
      <c r="C154900" s="8"/>
    </row>
    <row r="154901" spans="3:3" x14ac:dyDescent="0.35">
      <c r="C154901" s="8"/>
    </row>
    <row r="154902" spans="3:3" x14ac:dyDescent="0.35">
      <c r="C154902" s="8"/>
    </row>
    <row r="154903" spans="3:3" x14ac:dyDescent="0.35">
      <c r="C154903" s="8"/>
    </row>
    <row r="154904" spans="3:3" x14ac:dyDescent="0.35">
      <c r="C154904" s="8"/>
    </row>
    <row r="154905" spans="3:3" x14ac:dyDescent="0.35">
      <c r="C154905" s="8"/>
    </row>
    <row r="154906" spans="3:3" x14ac:dyDescent="0.35">
      <c r="C154906" s="8"/>
    </row>
    <row r="154907" spans="3:3" x14ac:dyDescent="0.35">
      <c r="C154907" s="8"/>
    </row>
    <row r="154908" spans="3:3" x14ac:dyDescent="0.35">
      <c r="C154908" s="8"/>
    </row>
    <row r="154909" spans="3:3" x14ac:dyDescent="0.35">
      <c r="C154909" s="8"/>
    </row>
    <row r="154910" spans="3:3" x14ac:dyDescent="0.35">
      <c r="C154910" s="8"/>
    </row>
    <row r="154911" spans="3:3" x14ac:dyDescent="0.35">
      <c r="C154911" s="8"/>
    </row>
    <row r="154912" spans="3:3" x14ac:dyDescent="0.35">
      <c r="C154912" s="8"/>
    </row>
    <row r="154913" spans="3:3" x14ac:dyDescent="0.35">
      <c r="C154913" s="8"/>
    </row>
    <row r="154914" spans="3:3" x14ac:dyDescent="0.35">
      <c r="C154914" s="8"/>
    </row>
    <row r="154915" spans="3:3" x14ac:dyDescent="0.35">
      <c r="C154915" s="8"/>
    </row>
    <row r="154916" spans="3:3" x14ac:dyDescent="0.35">
      <c r="C154916" s="8"/>
    </row>
    <row r="154917" spans="3:3" x14ac:dyDescent="0.35">
      <c r="C154917" s="8"/>
    </row>
    <row r="154918" spans="3:3" x14ac:dyDescent="0.35">
      <c r="C154918" s="8"/>
    </row>
    <row r="154919" spans="3:3" x14ac:dyDescent="0.35">
      <c r="C154919" s="8"/>
    </row>
    <row r="154920" spans="3:3" x14ac:dyDescent="0.35">
      <c r="C154920" s="8"/>
    </row>
    <row r="154921" spans="3:3" x14ac:dyDescent="0.35">
      <c r="C154921" s="8"/>
    </row>
    <row r="154922" spans="3:3" x14ac:dyDescent="0.35">
      <c r="C154922" s="8"/>
    </row>
    <row r="154923" spans="3:3" x14ac:dyDescent="0.35">
      <c r="C154923" s="8"/>
    </row>
    <row r="154924" spans="3:3" x14ac:dyDescent="0.35">
      <c r="C154924" s="8"/>
    </row>
    <row r="154925" spans="3:3" x14ac:dyDescent="0.35">
      <c r="C154925" s="8"/>
    </row>
    <row r="154926" spans="3:3" x14ac:dyDescent="0.35">
      <c r="C154926" s="8"/>
    </row>
    <row r="154927" spans="3:3" x14ac:dyDescent="0.35">
      <c r="C154927" s="8"/>
    </row>
    <row r="154928" spans="3:3" x14ac:dyDescent="0.35">
      <c r="C154928" s="8"/>
    </row>
    <row r="154929" spans="3:3" x14ac:dyDescent="0.35">
      <c r="C154929" s="8"/>
    </row>
    <row r="154930" spans="3:3" x14ac:dyDescent="0.35">
      <c r="C154930" s="8"/>
    </row>
    <row r="154931" spans="3:3" x14ac:dyDescent="0.35">
      <c r="C154931" s="8"/>
    </row>
    <row r="154932" spans="3:3" x14ac:dyDescent="0.35">
      <c r="C154932" s="8"/>
    </row>
    <row r="154933" spans="3:3" x14ac:dyDescent="0.35">
      <c r="C154933" s="8"/>
    </row>
    <row r="154934" spans="3:3" x14ac:dyDescent="0.35">
      <c r="C154934" s="8"/>
    </row>
    <row r="154935" spans="3:3" x14ac:dyDescent="0.35">
      <c r="C154935" s="8"/>
    </row>
    <row r="154936" spans="3:3" x14ac:dyDescent="0.35">
      <c r="C154936" s="8"/>
    </row>
    <row r="154937" spans="3:3" x14ac:dyDescent="0.35">
      <c r="C154937" s="8"/>
    </row>
    <row r="154938" spans="3:3" x14ac:dyDescent="0.35">
      <c r="C154938" s="8"/>
    </row>
    <row r="154939" spans="3:3" x14ac:dyDescent="0.35">
      <c r="C154939" s="8"/>
    </row>
    <row r="154940" spans="3:3" x14ac:dyDescent="0.35">
      <c r="C154940" s="8"/>
    </row>
    <row r="154941" spans="3:3" x14ac:dyDescent="0.35">
      <c r="C154941" s="8"/>
    </row>
    <row r="154942" spans="3:3" x14ac:dyDescent="0.35">
      <c r="C154942" s="8"/>
    </row>
    <row r="154943" spans="3:3" x14ac:dyDescent="0.35">
      <c r="C154943" s="8"/>
    </row>
    <row r="154944" spans="3:3" x14ac:dyDescent="0.35">
      <c r="C154944" s="8"/>
    </row>
    <row r="154945" spans="3:3" x14ac:dyDescent="0.35">
      <c r="C154945" s="8"/>
    </row>
    <row r="154946" spans="3:3" x14ac:dyDescent="0.35">
      <c r="C154946" s="8"/>
    </row>
    <row r="154947" spans="3:3" x14ac:dyDescent="0.35">
      <c r="C154947" s="8"/>
    </row>
    <row r="154948" spans="3:3" x14ac:dyDescent="0.35">
      <c r="C154948" s="8"/>
    </row>
    <row r="154949" spans="3:3" x14ac:dyDescent="0.35">
      <c r="C154949" s="8"/>
    </row>
    <row r="154950" spans="3:3" x14ac:dyDescent="0.35">
      <c r="C154950" s="8"/>
    </row>
    <row r="154951" spans="3:3" x14ac:dyDescent="0.35">
      <c r="C154951" s="8"/>
    </row>
    <row r="154952" spans="3:3" x14ac:dyDescent="0.35">
      <c r="C154952" s="8"/>
    </row>
    <row r="154953" spans="3:3" x14ac:dyDescent="0.35">
      <c r="C154953" s="8"/>
    </row>
    <row r="154954" spans="3:3" x14ac:dyDescent="0.35">
      <c r="C154954" s="8"/>
    </row>
    <row r="154955" spans="3:3" x14ac:dyDescent="0.35">
      <c r="C154955" s="8"/>
    </row>
    <row r="154956" spans="3:3" x14ac:dyDescent="0.35">
      <c r="C154956" s="8"/>
    </row>
    <row r="154957" spans="3:3" x14ac:dyDescent="0.35">
      <c r="C154957" s="8"/>
    </row>
    <row r="154958" spans="3:3" x14ac:dyDescent="0.35">
      <c r="C154958" s="8"/>
    </row>
    <row r="154959" spans="3:3" x14ac:dyDescent="0.35">
      <c r="C154959" s="8"/>
    </row>
    <row r="154960" spans="3:3" x14ac:dyDescent="0.35">
      <c r="C154960" s="8"/>
    </row>
    <row r="154961" spans="3:3" x14ac:dyDescent="0.35">
      <c r="C154961" s="8"/>
    </row>
    <row r="154962" spans="3:3" x14ac:dyDescent="0.35">
      <c r="C154962" s="8"/>
    </row>
    <row r="154963" spans="3:3" x14ac:dyDescent="0.35">
      <c r="C154963" s="8"/>
    </row>
    <row r="154964" spans="3:3" x14ac:dyDescent="0.35">
      <c r="C154964" s="8"/>
    </row>
    <row r="154965" spans="3:3" x14ac:dyDescent="0.35">
      <c r="C154965" s="8"/>
    </row>
    <row r="154966" spans="3:3" x14ac:dyDescent="0.35">
      <c r="C154966" s="8"/>
    </row>
    <row r="154967" spans="3:3" x14ac:dyDescent="0.35">
      <c r="C154967" s="8"/>
    </row>
    <row r="154968" spans="3:3" x14ac:dyDescent="0.35">
      <c r="C154968" s="8"/>
    </row>
    <row r="154969" spans="3:3" x14ac:dyDescent="0.35">
      <c r="C154969" s="8"/>
    </row>
    <row r="154970" spans="3:3" x14ac:dyDescent="0.35">
      <c r="C154970" s="8"/>
    </row>
    <row r="154971" spans="3:3" x14ac:dyDescent="0.35">
      <c r="C154971" s="8"/>
    </row>
    <row r="154972" spans="3:3" x14ac:dyDescent="0.35">
      <c r="C154972" s="8"/>
    </row>
    <row r="154973" spans="3:3" x14ac:dyDescent="0.35">
      <c r="C154973" s="8"/>
    </row>
    <row r="154974" spans="3:3" x14ac:dyDescent="0.35">
      <c r="C154974" s="8"/>
    </row>
    <row r="154975" spans="3:3" x14ac:dyDescent="0.35">
      <c r="C154975" s="8"/>
    </row>
    <row r="154976" spans="3:3" x14ac:dyDescent="0.35">
      <c r="C154976" s="8"/>
    </row>
    <row r="154977" spans="3:3" x14ac:dyDescent="0.35">
      <c r="C154977" s="8"/>
    </row>
    <row r="154978" spans="3:3" x14ac:dyDescent="0.35">
      <c r="C154978" s="8"/>
    </row>
    <row r="154979" spans="3:3" x14ac:dyDescent="0.35">
      <c r="C154979" s="8"/>
    </row>
    <row r="154980" spans="3:3" x14ac:dyDescent="0.35">
      <c r="C154980" s="8"/>
    </row>
    <row r="154981" spans="3:3" x14ac:dyDescent="0.35">
      <c r="C154981" s="8"/>
    </row>
    <row r="154982" spans="3:3" x14ac:dyDescent="0.35">
      <c r="C154982" s="8"/>
    </row>
    <row r="154983" spans="3:3" x14ac:dyDescent="0.35">
      <c r="C154983" s="8"/>
    </row>
    <row r="154984" spans="3:3" x14ac:dyDescent="0.35">
      <c r="C154984" s="8"/>
    </row>
    <row r="154985" spans="3:3" x14ac:dyDescent="0.35">
      <c r="C154985" s="8"/>
    </row>
    <row r="154986" spans="3:3" x14ac:dyDescent="0.35">
      <c r="C154986" s="8"/>
    </row>
    <row r="154987" spans="3:3" x14ac:dyDescent="0.35">
      <c r="C154987" s="8"/>
    </row>
    <row r="154988" spans="3:3" x14ac:dyDescent="0.35">
      <c r="C154988" s="8"/>
    </row>
    <row r="154989" spans="3:3" x14ac:dyDescent="0.35">
      <c r="C154989" s="8"/>
    </row>
    <row r="154990" spans="3:3" x14ac:dyDescent="0.35">
      <c r="C154990" s="8"/>
    </row>
    <row r="154991" spans="3:3" x14ac:dyDescent="0.35">
      <c r="C154991" s="8"/>
    </row>
    <row r="154992" spans="3:3" x14ac:dyDescent="0.35">
      <c r="C154992" s="8"/>
    </row>
    <row r="154993" spans="3:3" x14ac:dyDescent="0.35">
      <c r="C154993" s="8"/>
    </row>
    <row r="154994" spans="3:3" x14ac:dyDescent="0.35">
      <c r="C154994" s="8"/>
    </row>
    <row r="154995" spans="3:3" x14ac:dyDescent="0.35">
      <c r="C154995" s="8"/>
    </row>
    <row r="154996" spans="3:3" x14ac:dyDescent="0.35">
      <c r="C154996" s="8"/>
    </row>
    <row r="154997" spans="3:3" x14ac:dyDescent="0.35">
      <c r="C154997" s="8"/>
    </row>
    <row r="154998" spans="3:3" x14ac:dyDescent="0.35">
      <c r="C154998" s="8"/>
    </row>
    <row r="154999" spans="3:3" x14ac:dyDescent="0.35">
      <c r="C154999" s="8"/>
    </row>
    <row r="155000" spans="3:3" x14ac:dyDescent="0.35">
      <c r="C155000" s="8"/>
    </row>
    <row r="155001" spans="3:3" x14ac:dyDescent="0.35">
      <c r="C155001" s="8"/>
    </row>
    <row r="155002" spans="3:3" x14ac:dyDescent="0.35">
      <c r="C155002" s="8"/>
    </row>
    <row r="155003" spans="3:3" x14ac:dyDescent="0.35">
      <c r="C155003" s="8"/>
    </row>
    <row r="155004" spans="3:3" x14ac:dyDescent="0.35">
      <c r="C155004" s="8"/>
    </row>
    <row r="155005" spans="3:3" x14ac:dyDescent="0.35">
      <c r="C155005" s="8"/>
    </row>
    <row r="155006" spans="3:3" x14ac:dyDescent="0.35">
      <c r="C155006" s="8"/>
    </row>
    <row r="155007" spans="3:3" x14ac:dyDescent="0.35">
      <c r="C155007" s="8"/>
    </row>
    <row r="155008" spans="3:3" x14ac:dyDescent="0.35">
      <c r="C155008" s="8"/>
    </row>
    <row r="155009" spans="3:3" x14ac:dyDescent="0.35">
      <c r="C155009" s="8"/>
    </row>
    <row r="155010" spans="3:3" x14ac:dyDescent="0.35">
      <c r="C155010" s="8"/>
    </row>
    <row r="155011" spans="3:3" x14ac:dyDescent="0.35">
      <c r="C155011" s="8"/>
    </row>
    <row r="155012" spans="3:3" x14ac:dyDescent="0.35">
      <c r="C155012" s="8"/>
    </row>
    <row r="155013" spans="3:3" x14ac:dyDescent="0.35">
      <c r="C155013" s="8"/>
    </row>
    <row r="155014" spans="3:3" x14ac:dyDescent="0.35">
      <c r="C155014" s="8"/>
    </row>
    <row r="155015" spans="3:3" x14ac:dyDescent="0.35">
      <c r="C155015" s="8"/>
    </row>
    <row r="155016" spans="3:3" x14ac:dyDescent="0.35">
      <c r="C155016" s="8"/>
    </row>
    <row r="155017" spans="3:3" x14ac:dyDescent="0.35">
      <c r="C155017" s="8"/>
    </row>
    <row r="155018" spans="3:3" x14ac:dyDescent="0.35">
      <c r="C155018" s="8"/>
    </row>
    <row r="155019" spans="3:3" x14ac:dyDescent="0.35">
      <c r="C155019" s="8"/>
    </row>
    <row r="155020" spans="3:3" x14ac:dyDescent="0.35">
      <c r="C155020" s="8"/>
    </row>
    <row r="155021" spans="3:3" x14ac:dyDescent="0.35">
      <c r="C155021" s="8"/>
    </row>
    <row r="155022" spans="3:3" x14ac:dyDescent="0.35">
      <c r="C155022" s="8"/>
    </row>
    <row r="155023" spans="3:3" x14ac:dyDescent="0.35">
      <c r="C155023" s="8"/>
    </row>
    <row r="155024" spans="3:3" x14ac:dyDescent="0.35">
      <c r="C155024" s="8"/>
    </row>
    <row r="155025" spans="3:3" x14ac:dyDescent="0.35">
      <c r="C155025" s="8"/>
    </row>
    <row r="155026" spans="3:3" x14ac:dyDescent="0.35">
      <c r="C155026" s="8"/>
    </row>
    <row r="155027" spans="3:3" x14ac:dyDescent="0.35">
      <c r="C155027" s="8"/>
    </row>
    <row r="155028" spans="3:3" x14ac:dyDescent="0.35">
      <c r="C155028" s="8"/>
    </row>
    <row r="155029" spans="3:3" x14ac:dyDescent="0.35">
      <c r="C155029" s="8"/>
    </row>
    <row r="155030" spans="3:3" x14ac:dyDescent="0.35">
      <c r="C155030" s="8"/>
    </row>
    <row r="155031" spans="3:3" x14ac:dyDescent="0.35">
      <c r="C155031" s="8"/>
    </row>
    <row r="155032" spans="3:3" x14ac:dyDescent="0.35">
      <c r="C155032" s="8"/>
    </row>
    <row r="155033" spans="3:3" x14ac:dyDescent="0.35">
      <c r="C155033" s="8"/>
    </row>
    <row r="155034" spans="3:3" x14ac:dyDescent="0.35">
      <c r="C155034" s="8"/>
    </row>
    <row r="155035" spans="3:3" x14ac:dyDescent="0.35">
      <c r="C155035" s="8"/>
    </row>
    <row r="155036" spans="3:3" x14ac:dyDescent="0.35">
      <c r="C155036" s="8"/>
    </row>
    <row r="155037" spans="3:3" x14ac:dyDescent="0.35">
      <c r="C155037" s="8"/>
    </row>
    <row r="155038" spans="3:3" x14ac:dyDescent="0.35">
      <c r="C155038" s="8"/>
    </row>
    <row r="155039" spans="3:3" x14ac:dyDescent="0.35">
      <c r="C155039" s="8"/>
    </row>
    <row r="155040" spans="3:3" x14ac:dyDescent="0.35">
      <c r="C155040" s="8"/>
    </row>
    <row r="155041" spans="3:3" x14ac:dyDescent="0.35">
      <c r="C155041" s="8"/>
    </row>
    <row r="155042" spans="3:3" x14ac:dyDescent="0.35">
      <c r="C155042" s="8"/>
    </row>
    <row r="155043" spans="3:3" x14ac:dyDescent="0.35">
      <c r="C155043" s="8"/>
    </row>
    <row r="155044" spans="3:3" x14ac:dyDescent="0.35">
      <c r="C155044" s="8"/>
    </row>
    <row r="155045" spans="3:3" x14ac:dyDescent="0.35">
      <c r="C155045" s="8"/>
    </row>
    <row r="155046" spans="3:3" x14ac:dyDescent="0.35">
      <c r="C155046" s="8"/>
    </row>
    <row r="155047" spans="3:3" x14ac:dyDescent="0.35">
      <c r="C155047" s="8"/>
    </row>
    <row r="155048" spans="3:3" x14ac:dyDescent="0.35">
      <c r="C155048" s="8"/>
    </row>
    <row r="155049" spans="3:3" x14ac:dyDescent="0.35">
      <c r="C155049" s="8"/>
    </row>
    <row r="155050" spans="3:3" x14ac:dyDescent="0.35">
      <c r="C155050" s="8"/>
    </row>
    <row r="155051" spans="3:3" x14ac:dyDescent="0.35">
      <c r="C155051" s="8"/>
    </row>
    <row r="155052" spans="3:3" x14ac:dyDescent="0.35">
      <c r="C155052" s="8"/>
    </row>
    <row r="155053" spans="3:3" x14ac:dyDescent="0.35">
      <c r="C155053" s="8"/>
    </row>
    <row r="155054" spans="3:3" x14ac:dyDescent="0.35">
      <c r="C155054" s="8"/>
    </row>
    <row r="155055" spans="3:3" x14ac:dyDescent="0.35">
      <c r="C155055" s="8"/>
    </row>
    <row r="155056" spans="3:3" x14ac:dyDescent="0.35">
      <c r="C155056" s="8"/>
    </row>
    <row r="155057" spans="3:3" x14ac:dyDescent="0.35">
      <c r="C155057" s="8"/>
    </row>
    <row r="155058" spans="3:3" x14ac:dyDescent="0.35">
      <c r="C155058" s="8"/>
    </row>
    <row r="155059" spans="3:3" x14ac:dyDescent="0.35">
      <c r="C155059" s="8"/>
    </row>
    <row r="155060" spans="3:3" x14ac:dyDescent="0.35">
      <c r="C155060" s="8"/>
    </row>
    <row r="155061" spans="3:3" x14ac:dyDescent="0.35">
      <c r="C155061" s="8"/>
    </row>
    <row r="155062" spans="3:3" x14ac:dyDescent="0.35">
      <c r="C155062" s="8"/>
    </row>
    <row r="155063" spans="3:3" x14ac:dyDescent="0.35">
      <c r="C155063" s="8"/>
    </row>
    <row r="155064" spans="3:3" x14ac:dyDescent="0.35">
      <c r="C155064" s="8"/>
    </row>
    <row r="155065" spans="3:3" x14ac:dyDescent="0.35">
      <c r="C155065" s="8"/>
    </row>
    <row r="155066" spans="3:3" x14ac:dyDescent="0.35">
      <c r="C155066" s="8"/>
    </row>
    <row r="155067" spans="3:3" x14ac:dyDescent="0.35">
      <c r="C155067" s="8"/>
    </row>
    <row r="155068" spans="3:3" x14ac:dyDescent="0.35">
      <c r="C155068" s="8"/>
    </row>
    <row r="155069" spans="3:3" x14ac:dyDescent="0.35">
      <c r="C155069" s="8"/>
    </row>
    <row r="155070" spans="3:3" x14ac:dyDescent="0.35">
      <c r="C155070" s="8"/>
    </row>
    <row r="155071" spans="3:3" x14ac:dyDescent="0.35">
      <c r="C155071" s="8"/>
    </row>
    <row r="155072" spans="3:3" x14ac:dyDescent="0.35">
      <c r="C155072" s="8"/>
    </row>
    <row r="155073" spans="3:3" x14ac:dyDescent="0.35">
      <c r="C155073" s="8"/>
    </row>
    <row r="155074" spans="3:3" x14ac:dyDescent="0.35">
      <c r="C155074" s="8"/>
    </row>
    <row r="155075" spans="3:3" x14ac:dyDescent="0.35">
      <c r="C155075" s="8"/>
    </row>
    <row r="155076" spans="3:3" x14ac:dyDescent="0.35">
      <c r="C155076" s="8"/>
    </row>
    <row r="155077" spans="3:3" x14ac:dyDescent="0.35">
      <c r="C155077" s="8"/>
    </row>
    <row r="155078" spans="3:3" x14ac:dyDescent="0.35">
      <c r="C155078" s="8"/>
    </row>
    <row r="155079" spans="3:3" x14ac:dyDescent="0.35">
      <c r="C155079" s="8"/>
    </row>
    <row r="155080" spans="3:3" x14ac:dyDescent="0.35">
      <c r="C155080" s="8"/>
    </row>
    <row r="155081" spans="3:3" x14ac:dyDescent="0.35">
      <c r="C155081" s="8"/>
    </row>
    <row r="155082" spans="3:3" x14ac:dyDescent="0.35">
      <c r="C155082" s="8"/>
    </row>
    <row r="155083" spans="3:3" x14ac:dyDescent="0.35">
      <c r="C155083" s="8"/>
    </row>
    <row r="155084" spans="3:3" x14ac:dyDescent="0.35">
      <c r="C155084" s="8"/>
    </row>
    <row r="155085" spans="3:3" x14ac:dyDescent="0.35">
      <c r="C155085" s="8"/>
    </row>
    <row r="155086" spans="3:3" x14ac:dyDescent="0.35">
      <c r="C155086" s="8"/>
    </row>
    <row r="155087" spans="3:3" x14ac:dyDescent="0.35">
      <c r="C155087" s="8"/>
    </row>
    <row r="155088" spans="3:3" x14ac:dyDescent="0.35">
      <c r="C155088" s="8"/>
    </row>
    <row r="155089" spans="3:3" x14ac:dyDescent="0.35">
      <c r="C155089" s="8"/>
    </row>
    <row r="155090" spans="3:3" x14ac:dyDescent="0.35">
      <c r="C155090" s="8"/>
    </row>
    <row r="155091" spans="3:3" x14ac:dyDescent="0.35">
      <c r="C155091" s="8"/>
    </row>
    <row r="155092" spans="3:3" x14ac:dyDescent="0.35">
      <c r="C155092" s="8"/>
    </row>
    <row r="155093" spans="3:3" x14ac:dyDescent="0.35">
      <c r="C155093" s="8"/>
    </row>
    <row r="155094" spans="3:3" x14ac:dyDescent="0.35">
      <c r="C155094" s="8"/>
    </row>
    <row r="155095" spans="3:3" x14ac:dyDescent="0.35">
      <c r="C155095" s="8"/>
    </row>
    <row r="155096" spans="3:3" x14ac:dyDescent="0.35">
      <c r="C155096" s="8"/>
    </row>
    <row r="155097" spans="3:3" x14ac:dyDescent="0.35">
      <c r="C155097" s="8"/>
    </row>
    <row r="155098" spans="3:3" x14ac:dyDescent="0.35">
      <c r="C155098" s="8"/>
    </row>
    <row r="155099" spans="3:3" x14ac:dyDescent="0.35">
      <c r="C155099" s="8"/>
    </row>
    <row r="155100" spans="3:3" x14ac:dyDescent="0.35">
      <c r="C155100" s="8"/>
    </row>
    <row r="155101" spans="3:3" x14ac:dyDescent="0.35">
      <c r="C155101" s="8"/>
    </row>
    <row r="155102" spans="3:3" x14ac:dyDescent="0.35">
      <c r="C155102" s="8"/>
    </row>
    <row r="155103" spans="3:3" x14ac:dyDescent="0.35">
      <c r="C155103" s="8"/>
    </row>
    <row r="155104" spans="3:3" x14ac:dyDescent="0.35">
      <c r="C155104" s="8"/>
    </row>
    <row r="155105" spans="3:3" x14ac:dyDescent="0.35">
      <c r="C155105" s="8"/>
    </row>
    <row r="155106" spans="3:3" x14ac:dyDescent="0.35">
      <c r="C155106" s="8"/>
    </row>
    <row r="155107" spans="3:3" x14ac:dyDescent="0.35">
      <c r="C155107" s="8"/>
    </row>
    <row r="155108" spans="3:3" x14ac:dyDescent="0.35">
      <c r="C155108" s="8"/>
    </row>
    <row r="155109" spans="3:3" x14ac:dyDescent="0.35">
      <c r="C155109" s="8"/>
    </row>
    <row r="155110" spans="3:3" x14ac:dyDescent="0.35">
      <c r="C155110" s="8"/>
    </row>
    <row r="155111" spans="3:3" x14ac:dyDescent="0.35">
      <c r="C155111" s="8"/>
    </row>
    <row r="155112" spans="3:3" x14ac:dyDescent="0.35">
      <c r="C155112" s="8"/>
    </row>
    <row r="155113" spans="3:3" x14ac:dyDescent="0.35">
      <c r="C155113" s="8"/>
    </row>
    <row r="155114" spans="3:3" x14ac:dyDescent="0.35">
      <c r="C155114" s="8"/>
    </row>
    <row r="155115" spans="3:3" x14ac:dyDescent="0.35">
      <c r="C155115" s="8"/>
    </row>
    <row r="155116" spans="3:3" x14ac:dyDescent="0.35">
      <c r="C155116" s="8"/>
    </row>
    <row r="155117" spans="3:3" x14ac:dyDescent="0.35">
      <c r="C155117" s="8"/>
    </row>
    <row r="155118" spans="3:3" x14ac:dyDescent="0.35">
      <c r="C155118" s="8"/>
    </row>
    <row r="155119" spans="3:3" x14ac:dyDescent="0.35">
      <c r="C155119" s="8"/>
    </row>
    <row r="155120" spans="3:3" x14ac:dyDescent="0.35">
      <c r="C155120" s="8"/>
    </row>
    <row r="155121" spans="3:3" x14ac:dyDescent="0.35">
      <c r="C155121" s="8"/>
    </row>
    <row r="155122" spans="3:3" x14ac:dyDescent="0.35">
      <c r="C155122" s="8"/>
    </row>
    <row r="155123" spans="3:3" x14ac:dyDescent="0.35">
      <c r="C155123" s="8"/>
    </row>
    <row r="155124" spans="3:3" x14ac:dyDescent="0.35">
      <c r="C155124" s="8"/>
    </row>
    <row r="155125" spans="3:3" x14ac:dyDescent="0.35">
      <c r="C155125" s="8"/>
    </row>
    <row r="155126" spans="3:3" x14ac:dyDescent="0.35">
      <c r="C155126" s="8"/>
    </row>
    <row r="155127" spans="3:3" x14ac:dyDescent="0.35">
      <c r="C155127" s="8"/>
    </row>
    <row r="155128" spans="3:3" x14ac:dyDescent="0.35">
      <c r="C155128" s="8"/>
    </row>
    <row r="155129" spans="3:3" x14ac:dyDescent="0.35">
      <c r="C155129" s="8"/>
    </row>
    <row r="155130" spans="3:3" x14ac:dyDescent="0.35">
      <c r="C155130" s="8"/>
    </row>
    <row r="155131" spans="3:3" x14ac:dyDescent="0.35">
      <c r="C155131" s="8"/>
    </row>
    <row r="155132" spans="3:3" x14ac:dyDescent="0.35">
      <c r="C155132" s="8"/>
    </row>
    <row r="155133" spans="3:3" x14ac:dyDescent="0.35">
      <c r="C155133" s="8"/>
    </row>
    <row r="155134" spans="3:3" x14ac:dyDescent="0.35">
      <c r="C155134" s="8"/>
    </row>
    <row r="155135" spans="3:3" x14ac:dyDescent="0.35">
      <c r="C155135" s="8"/>
    </row>
    <row r="155136" spans="3:3" x14ac:dyDescent="0.35">
      <c r="C155136" s="8"/>
    </row>
    <row r="155137" spans="3:3" x14ac:dyDescent="0.35">
      <c r="C155137" s="8"/>
    </row>
    <row r="155138" spans="3:3" x14ac:dyDescent="0.35">
      <c r="C155138" s="8"/>
    </row>
    <row r="155139" spans="3:3" x14ac:dyDescent="0.35">
      <c r="C155139" s="8"/>
    </row>
    <row r="155140" spans="3:3" x14ac:dyDescent="0.35">
      <c r="C155140" s="8"/>
    </row>
    <row r="155141" spans="3:3" x14ac:dyDescent="0.35">
      <c r="C155141" s="8"/>
    </row>
    <row r="155142" spans="3:3" x14ac:dyDescent="0.35">
      <c r="C155142" s="8"/>
    </row>
    <row r="155143" spans="3:3" x14ac:dyDescent="0.35">
      <c r="C155143" s="8"/>
    </row>
    <row r="155144" spans="3:3" x14ac:dyDescent="0.35">
      <c r="C155144" s="8"/>
    </row>
    <row r="155145" spans="3:3" x14ac:dyDescent="0.35">
      <c r="C155145" s="8"/>
    </row>
    <row r="155146" spans="3:3" x14ac:dyDescent="0.35">
      <c r="C155146" s="8"/>
    </row>
    <row r="155147" spans="3:3" x14ac:dyDescent="0.35">
      <c r="C155147" s="8"/>
    </row>
    <row r="155148" spans="3:3" x14ac:dyDescent="0.35">
      <c r="C155148" s="8"/>
    </row>
    <row r="155149" spans="3:3" x14ac:dyDescent="0.35">
      <c r="C155149" s="8"/>
    </row>
    <row r="155150" spans="3:3" x14ac:dyDescent="0.35">
      <c r="C155150" s="8"/>
    </row>
    <row r="155151" spans="3:3" x14ac:dyDescent="0.35">
      <c r="C155151" s="8"/>
    </row>
    <row r="155152" spans="3:3" x14ac:dyDescent="0.35">
      <c r="C155152" s="8"/>
    </row>
    <row r="155153" spans="3:3" x14ac:dyDescent="0.35">
      <c r="C155153" s="8"/>
    </row>
    <row r="155154" spans="3:3" x14ac:dyDescent="0.35">
      <c r="C155154" s="8"/>
    </row>
    <row r="155155" spans="3:3" x14ac:dyDescent="0.35">
      <c r="C155155" s="8"/>
    </row>
    <row r="155156" spans="3:3" x14ac:dyDescent="0.35">
      <c r="C155156" s="8"/>
    </row>
    <row r="155157" spans="3:3" x14ac:dyDescent="0.35">
      <c r="C155157" s="8"/>
    </row>
    <row r="155158" spans="3:3" x14ac:dyDescent="0.35">
      <c r="C155158" s="8"/>
    </row>
    <row r="155159" spans="3:3" x14ac:dyDescent="0.35">
      <c r="C155159" s="8"/>
    </row>
    <row r="155160" spans="3:3" x14ac:dyDescent="0.35">
      <c r="C155160" s="8"/>
    </row>
    <row r="155161" spans="3:3" x14ac:dyDescent="0.35">
      <c r="C155161" s="8"/>
    </row>
    <row r="155162" spans="3:3" x14ac:dyDescent="0.35">
      <c r="C155162" s="8"/>
    </row>
    <row r="155163" spans="3:3" x14ac:dyDescent="0.35">
      <c r="C155163" s="8"/>
    </row>
    <row r="155164" spans="3:3" x14ac:dyDescent="0.35">
      <c r="C155164" s="8"/>
    </row>
    <row r="155165" spans="3:3" x14ac:dyDescent="0.35">
      <c r="C155165" s="8"/>
    </row>
    <row r="155166" spans="3:3" x14ac:dyDescent="0.35">
      <c r="C155166" s="8"/>
    </row>
    <row r="155167" spans="3:3" x14ac:dyDescent="0.35">
      <c r="C155167" s="8"/>
    </row>
    <row r="155168" spans="3:3" x14ac:dyDescent="0.35">
      <c r="C155168" s="8"/>
    </row>
    <row r="155169" spans="3:3" x14ac:dyDescent="0.35">
      <c r="C155169" s="8"/>
    </row>
    <row r="155170" spans="3:3" x14ac:dyDescent="0.35">
      <c r="C155170" s="8"/>
    </row>
    <row r="155171" spans="3:3" x14ac:dyDescent="0.35">
      <c r="C155171" s="8"/>
    </row>
    <row r="155172" spans="3:3" x14ac:dyDescent="0.35">
      <c r="C155172" s="8"/>
    </row>
    <row r="155173" spans="3:3" x14ac:dyDescent="0.35">
      <c r="C155173" s="8"/>
    </row>
    <row r="155174" spans="3:3" x14ac:dyDescent="0.35">
      <c r="C155174" s="8"/>
    </row>
    <row r="155175" spans="3:3" x14ac:dyDescent="0.35">
      <c r="C155175" s="8"/>
    </row>
    <row r="155176" spans="3:3" x14ac:dyDescent="0.35">
      <c r="C155176" s="8"/>
    </row>
    <row r="155177" spans="3:3" x14ac:dyDescent="0.35">
      <c r="C155177" s="8"/>
    </row>
    <row r="155178" spans="3:3" x14ac:dyDescent="0.35">
      <c r="C155178" s="8"/>
    </row>
    <row r="155179" spans="3:3" x14ac:dyDescent="0.35">
      <c r="C155179" s="8"/>
    </row>
    <row r="155180" spans="3:3" x14ac:dyDescent="0.35">
      <c r="C155180" s="8"/>
    </row>
    <row r="155181" spans="3:3" x14ac:dyDescent="0.35">
      <c r="C155181" s="8"/>
    </row>
    <row r="155182" spans="3:3" x14ac:dyDescent="0.35">
      <c r="C155182" s="8"/>
    </row>
    <row r="155183" spans="3:3" x14ac:dyDescent="0.35">
      <c r="C155183" s="8"/>
    </row>
    <row r="155184" spans="3:3" x14ac:dyDescent="0.35">
      <c r="C155184" s="8"/>
    </row>
    <row r="155185" spans="3:3" x14ac:dyDescent="0.35">
      <c r="C155185" s="8"/>
    </row>
    <row r="155186" spans="3:3" x14ac:dyDescent="0.35">
      <c r="C155186" s="8"/>
    </row>
    <row r="155187" spans="3:3" x14ac:dyDescent="0.35">
      <c r="C155187" s="8"/>
    </row>
    <row r="155188" spans="3:3" x14ac:dyDescent="0.35">
      <c r="C155188" s="8"/>
    </row>
    <row r="155189" spans="3:3" x14ac:dyDescent="0.35">
      <c r="C155189" s="8"/>
    </row>
    <row r="155190" spans="3:3" x14ac:dyDescent="0.35">
      <c r="C155190" s="8"/>
    </row>
    <row r="155191" spans="3:3" x14ac:dyDescent="0.35">
      <c r="C155191" s="8"/>
    </row>
    <row r="155192" spans="3:3" x14ac:dyDescent="0.35">
      <c r="C155192" s="8"/>
    </row>
    <row r="155193" spans="3:3" x14ac:dyDescent="0.35">
      <c r="C155193" s="8"/>
    </row>
    <row r="155194" spans="3:3" x14ac:dyDescent="0.35">
      <c r="C155194" s="8"/>
    </row>
    <row r="155195" spans="3:3" x14ac:dyDescent="0.35">
      <c r="C155195" s="8"/>
    </row>
    <row r="155196" spans="3:3" x14ac:dyDescent="0.35">
      <c r="C155196" s="8"/>
    </row>
    <row r="155197" spans="3:3" x14ac:dyDescent="0.35">
      <c r="C155197" s="8"/>
    </row>
    <row r="155198" spans="3:3" x14ac:dyDescent="0.35">
      <c r="C155198" s="8"/>
    </row>
    <row r="155199" spans="3:3" x14ac:dyDescent="0.35">
      <c r="C155199" s="8"/>
    </row>
    <row r="155200" spans="3:3" x14ac:dyDescent="0.35">
      <c r="C155200" s="8"/>
    </row>
    <row r="155201" spans="3:3" x14ac:dyDescent="0.35">
      <c r="C155201" s="8"/>
    </row>
    <row r="155202" spans="3:3" x14ac:dyDescent="0.35">
      <c r="C155202" s="8"/>
    </row>
    <row r="155203" spans="3:3" x14ac:dyDescent="0.35">
      <c r="C155203" s="8"/>
    </row>
    <row r="155204" spans="3:3" x14ac:dyDescent="0.35">
      <c r="C155204" s="8"/>
    </row>
    <row r="155205" spans="3:3" x14ac:dyDescent="0.35">
      <c r="C155205" s="8"/>
    </row>
    <row r="155206" spans="3:3" x14ac:dyDescent="0.35">
      <c r="C155206" s="8"/>
    </row>
    <row r="155207" spans="3:3" x14ac:dyDescent="0.35">
      <c r="C155207" s="8"/>
    </row>
    <row r="155208" spans="3:3" x14ac:dyDescent="0.35">
      <c r="C155208" s="8"/>
    </row>
    <row r="155209" spans="3:3" x14ac:dyDescent="0.35">
      <c r="C155209" s="8"/>
    </row>
    <row r="155210" spans="3:3" x14ac:dyDescent="0.35">
      <c r="C155210" s="8"/>
    </row>
    <row r="155211" spans="3:3" x14ac:dyDescent="0.35">
      <c r="C155211" s="8"/>
    </row>
    <row r="155212" spans="3:3" x14ac:dyDescent="0.35">
      <c r="C155212" s="8"/>
    </row>
    <row r="155213" spans="3:3" x14ac:dyDescent="0.35">
      <c r="C155213" s="8"/>
    </row>
    <row r="155214" spans="3:3" x14ac:dyDescent="0.35">
      <c r="C155214" s="8"/>
    </row>
    <row r="155215" spans="3:3" x14ac:dyDescent="0.35">
      <c r="C155215" s="8"/>
    </row>
    <row r="155216" spans="3:3" x14ac:dyDescent="0.35">
      <c r="C155216" s="8"/>
    </row>
    <row r="155217" spans="3:3" x14ac:dyDescent="0.35">
      <c r="C155217" s="8"/>
    </row>
    <row r="155218" spans="3:3" x14ac:dyDescent="0.35">
      <c r="C155218" s="8"/>
    </row>
    <row r="155219" spans="3:3" x14ac:dyDescent="0.35">
      <c r="C155219" s="8"/>
    </row>
    <row r="155220" spans="3:3" x14ac:dyDescent="0.35">
      <c r="C155220" s="8"/>
    </row>
    <row r="155221" spans="3:3" x14ac:dyDescent="0.35">
      <c r="C155221" s="8"/>
    </row>
    <row r="155222" spans="3:3" x14ac:dyDescent="0.35">
      <c r="C155222" s="8"/>
    </row>
    <row r="155223" spans="3:3" x14ac:dyDescent="0.35">
      <c r="C155223" s="8"/>
    </row>
    <row r="155224" spans="3:3" x14ac:dyDescent="0.35">
      <c r="C155224" s="8"/>
    </row>
    <row r="155225" spans="3:3" x14ac:dyDescent="0.35">
      <c r="C155225" s="8"/>
    </row>
    <row r="155226" spans="3:3" x14ac:dyDescent="0.35">
      <c r="C155226" s="8"/>
    </row>
    <row r="155227" spans="3:3" x14ac:dyDescent="0.35">
      <c r="C155227" s="8"/>
    </row>
    <row r="155228" spans="3:3" x14ac:dyDescent="0.35">
      <c r="C155228" s="8"/>
    </row>
    <row r="155229" spans="3:3" x14ac:dyDescent="0.35">
      <c r="C155229" s="8"/>
    </row>
    <row r="155230" spans="3:3" x14ac:dyDescent="0.35">
      <c r="C155230" s="8"/>
    </row>
    <row r="155231" spans="3:3" x14ac:dyDescent="0.35">
      <c r="C155231" s="8"/>
    </row>
    <row r="155232" spans="3:3" x14ac:dyDescent="0.35">
      <c r="C155232" s="8"/>
    </row>
    <row r="155233" spans="3:3" x14ac:dyDescent="0.35">
      <c r="C155233" s="8"/>
    </row>
    <row r="155234" spans="3:3" x14ac:dyDescent="0.35">
      <c r="C155234" s="8"/>
    </row>
    <row r="155235" spans="3:3" x14ac:dyDescent="0.35">
      <c r="C155235" s="8"/>
    </row>
    <row r="155236" spans="3:3" x14ac:dyDescent="0.35">
      <c r="C155236" s="8"/>
    </row>
    <row r="155237" spans="3:3" x14ac:dyDescent="0.35">
      <c r="C155237" s="8"/>
    </row>
    <row r="155238" spans="3:3" x14ac:dyDescent="0.35">
      <c r="C155238" s="8"/>
    </row>
    <row r="155239" spans="3:3" x14ac:dyDescent="0.35">
      <c r="C155239" s="8"/>
    </row>
    <row r="155240" spans="3:3" x14ac:dyDescent="0.35">
      <c r="C155240" s="8"/>
    </row>
    <row r="155241" spans="3:3" x14ac:dyDescent="0.35">
      <c r="C155241" s="8"/>
    </row>
    <row r="155242" spans="3:3" x14ac:dyDescent="0.35">
      <c r="C155242" s="8"/>
    </row>
    <row r="155243" spans="3:3" x14ac:dyDescent="0.35">
      <c r="C155243" s="8"/>
    </row>
    <row r="155244" spans="3:3" x14ac:dyDescent="0.35">
      <c r="C155244" s="8"/>
    </row>
    <row r="155245" spans="3:3" x14ac:dyDescent="0.35">
      <c r="C155245" s="8"/>
    </row>
    <row r="155246" spans="3:3" x14ac:dyDescent="0.35">
      <c r="C155246" s="8"/>
    </row>
    <row r="155247" spans="3:3" x14ac:dyDescent="0.35">
      <c r="C155247" s="8"/>
    </row>
    <row r="155248" spans="3:3" x14ac:dyDescent="0.35">
      <c r="C155248" s="8"/>
    </row>
    <row r="155249" spans="3:3" x14ac:dyDescent="0.35">
      <c r="C155249" s="8"/>
    </row>
    <row r="155250" spans="3:3" x14ac:dyDescent="0.35">
      <c r="C155250" s="8"/>
    </row>
    <row r="155251" spans="3:3" x14ac:dyDescent="0.35">
      <c r="C155251" s="8"/>
    </row>
    <row r="155252" spans="3:3" x14ac:dyDescent="0.35">
      <c r="C155252" s="8"/>
    </row>
    <row r="155253" spans="3:3" x14ac:dyDescent="0.35">
      <c r="C155253" s="8"/>
    </row>
    <row r="155254" spans="3:3" x14ac:dyDescent="0.35">
      <c r="C155254" s="8"/>
    </row>
    <row r="155255" spans="3:3" x14ac:dyDescent="0.35">
      <c r="C155255" s="8"/>
    </row>
    <row r="155256" spans="3:3" x14ac:dyDescent="0.35">
      <c r="C155256" s="8"/>
    </row>
    <row r="155257" spans="3:3" x14ac:dyDescent="0.35">
      <c r="C155257" s="8"/>
    </row>
    <row r="155258" spans="3:3" x14ac:dyDescent="0.35">
      <c r="C155258" s="8"/>
    </row>
    <row r="155259" spans="3:3" x14ac:dyDescent="0.35">
      <c r="C155259" s="8"/>
    </row>
    <row r="155260" spans="3:3" x14ac:dyDescent="0.35">
      <c r="C155260" s="8"/>
    </row>
    <row r="155261" spans="3:3" x14ac:dyDescent="0.35">
      <c r="C155261" s="8"/>
    </row>
    <row r="155262" spans="3:3" x14ac:dyDescent="0.35">
      <c r="C155262" s="8"/>
    </row>
    <row r="155263" spans="3:3" x14ac:dyDescent="0.35">
      <c r="C155263" s="8"/>
    </row>
    <row r="155264" spans="3:3" x14ac:dyDescent="0.35">
      <c r="C155264" s="8"/>
    </row>
    <row r="155265" spans="3:3" x14ac:dyDescent="0.35">
      <c r="C155265" s="8"/>
    </row>
    <row r="155266" spans="3:3" x14ac:dyDescent="0.35">
      <c r="C155266" s="8"/>
    </row>
    <row r="155267" spans="3:3" x14ac:dyDescent="0.35">
      <c r="C155267" s="8"/>
    </row>
    <row r="155268" spans="3:3" x14ac:dyDescent="0.35">
      <c r="C155268" s="8"/>
    </row>
    <row r="155269" spans="3:3" x14ac:dyDescent="0.35">
      <c r="C155269" s="8"/>
    </row>
    <row r="155270" spans="3:3" x14ac:dyDescent="0.35">
      <c r="C155270" s="8"/>
    </row>
    <row r="155271" spans="3:3" x14ac:dyDescent="0.35">
      <c r="C155271" s="8"/>
    </row>
    <row r="155272" spans="3:3" x14ac:dyDescent="0.35">
      <c r="C155272" s="8"/>
    </row>
    <row r="155273" spans="3:3" x14ac:dyDescent="0.35">
      <c r="C155273" s="8"/>
    </row>
    <row r="155274" spans="3:3" x14ac:dyDescent="0.35">
      <c r="C155274" s="8"/>
    </row>
    <row r="155275" spans="3:3" x14ac:dyDescent="0.35">
      <c r="C155275" s="8"/>
    </row>
    <row r="155276" spans="3:3" x14ac:dyDescent="0.35">
      <c r="C155276" s="8"/>
    </row>
    <row r="155277" spans="3:3" x14ac:dyDescent="0.35">
      <c r="C155277" s="8"/>
    </row>
    <row r="155278" spans="3:3" x14ac:dyDescent="0.35">
      <c r="C155278" s="8"/>
    </row>
    <row r="155279" spans="3:3" x14ac:dyDescent="0.35">
      <c r="C155279" s="8"/>
    </row>
    <row r="155280" spans="3:3" x14ac:dyDescent="0.35">
      <c r="C155280" s="8"/>
    </row>
    <row r="155281" spans="3:3" x14ac:dyDescent="0.35">
      <c r="C155281" s="8"/>
    </row>
    <row r="155282" spans="3:3" x14ac:dyDescent="0.35">
      <c r="C155282" s="8"/>
    </row>
    <row r="155283" spans="3:3" x14ac:dyDescent="0.35">
      <c r="C155283" s="8"/>
    </row>
    <row r="155284" spans="3:3" x14ac:dyDescent="0.35">
      <c r="C155284" s="8"/>
    </row>
    <row r="155285" spans="3:3" x14ac:dyDescent="0.35">
      <c r="C155285" s="8"/>
    </row>
    <row r="155286" spans="3:3" x14ac:dyDescent="0.35">
      <c r="C155286" s="8"/>
    </row>
    <row r="155287" spans="3:3" x14ac:dyDescent="0.35">
      <c r="C155287" s="8"/>
    </row>
    <row r="155288" spans="3:3" x14ac:dyDescent="0.35">
      <c r="C155288" s="8"/>
    </row>
    <row r="155289" spans="3:3" x14ac:dyDescent="0.35">
      <c r="C155289" s="8"/>
    </row>
    <row r="155290" spans="3:3" x14ac:dyDescent="0.35">
      <c r="C155290" s="8"/>
    </row>
    <row r="155291" spans="3:3" x14ac:dyDescent="0.35">
      <c r="C155291" s="8"/>
    </row>
    <row r="155292" spans="3:3" x14ac:dyDescent="0.35">
      <c r="C155292" s="8"/>
    </row>
    <row r="155293" spans="3:3" x14ac:dyDescent="0.35">
      <c r="C155293" s="8"/>
    </row>
    <row r="155294" spans="3:3" x14ac:dyDescent="0.35">
      <c r="C155294" s="8"/>
    </row>
    <row r="155295" spans="3:3" x14ac:dyDescent="0.35">
      <c r="C155295" s="8"/>
    </row>
    <row r="155296" spans="3:3" x14ac:dyDescent="0.35">
      <c r="C155296" s="8"/>
    </row>
    <row r="155297" spans="3:3" x14ac:dyDescent="0.35">
      <c r="C155297" s="8"/>
    </row>
    <row r="155298" spans="3:3" x14ac:dyDescent="0.35">
      <c r="C155298" s="8"/>
    </row>
    <row r="155299" spans="3:3" x14ac:dyDescent="0.35">
      <c r="C155299" s="8"/>
    </row>
    <row r="155300" spans="3:3" x14ac:dyDescent="0.35">
      <c r="C155300" s="8"/>
    </row>
    <row r="155301" spans="3:3" x14ac:dyDescent="0.35">
      <c r="C155301" s="8"/>
    </row>
    <row r="155302" spans="3:3" x14ac:dyDescent="0.35">
      <c r="C155302" s="8"/>
    </row>
    <row r="155303" spans="3:3" x14ac:dyDescent="0.35">
      <c r="C155303" s="8"/>
    </row>
    <row r="155304" spans="3:3" x14ac:dyDescent="0.35">
      <c r="C155304" s="8"/>
    </row>
    <row r="155305" spans="3:3" x14ac:dyDescent="0.35">
      <c r="C155305" s="8"/>
    </row>
    <row r="155306" spans="3:3" x14ac:dyDescent="0.35">
      <c r="C155306" s="8"/>
    </row>
    <row r="155307" spans="3:3" x14ac:dyDescent="0.35">
      <c r="C155307" s="8"/>
    </row>
    <row r="155308" spans="3:3" x14ac:dyDescent="0.35">
      <c r="C155308" s="8"/>
    </row>
    <row r="155309" spans="3:3" x14ac:dyDescent="0.35">
      <c r="C155309" s="8"/>
    </row>
    <row r="155310" spans="3:3" x14ac:dyDescent="0.35">
      <c r="C155310" s="8"/>
    </row>
    <row r="155311" spans="3:3" x14ac:dyDescent="0.35">
      <c r="C155311" s="8"/>
    </row>
    <row r="155312" spans="3:3" x14ac:dyDescent="0.35">
      <c r="C155312" s="8"/>
    </row>
    <row r="155313" spans="3:3" x14ac:dyDescent="0.35">
      <c r="C155313" s="8"/>
    </row>
    <row r="155314" spans="3:3" x14ac:dyDescent="0.35">
      <c r="C155314" s="8"/>
    </row>
    <row r="155315" spans="3:3" x14ac:dyDescent="0.35">
      <c r="C155315" s="8"/>
    </row>
    <row r="155316" spans="3:3" x14ac:dyDescent="0.35">
      <c r="C155316" s="8"/>
    </row>
    <row r="155317" spans="3:3" x14ac:dyDescent="0.35">
      <c r="C155317" s="8"/>
    </row>
    <row r="155318" spans="3:3" x14ac:dyDescent="0.35">
      <c r="C155318" s="8"/>
    </row>
    <row r="155319" spans="3:3" x14ac:dyDescent="0.35">
      <c r="C155319" s="8"/>
    </row>
    <row r="155320" spans="3:3" x14ac:dyDescent="0.35">
      <c r="C155320" s="8"/>
    </row>
    <row r="155321" spans="3:3" x14ac:dyDescent="0.35">
      <c r="C155321" s="8"/>
    </row>
    <row r="155322" spans="3:3" x14ac:dyDescent="0.35">
      <c r="C155322" s="8"/>
    </row>
    <row r="155323" spans="3:3" x14ac:dyDescent="0.35">
      <c r="C155323" s="8"/>
    </row>
    <row r="155324" spans="3:3" x14ac:dyDescent="0.35">
      <c r="C155324" s="8"/>
    </row>
    <row r="155325" spans="3:3" x14ac:dyDescent="0.35">
      <c r="C155325" s="8"/>
    </row>
    <row r="155326" spans="3:3" x14ac:dyDescent="0.35">
      <c r="C155326" s="8"/>
    </row>
    <row r="155327" spans="3:3" x14ac:dyDescent="0.35">
      <c r="C155327" s="8"/>
    </row>
    <row r="155328" spans="3:3" x14ac:dyDescent="0.35">
      <c r="C155328" s="8"/>
    </row>
    <row r="155329" spans="3:3" x14ac:dyDescent="0.35">
      <c r="C155329" s="8"/>
    </row>
    <row r="155330" spans="3:3" x14ac:dyDescent="0.35">
      <c r="C155330" s="8"/>
    </row>
    <row r="155331" spans="3:3" x14ac:dyDescent="0.35">
      <c r="C155331" s="8"/>
    </row>
    <row r="155332" spans="3:3" x14ac:dyDescent="0.35">
      <c r="C155332" s="8"/>
    </row>
    <row r="155333" spans="3:3" x14ac:dyDescent="0.35">
      <c r="C155333" s="8"/>
    </row>
    <row r="155334" spans="3:3" x14ac:dyDescent="0.35">
      <c r="C155334" s="8"/>
    </row>
    <row r="155335" spans="3:3" x14ac:dyDescent="0.35">
      <c r="C155335" s="8"/>
    </row>
    <row r="155336" spans="3:3" x14ac:dyDescent="0.35">
      <c r="C155336" s="8"/>
    </row>
    <row r="155337" spans="3:3" x14ac:dyDescent="0.35">
      <c r="C155337" s="8"/>
    </row>
    <row r="155338" spans="3:3" x14ac:dyDescent="0.35">
      <c r="C155338" s="8"/>
    </row>
    <row r="155339" spans="3:3" x14ac:dyDescent="0.35">
      <c r="C155339" s="8"/>
    </row>
    <row r="155340" spans="3:3" x14ac:dyDescent="0.35">
      <c r="C155340" s="8"/>
    </row>
    <row r="155341" spans="3:3" x14ac:dyDescent="0.35">
      <c r="C155341" s="8"/>
    </row>
    <row r="155342" spans="3:3" x14ac:dyDescent="0.35">
      <c r="C155342" s="8"/>
    </row>
    <row r="155343" spans="3:3" x14ac:dyDescent="0.35">
      <c r="C155343" s="8"/>
    </row>
    <row r="155344" spans="3:3" x14ac:dyDescent="0.35">
      <c r="C155344" s="8"/>
    </row>
    <row r="155345" spans="3:3" x14ac:dyDescent="0.35">
      <c r="C155345" s="8"/>
    </row>
    <row r="155346" spans="3:3" x14ac:dyDescent="0.35">
      <c r="C155346" s="8"/>
    </row>
    <row r="155347" spans="3:3" x14ac:dyDescent="0.35">
      <c r="C155347" s="8"/>
    </row>
    <row r="155348" spans="3:3" x14ac:dyDescent="0.35">
      <c r="C155348" s="8"/>
    </row>
    <row r="155349" spans="3:3" x14ac:dyDescent="0.35">
      <c r="C155349" s="8"/>
    </row>
    <row r="155350" spans="3:3" x14ac:dyDescent="0.35">
      <c r="C155350" s="8"/>
    </row>
    <row r="155351" spans="3:3" x14ac:dyDescent="0.35">
      <c r="C155351" s="8"/>
    </row>
    <row r="155352" spans="3:3" x14ac:dyDescent="0.35">
      <c r="C155352" s="8"/>
    </row>
    <row r="155353" spans="3:3" x14ac:dyDescent="0.35">
      <c r="C155353" s="8"/>
    </row>
    <row r="155354" spans="3:3" x14ac:dyDescent="0.35">
      <c r="C155354" s="8"/>
    </row>
    <row r="155355" spans="3:3" x14ac:dyDescent="0.35">
      <c r="C155355" s="8"/>
    </row>
    <row r="155356" spans="3:3" x14ac:dyDescent="0.35">
      <c r="C155356" s="8"/>
    </row>
    <row r="155357" spans="3:3" x14ac:dyDescent="0.35">
      <c r="C155357" s="8"/>
    </row>
    <row r="155358" spans="3:3" x14ac:dyDescent="0.35">
      <c r="C155358" s="8"/>
    </row>
    <row r="155359" spans="3:3" x14ac:dyDescent="0.35">
      <c r="C155359" s="8"/>
    </row>
    <row r="155360" spans="3:3" x14ac:dyDescent="0.35">
      <c r="C155360" s="8"/>
    </row>
    <row r="155361" spans="3:3" x14ac:dyDescent="0.35">
      <c r="C155361" s="8"/>
    </row>
    <row r="155362" spans="3:3" x14ac:dyDescent="0.35">
      <c r="C155362" s="8"/>
    </row>
    <row r="155363" spans="3:3" x14ac:dyDescent="0.35">
      <c r="C155363" s="8"/>
    </row>
    <row r="155364" spans="3:3" x14ac:dyDescent="0.35">
      <c r="C155364" s="8"/>
    </row>
    <row r="155365" spans="3:3" x14ac:dyDescent="0.35">
      <c r="C155365" s="8"/>
    </row>
    <row r="155366" spans="3:3" x14ac:dyDescent="0.35">
      <c r="C155366" s="8"/>
    </row>
    <row r="155367" spans="3:3" x14ac:dyDescent="0.35">
      <c r="C155367" s="8"/>
    </row>
    <row r="155368" spans="3:3" x14ac:dyDescent="0.35">
      <c r="C155368" s="8"/>
    </row>
    <row r="155369" spans="3:3" x14ac:dyDescent="0.35">
      <c r="C155369" s="8"/>
    </row>
    <row r="155370" spans="3:3" x14ac:dyDescent="0.35">
      <c r="C155370" s="8"/>
    </row>
    <row r="155371" spans="3:3" x14ac:dyDescent="0.35">
      <c r="C155371" s="8"/>
    </row>
    <row r="155372" spans="3:3" x14ac:dyDescent="0.35">
      <c r="C155372" s="8"/>
    </row>
    <row r="155373" spans="3:3" x14ac:dyDescent="0.35">
      <c r="C155373" s="8"/>
    </row>
    <row r="155374" spans="3:3" x14ac:dyDescent="0.35">
      <c r="C155374" s="8"/>
    </row>
    <row r="155375" spans="3:3" x14ac:dyDescent="0.35">
      <c r="C155375" s="8"/>
    </row>
    <row r="155376" spans="3:3" x14ac:dyDescent="0.35">
      <c r="C155376" s="8"/>
    </row>
    <row r="155377" spans="3:3" x14ac:dyDescent="0.35">
      <c r="C155377" s="8"/>
    </row>
    <row r="155378" spans="3:3" x14ac:dyDescent="0.35">
      <c r="C155378" s="8"/>
    </row>
    <row r="155379" spans="3:3" x14ac:dyDescent="0.35">
      <c r="C155379" s="8"/>
    </row>
    <row r="155380" spans="3:3" x14ac:dyDescent="0.35">
      <c r="C155380" s="8"/>
    </row>
    <row r="155381" spans="3:3" x14ac:dyDescent="0.35">
      <c r="C155381" s="8"/>
    </row>
    <row r="155382" spans="3:3" x14ac:dyDescent="0.35">
      <c r="C155382" s="8"/>
    </row>
    <row r="155383" spans="3:3" x14ac:dyDescent="0.35">
      <c r="C155383" s="8"/>
    </row>
    <row r="155384" spans="3:3" x14ac:dyDescent="0.35">
      <c r="C155384" s="8"/>
    </row>
    <row r="155385" spans="3:3" x14ac:dyDescent="0.35">
      <c r="C155385" s="8"/>
    </row>
    <row r="155386" spans="3:3" x14ac:dyDescent="0.35">
      <c r="C155386" s="8"/>
    </row>
    <row r="155387" spans="3:3" x14ac:dyDescent="0.35">
      <c r="C155387" s="8"/>
    </row>
    <row r="155388" spans="3:3" x14ac:dyDescent="0.35">
      <c r="C155388" s="8"/>
    </row>
    <row r="155389" spans="3:3" x14ac:dyDescent="0.35">
      <c r="C155389" s="8"/>
    </row>
    <row r="155390" spans="3:3" x14ac:dyDescent="0.35">
      <c r="C155390" s="8"/>
    </row>
    <row r="155391" spans="3:3" x14ac:dyDescent="0.35">
      <c r="C155391" s="8"/>
    </row>
    <row r="155392" spans="3:3" x14ac:dyDescent="0.35">
      <c r="C155392" s="8"/>
    </row>
    <row r="155393" spans="3:3" x14ac:dyDescent="0.35">
      <c r="C155393" s="8"/>
    </row>
    <row r="155394" spans="3:3" x14ac:dyDescent="0.35">
      <c r="C155394" s="8"/>
    </row>
    <row r="155395" spans="3:3" x14ac:dyDescent="0.35">
      <c r="C155395" s="8"/>
    </row>
    <row r="155396" spans="3:3" x14ac:dyDescent="0.35">
      <c r="C155396" s="8"/>
    </row>
    <row r="155397" spans="3:3" x14ac:dyDescent="0.35">
      <c r="C155397" s="8"/>
    </row>
    <row r="155398" spans="3:3" x14ac:dyDescent="0.35">
      <c r="C155398" s="8"/>
    </row>
    <row r="155399" spans="3:3" x14ac:dyDescent="0.35">
      <c r="C155399" s="8"/>
    </row>
    <row r="155400" spans="3:3" x14ac:dyDescent="0.35">
      <c r="C155400" s="8"/>
    </row>
    <row r="155401" spans="3:3" x14ac:dyDescent="0.35">
      <c r="C155401" s="8"/>
    </row>
    <row r="155402" spans="3:3" x14ac:dyDescent="0.35">
      <c r="C155402" s="8"/>
    </row>
    <row r="155403" spans="3:3" x14ac:dyDescent="0.35">
      <c r="C155403" s="8"/>
    </row>
    <row r="155404" spans="3:3" x14ac:dyDescent="0.35">
      <c r="C155404" s="8"/>
    </row>
    <row r="155405" spans="3:3" x14ac:dyDescent="0.35">
      <c r="C155405" s="8"/>
    </row>
    <row r="155406" spans="3:3" x14ac:dyDescent="0.35">
      <c r="C155406" s="8"/>
    </row>
    <row r="155407" spans="3:3" x14ac:dyDescent="0.35">
      <c r="C155407" s="8"/>
    </row>
    <row r="155408" spans="3:3" x14ac:dyDescent="0.35">
      <c r="C155408" s="8"/>
    </row>
    <row r="155409" spans="3:3" x14ac:dyDescent="0.35">
      <c r="C155409" s="8"/>
    </row>
    <row r="155410" spans="3:3" x14ac:dyDescent="0.35">
      <c r="C155410" s="8"/>
    </row>
    <row r="155411" spans="3:3" x14ac:dyDescent="0.35">
      <c r="C155411" s="8"/>
    </row>
    <row r="155412" spans="3:3" x14ac:dyDescent="0.35">
      <c r="C155412" s="8"/>
    </row>
    <row r="155413" spans="3:3" x14ac:dyDescent="0.35">
      <c r="C155413" s="8"/>
    </row>
    <row r="155414" spans="3:3" x14ac:dyDescent="0.35">
      <c r="C155414" s="8"/>
    </row>
    <row r="155415" spans="3:3" x14ac:dyDescent="0.35">
      <c r="C155415" s="8"/>
    </row>
    <row r="155416" spans="3:3" x14ac:dyDescent="0.35">
      <c r="C155416" s="8"/>
    </row>
    <row r="155417" spans="3:3" x14ac:dyDescent="0.35">
      <c r="C155417" s="8"/>
    </row>
    <row r="155418" spans="3:3" x14ac:dyDescent="0.35">
      <c r="C155418" s="8"/>
    </row>
    <row r="155419" spans="3:3" x14ac:dyDescent="0.35">
      <c r="C155419" s="8"/>
    </row>
    <row r="155420" spans="3:3" x14ac:dyDescent="0.35">
      <c r="C155420" s="8"/>
    </row>
    <row r="155421" spans="3:3" x14ac:dyDescent="0.35">
      <c r="C155421" s="8"/>
    </row>
    <row r="155422" spans="3:3" x14ac:dyDescent="0.35">
      <c r="C155422" s="8"/>
    </row>
    <row r="155423" spans="3:3" x14ac:dyDescent="0.35">
      <c r="C155423" s="8"/>
    </row>
    <row r="155424" spans="3:3" x14ac:dyDescent="0.35">
      <c r="C155424" s="8"/>
    </row>
    <row r="155425" spans="3:3" x14ac:dyDescent="0.35">
      <c r="C155425" s="8"/>
    </row>
    <row r="155426" spans="3:3" x14ac:dyDescent="0.35">
      <c r="C155426" s="8"/>
    </row>
    <row r="155427" spans="3:3" x14ac:dyDescent="0.35">
      <c r="C155427" s="8"/>
    </row>
    <row r="155428" spans="3:3" x14ac:dyDescent="0.35">
      <c r="C155428" s="8"/>
    </row>
    <row r="155429" spans="3:3" x14ac:dyDescent="0.35">
      <c r="C155429" s="8"/>
    </row>
    <row r="155430" spans="3:3" x14ac:dyDescent="0.35">
      <c r="C155430" s="8"/>
    </row>
    <row r="155431" spans="3:3" x14ac:dyDescent="0.35">
      <c r="C155431" s="8"/>
    </row>
    <row r="155432" spans="3:3" x14ac:dyDescent="0.35">
      <c r="C155432" s="8"/>
    </row>
    <row r="155433" spans="3:3" x14ac:dyDescent="0.35">
      <c r="C155433" s="8"/>
    </row>
    <row r="155434" spans="3:3" x14ac:dyDescent="0.35">
      <c r="C155434" s="8"/>
    </row>
    <row r="155435" spans="3:3" x14ac:dyDescent="0.35">
      <c r="C155435" s="8"/>
    </row>
    <row r="155436" spans="3:3" x14ac:dyDescent="0.35">
      <c r="C155436" s="8"/>
    </row>
    <row r="155437" spans="3:3" x14ac:dyDescent="0.35">
      <c r="C155437" s="8"/>
    </row>
    <row r="155438" spans="3:3" x14ac:dyDescent="0.35">
      <c r="C155438" s="8"/>
    </row>
    <row r="155439" spans="3:3" x14ac:dyDescent="0.35">
      <c r="C155439" s="8"/>
    </row>
    <row r="155440" spans="3:3" x14ac:dyDescent="0.35">
      <c r="C155440" s="8"/>
    </row>
    <row r="155441" spans="3:3" x14ac:dyDescent="0.35">
      <c r="C155441" s="8"/>
    </row>
    <row r="155442" spans="3:3" x14ac:dyDescent="0.35">
      <c r="C155442" s="8"/>
    </row>
    <row r="155443" spans="3:3" x14ac:dyDescent="0.35">
      <c r="C155443" s="8"/>
    </row>
    <row r="155444" spans="3:3" x14ac:dyDescent="0.35">
      <c r="C155444" s="8"/>
    </row>
    <row r="155445" spans="3:3" x14ac:dyDescent="0.35">
      <c r="C155445" s="8"/>
    </row>
    <row r="155446" spans="3:3" x14ac:dyDescent="0.35">
      <c r="C155446" s="8"/>
    </row>
    <row r="155447" spans="3:3" x14ac:dyDescent="0.35">
      <c r="C155447" s="8"/>
    </row>
    <row r="155448" spans="3:3" x14ac:dyDescent="0.35">
      <c r="C155448" s="8"/>
    </row>
    <row r="155449" spans="3:3" x14ac:dyDescent="0.35">
      <c r="C155449" s="8"/>
    </row>
    <row r="155450" spans="3:3" x14ac:dyDescent="0.35">
      <c r="C155450" s="8"/>
    </row>
    <row r="155451" spans="3:3" x14ac:dyDescent="0.35">
      <c r="C155451" s="8"/>
    </row>
    <row r="155452" spans="3:3" x14ac:dyDescent="0.35">
      <c r="C155452" s="8"/>
    </row>
    <row r="155453" spans="3:3" x14ac:dyDescent="0.35">
      <c r="C155453" s="8"/>
    </row>
    <row r="155454" spans="3:3" x14ac:dyDescent="0.35">
      <c r="C155454" s="8"/>
    </row>
    <row r="155455" spans="3:3" x14ac:dyDescent="0.35">
      <c r="C155455" s="8"/>
    </row>
    <row r="155456" spans="3:3" x14ac:dyDescent="0.35">
      <c r="C155456" s="8"/>
    </row>
    <row r="155457" spans="3:3" x14ac:dyDescent="0.35">
      <c r="C155457" s="8"/>
    </row>
    <row r="155458" spans="3:3" x14ac:dyDescent="0.35">
      <c r="C155458" s="8"/>
    </row>
    <row r="155459" spans="3:3" x14ac:dyDescent="0.35">
      <c r="C155459" s="8"/>
    </row>
    <row r="155460" spans="3:3" x14ac:dyDescent="0.35">
      <c r="C155460" s="8"/>
    </row>
    <row r="155461" spans="3:3" x14ac:dyDescent="0.35">
      <c r="C155461" s="8"/>
    </row>
    <row r="155462" spans="3:3" x14ac:dyDescent="0.35">
      <c r="C155462" s="8"/>
    </row>
    <row r="155463" spans="3:3" x14ac:dyDescent="0.35">
      <c r="C155463" s="8"/>
    </row>
    <row r="155464" spans="3:3" x14ac:dyDescent="0.35">
      <c r="C155464" s="8"/>
    </row>
    <row r="155465" spans="3:3" x14ac:dyDescent="0.35">
      <c r="C155465" s="8"/>
    </row>
    <row r="155466" spans="3:3" x14ac:dyDescent="0.35">
      <c r="C155466" s="8"/>
    </row>
    <row r="155467" spans="3:3" x14ac:dyDescent="0.35">
      <c r="C155467" s="8"/>
    </row>
    <row r="155468" spans="3:3" x14ac:dyDescent="0.35">
      <c r="C155468" s="8"/>
    </row>
    <row r="155469" spans="3:3" x14ac:dyDescent="0.35">
      <c r="C155469" s="8"/>
    </row>
    <row r="155470" spans="3:3" x14ac:dyDescent="0.35">
      <c r="C155470" s="8"/>
    </row>
    <row r="155471" spans="3:3" x14ac:dyDescent="0.35">
      <c r="C155471" s="8"/>
    </row>
    <row r="155472" spans="3:3" x14ac:dyDescent="0.35">
      <c r="C155472" s="8"/>
    </row>
    <row r="155473" spans="3:3" x14ac:dyDescent="0.35">
      <c r="C155473" s="8"/>
    </row>
    <row r="155474" spans="3:3" x14ac:dyDescent="0.35">
      <c r="C155474" s="8"/>
    </row>
    <row r="155475" spans="3:3" x14ac:dyDescent="0.35">
      <c r="C155475" s="8"/>
    </row>
    <row r="155476" spans="3:3" x14ac:dyDescent="0.35">
      <c r="C155476" s="8"/>
    </row>
    <row r="155477" spans="3:3" x14ac:dyDescent="0.35">
      <c r="C155477" s="8"/>
    </row>
    <row r="155478" spans="3:3" x14ac:dyDescent="0.35">
      <c r="C155478" s="8"/>
    </row>
    <row r="155479" spans="3:3" x14ac:dyDescent="0.35">
      <c r="C155479" s="8"/>
    </row>
    <row r="155480" spans="3:3" x14ac:dyDescent="0.35">
      <c r="C155480" s="8"/>
    </row>
    <row r="155481" spans="3:3" x14ac:dyDescent="0.35">
      <c r="C155481" s="8"/>
    </row>
    <row r="155482" spans="3:3" x14ac:dyDescent="0.35">
      <c r="C155482" s="8"/>
    </row>
    <row r="155483" spans="3:3" x14ac:dyDescent="0.35">
      <c r="C155483" s="8"/>
    </row>
    <row r="155484" spans="3:3" x14ac:dyDescent="0.35">
      <c r="C155484" s="8"/>
    </row>
    <row r="155485" spans="3:3" x14ac:dyDescent="0.35">
      <c r="C155485" s="8"/>
    </row>
    <row r="155486" spans="3:3" x14ac:dyDescent="0.35">
      <c r="C155486" s="8"/>
    </row>
    <row r="155487" spans="3:3" x14ac:dyDescent="0.35">
      <c r="C155487" s="8"/>
    </row>
    <row r="155488" spans="3:3" x14ac:dyDescent="0.35">
      <c r="C155488" s="8"/>
    </row>
    <row r="155489" spans="3:3" x14ac:dyDescent="0.35">
      <c r="C155489" s="8"/>
    </row>
    <row r="155490" spans="3:3" x14ac:dyDescent="0.35">
      <c r="C155490" s="8"/>
    </row>
    <row r="155491" spans="3:3" x14ac:dyDescent="0.35">
      <c r="C155491" s="8"/>
    </row>
    <row r="155492" spans="3:3" x14ac:dyDescent="0.35">
      <c r="C155492" s="8"/>
    </row>
    <row r="155493" spans="3:3" x14ac:dyDescent="0.35">
      <c r="C155493" s="8"/>
    </row>
    <row r="155494" spans="3:3" x14ac:dyDescent="0.35">
      <c r="C155494" s="8"/>
    </row>
    <row r="155495" spans="3:3" x14ac:dyDescent="0.35">
      <c r="C155495" s="8"/>
    </row>
    <row r="155496" spans="3:3" x14ac:dyDescent="0.35">
      <c r="C155496" s="8"/>
    </row>
    <row r="155497" spans="3:3" x14ac:dyDescent="0.35">
      <c r="C155497" s="8"/>
    </row>
    <row r="155498" spans="3:3" x14ac:dyDescent="0.35">
      <c r="C155498" s="8"/>
    </row>
    <row r="155499" spans="3:3" x14ac:dyDescent="0.35">
      <c r="C155499" s="8"/>
    </row>
    <row r="155500" spans="3:3" x14ac:dyDescent="0.35">
      <c r="C155500" s="8"/>
    </row>
    <row r="155501" spans="3:3" x14ac:dyDescent="0.35">
      <c r="C155501" s="8"/>
    </row>
    <row r="155502" spans="3:3" x14ac:dyDescent="0.35">
      <c r="C155502" s="8"/>
    </row>
    <row r="155503" spans="3:3" x14ac:dyDescent="0.35">
      <c r="C155503" s="8"/>
    </row>
    <row r="155504" spans="3:3" x14ac:dyDescent="0.35">
      <c r="C155504" s="8"/>
    </row>
    <row r="155505" spans="3:3" x14ac:dyDescent="0.35">
      <c r="C155505" s="8"/>
    </row>
    <row r="155506" spans="3:3" x14ac:dyDescent="0.35">
      <c r="C155506" s="8"/>
    </row>
    <row r="155507" spans="3:3" x14ac:dyDescent="0.35">
      <c r="C155507" s="8"/>
    </row>
    <row r="155508" spans="3:3" x14ac:dyDescent="0.35">
      <c r="C155508" s="8"/>
    </row>
    <row r="155509" spans="3:3" x14ac:dyDescent="0.35">
      <c r="C155509" s="8"/>
    </row>
    <row r="155510" spans="3:3" x14ac:dyDescent="0.35">
      <c r="C155510" s="8"/>
    </row>
    <row r="155511" spans="3:3" x14ac:dyDescent="0.35">
      <c r="C155511" s="8"/>
    </row>
    <row r="155512" spans="3:3" x14ac:dyDescent="0.35">
      <c r="C155512" s="8"/>
    </row>
    <row r="155513" spans="3:3" x14ac:dyDescent="0.35">
      <c r="C155513" s="8"/>
    </row>
    <row r="155514" spans="3:3" x14ac:dyDescent="0.35">
      <c r="C155514" s="8"/>
    </row>
    <row r="155515" spans="3:3" x14ac:dyDescent="0.35">
      <c r="C155515" s="8"/>
    </row>
    <row r="155516" spans="3:3" x14ac:dyDescent="0.35">
      <c r="C155516" s="8"/>
    </row>
    <row r="155517" spans="3:3" x14ac:dyDescent="0.35">
      <c r="C155517" s="8"/>
    </row>
    <row r="155518" spans="3:3" x14ac:dyDescent="0.35">
      <c r="C155518" s="8"/>
    </row>
    <row r="155519" spans="3:3" x14ac:dyDescent="0.35">
      <c r="C155519" s="8"/>
    </row>
    <row r="155520" spans="3:3" x14ac:dyDescent="0.35">
      <c r="C155520" s="8"/>
    </row>
    <row r="155521" spans="3:3" x14ac:dyDescent="0.35">
      <c r="C155521" s="8"/>
    </row>
    <row r="155522" spans="3:3" x14ac:dyDescent="0.35">
      <c r="C155522" s="8"/>
    </row>
    <row r="155523" spans="3:3" x14ac:dyDescent="0.35">
      <c r="C155523" s="8"/>
    </row>
    <row r="155524" spans="3:3" x14ac:dyDescent="0.35">
      <c r="C155524" s="8"/>
    </row>
    <row r="155525" spans="3:3" x14ac:dyDescent="0.35">
      <c r="C155525" s="8"/>
    </row>
    <row r="155526" spans="3:3" x14ac:dyDescent="0.35">
      <c r="C155526" s="8"/>
    </row>
    <row r="155527" spans="3:3" x14ac:dyDescent="0.35">
      <c r="C155527" s="8"/>
    </row>
    <row r="155528" spans="3:3" x14ac:dyDescent="0.35">
      <c r="C155528" s="8"/>
    </row>
    <row r="155529" spans="3:3" x14ac:dyDescent="0.35">
      <c r="C155529" s="8"/>
    </row>
    <row r="155530" spans="3:3" x14ac:dyDescent="0.35">
      <c r="C155530" s="8"/>
    </row>
    <row r="155531" spans="3:3" x14ac:dyDescent="0.35">
      <c r="C155531" s="8"/>
    </row>
    <row r="155532" spans="3:3" x14ac:dyDescent="0.35">
      <c r="C155532" s="8"/>
    </row>
    <row r="155533" spans="3:3" x14ac:dyDescent="0.35">
      <c r="C155533" s="8"/>
    </row>
    <row r="155534" spans="3:3" x14ac:dyDescent="0.35">
      <c r="C155534" s="8"/>
    </row>
    <row r="155535" spans="3:3" x14ac:dyDescent="0.35">
      <c r="C155535" s="8"/>
    </row>
    <row r="155536" spans="3:3" x14ac:dyDescent="0.35">
      <c r="C155536" s="8"/>
    </row>
    <row r="155537" spans="3:3" x14ac:dyDescent="0.35">
      <c r="C155537" s="8"/>
    </row>
    <row r="155538" spans="3:3" x14ac:dyDescent="0.35">
      <c r="C155538" s="8"/>
    </row>
    <row r="155539" spans="3:3" x14ac:dyDescent="0.35">
      <c r="C155539" s="8"/>
    </row>
    <row r="155540" spans="3:3" x14ac:dyDescent="0.35">
      <c r="C155540" s="8"/>
    </row>
    <row r="155541" spans="3:3" x14ac:dyDescent="0.35">
      <c r="C155541" s="8"/>
    </row>
    <row r="155542" spans="3:3" x14ac:dyDescent="0.35">
      <c r="C155542" s="8"/>
    </row>
    <row r="155543" spans="3:3" x14ac:dyDescent="0.35">
      <c r="C155543" s="8"/>
    </row>
    <row r="155544" spans="3:3" x14ac:dyDescent="0.35">
      <c r="C155544" s="8"/>
    </row>
    <row r="155545" spans="3:3" x14ac:dyDescent="0.35">
      <c r="C155545" s="8"/>
    </row>
    <row r="155546" spans="3:3" x14ac:dyDescent="0.35">
      <c r="C155546" s="8"/>
    </row>
    <row r="155547" spans="3:3" x14ac:dyDescent="0.35">
      <c r="C155547" s="8"/>
    </row>
    <row r="155548" spans="3:3" x14ac:dyDescent="0.35">
      <c r="C155548" s="8"/>
    </row>
    <row r="155549" spans="3:3" x14ac:dyDescent="0.35">
      <c r="C155549" s="8"/>
    </row>
    <row r="155550" spans="3:3" x14ac:dyDescent="0.35">
      <c r="C155550" s="8"/>
    </row>
    <row r="155551" spans="3:3" x14ac:dyDescent="0.35">
      <c r="C155551" s="8"/>
    </row>
    <row r="155552" spans="3:3" x14ac:dyDescent="0.35">
      <c r="C155552" s="8"/>
    </row>
    <row r="155553" spans="3:3" x14ac:dyDescent="0.35">
      <c r="C155553" s="8"/>
    </row>
    <row r="155554" spans="3:3" x14ac:dyDescent="0.35">
      <c r="C155554" s="8"/>
    </row>
    <row r="155555" spans="3:3" x14ac:dyDescent="0.35">
      <c r="C155555" s="8"/>
    </row>
    <row r="155556" spans="3:3" x14ac:dyDescent="0.35">
      <c r="C155556" s="8"/>
    </row>
    <row r="155557" spans="3:3" x14ac:dyDescent="0.35">
      <c r="C155557" s="8"/>
    </row>
    <row r="155558" spans="3:3" x14ac:dyDescent="0.35">
      <c r="C155558" s="8"/>
    </row>
    <row r="155559" spans="3:3" x14ac:dyDescent="0.35">
      <c r="C155559" s="8"/>
    </row>
    <row r="155560" spans="3:3" x14ac:dyDescent="0.35">
      <c r="C155560" s="8"/>
    </row>
    <row r="155561" spans="3:3" x14ac:dyDescent="0.35">
      <c r="C155561" s="8"/>
    </row>
    <row r="155562" spans="3:3" x14ac:dyDescent="0.35">
      <c r="C155562" s="8"/>
    </row>
    <row r="155563" spans="3:3" x14ac:dyDescent="0.35">
      <c r="C155563" s="8"/>
    </row>
    <row r="155564" spans="3:3" x14ac:dyDescent="0.35">
      <c r="C155564" s="8"/>
    </row>
    <row r="155565" spans="3:3" x14ac:dyDescent="0.35">
      <c r="C155565" s="8"/>
    </row>
    <row r="155566" spans="3:3" x14ac:dyDescent="0.35">
      <c r="C155566" s="8"/>
    </row>
    <row r="155567" spans="3:3" x14ac:dyDescent="0.35">
      <c r="C155567" s="8"/>
    </row>
    <row r="155568" spans="3:3" x14ac:dyDescent="0.35">
      <c r="C155568" s="8"/>
    </row>
    <row r="155569" spans="3:3" x14ac:dyDescent="0.35">
      <c r="C155569" s="8"/>
    </row>
    <row r="155570" spans="3:3" x14ac:dyDescent="0.35">
      <c r="C155570" s="8"/>
    </row>
    <row r="155571" spans="3:3" x14ac:dyDescent="0.35">
      <c r="C155571" s="8"/>
    </row>
    <row r="155572" spans="3:3" x14ac:dyDescent="0.35">
      <c r="C155572" s="8"/>
    </row>
    <row r="155573" spans="3:3" x14ac:dyDescent="0.35">
      <c r="C155573" s="8"/>
    </row>
    <row r="155574" spans="3:3" x14ac:dyDescent="0.35">
      <c r="C155574" s="8"/>
    </row>
    <row r="155575" spans="3:3" x14ac:dyDescent="0.35">
      <c r="C155575" s="8"/>
    </row>
    <row r="155576" spans="3:3" x14ac:dyDescent="0.35">
      <c r="C155576" s="8"/>
    </row>
    <row r="155577" spans="3:3" x14ac:dyDescent="0.35">
      <c r="C155577" s="8"/>
    </row>
    <row r="155578" spans="3:3" x14ac:dyDescent="0.35">
      <c r="C155578" s="8"/>
    </row>
    <row r="155579" spans="3:3" x14ac:dyDescent="0.35">
      <c r="C155579" s="8"/>
    </row>
    <row r="155580" spans="3:3" x14ac:dyDescent="0.35">
      <c r="C155580" s="8"/>
    </row>
    <row r="155581" spans="3:3" x14ac:dyDescent="0.35">
      <c r="C155581" s="8"/>
    </row>
    <row r="155582" spans="3:3" x14ac:dyDescent="0.35">
      <c r="C155582" s="8"/>
    </row>
    <row r="155583" spans="3:3" x14ac:dyDescent="0.35">
      <c r="C155583" s="8"/>
    </row>
    <row r="155584" spans="3:3" x14ac:dyDescent="0.35">
      <c r="C155584" s="8"/>
    </row>
    <row r="155585" spans="3:3" x14ac:dyDescent="0.35">
      <c r="C155585" s="8"/>
    </row>
    <row r="155586" spans="3:3" x14ac:dyDescent="0.35">
      <c r="C155586" s="8"/>
    </row>
    <row r="155587" spans="3:3" x14ac:dyDescent="0.35">
      <c r="C155587" s="8"/>
    </row>
    <row r="155588" spans="3:3" x14ac:dyDescent="0.35">
      <c r="C155588" s="8"/>
    </row>
    <row r="155589" spans="3:3" x14ac:dyDescent="0.35">
      <c r="C155589" s="8"/>
    </row>
    <row r="155590" spans="3:3" x14ac:dyDescent="0.35">
      <c r="C155590" s="8"/>
    </row>
    <row r="155591" spans="3:3" x14ac:dyDescent="0.35">
      <c r="C155591" s="8"/>
    </row>
    <row r="155592" spans="3:3" x14ac:dyDescent="0.35">
      <c r="C155592" s="8"/>
    </row>
    <row r="155593" spans="3:3" x14ac:dyDescent="0.35">
      <c r="C155593" s="8"/>
    </row>
    <row r="155594" spans="3:3" x14ac:dyDescent="0.35">
      <c r="C155594" s="8"/>
    </row>
    <row r="155595" spans="3:3" x14ac:dyDescent="0.35">
      <c r="C155595" s="8"/>
    </row>
    <row r="155596" spans="3:3" x14ac:dyDescent="0.35">
      <c r="C155596" s="8"/>
    </row>
    <row r="155597" spans="3:3" x14ac:dyDescent="0.35">
      <c r="C155597" s="8"/>
    </row>
    <row r="155598" spans="3:3" x14ac:dyDescent="0.35">
      <c r="C155598" s="8"/>
    </row>
    <row r="155599" spans="3:3" x14ac:dyDescent="0.35">
      <c r="C155599" s="8"/>
    </row>
    <row r="155600" spans="3:3" x14ac:dyDescent="0.35">
      <c r="C155600" s="8"/>
    </row>
    <row r="155601" spans="3:3" x14ac:dyDescent="0.35">
      <c r="C155601" s="8"/>
    </row>
    <row r="155602" spans="3:3" x14ac:dyDescent="0.35">
      <c r="C155602" s="8"/>
    </row>
    <row r="155603" spans="3:3" x14ac:dyDescent="0.35">
      <c r="C155603" s="8"/>
    </row>
    <row r="155604" spans="3:3" x14ac:dyDescent="0.35">
      <c r="C155604" s="8"/>
    </row>
    <row r="155605" spans="3:3" x14ac:dyDescent="0.35">
      <c r="C155605" s="8"/>
    </row>
    <row r="155606" spans="3:3" x14ac:dyDescent="0.35">
      <c r="C155606" s="8"/>
    </row>
    <row r="155607" spans="3:3" x14ac:dyDescent="0.35">
      <c r="C155607" s="8"/>
    </row>
    <row r="155608" spans="3:3" x14ac:dyDescent="0.35">
      <c r="C155608" s="8"/>
    </row>
    <row r="155609" spans="3:3" x14ac:dyDescent="0.35">
      <c r="C155609" s="8"/>
    </row>
    <row r="155610" spans="3:3" x14ac:dyDescent="0.35">
      <c r="C155610" s="8"/>
    </row>
    <row r="155611" spans="3:3" x14ac:dyDescent="0.35">
      <c r="C155611" s="8"/>
    </row>
    <row r="155612" spans="3:3" x14ac:dyDescent="0.35">
      <c r="C155612" s="8"/>
    </row>
    <row r="155613" spans="3:3" x14ac:dyDescent="0.35">
      <c r="C155613" s="8"/>
    </row>
    <row r="155614" spans="3:3" x14ac:dyDescent="0.35">
      <c r="C155614" s="8"/>
    </row>
    <row r="155615" spans="3:3" x14ac:dyDescent="0.35">
      <c r="C155615" s="8"/>
    </row>
    <row r="155616" spans="3:3" x14ac:dyDescent="0.35">
      <c r="C155616" s="8"/>
    </row>
    <row r="155617" spans="3:3" x14ac:dyDescent="0.35">
      <c r="C155617" s="8"/>
    </row>
    <row r="155618" spans="3:3" x14ac:dyDescent="0.35">
      <c r="C155618" s="8"/>
    </row>
    <row r="155619" spans="3:3" x14ac:dyDescent="0.35">
      <c r="C155619" s="8"/>
    </row>
    <row r="155620" spans="3:3" x14ac:dyDescent="0.35">
      <c r="C155620" s="8"/>
    </row>
    <row r="155621" spans="3:3" x14ac:dyDescent="0.35">
      <c r="C155621" s="8"/>
    </row>
    <row r="155622" spans="3:3" x14ac:dyDescent="0.35">
      <c r="C155622" s="8"/>
    </row>
    <row r="155623" spans="3:3" x14ac:dyDescent="0.35">
      <c r="C155623" s="8"/>
    </row>
    <row r="155624" spans="3:3" x14ac:dyDescent="0.35">
      <c r="C155624" s="8"/>
    </row>
    <row r="155625" spans="3:3" x14ac:dyDescent="0.35">
      <c r="C155625" s="8"/>
    </row>
    <row r="155626" spans="3:3" x14ac:dyDescent="0.35">
      <c r="C155626" s="8"/>
    </row>
    <row r="155627" spans="3:3" x14ac:dyDescent="0.35">
      <c r="C155627" s="8"/>
    </row>
    <row r="155628" spans="3:3" x14ac:dyDescent="0.35">
      <c r="C155628" s="8"/>
    </row>
    <row r="155629" spans="3:3" x14ac:dyDescent="0.35">
      <c r="C155629" s="8"/>
    </row>
    <row r="155630" spans="3:3" x14ac:dyDescent="0.35">
      <c r="C155630" s="8"/>
    </row>
    <row r="155631" spans="3:3" x14ac:dyDescent="0.35">
      <c r="C155631" s="8"/>
    </row>
    <row r="155632" spans="3:3" x14ac:dyDescent="0.35">
      <c r="C155632" s="8"/>
    </row>
    <row r="155633" spans="3:3" x14ac:dyDescent="0.35">
      <c r="C155633" s="8"/>
    </row>
    <row r="155634" spans="3:3" x14ac:dyDescent="0.35">
      <c r="C155634" s="8"/>
    </row>
    <row r="155635" spans="3:3" x14ac:dyDescent="0.35">
      <c r="C155635" s="8"/>
    </row>
    <row r="155636" spans="3:3" x14ac:dyDescent="0.35">
      <c r="C155636" s="8"/>
    </row>
    <row r="155637" spans="3:3" x14ac:dyDescent="0.35">
      <c r="C155637" s="8"/>
    </row>
    <row r="155638" spans="3:3" x14ac:dyDescent="0.35">
      <c r="C155638" s="8"/>
    </row>
    <row r="155639" spans="3:3" x14ac:dyDescent="0.35">
      <c r="C155639" s="8"/>
    </row>
    <row r="155640" spans="3:3" x14ac:dyDescent="0.35">
      <c r="C155640" s="8"/>
    </row>
    <row r="155641" spans="3:3" x14ac:dyDescent="0.35">
      <c r="C155641" s="8"/>
    </row>
    <row r="155642" spans="3:3" x14ac:dyDescent="0.35">
      <c r="C155642" s="8"/>
    </row>
    <row r="155643" spans="3:3" x14ac:dyDescent="0.35">
      <c r="C155643" s="8"/>
    </row>
    <row r="155644" spans="3:3" x14ac:dyDescent="0.35">
      <c r="C155644" s="8"/>
    </row>
    <row r="155645" spans="3:3" x14ac:dyDescent="0.35">
      <c r="C155645" s="8"/>
    </row>
    <row r="155646" spans="3:3" x14ac:dyDescent="0.35">
      <c r="C155646" s="8"/>
    </row>
    <row r="155647" spans="3:3" x14ac:dyDescent="0.35">
      <c r="C155647" s="8"/>
    </row>
    <row r="155648" spans="3:3" x14ac:dyDescent="0.35">
      <c r="C155648" s="8"/>
    </row>
    <row r="155649" spans="3:3" x14ac:dyDescent="0.35">
      <c r="C155649" s="8"/>
    </row>
    <row r="155650" spans="3:3" x14ac:dyDescent="0.35">
      <c r="C155650" s="8"/>
    </row>
    <row r="155651" spans="3:3" x14ac:dyDescent="0.35">
      <c r="C155651" s="8"/>
    </row>
    <row r="155652" spans="3:3" x14ac:dyDescent="0.35">
      <c r="C155652" s="8"/>
    </row>
    <row r="155653" spans="3:3" x14ac:dyDescent="0.35">
      <c r="C155653" s="8"/>
    </row>
    <row r="155654" spans="3:3" x14ac:dyDescent="0.35">
      <c r="C155654" s="8"/>
    </row>
    <row r="155655" spans="3:3" x14ac:dyDescent="0.35">
      <c r="C155655" s="8"/>
    </row>
    <row r="155656" spans="3:3" x14ac:dyDescent="0.35">
      <c r="C155656" s="8"/>
    </row>
    <row r="155657" spans="3:3" x14ac:dyDescent="0.35">
      <c r="C155657" s="8"/>
    </row>
    <row r="155658" spans="3:3" x14ac:dyDescent="0.35">
      <c r="C155658" s="8"/>
    </row>
    <row r="155659" spans="3:3" x14ac:dyDescent="0.35">
      <c r="C155659" s="8"/>
    </row>
    <row r="155660" spans="3:3" x14ac:dyDescent="0.35">
      <c r="C155660" s="8"/>
    </row>
    <row r="155661" spans="3:3" x14ac:dyDescent="0.35">
      <c r="C155661" s="8"/>
    </row>
    <row r="155662" spans="3:3" x14ac:dyDescent="0.35">
      <c r="C155662" s="8"/>
    </row>
    <row r="155663" spans="3:3" x14ac:dyDescent="0.35">
      <c r="C155663" s="8"/>
    </row>
    <row r="155664" spans="3:3" x14ac:dyDescent="0.35">
      <c r="C155664" s="8"/>
    </row>
    <row r="155665" spans="3:3" x14ac:dyDescent="0.35">
      <c r="C155665" s="8"/>
    </row>
    <row r="155666" spans="3:3" x14ac:dyDescent="0.35">
      <c r="C155666" s="8"/>
    </row>
    <row r="155667" spans="3:3" x14ac:dyDescent="0.35">
      <c r="C155667" s="8"/>
    </row>
    <row r="155668" spans="3:3" x14ac:dyDescent="0.35">
      <c r="C155668" s="8"/>
    </row>
    <row r="155669" spans="3:3" x14ac:dyDescent="0.35">
      <c r="C155669" s="8"/>
    </row>
    <row r="155670" spans="3:3" x14ac:dyDescent="0.35">
      <c r="C155670" s="8"/>
    </row>
    <row r="155671" spans="3:3" x14ac:dyDescent="0.35">
      <c r="C155671" s="8"/>
    </row>
    <row r="155672" spans="3:3" x14ac:dyDescent="0.35">
      <c r="C155672" s="8"/>
    </row>
    <row r="155673" spans="3:3" x14ac:dyDescent="0.35">
      <c r="C155673" s="8"/>
    </row>
    <row r="155674" spans="3:3" x14ac:dyDescent="0.35">
      <c r="C155674" s="8"/>
    </row>
    <row r="155675" spans="3:3" x14ac:dyDescent="0.35">
      <c r="C155675" s="8"/>
    </row>
    <row r="155676" spans="3:3" x14ac:dyDescent="0.35">
      <c r="C155676" s="8"/>
    </row>
    <row r="155677" spans="3:3" x14ac:dyDescent="0.35">
      <c r="C155677" s="8"/>
    </row>
    <row r="155678" spans="3:3" x14ac:dyDescent="0.35">
      <c r="C155678" s="8"/>
    </row>
    <row r="155679" spans="3:3" x14ac:dyDescent="0.35">
      <c r="C155679" s="8"/>
    </row>
    <row r="155680" spans="3:3" x14ac:dyDescent="0.35">
      <c r="C155680" s="8"/>
    </row>
    <row r="155681" spans="3:3" x14ac:dyDescent="0.35">
      <c r="C155681" s="8"/>
    </row>
    <row r="155682" spans="3:3" x14ac:dyDescent="0.35">
      <c r="C155682" s="8"/>
    </row>
    <row r="155683" spans="3:3" x14ac:dyDescent="0.35">
      <c r="C155683" s="8"/>
    </row>
    <row r="155684" spans="3:3" x14ac:dyDescent="0.35">
      <c r="C155684" s="8"/>
    </row>
    <row r="155685" spans="3:3" x14ac:dyDescent="0.35">
      <c r="C155685" s="8"/>
    </row>
    <row r="155686" spans="3:3" x14ac:dyDescent="0.35">
      <c r="C155686" s="8"/>
    </row>
    <row r="155687" spans="3:3" x14ac:dyDescent="0.35">
      <c r="C155687" s="8"/>
    </row>
    <row r="155688" spans="3:3" x14ac:dyDescent="0.35">
      <c r="C155688" s="8"/>
    </row>
    <row r="155689" spans="3:3" x14ac:dyDescent="0.35">
      <c r="C155689" s="8"/>
    </row>
    <row r="155690" spans="3:3" x14ac:dyDescent="0.35">
      <c r="C155690" s="8"/>
    </row>
    <row r="155691" spans="3:3" x14ac:dyDescent="0.35">
      <c r="C155691" s="8"/>
    </row>
    <row r="155692" spans="3:3" x14ac:dyDescent="0.35">
      <c r="C155692" s="8"/>
    </row>
    <row r="155693" spans="3:3" x14ac:dyDescent="0.35">
      <c r="C155693" s="8"/>
    </row>
    <row r="155694" spans="3:3" x14ac:dyDescent="0.35">
      <c r="C155694" s="8"/>
    </row>
    <row r="155695" spans="3:3" x14ac:dyDescent="0.35">
      <c r="C155695" s="8"/>
    </row>
    <row r="155696" spans="3:3" x14ac:dyDescent="0.35">
      <c r="C155696" s="8"/>
    </row>
    <row r="155697" spans="3:3" x14ac:dyDescent="0.35">
      <c r="C155697" s="8"/>
    </row>
    <row r="155698" spans="3:3" x14ac:dyDescent="0.35">
      <c r="C155698" s="8"/>
    </row>
    <row r="155699" spans="3:3" x14ac:dyDescent="0.35">
      <c r="C155699" s="8"/>
    </row>
    <row r="155700" spans="3:3" x14ac:dyDescent="0.35">
      <c r="C155700" s="8"/>
    </row>
    <row r="155701" spans="3:3" x14ac:dyDescent="0.35">
      <c r="C155701" s="8"/>
    </row>
    <row r="155702" spans="3:3" x14ac:dyDescent="0.35">
      <c r="C155702" s="8"/>
    </row>
    <row r="155703" spans="3:3" x14ac:dyDescent="0.35">
      <c r="C155703" s="8"/>
    </row>
    <row r="155704" spans="3:3" x14ac:dyDescent="0.35">
      <c r="C155704" s="8"/>
    </row>
    <row r="155705" spans="3:3" x14ac:dyDescent="0.35">
      <c r="C155705" s="8"/>
    </row>
    <row r="155706" spans="3:3" x14ac:dyDescent="0.35">
      <c r="C155706" s="8"/>
    </row>
    <row r="155707" spans="3:3" x14ac:dyDescent="0.35">
      <c r="C155707" s="8"/>
    </row>
    <row r="155708" spans="3:3" x14ac:dyDescent="0.35">
      <c r="C155708" s="8"/>
    </row>
    <row r="155709" spans="3:3" x14ac:dyDescent="0.35">
      <c r="C155709" s="8"/>
    </row>
    <row r="155710" spans="3:3" x14ac:dyDescent="0.35">
      <c r="C155710" s="8"/>
    </row>
    <row r="155711" spans="3:3" x14ac:dyDescent="0.35">
      <c r="C155711" s="8"/>
    </row>
    <row r="155712" spans="3:3" x14ac:dyDescent="0.35">
      <c r="C155712" s="8"/>
    </row>
    <row r="155713" spans="3:3" x14ac:dyDescent="0.35">
      <c r="C155713" s="8"/>
    </row>
    <row r="155714" spans="3:3" x14ac:dyDescent="0.35">
      <c r="C155714" s="8"/>
    </row>
    <row r="155715" spans="3:3" x14ac:dyDescent="0.35">
      <c r="C155715" s="8"/>
    </row>
    <row r="155716" spans="3:3" x14ac:dyDescent="0.35">
      <c r="C155716" s="8"/>
    </row>
    <row r="155717" spans="3:3" x14ac:dyDescent="0.35">
      <c r="C155717" s="8"/>
    </row>
    <row r="155718" spans="3:3" x14ac:dyDescent="0.35">
      <c r="C155718" s="8"/>
    </row>
    <row r="155719" spans="3:3" x14ac:dyDescent="0.35">
      <c r="C155719" s="8"/>
    </row>
    <row r="155720" spans="3:3" x14ac:dyDescent="0.35">
      <c r="C155720" s="8"/>
    </row>
    <row r="155721" spans="3:3" x14ac:dyDescent="0.35">
      <c r="C155721" s="8"/>
    </row>
    <row r="155722" spans="3:3" x14ac:dyDescent="0.35">
      <c r="C155722" s="8"/>
    </row>
    <row r="155723" spans="3:3" x14ac:dyDescent="0.35">
      <c r="C155723" s="8"/>
    </row>
    <row r="155724" spans="3:3" x14ac:dyDescent="0.35">
      <c r="C155724" s="8"/>
    </row>
    <row r="155725" spans="3:3" x14ac:dyDescent="0.35">
      <c r="C155725" s="8"/>
    </row>
    <row r="155726" spans="3:3" x14ac:dyDescent="0.35">
      <c r="C155726" s="8"/>
    </row>
    <row r="155727" spans="3:3" x14ac:dyDescent="0.35">
      <c r="C155727" s="8"/>
    </row>
    <row r="155728" spans="3:3" x14ac:dyDescent="0.35">
      <c r="C155728" s="8"/>
    </row>
    <row r="155729" spans="3:3" x14ac:dyDescent="0.35">
      <c r="C155729" s="8"/>
    </row>
    <row r="155730" spans="3:3" x14ac:dyDescent="0.35">
      <c r="C155730" s="8"/>
    </row>
    <row r="155731" spans="3:3" x14ac:dyDescent="0.35">
      <c r="C155731" s="8"/>
    </row>
    <row r="155732" spans="3:3" x14ac:dyDescent="0.35">
      <c r="C155732" s="8"/>
    </row>
    <row r="155733" spans="3:3" x14ac:dyDescent="0.35">
      <c r="C155733" s="8"/>
    </row>
    <row r="155734" spans="3:3" x14ac:dyDescent="0.35">
      <c r="C155734" s="8"/>
    </row>
    <row r="155735" spans="3:3" x14ac:dyDescent="0.35">
      <c r="C155735" s="8"/>
    </row>
    <row r="155736" spans="3:3" x14ac:dyDescent="0.35">
      <c r="C155736" s="8"/>
    </row>
    <row r="155737" spans="3:3" x14ac:dyDescent="0.35">
      <c r="C155737" s="8"/>
    </row>
    <row r="155738" spans="3:3" x14ac:dyDescent="0.35">
      <c r="C155738" s="8"/>
    </row>
    <row r="155739" spans="3:3" x14ac:dyDescent="0.35">
      <c r="C155739" s="8"/>
    </row>
    <row r="155740" spans="3:3" x14ac:dyDescent="0.35">
      <c r="C155740" s="8"/>
    </row>
    <row r="155741" spans="3:3" x14ac:dyDescent="0.35">
      <c r="C155741" s="8"/>
    </row>
    <row r="155742" spans="3:3" x14ac:dyDescent="0.35">
      <c r="C155742" s="8"/>
    </row>
    <row r="155743" spans="3:3" x14ac:dyDescent="0.35">
      <c r="C155743" s="8"/>
    </row>
    <row r="155744" spans="3:3" x14ac:dyDescent="0.35">
      <c r="C155744" s="8"/>
    </row>
    <row r="155745" spans="3:3" x14ac:dyDescent="0.35">
      <c r="C155745" s="8"/>
    </row>
    <row r="155746" spans="3:3" x14ac:dyDescent="0.35">
      <c r="C155746" s="8"/>
    </row>
    <row r="155747" spans="3:3" x14ac:dyDescent="0.35">
      <c r="C155747" s="8"/>
    </row>
    <row r="155748" spans="3:3" x14ac:dyDescent="0.35">
      <c r="C155748" s="8"/>
    </row>
    <row r="155749" spans="3:3" x14ac:dyDescent="0.35">
      <c r="C155749" s="8"/>
    </row>
    <row r="155750" spans="3:3" x14ac:dyDescent="0.35">
      <c r="C155750" s="8"/>
    </row>
    <row r="155751" spans="3:3" x14ac:dyDescent="0.35">
      <c r="C155751" s="8"/>
    </row>
    <row r="155752" spans="3:3" x14ac:dyDescent="0.35">
      <c r="C155752" s="8"/>
    </row>
    <row r="155753" spans="3:3" x14ac:dyDescent="0.35">
      <c r="C155753" s="8"/>
    </row>
    <row r="155754" spans="3:3" x14ac:dyDescent="0.35">
      <c r="C155754" s="8"/>
    </row>
    <row r="155755" spans="3:3" x14ac:dyDescent="0.35">
      <c r="C155755" s="8"/>
    </row>
    <row r="155756" spans="3:3" x14ac:dyDescent="0.35">
      <c r="C155756" s="8"/>
    </row>
    <row r="155757" spans="3:3" x14ac:dyDescent="0.35">
      <c r="C155757" s="8"/>
    </row>
    <row r="155758" spans="3:3" x14ac:dyDescent="0.35">
      <c r="C155758" s="8"/>
    </row>
    <row r="155759" spans="3:3" x14ac:dyDescent="0.35">
      <c r="C155759" s="8"/>
    </row>
    <row r="155760" spans="3:3" x14ac:dyDescent="0.35">
      <c r="C155760" s="8"/>
    </row>
    <row r="155761" spans="3:3" x14ac:dyDescent="0.35">
      <c r="C155761" s="8"/>
    </row>
    <row r="155762" spans="3:3" x14ac:dyDescent="0.35">
      <c r="C155762" s="8"/>
    </row>
    <row r="155763" spans="3:3" x14ac:dyDescent="0.35">
      <c r="C155763" s="8"/>
    </row>
    <row r="155764" spans="3:3" x14ac:dyDescent="0.35">
      <c r="C155764" s="8"/>
    </row>
    <row r="155765" spans="3:3" x14ac:dyDescent="0.35">
      <c r="C155765" s="8"/>
    </row>
    <row r="155766" spans="3:3" x14ac:dyDescent="0.35">
      <c r="C155766" s="8"/>
    </row>
    <row r="155767" spans="3:3" x14ac:dyDescent="0.35">
      <c r="C155767" s="8"/>
    </row>
    <row r="155768" spans="3:3" x14ac:dyDescent="0.35">
      <c r="C155768" s="8"/>
    </row>
    <row r="155769" spans="3:3" x14ac:dyDescent="0.35">
      <c r="C155769" s="8"/>
    </row>
    <row r="155770" spans="3:3" x14ac:dyDescent="0.35">
      <c r="C155770" s="8"/>
    </row>
    <row r="155771" spans="3:3" x14ac:dyDescent="0.35">
      <c r="C155771" s="8"/>
    </row>
    <row r="155772" spans="3:3" x14ac:dyDescent="0.35">
      <c r="C155772" s="8"/>
    </row>
    <row r="155773" spans="3:3" x14ac:dyDescent="0.35">
      <c r="C155773" s="8"/>
    </row>
    <row r="155774" spans="3:3" x14ac:dyDescent="0.35">
      <c r="C155774" s="8"/>
    </row>
    <row r="155775" spans="3:3" x14ac:dyDescent="0.35">
      <c r="C155775" s="8"/>
    </row>
    <row r="155776" spans="3:3" x14ac:dyDescent="0.35">
      <c r="C155776" s="8"/>
    </row>
    <row r="155777" spans="3:3" x14ac:dyDescent="0.35">
      <c r="C155777" s="8"/>
    </row>
    <row r="155778" spans="3:3" x14ac:dyDescent="0.35">
      <c r="C155778" s="8"/>
    </row>
    <row r="155779" spans="3:3" x14ac:dyDescent="0.35">
      <c r="C155779" s="8"/>
    </row>
    <row r="155780" spans="3:3" x14ac:dyDescent="0.35">
      <c r="C155780" s="8"/>
    </row>
    <row r="155781" spans="3:3" x14ac:dyDescent="0.35">
      <c r="C155781" s="8"/>
    </row>
    <row r="155782" spans="3:3" x14ac:dyDescent="0.35">
      <c r="C155782" s="8"/>
    </row>
    <row r="155783" spans="3:3" x14ac:dyDescent="0.35">
      <c r="C155783" s="8"/>
    </row>
    <row r="155784" spans="3:3" x14ac:dyDescent="0.35">
      <c r="C155784" s="8"/>
    </row>
    <row r="155785" spans="3:3" x14ac:dyDescent="0.35">
      <c r="C155785" s="8"/>
    </row>
    <row r="155786" spans="3:3" x14ac:dyDescent="0.35">
      <c r="C155786" s="8"/>
    </row>
    <row r="155787" spans="3:3" x14ac:dyDescent="0.35">
      <c r="C155787" s="8"/>
    </row>
    <row r="155788" spans="3:3" x14ac:dyDescent="0.35">
      <c r="C155788" s="8"/>
    </row>
    <row r="155789" spans="3:3" x14ac:dyDescent="0.35">
      <c r="C155789" s="8"/>
    </row>
    <row r="155790" spans="3:3" x14ac:dyDescent="0.35">
      <c r="C155790" s="8"/>
    </row>
    <row r="155791" spans="3:3" x14ac:dyDescent="0.35">
      <c r="C155791" s="8"/>
    </row>
    <row r="155792" spans="3:3" x14ac:dyDescent="0.35">
      <c r="C155792" s="8"/>
    </row>
    <row r="155793" spans="3:3" x14ac:dyDescent="0.35">
      <c r="C155793" s="8"/>
    </row>
    <row r="155794" spans="3:3" x14ac:dyDescent="0.35">
      <c r="C155794" s="8"/>
    </row>
    <row r="155795" spans="3:3" x14ac:dyDescent="0.35">
      <c r="C155795" s="8"/>
    </row>
    <row r="155796" spans="3:3" x14ac:dyDescent="0.35">
      <c r="C155796" s="8"/>
    </row>
    <row r="155797" spans="3:3" x14ac:dyDescent="0.35">
      <c r="C155797" s="8"/>
    </row>
    <row r="155798" spans="3:3" x14ac:dyDescent="0.35">
      <c r="C155798" s="8"/>
    </row>
    <row r="155799" spans="3:3" x14ac:dyDescent="0.35">
      <c r="C155799" s="8"/>
    </row>
    <row r="155800" spans="3:3" x14ac:dyDescent="0.35">
      <c r="C155800" s="8"/>
    </row>
    <row r="155801" spans="3:3" x14ac:dyDescent="0.35">
      <c r="C155801" s="8"/>
    </row>
    <row r="155802" spans="3:3" x14ac:dyDescent="0.35">
      <c r="C155802" s="8"/>
    </row>
    <row r="155803" spans="3:3" x14ac:dyDescent="0.35">
      <c r="C155803" s="8"/>
    </row>
    <row r="155804" spans="3:3" x14ac:dyDescent="0.35">
      <c r="C155804" s="8"/>
    </row>
    <row r="155805" spans="3:3" x14ac:dyDescent="0.35">
      <c r="C155805" s="8"/>
    </row>
    <row r="155806" spans="3:3" x14ac:dyDescent="0.35">
      <c r="C155806" s="8"/>
    </row>
    <row r="155807" spans="3:3" x14ac:dyDescent="0.35">
      <c r="C155807" s="8"/>
    </row>
    <row r="155808" spans="3:3" x14ac:dyDescent="0.35">
      <c r="C155808" s="8"/>
    </row>
    <row r="155809" spans="3:3" x14ac:dyDescent="0.35">
      <c r="C155809" s="8"/>
    </row>
    <row r="155810" spans="3:3" x14ac:dyDescent="0.35">
      <c r="C155810" s="8"/>
    </row>
    <row r="155811" spans="3:3" x14ac:dyDescent="0.35">
      <c r="C155811" s="8"/>
    </row>
    <row r="155812" spans="3:3" x14ac:dyDescent="0.35">
      <c r="C155812" s="8"/>
    </row>
    <row r="155813" spans="3:3" x14ac:dyDescent="0.35">
      <c r="C155813" s="8"/>
    </row>
    <row r="155814" spans="3:3" x14ac:dyDescent="0.35">
      <c r="C155814" s="8"/>
    </row>
    <row r="155815" spans="3:3" x14ac:dyDescent="0.35">
      <c r="C155815" s="8"/>
    </row>
    <row r="155816" spans="3:3" x14ac:dyDescent="0.35">
      <c r="C155816" s="8"/>
    </row>
    <row r="155817" spans="3:3" x14ac:dyDescent="0.35">
      <c r="C155817" s="8"/>
    </row>
    <row r="155818" spans="3:3" x14ac:dyDescent="0.35">
      <c r="C155818" s="8"/>
    </row>
    <row r="155819" spans="3:3" x14ac:dyDescent="0.35">
      <c r="C155819" s="8"/>
    </row>
    <row r="155820" spans="3:3" x14ac:dyDescent="0.35">
      <c r="C155820" s="8"/>
    </row>
    <row r="155821" spans="3:3" x14ac:dyDescent="0.35">
      <c r="C155821" s="8"/>
    </row>
    <row r="155822" spans="3:3" x14ac:dyDescent="0.35">
      <c r="C155822" s="8"/>
    </row>
    <row r="155823" spans="3:3" x14ac:dyDescent="0.35">
      <c r="C155823" s="8"/>
    </row>
    <row r="155824" spans="3:3" x14ac:dyDescent="0.35">
      <c r="C155824" s="8"/>
    </row>
    <row r="155825" spans="3:3" x14ac:dyDescent="0.35">
      <c r="C155825" s="8"/>
    </row>
    <row r="155826" spans="3:3" x14ac:dyDescent="0.35">
      <c r="C155826" s="8"/>
    </row>
    <row r="155827" spans="3:3" x14ac:dyDescent="0.35">
      <c r="C155827" s="8"/>
    </row>
    <row r="155828" spans="3:3" x14ac:dyDescent="0.35">
      <c r="C155828" s="8"/>
    </row>
    <row r="155829" spans="3:3" x14ac:dyDescent="0.35">
      <c r="C155829" s="8"/>
    </row>
    <row r="155830" spans="3:3" x14ac:dyDescent="0.35">
      <c r="C155830" s="8"/>
    </row>
    <row r="155831" spans="3:3" x14ac:dyDescent="0.35">
      <c r="C155831" s="8"/>
    </row>
    <row r="155832" spans="3:3" x14ac:dyDescent="0.35">
      <c r="C155832" s="8"/>
    </row>
    <row r="155833" spans="3:3" x14ac:dyDescent="0.35">
      <c r="C155833" s="8"/>
    </row>
    <row r="155834" spans="3:3" x14ac:dyDescent="0.35">
      <c r="C155834" s="8"/>
    </row>
    <row r="155835" spans="3:3" x14ac:dyDescent="0.35">
      <c r="C155835" s="8"/>
    </row>
    <row r="155836" spans="3:3" x14ac:dyDescent="0.35">
      <c r="C155836" s="8"/>
    </row>
    <row r="155837" spans="3:3" x14ac:dyDescent="0.35">
      <c r="C155837" s="8"/>
    </row>
    <row r="155838" spans="3:3" x14ac:dyDescent="0.35">
      <c r="C155838" s="8"/>
    </row>
    <row r="155839" spans="3:3" x14ac:dyDescent="0.35">
      <c r="C155839" s="8"/>
    </row>
    <row r="155840" spans="3:3" x14ac:dyDescent="0.35">
      <c r="C155840" s="8"/>
    </row>
    <row r="155841" spans="3:3" x14ac:dyDescent="0.35">
      <c r="C155841" s="8"/>
    </row>
    <row r="155842" spans="3:3" x14ac:dyDescent="0.35">
      <c r="C155842" s="8"/>
    </row>
    <row r="155843" spans="3:3" x14ac:dyDescent="0.35">
      <c r="C155843" s="8"/>
    </row>
    <row r="155844" spans="3:3" x14ac:dyDescent="0.35">
      <c r="C155844" s="8"/>
    </row>
    <row r="155845" spans="3:3" x14ac:dyDescent="0.35">
      <c r="C155845" s="8"/>
    </row>
    <row r="155846" spans="3:3" x14ac:dyDescent="0.35">
      <c r="C155846" s="8"/>
    </row>
    <row r="155847" spans="3:3" x14ac:dyDescent="0.35">
      <c r="C155847" s="8"/>
    </row>
    <row r="155848" spans="3:3" x14ac:dyDescent="0.35">
      <c r="C155848" s="8"/>
    </row>
    <row r="155849" spans="3:3" x14ac:dyDescent="0.35">
      <c r="C155849" s="8"/>
    </row>
    <row r="155850" spans="3:3" x14ac:dyDescent="0.35">
      <c r="C155850" s="8"/>
    </row>
    <row r="155851" spans="3:3" x14ac:dyDescent="0.35">
      <c r="C155851" s="8"/>
    </row>
    <row r="155852" spans="3:3" x14ac:dyDescent="0.35">
      <c r="C155852" s="8"/>
    </row>
    <row r="155853" spans="3:3" x14ac:dyDescent="0.35">
      <c r="C155853" s="8"/>
    </row>
    <row r="155854" spans="3:3" x14ac:dyDescent="0.35">
      <c r="C155854" s="8"/>
    </row>
    <row r="155855" spans="3:3" x14ac:dyDescent="0.35">
      <c r="C155855" s="8"/>
    </row>
    <row r="155856" spans="3:3" x14ac:dyDescent="0.35">
      <c r="C155856" s="8"/>
    </row>
    <row r="155857" spans="3:3" x14ac:dyDescent="0.35">
      <c r="C155857" s="8"/>
    </row>
    <row r="155858" spans="3:3" x14ac:dyDescent="0.35">
      <c r="C155858" s="8"/>
    </row>
    <row r="155859" spans="3:3" x14ac:dyDescent="0.35">
      <c r="C155859" s="8"/>
    </row>
    <row r="155860" spans="3:3" x14ac:dyDescent="0.35">
      <c r="C155860" s="8"/>
    </row>
    <row r="155861" spans="3:3" x14ac:dyDescent="0.35">
      <c r="C155861" s="8"/>
    </row>
    <row r="155862" spans="3:3" x14ac:dyDescent="0.35">
      <c r="C155862" s="8"/>
    </row>
    <row r="155863" spans="3:3" x14ac:dyDescent="0.35">
      <c r="C155863" s="8"/>
    </row>
    <row r="155864" spans="3:3" x14ac:dyDescent="0.35">
      <c r="C155864" s="8"/>
    </row>
    <row r="155865" spans="3:3" x14ac:dyDescent="0.35">
      <c r="C155865" s="8"/>
    </row>
    <row r="155866" spans="3:3" x14ac:dyDescent="0.35">
      <c r="C155866" s="8"/>
    </row>
    <row r="155867" spans="3:3" x14ac:dyDescent="0.35">
      <c r="C155867" s="8"/>
    </row>
    <row r="155868" spans="3:3" x14ac:dyDescent="0.35">
      <c r="C155868" s="8"/>
    </row>
    <row r="155869" spans="3:3" x14ac:dyDescent="0.35">
      <c r="C155869" s="8"/>
    </row>
    <row r="155870" spans="3:3" x14ac:dyDescent="0.35">
      <c r="C155870" s="8"/>
    </row>
    <row r="155871" spans="3:3" x14ac:dyDescent="0.35">
      <c r="C155871" s="8"/>
    </row>
    <row r="155872" spans="3:3" x14ac:dyDescent="0.35">
      <c r="C155872" s="8"/>
    </row>
    <row r="155873" spans="3:3" x14ac:dyDescent="0.35">
      <c r="C155873" s="8"/>
    </row>
    <row r="155874" spans="3:3" x14ac:dyDescent="0.35">
      <c r="C155874" s="8"/>
    </row>
    <row r="155875" spans="3:3" x14ac:dyDescent="0.35">
      <c r="C155875" s="8"/>
    </row>
    <row r="155876" spans="3:3" x14ac:dyDescent="0.35">
      <c r="C155876" s="8"/>
    </row>
    <row r="155877" spans="3:3" x14ac:dyDescent="0.35">
      <c r="C155877" s="8"/>
    </row>
    <row r="155878" spans="3:3" x14ac:dyDescent="0.35">
      <c r="C155878" s="8"/>
    </row>
    <row r="155879" spans="3:3" x14ac:dyDescent="0.35">
      <c r="C155879" s="8"/>
    </row>
    <row r="155880" spans="3:3" x14ac:dyDescent="0.35">
      <c r="C155880" s="8"/>
    </row>
    <row r="155881" spans="3:3" x14ac:dyDescent="0.35">
      <c r="C155881" s="8"/>
    </row>
    <row r="155882" spans="3:3" x14ac:dyDescent="0.35">
      <c r="C155882" s="8"/>
    </row>
    <row r="155883" spans="3:3" x14ac:dyDescent="0.35">
      <c r="C155883" s="8"/>
    </row>
    <row r="155884" spans="3:3" x14ac:dyDescent="0.35">
      <c r="C155884" s="8"/>
    </row>
    <row r="155885" spans="3:3" x14ac:dyDescent="0.35">
      <c r="C155885" s="8"/>
    </row>
    <row r="155886" spans="3:3" x14ac:dyDescent="0.35">
      <c r="C155886" s="8"/>
    </row>
    <row r="155887" spans="3:3" x14ac:dyDescent="0.35">
      <c r="C155887" s="8"/>
    </row>
    <row r="155888" spans="3:3" x14ac:dyDescent="0.35">
      <c r="C155888" s="8"/>
    </row>
    <row r="155889" spans="3:3" x14ac:dyDescent="0.35">
      <c r="C155889" s="8"/>
    </row>
    <row r="155890" spans="3:3" x14ac:dyDescent="0.35">
      <c r="C155890" s="8"/>
    </row>
    <row r="155891" spans="3:3" x14ac:dyDescent="0.35">
      <c r="C155891" s="8"/>
    </row>
    <row r="155892" spans="3:3" x14ac:dyDescent="0.35">
      <c r="C155892" s="8"/>
    </row>
    <row r="155893" spans="3:3" x14ac:dyDescent="0.35">
      <c r="C155893" s="8"/>
    </row>
    <row r="155894" spans="3:3" x14ac:dyDescent="0.35">
      <c r="C155894" s="8"/>
    </row>
    <row r="155895" spans="3:3" x14ac:dyDescent="0.35">
      <c r="C155895" s="8"/>
    </row>
    <row r="155896" spans="3:3" x14ac:dyDescent="0.35">
      <c r="C155896" s="8"/>
    </row>
    <row r="155897" spans="3:3" x14ac:dyDescent="0.35">
      <c r="C155897" s="8"/>
    </row>
    <row r="155898" spans="3:3" x14ac:dyDescent="0.35">
      <c r="C155898" s="8"/>
    </row>
    <row r="155899" spans="3:3" x14ac:dyDescent="0.35">
      <c r="C155899" s="8"/>
    </row>
    <row r="155900" spans="3:3" x14ac:dyDescent="0.35">
      <c r="C155900" s="8"/>
    </row>
    <row r="155901" spans="3:3" x14ac:dyDescent="0.35">
      <c r="C155901" s="8"/>
    </row>
    <row r="155902" spans="3:3" x14ac:dyDescent="0.35">
      <c r="C155902" s="8"/>
    </row>
    <row r="155903" spans="3:3" x14ac:dyDescent="0.35">
      <c r="C155903" s="8"/>
    </row>
    <row r="155904" spans="3:3" x14ac:dyDescent="0.35">
      <c r="C155904" s="8"/>
    </row>
    <row r="155905" spans="3:3" x14ac:dyDescent="0.35">
      <c r="C155905" s="8"/>
    </row>
    <row r="155906" spans="3:3" x14ac:dyDescent="0.35">
      <c r="C155906" s="8"/>
    </row>
    <row r="155907" spans="3:3" x14ac:dyDescent="0.35">
      <c r="C155907" s="8"/>
    </row>
    <row r="155908" spans="3:3" x14ac:dyDescent="0.35">
      <c r="C155908" s="8"/>
    </row>
    <row r="155909" spans="3:3" x14ac:dyDescent="0.35">
      <c r="C155909" s="8"/>
    </row>
    <row r="155910" spans="3:3" x14ac:dyDescent="0.35">
      <c r="C155910" s="8"/>
    </row>
    <row r="155911" spans="3:3" x14ac:dyDescent="0.35">
      <c r="C155911" s="8"/>
    </row>
    <row r="155912" spans="3:3" x14ac:dyDescent="0.35">
      <c r="C155912" s="8"/>
    </row>
    <row r="155913" spans="3:3" x14ac:dyDescent="0.35">
      <c r="C155913" s="8"/>
    </row>
    <row r="155914" spans="3:3" x14ac:dyDescent="0.35">
      <c r="C155914" s="8"/>
    </row>
    <row r="155915" spans="3:3" x14ac:dyDescent="0.35">
      <c r="C155915" s="8"/>
    </row>
    <row r="155916" spans="3:3" x14ac:dyDescent="0.35">
      <c r="C155916" s="8"/>
    </row>
    <row r="155917" spans="3:3" x14ac:dyDescent="0.35">
      <c r="C155917" s="8"/>
    </row>
    <row r="155918" spans="3:3" x14ac:dyDescent="0.35">
      <c r="C155918" s="8"/>
    </row>
    <row r="155919" spans="3:3" x14ac:dyDescent="0.35">
      <c r="C155919" s="8"/>
    </row>
    <row r="155920" spans="3:3" x14ac:dyDescent="0.35">
      <c r="C155920" s="8"/>
    </row>
    <row r="155921" spans="3:3" x14ac:dyDescent="0.35">
      <c r="C155921" s="8"/>
    </row>
    <row r="155922" spans="3:3" x14ac:dyDescent="0.35">
      <c r="C155922" s="8"/>
    </row>
    <row r="155923" spans="3:3" x14ac:dyDescent="0.35">
      <c r="C155923" s="8"/>
    </row>
    <row r="155924" spans="3:3" x14ac:dyDescent="0.35">
      <c r="C155924" s="8"/>
    </row>
    <row r="155925" spans="3:3" x14ac:dyDescent="0.35">
      <c r="C155925" s="8"/>
    </row>
    <row r="155926" spans="3:3" x14ac:dyDescent="0.35">
      <c r="C155926" s="8"/>
    </row>
    <row r="155927" spans="3:3" x14ac:dyDescent="0.35">
      <c r="C155927" s="8"/>
    </row>
    <row r="155928" spans="3:3" x14ac:dyDescent="0.35">
      <c r="C155928" s="8"/>
    </row>
    <row r="155929" spans="3:3" x14ac:dyDescent="0.35">
      <c r="C155929" s="8"/>
    </row>
    <row r="155930" spans="3:3" x14ac:dyDescent="0.35">
      <c r="C155930" s="8"/>
    </row>
    <row r="155931" spans="3:3" x14ac:dyDescent="0.35">
      <c r="C155931" s="8"/>
    </row>
    <row r="155932" spans="3:3" x14ac:dyDescent="0.35">
      <c r="C155932" s="8"/>
    </row>
    <row r="155933" spans="3:3" x14ac:dyDescent="0.35">
      <c r="C155933" s="8"/>
    </row>
    <row r="155934" spans="3:3" x14ac:dyDescent="0.35">
      <c r="C155934" s="8"/>
    </row>
    <row r="155935" spans="3:3" x14ac:dyDescent="0.35">
      <c r="C155935" s="8"/>
    </row>
    <row r="155936" spans="3:3" x14ac:dyDescent="0.35">
      <c r="C155936" s="8"/>
    </row>
    <row r="155937" spans="3:3" x14ac:dyDescent="0.35">
      <c r="C155937" s="8"/>
    </row>
    <row r="155938" spans="3:3" x14ac:dyDescent="0.35">
      <c r="C155938" s="8"/>
    </row>
    <row r="155939" spans="3:3" x14ac:dyDescent="0.35">
      <c r="C155939" s="8"/>
    </row>
    <row r="155940" spans="3:3" x14ac:dyDescent="0.35">
      <c r="C155940" s="8"/>
    </row>
    <row r="155941" spans="3:3" x14ac:dyDescent="0.35">
      <c r="C155941" s="8"/>
    </row>
    <row r="155942" spans="3:3" x14ac:dyDescent="0.35">
      <c r="C155942" s="8"/>
    </row>
    <row r="155943" spans="3:3" x14ac:dyDescent="0.35">
      <c r="C155943" s="8"/>
    </row>
    <row r="155944" spans="3:3" x14ac:dyDescent="0.35">
      <c r="C155944" s="8"/>
    </row>
    <row r="155945" spans="3:3" x14ac:dyDescent="0.35">
      <c r="C155945" s="8"/>
    </row>
    <row r="155946" spans="3:3" x14ac:dyDescent="0.35">
      <c r="C155946" s="8"/>
    </row>
    <row r="155947" spans="3:3" x14ac:dyDescent="0.35">
      <c r="C155947" s="8"/>
    </row>
    <row r="155948" spans="3:3" x14ac:dyDescent="0.35">
      <c r="C155948" s="8"/>
    </row>
    <row r="155949" spans="3:3" x14ac:dyDescent="0.35">
      <c r="C155949" s="8"/>
    </row>
    <row r="155950" spans="3:3" x14ac:dyDescent="0.35">
      <c r="C155950" s="8"/>
    </row>
    <row r="155951" spans="3:3" x14ac:dyDescent="0.35">
      <c r="C155951" s="8"/>
    </row>
    <row r="155952" spans="3:3" x14ac:dyDescent="0.35">
      <c r="C155952" s="8"/>
    </row>
    <row r="155953" spans="3:3" x14ac:dyDescent="0.35">
      <c r="C155953" s="8"/>
    </row>
    <row r="155954" spans="3:3" x14ac:dyDescent="0.35">
      <c r="C155954" s="8"/>
    </row>
    <row r="155955" spans="3:3" x14ac:dyDescent="0.35">
      <c r="C155955" s="8"/>
    </row>
    <row r="155956" spans="3:3" x14ac:dyDescent="0.35">
      <c r="C155956" s="8"/>
    </row>
    <row r="155957" spans="3:3" x14ac:dyDescent="0.35">
      <c r="C155957" s="8"/>
    </row>
    <row r="155958" spans="3:3" x14ac:dyDescent="0.35">
      <c r="C155958" s="8"/>
    </row>
    <row r="155959" spans="3:3" x14ac:dyDescent="0.35">
      <c r="C155959" s="8"/>
    </row>
    <row r="155960" spans="3:3" x14ac:dyDescent="0.35">
      <c r="C155960" s="8"/>
    </row>
    <row r="155961" spans="3:3" x14ac:dyDescent="0.35">
      <c r="C155961" s="8"/>
    </row>
    <row r="155962" spans="3:3" x14ac:dyDescent="0.35">
      <c r="C155962" s="8"/>
    </row>
    <row r="155963" spans="3:3" x14ac:dyDescent="0.35">
      <c r="C155963" s="8"/>
    </row>
    <row r="155964" spans="3:3" x14ac:dyDescent="0.35">
      <c r="C155964" s="8"/>
    </row>
    <row r="155965" spans="3:3" x14ac:dyDescent="0.35">
      <c r="C155965" s="8"/>
    </row>
    <row r="155966" spans="3:3" x14ac:dyDescent="0.35">
      <c r="C155966" s="8"/>
    </row>
    <row r="155967" spans="3:3" x14ac:dyDescent="0.35">
      <c r="C155967" s="8"/>
    </row>
    <row r="155968" spans="3:3" x14ac:dyDescent="0.35">
      <c r="C155968" s="8"/>
    </row>
    <row r="155969" spans="3:3" x14ac:dyDescent="0.35">
      <c r="C155969" s="8"/>
    </row>
    <row r="155970" spans="3:3" x14ac:dyDescent="0.35">
      <c r="C155970" s="8"/>
    </row>
    <row r="155971" spans="3:3" x14ac:dyDescent="0.35">
      <c r="C155971" s="8"/>
    </row>
    <row r="155972" spans="3:3" x14ac:dyDescent="0.35">
      <c r="C155972" s="8"/>
    </row>
    <row r="155973" spans="3:3" x14ac:dyDescent="0.35">
      <c r="C155973" s="8"/>
    </row>
    <row r="155974" spans="3:3" x14ac:dyDescent="0.35">
      <c r="C155974" s="8"/>
    </row>
    <row r="155975" spans="3:3" x14ac:dyDescent="0.35">
      <c r="C155975" s="8"/>
    </row>
    <row r="155976" spans="3:3" x14ac:dyDescent="0.35">
      <c r="C155976" s="8"/>
    </row>
    <row r="155977" spans="3:3" x14ac:dyDescent="0.35">
      <c r="C155977" s="8"/>
    </row>
    <row r="155978" spans="3:3" x14ac:dyDescent="0.35">
      <c r="C155978" s="8"/>
    </row>
    <row r="155979" spans="3:3" x14ac:dyDescent="0.35">
      <c r="C155979" s="8"/>
    </row>
    <row r="155980" spans="3:3" x14ac:dyDescent="0.35">
      <c r="C155980" s="8"/>
    </row>
    <row r="155981" spans="3:3" x14ac:dyDescent="0.35">
      <c r="C155981" s="8"/>
    </row>
    <row r="155982" spans="3:3" x14ac:dyDescent="0.35">
      <c r="C155982" s="8"/>
    </row>
    <row r="155983" spans="3:3" x14ac:dyDescent="0.35">
      <c r="C155983" s="8"/>
    </row>
    <row r="155984" spans="3:3" x14ac:dyDescent="0.35">
      <c r="C155984" s="8"/>
    </row>
    <row r="155985" spans="3:3" x14ac:dyDescent="0.35">
      <c r="C155985" s="8"/>
    </row>
    <row r="155986" spans="3:3" x14ac:dyDescent="0.35">
      <c r="C155986" s="8"/>
    </row>
    <row r="155987" spans="3:3" x14ac:dyDescent="0.35">
      <c r="C155987" s="8"/>
    </row>
    <row r="155988" spans="3:3" x14ac:dyDescent="0.35">
      <c r="C155988" s="8"/>
    </row>
    <row r="155989" spans="3:3" x14ac:dyDescent="0.35">
      <c r="C155989" s="8"/>
    </row>
    <row r="155990" spans="3:3" x14ac:dyDescent="0.35">
      <c r="C155990" s="8"/>
    </row>
    <row r="155991" spans="3:3" x14ac:dyDescent="0.35">
      <c r="C155991" s="8"/>
    </row>
    <row r="155992" spans="3:3" x14ac:dyDescent="0.35">
      <c r="C155992" s="8"/>
    </row>
    <row r="155993" spans="3:3" x14ac:dyDescent="0.35">
      <c r="C155993" s="8"/>
    </row>
    <row r="155994" spans="3:3" x14ac:dyDescent="0.35">
      <c r="C155994" s="8"/>
    </row>
    <row r="155995" spans="3:3" x14ac:dyDescent="0.35">
      <c r="C155995" s="8"/>
    </row>
    <row r="155996" spans="3:3" x14ac:dyDescent="0.35">
      <c r="C155996" s="8"/>
    </row>
    <row r="155997" spans="3:3" x14ac:dyDescent="0.35">
      <c r="C155997" s="8"/>
    </row>
    <row r="155998" spans="3:3" x14ac:dyDescent="0.35">
      <c r="C155998" s="8"/>
    </row>
    <row r="155999" spans="3:3" x14ac:dyDescent="0.35">
      <c r="C155999" s="8"/>
    </row>
    <row r="156000" spans="3:3" x14ac:dyDescent="0.35">
      <c r="C156000" s="8"/>
    </row>
    <row r="156001" spans="3:3" x14ac:dyDescent="0.35">
      <c r="C156001" s="8"/>
    </row>
    <row r="156002" spans="3:3" x14ac:dyDescent="0.35">
      <c r="C156002" s="8"/>
    </row>
    <row r="156003" spans="3:3" x14ac:dyDescent="0.35">
      <c r="C156003" s="8"/>
    </row>
    <row r="156004" spans="3:3" x14ac:dyDescent="0.35">
      <c r="C156004" s="8"/>
    </row>
    <row r="156005" spans="3:3" x14ac:dyDescent="0.35">
      <c r="C156005" s="8"/>
    </row>
    <row r="156006" spans="3:3" x14ac:dyDescent="0.35">
      <c r="C156006" s="8"/>
    </row>
    <row r="156007" spans="3:3" x14ac:dyDescent="0.35">
      <c r="C156007" s="8"/>
    </row>
    <row r="156008" spans="3:3" x14ac:dyDescent="0.35">
      <c r="C156008" s="8"/>
    </row>
    <row r="156009" spans="3:3" x14ac:dyDescent="0.35">
      <c r="C156009" s="8"/>
    </row>
    <row r="156010" spans="3:3" x14ac:dyDescent="0.35">
      <c r="C156010" s="8"/>
    </row>
    <row r="156011" spans="3:3" x14ac:dyDescent="0.35">
      <c r="C156011" s="8"/>
    </row>
    <row r="156012" spans="3:3" x14ac:dyDescent="0.35">
      <c r="C156012" s="8"/>
    </row>
    <row r="156013" spans="3:3" x14ac:dyDescent="0.35">
      <c r="C156013" s="8"/>
    </row>
    <row r="156014" spans="3:3" x14ac:dyDescent="0.35">
      <c r="C156014" s="8"/>
    </row>
    <row r="156015" spans="3:3" x14ac:dyDescent="0.35">
      <c r="C156015" s="8"/>
    </row>
    <row r="156016" spans="3:3" x14ac:dyDescent="0.35">
      <c r="C156016" s="8"/>
    </row>
    <row r="156017" spans="3:3" x14ac:dyDescent="0.35">
      <c r="C156017" s="8"/>
    </row>
    <row r="156018" spans="3:3" x14ac:dyDescent="0.35">
      <c r="C156018" s="8"/>
    </row>
    <row r="156019" spans="3:3" x14ac:dyDescent="0.35">
      <c r="C156019" s="8"/>
    </row>
    <row r="156020" spans="3:3" x14ac:dyDescent="0.35">
      <c r="C156020" s="8"/>
    </row>
    <row r="156021" spans="3:3" x14ac:dyDescent="0.35">
      <c r="C156021" s="8"/>
    </row>
    <row r="156022" spans="3:3" x14ac:dyDescent="0.35">
      <c r="C156022" s="8"/>
    </row>
    <row r="156023" spans="3:3" x14ac:dyDescent="0.35">
      <c r="C156023" s="8"/>
    </row>
    <row r="156024" spans="3:3" x14ac:dyDescent="0.35">
      <c r="C156024" s="8"/>
    </row>
    <row r="156025" spans="3:3" x14ac:dyDescent="0.35">
      <c r="C156025" s="8"/>
    </row>
    <row r="156026" spans="3:3" x14ac:dyDescent="0.35">
      <c r="C156026" s="8"/>
    </row>
    <row r="156027" spans="3:3" x14ac:dyDescent="0.35">
      <c r="C156027" s="8"/>
    </row>
    <row r="156028" spans="3:3" x14ac:dyDescent="0.35">
      <c r="C156028" s="8"/>
    </row>
    <row r="156029" spans="3:3" x14ac:dyDescent="0.35">
      <c r="C156029" s="8"/>
    </row>
    <row r="156030" spans="3:3" x14ac:dyDescent="0.35">
      <c r="C156030" s="8"/>
    </row>
    <row r="156031" spans="3:3" x14ac:dyDescent="0.35">
      <c r="C156031" s="8"/>
    </row>
    <row r="156032" spans="3:3" x14ac:dyDescent="0.35">
      <c r="C156032" s="8"/>
    </row>
    <row r="156033" spans="3:3" x14ac:dyDescent="0.35">
      <c r="C156033" s="8"/>
    </row>
    <row r="156034" spans="3:3" x14ac:dyDescent="0.35">
      <c r="C156034" s="8"/>
    </row>
    <row r="156035" spans="3:3" x14ac:dyDescent="0.35">
      <c r="C156035" s="8"/>
    </row>
    <row r="156036" spans="3:3" x14ac:dyDescent="0.35">
      <c r="C156036" s="8"/>
    </row>
    <row r="156037" spans="3:3" x14ac:dyDescent="0.35">
      <c r="C156037" s="8"/>
    </row>
    <row r="156038" spans="3:3" x14ac:dyDescent="0.35">
      <c r="C156038" s="8"/>
    </row>
    <row r="156039" spans="3:3" x14ac:dyDescent="0.35">
      <c r="C156039" s="8"/>
    </row>
    <row r="156040" spans="3:3" x14ac:dyDescent="0.35">
      <c r="C156040" s="8"/>
    </row>
    <row r="156041" spans="3:3" x14ac:dyDescent="0.35">
      <c r="C156041" s="8"/>
    </row>
    <row r="156042" spans="3:3" x14ac:dyDescent="0.35">
      <c r="C156042" s="8"/>
    </row>
    <row r="156043" spans="3:3" x14ac:dyDescent="0.35">
      <c r="C156043" s="8"/>
    </row>
    <row r="156044" spans="3:3" x14ac:dyDescent="0.35">
      <c r="C156044" s="8"/>
    </row>
    <row r="156045" spans="3:3" x14ac:dyDescent="0.35">
      <c r="C156045" s="8"/>
    </row>
    <row r="156046" spans="3:3" x14ac:dyDescent="0.35">
      <c r="C156046" s="8"/>
    </row>
    <row r="156047" spans="3:3" x14ac:dyDescent="0.35">
      <c r="C156047" s="8"/>
    </row>
    <row r="156048" spans="3:3" x14ac:dyDescent="0.35">
      <c r="C156048" s="8"/>
    </row>
    <row r="156049" spans="3:3" x14ac:dyDescent="0.35">
      <c r="C156049" s="8"/>
    </row>
    <row r="156050" spans="3:3" x14ac:dyDescent="0.35">
      <c r="C156050" s="8"/>
    </row>
    <row r="156051" spans="3:3" x14ac:dyDescent="0.35">
      <c r="C156051" s="8"/>
    </row>
    <row r="156052" spans="3:3" x14ac:dyDescent="0.35">
      <c r="C156052" s="8"/>
    </row>
    <row r="156053" spans="3:3" x14ac:dyDescent="0.35">
      <c r="C156053" s="8"/>
    </row>
    <row r="156054" spans="3:3" x14ac:dyDescent="0.35">
      <c r="C156054" s="8"/>
    </row>
    <row r="156055" spans="3:3" x14ac:dyDescent="0.35">
      <c r="C156055" s="8"/>
    </row>
    <row r="156056" spans="3:3" x14ac:dyDescent="0.35">
      <c r="C156056" s="8"/>
    </row>
    <row r="156057" spans="3:3" x14ac:dyDescent="0.35">
      <c r="C156057" s="8"/>
    </row>
    <row r="156058" spans="3:3" x14ac:dyDescent="0.35">
      <c r="C156058" s="8"/>
    </row>
    <row r="156059" spans="3:3" x14ac:dyDescent="0.35">
      <c r="C156059" s="8"/>
    </row>
    <row r="156060" spans="3:3" x14ac:dyDescent="0.35">
      <c r="C156060" s="8"/>
    </row>
    <row r="156061" spans="3:3" x14ac:dyDescent="0.35">
      <c r="C156061" s="8"/>
    </row>
    <row r="156062" spans="3:3" x14ac:dyDescent="0.35">
      <c r="C156062" s="8"/>
    </row>
    <row r="156063" spans="3:3" x14ac:dyDescent="0.35">
      <c r="C156063" s="8"/>
    </row>
    <row r="156064" spans="3:3" x14ac:dyDescent="0.35">
      <c r="C156064" s="8"/>
    </row>
    <row r="156065" spans="3:3" x14ac:dyDescent="0.35">
      <c r="C156065" s="8"/>
    </row>
    <row r="156066" spans="3:3" x14ac:dyDescent="0.35">
      <c r="C156066" s="8"/>
    </row>
    <row r="156067" spans="3:3" x14ac:dyDescent="0.35">
      <c r="C156067" s="8"/>
    </row>
    <row r="156068" spans="3:3" x14ac:dyDescent="0.35">
      <c r="C156068" s="8"/>
    </row>
    <row r="156069" spans="3:3" x14ac:dyDescent="0.35">
      <c r="C156069" s="8"/>
    </row>
    <row r="156070" spans="3:3" x14ac:dyDescent="0.35">
      <c r="C156070" s="8"/>
    </row>
    <row r="156071" spans="3:3" x14ac:dyDescent="0.35">
      <c r="C156071" s="8"/>
    </row>
    <row r="156072" spans="3:3" x14ac:dyDescent="0.35">
      <c r="C156072" s="8"/>
    </row>
    <row r="156073" spans="3:3" x14ac:dyDescent="0.35">
      <c r="C156073" s="8"/>
    </row>
    <row r="156074" spans="3:3" x14ac:dyDescent="0.35">
      <c r="C156074" s="8"/>
    </row>
    <row r="156075" spans="3:3" x14ac:dyDescent="0.35">
      <c r="C156075" s="8"/>
    </row>
    <row r="156076" spans="3:3" x14ac:dyDescent="0.35">
      <c r="C156076" s="8"/>
    </row>
    <row r="156077" spans="3:3" x14ac:dyDescent="0.35">
      <c r="C156077" s="8"/>
    </row>
    <row r="156078" spans="3:3" x14ac:dyDescent="0.35">
      <c r="C156078" s="8"/>
    </row>
    <row r="156079" spans="3:3" x14ac:dyDescent="0.35">
      <c r="C156079" s="8"/>
    </row>
    <row r="156080" spans="3:3" x14ac:dyDescent="0.35">
      <c r="C156080" s="8"/>
    </row>
    <row r="156081" spans="3:3" x14ac:dyDescent="0.35">
      <c r="C156081" s="8"/>
    </row>
    <row r="156082" spans="3:3" x14ac:dyDescent="0.35">
      <c r="C156082" s="8"/>
    </row>
    <row r="156083" spans="3:3" x14ac:dyDescent="0.35">
      <c r="C156083" s="8"/>
    </row>
    <row r="156084" spans="3:3" x14ac:dyDescent="0.35">
      <c r="C156084" s="8"/>
    </row>
    <row r="156085" spans="3:3" x14ac:dyDescent="0.35">
      <c r="C156085" s="8"/>
    </row>
    <row r="156086" spans="3:3" x14ac:dyDescent="0.35">
      <c r="C156086" s="8"/>
    </row>
    <row r="156087" spans="3:3" x14ac:dyDescent="0.35">
      <c r="C156087" s="8"/>
    </row>
    <row r="156088" spans="3:3" x14ac:dyDescent="0.35">
      <c r="C156088" s="8"/>
    </row>
    <row r="156089" spans="3:3" x14ac:dyDescent="0.35">
      <c r="C156089" s="8"/>
    </row>
    <row r="156090" spans="3:3" x14ac:dyDescent="0.35">
      <c r="C156090" s="8"/>
    </row>
    <row r="156091" spans="3:3" x14ac:dyDescent="0.35">
      <c r="C156091" s="8"/>
    </row>
    <row r="156092" spans="3:3" x14ac:dyDescent="0.35">
      <c r="C156092" s="8"/>
    </row>
    <row r="156093" spans="3:3" x14ac:dyDescent="0.35">
      <c r="C156093" s="8"/>
    </row>
    <row r="156094" spans="3:3" x14ac:dyDescent="0.35">
      <c r="C156094" s="8"/>
    </row>
    <row r="156095" spans="3:3" x14ac:dyDescent="0.35">
      <c r="C156095" s="8"/>
    </row>
    <row r="156096" spans="3:3" x14ac:dyDescent="0.35">
      <c r="C156096" s="8"/>
    </row>
    <row r="156097" spans="3:3" x14ac:dyDescent="0.35">
      <c r="C156097" s="8"/>
    </row>
    <row r="156098" spans="3:3" x14ac:dyDescent="0.35">
      <c r="C156098" s="8"/>
    </row>
    <row r="156099" spans="3:3" x14ac:dyDescent="0.35">
      <c r="C156099" s="8"/>
    </row>
    <row r="156100" spans="3:3" x14ac:dyDescent="0.35">
      <c r="C156100" s="8"/>
    </row>
    <row r="156101" spans="3:3" x14ac:dyDescent="0.35">
      <c r="C156101" s="8"/>
    </row>
    <row r="156102" spans="3:3" x14ac:dyDescent="0.35">
      <c r="C156102" s="8"/>
    </row>
    <row r="156103" spans="3:3" x14ac:dyDescent="0.35">
      <c r="C156103" s="8"/>
    </row>
    <row r="156104" spans="3:3" x14ac:dyDescent="0.35">
      <c r="C156104" s="8"/>
    </row>
    <row r="156105" spans="3:3" x14ac:dyDescent="0.35">
      <c r="C156105" s="8"/>
    </row>
    <row r="156106" spans="3:3" x14ac:dyDescent="0.35">
      <c r="C156106" s="8"/>
    </row>
    <row r="156107" spans="3:3" x14ac:dyDescent="0.35">
      <c r="C156107" s="8"/>
    </row>
    <row r="156108" spans="3:3" x14ac:dyDescent="0.35">
      <c r="C156108" s="8"/>
    </row>
    <row r="156109" spans="3:3" x14ac:dyDescent="0.35">
      <c r="C156109" s="8"/>
    </row>
    <row r="156110" spans="3:3" x14ac:dyDescent="0.35">
      <c r="C156110" s="8"/>
    </row>
    <row r="156111" spans="3:3" x14ac:dyDescent="0.35">
      <c r="C156111" s="8"/>
    </row>
    <row r="156112" spans="3:3" x14ac:dyDescent="0.35">
      <c r="C156112" s="8"/>
    </row>
    <row r="156113" spans="3:3" x14ac:dyDescent="0.35">
      <c r="C156113" s="8"/>
    </row>
    <row r="156114" spans="3:3" x14ac:dyDescent="0.35">
      <c r="C156114" s="8"/>
    </row>
    <row r="156115" spans="3:3" x14ac:dyDescent="0.35">
      <c r="C156115" s="8"/>
    </row>
    <row r="156116" spans="3:3" x14ac:dyDescent="0.35">
      <c r="C156116" s="8"/>
    </row>
    <row r="156117" spans="3:3" x14ac:dyDescent="0.35">
      <c r="C156117" s="8"/>
    </row>
    <row r="156118" spans="3:3" x14ac:dyDescent="0.35">
      <c r="C156118" s="8"/>
    </row>
    <row r="156119" spans="3:3" x14ac:dyDescent="0.35">
      <c r="C156119" s="8"/>
    </row>
    <row r="156120" spans="3:3" x14ac:dyDescent="0.35">
      <c r="C156120" s="8"/>
    </row>
    <row r="156121" spans="3:3" x14ac:dyDescent="0.35">
      <c r="C156121" s="8"/>
    </row>
    <row r="156122" spans="3:3" x14ac:dyDescent="0.35">
      <c r="C156122" s="8"/>
    </row>
    <row r="156123" spans="3:3" x14ac:dyDescent="0.35">
      <c r="C156123" s="8"/>
    </row>
    <row r="156124" spans="3:3" x14ac:dyDescent="0.35">
      <c r="C156124" s="8"/>
    </row>
    <row r="156125" spans="3:3" x14ac:dyDescent="0.35">
      <c r="C156125" s="8"/>
    </row>
    <row r="156126" spans="3:3" x14ac:dyDescent="0.35">
      <c r="C156126" s="8"/>
    </row>
    <row r="156127" spans="3:3" x14ac:dyDescent="0.35">
      <c r="C156127" s="8"/>
    </row>
    <row r="156128" spans="3:3" x14ac:dyDescent="0.35">
      <c r="C156128" s="8"/>
    </row>
    <row r="156129" spans="3:3" x14ac:dyDescent="0.35">
      <c r="C156129" s="8"/>
    </row>
    <row r="156130" spans="3:3" x14ac:dyDescent="0.35">
      <c r="C156130" s="8"/>
    </row>
    <row r="156131" spans="3:3" x14ac:dyDescent="0.35">
      <c r="C156131" s="8"/>
    </row>
    <row r="156132" spans="3:3" x14ac:dyDescent="0.35">
      <c r="C156132" s="8"/>
    </row>
    <row r="156133" spans="3:3" x14ac:dyDescent="0.35">
      <c r="C156133" s="8"/>
    </row>
    <row r="156134" spans="3:3" x14ac:dyDescent="0.35">
      <c r="C156134" s="8"/>
    </row>
    <row r="156135" spans="3:3" x14ac:dyDescent="0.35">
      <c r="C156135" s="8"/>
    </row>
    <row r="156136" spans="3:3" x14ac:dyDescent="0.35">
      <c r="C156136" s="8"/>
    </row>
    <row r="156137" spans="3:3" x14ac:dyDescent="0.35">
      <c r="C156137" s="8"/>
    </row>
    <row r="156138" spans="3:3" x14ac:dyDescent="0.35">
      <c r="C156138" s="8"/>
    </row>
    <row r="156139" spans="3:3" x14ac:dyDescent="0.35">
      <c r="C156139" s="8"/>
    </row>
    <row r="156140" spans="3:3" x14ac:dyDescent="0.35">
      <c r="C156140" s="8"/>
    </row>
    <row r="156141" spans="3:3" x14ac:dyDescent="0.35">
      <c r="C156141" s="8"/>
    </row>
    <row r="156142" spans="3:3" x14ac:dyDescent="0.35">
      <c r="C156142" s="8"/>
    </row>
    <row r="156143" spans="3:3" x14ac:dyDescent="0.35">
      <c r="C156143" s="8"/>
    </row>
    <row r="156144" spans="3:3" x14ac:dyDescent="0.35">
      <c r="C156144" s="8"/>
    </row>
    <row r="156145" spans="3:3" x14ac:dyDescent="0.35">
      <c r="C156145" s="8"/>
    </row>
    <row r="156146" spans="3:3" x14ac:dyDescent="0.35">
      <c r="C156146" s="8"/>
    </row>
    <row r="156147" spans="3:3" x14ac:dyDescent="0.35">
      <c r="C156147" s="8"/>
    </row>
    <row r="156148" spans="3:3" x14ac:dyDescent="0.35">
      <c r="C156148" s="8"/>
    </row>
    <row r="156149" spans="3:3" x14ac:dyDescent="0.35">
      <c r="C156149" s="8"/>
    </row>
    <row r="156150" spans="3:3" x14ac:dyDescent="0.35">
      <c r="C156150" s="8"/>
    </row>
    <row r="156151" spans="3:3" x14ac:dyDescent="0.35">
      <c r="C156151" s="8"/>
    </row>
    <row r="156152" spans="3:3" x14ac:dyDescent="0.35">
      <c r="C156152" s="8"/>
    </row>
    <row r="156153" spans="3:3" x14ac:dyDescent="0.35">
      <c r="C156153" s="8"/>
    </row>
    <row r="156154" spans="3:3" x14ac:dyDescent="0.35">
      <c r="C156154" s="8"/>
    </row>
    <row r="156155" spans="3:3" x14ac:dyDescent="0.35">
      <c r="C156155" s="8"/>
    </row>
    <row r="156156" spans="3:3" x14ac:dyDescent="0.35">
      <c r="C156156" s="8"/>
    </row>
    <row r="156157" spans="3:3" x14ac:dyDescent="0.35">
      <c r="C156157" s="8"/>
    </row>
    <row r="156158" spans="3:3" x14ac:dyDescent="0.35">
      <c r="C156158" s="8"/>
    </row>
    <row r="156159" spans="3:3" x14ac:dyDescent="0.35">
      <c r="C156159" s="8"/>
    </row>
    <row r="156160" spans="3:3" x14ac:dyDescent="0.35">
      <c r="C156160" s="8"/>
    </row>
    <row r="156161" spans="3:3" x14ac:dyDescent="0.35">
      <c r="C156161" s="8"/>
    </row>
    <row r="156162" spans="3:3" x14ac:dyDescent="0.35">
      <c r="C156162" s="8"/>
    </row>
    <row r="156163" spans="3:3" x14ac:dyDescent="0.35">
      <c r="C156163" s="8"/>
    </row>
    <row r="156164" spans="3:3" x14ac:dyDescent="0.35">
      <c r="C156164" s="8"/>
    </row>
    <row r="156165" spans="3:3" x14ac:dyDescent="0.35">
      <c r="C156165" s="8"/>
    </row>
    <row r="156166" spans="3:3" x14ac:dyDescent="0.35">
      <c r="C156166" s="8"/>
    </row>
    <row r="156167" spans="3:3" x14ac:dyDescent="0.35">
      <c r="C156167" s="8"/>
    </row>
    <row r="156168" spans="3:3" x14ac:dyDescent="0.35">
      <c r="C156168" s="8"/>
    </row>
    <row r="156169" spans="3:3" x14ac:dyDescent="0.35">
      <c r="C156169" s="8"/>
    </row>
    <row r="156170" spans="3:3" x14ac:dyDescent="0.35">
      <c r="C156170" s="8"/>
    </row>
    <row r="156171" spans="3:3" x14ac:dyDescent="0.35">
      <c r="C156171" s="8"/>
    </row>
    <row r="156172" spans="3:3" x14ac:dyDescent="0.35">
      <c r="C156172" s="8"/>
    </row>
    <row r="156173" spans="3:3" x14ac:dyDescent="0.35">
      <c r="C156173" s="8"/>
    </row>
    <row r="156174" spans="3:3" x14ac:dyDescent="0.35">
      <c r="C156174" s="8"/>
    </row>
    <row r="156175" spans="3:3" x14ac:dyDescent="0.35">
      <c r="C156175" s="8"/>
    </row>
    <row r="156176" spans="3:3" x14ac:dyDescent="0.35">
      <c r="C156176" s="8"/>
    </row>
    <row r="156177" spans="3:3" x14ac:dyDescent="0.35">
      <c r="C156177" s="8"/>
    </row>
    <row r="156178" spans="3:3" x14ac:dyDescent="0.35">
      <c r="C156178" s="8"/>
    </row>
    <row r="156179" spans="3:3" x14ac:dyDescent="0.35">
      <c r="C156179" s="8"/>
    </row>
    <row r="156180" spans="3:3" x14ac:dyDescent="0.35">
      <c r="C156180" s="8"/>
    </row>
    <row r="156181" spans="3:3" x14ac:dyDescent="0.35">
      <c r="C156181" s="8"/>
    </row>
    <row r="156182" spans="3:3" x14ac:dyDescent="0.35">
      <c r="C156182" s="8"/>
    </row>
    <row r="156183" spans="3:3" x14ac:dyDescent="0.35">
      <c r="C156183" s="8"/>
    </row>
    <row r="156184" spans="3:3" x14ac:dyDescent="0.35">
      <c r="C156184" s="8"/>
    </row>
    <row r="156185" spans="3:3" x14ac:dyDescent="0.35">
      <c r="C156185" s="8"/>
    </row>
    <row r="156186" spans="3:3" x14ac:dyDescent="0.35">
      <c r="C156186" s="8"/>
    </row>
    <row r="156187" spans="3:3" x14ac:dyDescent="0.35">
      <c r="C156187" s="8"/>
    </row>
    <row r="156188" spans="3:3" x14ac:dyDescent="0.35">
      <c r="C156188" s="8"/>
    </row>
    <row r="156189" spans="3:3" x14ac:dyDescent="0.35">
      <c r="C156189" s="8"/>
    </row>
    <row r="156190" spans="3:3" x14ac:dyDescent="0.35">
      <c r="C156190" s="8"/>
    </row>
    <row r="156191" spans="3:3" x14ac:dyDescent="0.35">
      <c r="C156191" s="8"/>
    </row>
    <row r="156192" spans="3:3" x14ac:dyDescent="0.35">
      <c r="C156192" s="8"/>
    </row>
    <row r="156193" spans="3:3" x14ac:dyDescent="0.35">
      <c r="C156193" s="8"/>
    </row>
    <row r="156194" spans="3:3" x14ac:dyDescent="0.35">
      <c r="C156194" s="8"/>
    </row>
    <row r="156195" spans="3:3" x14ac:dyDescent="0.35">
      <c r="C156195" s="8"/>
    </row>
    <row r="156196" spans="3:3" x14ac:dyDescent="0.35">
      <c r="C156196" s="8"/>
    </row>
    <row r="156197" spans="3:3" x14ac:dyDescent="0.35">
      <c r="C156197" s="8"/>
    </row>
    <row r="156198" spans="3:3" x14ac:dyDescent="0.35">
      <c r="C156198" s="8"/>
    </row>
    <row r="156199" spans="3:3" x14ac:dyDescent="0.35">
      <c r="C156199" s="8"/>
    </row>
    <row r="156200" spans="3:3" x14ac:dyDescent="0.35">
      <c r="C156200" s="8"/>
    </row>
    <row r="156201" spans="3:3" x14ac:dyDescent="0.35">
      <c r="C156201" s="8"/>
    </row>
    <row r="156202" spans="3:3" x14ac:dyDescent="0.35">
      <c r="C156202" s="8"/>
    </row>
    <row r="156203" spans="3:3" x14ac:dyDescent="0.35">
      <c r="C156203" s="8"/>
    </row>
    <row r="156204" spans="3:3" x14ac:dyDescent="0.35">
      <c r="C156204" s="8"/>
    </row>
    <row r="156205" spans="3:3" x14ac:dyDescent="0.35">
      <c r="C156205" s="8"/>
    </row>
    <row r="156206" spans="3:3" x14ac:dyDescent="0.35">
      <c r="C156206" s="8"/>
    </row>
    <row r="156207" spans="3:3" x14ac:dyDescent="0.35">
      <c r="C156207" s="8"/>
    </row>
    <row r="156208" spans="3:3" x14ac:dyDescent="0.35">
      <c r="C156208" s="8"/>
    </row>
    <row r="156209" spans="3:3" x14ac:dyDescent="0.35">
      <c r="C156209" s="8"/>
    </row>
    <row r="156210" spans="3:3" x14ac:dyDescent="0.35">
      <c r="C156210" s="8"/>
    </row>
    <row r="156211" spans="3:3" x14ac:dyDescent="0.35">
      <c r="C156211" s="8"/>
    </row>
    <row r="156212" spans="3:3" x14ac:dyDescent="0.35">
      <c r="C156212" s="8"/>
    </row>
    <row r="156213" spans="3:3" x14ac:dyDescent="0.35">
      <c r="C156213" s="8"/>
    </row>
    <row r="156214" spans="3:3" x14ac:dyDescent="0.35">
      <c r="C156214" s="8"/>
    </row>
    <row r="156215" spans="3:3" x14ac:dyDescent="0.35">
      <c r="C156215" s="8"/>
    </row>
    <row r="156216" spans="3:3" x14ac:dyDescent="0.35">
      <c r="C156216" s="8"/>
    </row>
    <row r="156217" spans="3:3" x14ac:dyDescent="0.35">
      <c r="C156217" s="8"/>
    </row>
    <row r="156218" spans="3:3" x14ac:dyDescent="0.35">
      <c r="C156218" s="8"/>
    </row>
    <row r="156219" spans="3:3" x14ac:dyDescent="0.35">
      <c r="C156219" s="8"/>
    </row>
    <row r="156220" spans="3:3" x14ac:dyDescent="0.35">
      <c r="C156220" s="8"/>
    </row>
    <row r="156221" spans="3:3" x14ac:dyDescent="0.35">
      <c r="C156221" s="8"/>
    </row>
    <row r="156222" spans="3:3" x14ac:dyDescent="0.35">
      <c r="C156222" s="8"/>
    </row>
    <row r="156223" spans="3:3" x14ac:dyDescent="0.35">
      <c r="C156223" s="8"/>
    </row>
    <row r="156224" spans="3:3" x14ac:dyDescent="0.35">
      <c r="C156224" s="8"/>
    </row>
    <row r="156225" spans="3:3" x14ac:dyDescent="0.35">
      <c r="C156225" s="8"/>
    </row>
    <row r="156226" spans="3:3" x14ac:dyDescent="0.35">
      <c r="C156226" s="8"/>
    </row>
    <row r="156227" spans="3:3" x14ac:dyDescent="0.35">
      <c r="C156227" s="8"/>
    </row>
    <row r="156228" spans="3:3" x14ac:dyDescent="0.35">
      <c r="C156228" s="8"/>
    </row>
    <row r="156229" spans="3:3" x14ac:dyDescent="0.35">
      <c r="C156229" s="8"/>
    </row>
    <row r="156230" spans="3:3" x14ac:dyDescent="0.35">
      <c r="C156230" s="8"/>
    </row>
    <row r="156231" spans="3:3" x14ac:dyDescent="0.35">
      <c r="C156231" s="8"/>
    </row>
    <row r="156232" spans="3:3" x14ac:dyDescent="0.35">
      <c r="C156232" s="8"/>
    </row>
    <row r="156233" spans="3:3" x14ac:dyDescent="0.35">
      <c r="C156233" s="8"/>
    </row>
    <row r="156234" spans="3:3" x14ac:dyDescent="0.35">
      <c r="C156234" s="8"/>
    </row>
    <row r="156235" spans="3:3" x14ac:dyDescent="0.35">
      <c r="C156235" s="8"/>
    </row>
    <row r="156236" spans="3:3" x14ac:dyDescent="0.35">
      <c r="C156236" s="8"/>
    </row>
    <row r="156237" spans="3:3" x14ac:dyDescent="0.35">
      <c r="C156237" s="8"/>
    </row>
    <row r="156238" spans="3:3" x14ac:dyDescent="0.35">
      <c r="C156238" s="8"/>
    </row>
    <row r="156239" spans="3:3" x14ac:dyDescent="0.35">
      <c r="C156239" s="8"/>
    </row>
    <row r="156240" spans="3:3" x14ac:dyDescent="0.35">
      <c r="C156240" s="8"/>
    </row>
    <row r="156241" spans="3:3" x14ac:dyDescent="0.35">
      <c r="C156241" s="8"/>
    </row>
    <row r="156242" spans="3:3" x14ac:dyDescent="0.35">
      <c r="C156242" s="8"/>
    </row>
    <row r="156243" spans="3:3" x14ac:dyDescent="0.35">
      <c r="C156243" s="8"/>
    </row>
    <row r="156244" spans="3:3" x14ac:dyDescent="0.35">
      <c r="C156244" s="8"/>
    </row>
    <row r="156245" spans="3:3" x14ac:dyDescent="0.35">
      <c r="C156245" s="8"/>
    </row>
    <row r="156246" spans="3:3" x14ac:dyDescent="0.35">
      <c r="C156246" s="8"/>
    </row>
    <row r="156247" spans="3:3" x14ac:dyDescent="0.35">
      <c r="C156247" s="8"/>
    </row>
    <row r="156248" spans="3:3" x14ac:dyDescent="0.35">
      <c r="C156248" s="8"/>
    </row>
    <row r="156249" spans="3:3" x14ac:dyDescent="0.35">
      <c r="C156249" s="8"/>
    </row>
    <row r="156250" spans="3:3" x14ac:dyDescent="0.35">
      <c r="C156250" s="8"/>
    </row>
    <row r="156251" spans="3:3" x14ac:dyDescent="0.35">
      <c r="C156251" s="8"/>
    </row>
    <row r="156252" spans="3:3" x14ac:dyDescent="0.35">
      <c r="C156252" s="8"/>
    </row>
    <row r="156253" spans="3:3" x14ac:dyDescent="0.35">
      <c r="C156253" s="8"/>
    </row>
    <row r="156254" spans="3:3" x14ac:dyDescent="0.35">
      <c r="C156254" s="8"/>
    </row>
    <row r="156255" spans="3:3" x14ac:dyDescent="0.35">
      <c r="C156255" s="8"/>
    </row>
    <row r="156256" spans="3:3" x14ac:dyDescent="0.35">
      <c r="C156256" s="8"/>
    </row>
    <row r="156257" spans="3:3" x14ac:dyDescent="0.35">
      <c r="C156257" s="8"/>
    </row>
    <row r="156258" spans="3:3" x14ac:dyDescent="0.35">
      <c r="C156258" s="8"/>
    </row>
    <row r="156259" spans="3:3" x14ac:dyDescent="0.35">
      <c r="C156259" s="8"/>
    </row>
    <row r="156260" spans="3:3" x14ac:dyDescent="0.35">
      <c r="C156260" s="8"/>
    </row>
    <row r="156261" spans="3:3" x14ac:dyDescent="0.35">
      <c r="C156261" s="8"/>
    </row>
    <row r="156262" spans="3:3" x14ac:dyDescent="0.35">
      <c r="C156262" s="8"/>
    </row>
    <row r="156263" spans="3:3" x14ac:dyDescent="0.35">
      <c r="C156263" s="8"/>
    </row>
    <row r="156264" spans="3:3" x14ac:dyDescent="0.35">
      <c r="C156264" s="8"/>
    </row>
    <row r="156265" spans="3:3" x14ac:dyDescent="0.35">
      <c r="C156265" s="8"/>
    </row>
    <row r="156266" spans="3:3" x14ac:dyDescent="0.35">
      <c r="C156266" s="8"/>
    </row>
    <row r="156267" spans="3:3" x14ac:dyDescent="0.35">
      <c r="C156267" s="8"/>
    </row>
    <row r="156268" spans="3:3" x14ac:dyDescent="0.35">
      <c r="C156268" s="8"/>
    </row>
    <row r="156269" spans="3:3" x14ac:dyDescent="0.35">
      <c r="C156269" s="8"/>
    </row>
    <row r="156270" spans="3:3" x14ac:dyDescent="0.35">
      <c r="C156270" s="8"/>
    </row>
    <row r="156271" spans="3:3" x14ac:dyDescent="0.35">
      <c r="C156271" s="8"/>
    </row>
    <row r="156272" spans="3:3" x14ac:dyDescent="0.35">
      <c r="C156272" s="8"/>
    </row>
    <row r="156273" spans="3:3" x14ac:dyDescent="0.35">
      <c r="C156273" s="8"/>
    </row>
    <row r="156274" spans="3:3" x14ac:dyDescent="0.35">
      <c r="C156274" s="8"/>
    </row>
    <row r="156275" spans="3:3" x14ac:dyDescent="0.35">
      <c r="C156275" s="8"/>
    </row>
    <row r="156276" spans="3:3" x14ac:dyDescent="0.35">
      <c r="C156276" s="8"/>
    </row>
    <row r="156277" spans="3:3" x14ac:dyDescent="0.35">
      <c r="C156277" s="8"/>
    </row>
    <row r="156278" spans="3:3" x14ac:dyDescent="0.35">
      <c r="C156278" s="8"/>
    </row>
    <row r="156279" spans="3:3" x14ac:dyDescent="0.35">
      <c r="C156279" s="8"/>
    </row>
    <row r="156280" spans="3:3" x14ac:dyDescent="0.35">
      <c r="C156280" s="8"/>
    </row>
    <row r="156281" spans="3:3" x14ac:dyDescent="0.35">
      <c r="C156281" s="8"/>
    </row>
    <row r="156282" spans="3:3" x14ac:dyDescent="0.35">
      <c r="C156282" s="8"/>
    </row>
    <row r="156283" spans="3:3" x14ac:dyDescent="0.35">
      <c r="C156283" s="8"/>
    </row>
    <row r="156284" spans="3:3" x14ac:dyDescent="0.35">
      <c r="C156284" s="8"/>
    </row>
    <row r="156285" spans="3:3" x14ac:dyDescent="0.35">
      <c r="C156285" s="8"/>
    </row>
    <row r="156286" spans="3:3" x14ac:dyDescent="0.35">
      <c r="C156286" s="8"/>
    </row>
    <row r="156287" spans="3:3" x14ac:dyDescent="0.35">
      <c r="C156287" s="8"/>
    </row>
    <row r="156288" spans="3:3" x14ac:dyDescent="0.35">
      <c r="C156288" s="8"/>
    </row>
    <row r="156289" spans="3:3" x14ac:dyDescent="0.35">
      <c r="C156289" s="8"/>
    </row>
    <row r="156290" spans="3:3" x14ac:dyDescent="0.35">
      <c r="C156290" s="8"/>
    </row>
    <row r="156291" spans="3:3" x14ac:dyDescent="0.35">
      <c r="C156291" s="8"/>
    </row>
    <row r="156292" spans="3:3" x14ac:dyDescent="0.35">
      <c r="C156292" s="8"/>
    </row>
    <row r="156293" spans="3:3" x14ac:dyDescent="0.35">
      <c r="C156293" s="8"/>
    </row>
    <row r="156294" spans="3:3" x14ac:dyDescent="0.35">
      <c r="C156294" s="8"/>
    </row>
    <row r="156295" spans="3:3" x14ac:dyDescent="0.35">
      <c r="C156295" s="8"/>
    </row>
    <row r="156296" spans="3:3" x14ac:dyDescent="0.35">
      <c r="C156296" s="8"/>
    </row>
    <row r="156297" spans="3:3" x14ac:dyDescent="0.35">
      <c r="C156297" s="8"/>
    </row>
    <row r="156298" spans="3:3" x14ac:dyDescent="0.35">
      <c r="C156298" s="8"/>
    </row>
    <row r="156299" spans="3:3" x14ac:dyDescent="0.35">
      <c r="C156299" s="8"/>
    </row>
    <row r="156300" spans="3:3" x14ac:dyDescent="0.35">
      <c r="C156300" s="8"/>
    </row>
    <row r="156301" spans="3:3" x14ac:dyDescent="0.35">
      <c r="C156301" s="8"/>
    </row>
    <row r="156302" spans="3:3" x14ac:dyDescent="0.35">
      <c r="C156302" s="8"/>
    </row>
    <row r="156303" spans="3:3" x14ac:dyDescent="0.35">
      <c r="C156303" s="8"/>
    </row>
    <row r="156304" spans="3:3" x14ac:dyDescent="0.35">
      <c r="C156304" s="8"/>
    </row>
    <row r="156305" spans="3:3" x14ac:dyDescent="0.35">
      <c r="C156305" s="8"/>
    </row>
    <row r="156306" spans="3:3" x14ac:dyDescent="0.35">
      <c r="C156306" s="8"/>
    </row>
    <row r="156307" spans="3:3" x14ac:dyDescent="0.35">
      <c r="C156307" s="8"/>
    </row>
    <row r="156308" spans="3:3" x14ac:dyDescent="0.35">
      <c r="C156308" s="8"/>
    </row>
    <row r="156309" spans="3:3" x14ac:dyDescent="0.35">
      <c r="C156309" s="8"/>
    </row>
    <row r="156310" spans="3:3" x14ac:dyDescent="0.35">
      <c r="C156310" s="8"/>
    </row>
    <row r="156311" spans="3:3" x14ac:dyDescent="0.35">
      <c r="C156311" s="8"/>
    </row>
    <row r="156312" spans="3:3" x14ac:dyDescent="0.35">
      <c r="C156312" s="8"/>
    </row>
    <row r="156313" spans="3:3" x14ac:dyDescent="0.35">
      <c r="C156313" s="8"/>
    </row>
    <row r="156314" spans="3:3" x14ac:dyDescent="0.35">
      <c r="C156314" s="8"/>
    </row>
    <row r="156315" spans="3:3" x14ac:dyDescent="0.35">
      <c r="C156315" s="8"/>
    </row>
    <row r="156316" spans="3:3" x14ac:dyDescent="0.35">
      <c r="C156316" s="8"/>
    </row>
    <row r="156317" spans="3:3" x14ac:dyDescent="0.35">
      <c r="C156317" s="8"/>
    </row>
    <row r="156318" spans="3:3" x14ac:dyDescent="0.35">
      <c r="C156318" s="8"/>
    </row>
    <row r="156319" spans="3:3" x14ac:dyDescent="0.35">
      <c r="C156319" s="8"/>
    </row>
    <row r="156320" spans="3:3" x14ac:dyDescent="0.35">
      <c r="C156320" s="8"/>
    </row>
    <row r="156321" spans="3:3" x14ac:dyDescent="0.35">
      <c r="C156321" s="8"/>
    </row>
    <row r="156322" spans="3:3" x14ac:dyDescent="0.35">
      <c r="C156322" s="8"/>
    </row>
    <row r="156323" spans="3:3" x14ac:dyDescent="0.35">
      <c r="C156323" s="8"/>
    </row>
    <row r="156324" spans="3:3" x14ac:dyDescent="0.35">
      <c r="C156324" s="8"/>
    </row>
    <row r="156325" spans="3:3" x14ac:dyDescent="0.35">
      <c r="C156325" s="8"/>
    </row>
    <row r="156326" spans="3:3" x14ac:dyDescent="0.35">
      <c r="C156326" s="8"/>
    </row>
    <row r="156327" spans="3:3" x14ac:dyDescent="0.35">
      <c r="C156327" s="8"/>
    </row>
    <row r="156328" spans="3:3" x14ac:dyDescent="0.35">
      <c r="C156328" s="8"/>
    </row>
    <row r="156329" spans="3:3" x14ac:dyDescent="0.35">
      <c r="C156329" s="8"/>
    </row>
    <row r="156330" spans="3:3" x14ac:dyDescent="0.35">
      <c r="C156330" s="8"/>
    </row>
    <row r="156331" spans="3:3" x14ac:dyDescent="0.35">
      <c r="C156331" s="8"/>
    </row>
    <row r="156332" spans="3:3" x14ac:dyDescent="0.35">
      <c r="C156332" s="8"/>
    </row>
    <row r="156333" spans="3:3" x14ac:dyDescent="0.35">
      <c r="C156333" s="8"/>
    </row>
    <row r="156334" spans="3:3" x14ac:dyDescent="0.35">
      <c r="C156334" s="8"/>
    </row>
    <row r="156335" spans="3:3" x14ac:dyDescent="0.35">
      <c r="C156335" s="8"/>
    </row>
    <row r="156336" spans="3:3" x14ac:dyDescent="0.35">
      <c r="C156336" s="8"/>
    </row>
    <row r="156337" spans="3:3" x14ac:dyDescent="0.35">
      <c r="C156337" s="8"/>
    </row>
    <row r="156338" spans="3:3" x14ac:dyDescent="0.35">
      <c r="C156338" s="8"/>
    </row>
    <row r="156339" spans="3:3" x14ac:dyDescent="0.35">
      <c r="C156339" s="8"/>
    </row>
    <row r="156340" spans="3:3" x14ac:dyDescent="0.35">
      <c r="C156340" s="8"/>
    </row>
    <row r="156341" spans="3:3" x14ac:dyDescent="0.35">
      <c r="C156341" s="8"/>
    </row>
    <row r="156342" spans="3:3" x14ac:dyDescent="0.35">
      <c r="C156342" s="8"/>
    </row>
    <row r="156343" spans="3:3" x14ac:dyDescent="0.35">
      <c r="C156343" s="8"/>
    </row>
    <row r="156344" spans="3:3" x14ac:dyDescent="0.35">
      <c r="C156344" s="8"/>
    </row>
    <row r="156345" spans="3:3" x14ac:dyDescent="0.35">
      <c r="C156345" s="8"/>
    </row>
    <row r="156346" spans="3:3" x14ac:dyDescent="0.35">
      <c r="C156346" s="8"/>
    </row>
    <row r="156347" spans="3:3" x14ac:dyDescent="0.35">
      <c r="C156347" s="8"/>
    </row>
    <row r="156348" spans="3:3" x14ac:dyDescent="0.35">
      <c r="C156348" s="8"/>
    </row>
    <row r="156349" spans="3:3" x14ac:dyDescent="0.35">
      <c r="C156349" s="8"/>
    </row>
    <row r="156350" spans="3:3" x14ac:dyDescent="0.35">
      <c r="C156350" s="8"/>
    </row>
    <row r="156351" spans="3:3" x14ac:dyDescent="0.35">
      <c r="C156351" s="8"/>
    </row>
    <row r="156352" spans="3:3" x14ac:dyDescent="0.35">
      <c r="C156352" s="8"/>
    </row>
    <row r="156353" spans="3:3" x14ac:dyDescent="0.35">
      <c r="C156353" s="8"/>
    </row>
    <row r="156354" spans="3:3" x14ac:dyDescent="0.35">
      <c r="C156354" s="8"/>
    </row>
    <row r="156355" spans="3:3" x14ac:dyDescent="0.35">
      <c r="C156355" s="8"/>
    </row>
    <row r="156356" spans="3:3" x14ac:dyDescent="0.35">
      <c r="C156356" s="8"/>
    </row>
    <row r="156357" spans="3:3" x14ac:dyDescent="0.35">
      <c r="C156357" s="8"/>
    </row>
    <row r="156358" spans="3:3" x14ac:dyDescent="0.35">
      <c r="C156358" s="8"/>
    </row>
    <row r="156359" spans="3:3" x14ac:dyDescent="0.35">
      <c r="C156359" s="8"/>
    </row>
    <row r="156360" spans="3:3" x14ac:dyDescent="0.35">
      <c r="C156360" s="8"/>
    </row>
    <row r="156361" spans="3:3" x14ac:dyDescent="0.35">
      <c r="C156361" s="8"/>
    </row>
    <row r="156362" spans="3:3" x14ac:dyDescent="0.35">
      <c r="C156362" s="8"/>
    </row>
    <row r="156363" spans="3:3" x14ac:dyDescent="0.35">
      <c r="C156363" s="8"/>
    </row>
    <row r="156364" spans="3:3" x14ac:dyDescent="0.35">
      <c r="C156364" s="8"/>
    </row>
    <row r="156365" spans="3:3" x14ac:dyDescent="0.35">
      <c r="C156365" s="8"/>
    </row>
    <row r="156366" spans="3:3" x14ac:dyDescent="0.35">
      <c r="C156366" s="8"/>
    </row>
    <row r="156367" spans="3:3" x14ac:dyDescent="0.35">
      <c r="C156367" s="8"/>
    </row>
    <row r="156368" spans="3:3" x14ac:dyDescent="0.35">
      <c r="C156368" s="8"/>
    </row>
    <row r="156369" spans="3:3" x14ac:dyDescent="0.35">
      <c r="C156369" s="8"/>
    </row>
    <row r="156370" spans="3:3" x14ac:dyDescent="0.35">
      <c r="C156370" s="8"/>
    </row>
    <row r="156371" spans="3:3" x14ac:dyDescent="0.35">
      <c r="C156371" s="8"/>
    </row>
    <row r="156372" spans="3:3" x14ac:dyDescent="0.35">
      <c r="C156372" s="8"/>
    </row>
    <row r="156373" spans="3:3" x14ac:dyDescent="0.35">
      <c r="C156373" s="8"/>
    </row>
    <row r="156374" spans="3:3" x14ac:dyDescent="0.35">
      <c r="C156374" s="8"/>
    </row>
    <row r="156375" spans="3:3" x14ac:dyDescent="0.35">
      <c r="C156375" s="8"/>
    </row>
    <row r="156376" spans="3:3" x14ac:dyDescent="0.35">
      <c r="C156376" s="8"/>
    </row>
    <row r="156377" spans="3:3" x14ac:dyDescent="0.35">
      <c r="C156377" s="8"/>
    </row>
    <row r="156378" spans="3:3" x14ac:dyDescent="0.35">
      <c r="C156378" s="8"/>
    </row>
    <row r="156379" spans="3:3" x14ac:dyDescent="0.35">
      <c r="C156379" s="8"/>
    </row>
    <row r="156380" spans="3:3" x14ac:dyDescent="0.35">
      <c r="C156380" s="8"/>
    </row>
    <row r="156381" spans="3:3" x14ac:dyDescent="0.35">
      <c r="C156381" s="8"/>
    </row>
    <row r="156382" spans="3:3" x14ac:dyDescent="0.35">
      <c r="C156382" s="8"/>
    </row>
    <row r="156383" spans="3:3" x14ac:dyDescent="0.35">
      <c r="C156383" s="8"/>
    </row>
    <row r="156384" spans="3:3" x14ac:dyDescent="0.35">
      <c r="C156384" s="8"/>
    </row>
    <row r="156385" spans="3:3" x14ac:dyDescent="0.35">
      <c r="C156385" s="8"/>
    </row>
    <row r="156386" spans="3:3" x14ac:dyDescent="0.35">
      <c r="C156386" s="8"/>
    </row>
    <row r="156387" spans="3:3" x14ac:dyDescent="0.35">
      <c r="C156387" s="8"/>
    </row>
    <row r="156388" spans="3:3" x14ac:dyDescent="0.35">
      <c r="C156388" s="8"/>
    </row>
    <row r="156389" spans="3:3" x14ac:dyDescent="0.35">
      <c r="C156389" s="8"/>
    </row>
    <row r="156390" spans="3:3" x14ac:dyDescent="0.35">
      <c r="C156390" s="8"/>
    </row>
    <row r="156391" spans="3:3" x14ac:dyDescent="0.35">
      <c r="C156391" s="8"/>
    </row>
    <row r="156392" spans="3:3" x14ac:dyDescent="0.35">
      <c r="C156392" s="8"/>
    </row>
    <row r="156393" spans="3:3" x14ac:dyDescent="0.35">
      <c r="C156393" s="8"/>
    </row>
    <row r="156394" spans="3:3" x14ac:dyDescent="0.35">
      <c r="C156394" s="8"/>
    </row>
    <row r="156395" spans="3:3" x14ac:dyDescent="0.35">
      <c r="C156395" s="8"/>
    </row>
    <row r="156396" spans="3:3" x14ac:dyDescent="0.35">
      <c r="C156396" s="8"/>
    </row>
    <row r="156397" spans="3:3" x14ac:dyDescent="0.35">
      <c r="C156397" s="8"/>
    </row>
    <row r="156398" spans="3:3" x14ac:dyDescent="0.35">
      <c r="C156398" s="8"/>
    </row>
    <row r="156399" spans="3:3" x14ac:dyDescent="0.35">
      <c r="C156399" s="8"/>
    </row>
    <row r="156400" spans="3:3" x14ac:dyDescent="0.35">
      <c r="C156400" s="8"/>
    </row>
    <row r="156401" spans="3:3" x14ac:dyDescent="0.35">
      <c r="C156401" s="8"/>
    </row>
    <row r="156402" spans="3:3" x14ac:dyDescent="0.35">
      <c r="C156402" s="8"/>
    </row>
    <row r="156403" spans="3:3" x14ac:dyDescent="0.35">
      <c r="C156403" s="8"/>
    </row>
    <row r="156404" spans="3:3" x14ac:dyDescent="0.35">
      <c r="C156404" s="8"/>
    </row>
    <row r="156405" spans="3:3" x14ac:dyDescent="0.35">
      <c r="C156405" s="8"/>
    </row>
    <row r="156406" spans="3:3" x14ac:dyDescent="0.35">
      <c r="C156406" s="8"/>
    </row>
    <row r="156407" spans="3:3" x14ac:dyDescent="0.35">
      <c r="C156407" s="8"/>
    </row>
    <row r="156408" spans="3:3" x14ac:dyDescent="0.35">
      <c r="C156408" s="8"/>
    </row>
    <row r="156409" spans="3:3" x14ac:dyDescent="0.35">
      <c r="C156409" s="8"/>
    </row>
    <row r="156410" spans="3:3" x14ac:dyDescent="0.35">
      <c r="C156410" s="8"/>
    </row>
    <row r="156411" spans="3:3" x14ac:dyDescent="0.35">
      <c r="C156411" s="8"/>
    </row>
    <row r="156412" spans="3:3" x14ac:dyDescent="0.35">
      <c r="C156412" s="8"/>
    </row>
    <row r="156413" spans="3:3" x14ac:dyDescent="0.35">
      <c r="C156413" s="8"/>
    </row>
    <row r="156414" spans="3:3" x14ac:dyDescent="0.35">
      <c r="C156414" s="8"/>
    </row>
    <row r="156415" spans="3:3" x14ac:dyDescent="0.35">
      <c r="C156415" s="8"/>
    </row>
    <row r="156416" spans="3:3" x14ac:dyDescent="0.35">
      <c r="C156416" s="8"/>
    </row>
    <row r="156417" spans="3:3" x14ac:dyDescent="0.35">
      <c r="C156417" s="8"/>
    </row>
    <row r="156418" spans="3:3" x14ac:dyDescent="0.35">
      <c r="C156418" s="8"/>
    </row>
    <row r="156419" spans="3:3" x14ac:dyDescent="0.35">
      <c r="C156419" s="8"/>
    </row>
    <row r="156420" spans="3:3" x14ac:dyDescent="0.35">
      <c r="C156420" s="8"/>
    </row>
    <row r="156421" spans="3:3" x14ac:dyDescent="0.35">
      <c r="C156421" s="8"/>
    </row>
    <row r="156422" spans="3:3" x14ac:dyDescent="0.35">
      <c r="C156422" s="8"/>
    </row>
    <row r="156423" spans="3:3" x14ac:dyDescent="0.35">
      <c r="C156423" s="8"/>
    </row>
    <row r="156424" spans="3:3" x14ac:dyDescent="0.35">
      <c r="C156424" s="8"/>
    </row>
    <row r="156425" spans="3:3" x14ac:dyDescent="0.35">
      <c r="C156425" s="8"/>
    </row>
    <row r="156426" spans="3:3" x14ac:dyDescent="0.35">
      <c r="C156426" s="8"/>
    </row>
    <row r="156427" spans="3:3" x14ac:dyDescent="0.35">
      <c r="C156427" s="8"/>
    </row>
    <row r="156428" spans="3:3" x14ac:dyDescent="0.35">
      <c r="C156428" s="8"/>
    </row>
    <row r="156429" spans="3:3" x14ac:dyDescent="0.35">
      <c r="C156429" s="8"/>
    </row>
    <row r="156430" spans="3:3" x14ac:dyDescent="0.35">
      <c r="C156430" s="8"/>
    </row>
    <row r="156431" spans="3:3" x14ac:dyDescent="0.35">
      <c r="C156431" s="8"/>
    </row>
    <row r="156432" spans="3:3" x14ac:dyDescent="0.35">
      <c r="C156432" s="8"/>
    </row>
    <row r="156433" spans="3:3" x14ac:dyDescent="0.35">
      <c r="C156433" s="8"/>
    </row>
    <row r="156434" spans="3:3" x14ac:dyDescent="0.35">
      <c r="C156434" s="8"/>
    </row>
    <row r="156435" spans="3:3" x14ac:dyDescent="0.35">
      <c r="C156435" s="8"/>
    </row>
    <row r="156436" spans="3:3" x14ac:dyDescent="0.35">
      <c r="C156436" s="8"/>
    </row>
    <row r="156437" spans="3:3" x14ac:dyDescent="0.35">
      <c r="C156437" s="8"/>
    </row>
    <row r="156438" spans="3:3" x14ac:dyDescent="0.35">
      <c r="C156438" s="8"/>
    </row>
    <row r="156439" spans="3:3" x14ac:dyDescent="0.35">
      <c r="C156439" s="8"/>
    </row>
    <row r="156440" spans="3:3" x14ac:dyDescent="0.35">
      <c r="C156440" s="8"/>
    </row>
    <row r="156441" spans="3:3" x14ac:dyDescent="0.35">
      <c r="C156441" s="8"/>
    </row>
    <row r="156442" spans="3:3" x14ac:dyDescent="0.35">
      <c r="C156442" s="8"/>
    </row>
    <row r="156443" spans="3:3" x14ac:dyDescent="0.35">
      <c r="C156443" s="8"/>
    </row>
    <row r="156444" spans="3:3" x14ac:dyDescent="0.35">
      <c r="C156444" s="8"/>
    </row>
    <row r="156445" spans="3:3" x14ac:dyDescent="0.35">
      <c r="C156445" s="8"/>
    </row>
    <row r="156446" spans="3:3" x14ac:dyDescent="0.35">
      <c r="C156446" s="8"/>
    </row>
    <row r="156447" spans="3:3" x14ac:dyDescent="0.35">
      <c r="C156447" s="8"/>
    </row>
    <row r="156448" spans="3:3" x14ac:dyDescent="0.35">
      <c r="C156448" s="8"/>
    </row>
    <row r="156449" spans="3:3" x14ac:dyDescent="0.35">
      <c r="C156449" s="8"/>
    </row>
    <row r="156450" spans="3:3" x14ac:dyDescent="0.35">
      <c r="C156450" s="8"/>
    </row>
    <row r="156451" spans="3:3" x14ac:dyDescent="0.35">
      <c r="C156451" s="8"/>
    </row>
    <row r="156452" spans="3:3" x14ac:dyDescent="0.35">
      <c r="C156452" s="8"/>
    </row>
    <row r="156453" spans="3:3" x14ac:dyDescent="0.35">
      <c r="C156453" s="8"/>
    </row>
    <row r="156454" spans="3:3" x14ac:dyDescent="0.35">
      <c r="C156454" s="8"/>
    </row>
    <row r="156455" spans="3:3" x14ac:dyDescent="0.35">
      <c r="C156455" s="8"/>
    </row>
    <row r="156456" spans="3:3" x14ac:dyDescent="0.35">
      <c r="C156456" s="8"/>
    </row>
    <row r="156457" spans="3:3" x14ac:dyDescent="0.35">
      <c r="C156457" s="8"/>
    </row>
    <row r="156458" spans="3:3" x14ac:dyDescent="0.35">
      <c r="C156458" s="8"/>
    </row>
    <row r="156459" spans="3:3" x14ac:dyDescent="0.35">
      <c r="C156459" s="8"/>
    </row>
    <row r="156460" spans="3:3" x14ac:dyDescent="0.35">
      <c r="C156460" s="8"/>
    </row>
    <row r="156461" spans="3:3" x14ac:dyDescent="0.35">
      <c r="C156461" s="8"/>
    </row>
    <row r="156462" spans="3:3" x14ac:dyDescent="0.35">
      <c r="C156462" s="8"/>
    </row>
    <row r="156463" spans="3:3" x14ac:dyDescent="0.35">
      <c r="C156463" s="8"/>
    </row>
    <row r="156464" spans="3:3" x14ac:dyDescent="0.35">
      <c r="C156464" s="8"/>
    </row>
    <row r="156465" spans="3:3" x14ac:dyDescent="0.35">
      <c r="C156465" s="8"/>
    </row>
    <row r="156466" spans="3:3" x14ac:dyDescent="0.35">
      <c r="C156466" s="8"/>
    </row>
    <row r="156467" spans="3:3" x14ac:dyDescent="0.35">
      <c r="C156467" s="8"/>
    </row>
    <row r="156468" spans="3:3" x14ac:dyDescent="0.35">
      <c r="C156468" s="8"/>
    </row>
    <row r="156469" spans="3:3" x14ac:dyDescent="0.35">
      <c r="C156469" s="8"/>
    </row>
    <row r="156470" spans="3:3" x14ac:dyDescent="0.35">
      <c r="C156470" s="8"/>
    </row>
    <row r="156471" spans="3:3" x14ac:dyDescent="0.35">
      <c r="C156471" s="8"/>
    </row>
    <row r="156472" spans="3:3" x14ac:dyDescent="0.35">
      <c r="C156472" s="8"/>
    </row>
    <row r="156473" spans="3:3" x14ac:dyDescent="0.35">
      <c r="C156473" s="8"/>
    </row>
    <row r="156474" spans="3:3" x14ac:dyDescent="0.35">
      <c r="C156474" s="8"/>
    </row>
    <row r="156475" spans="3:3" x14ac:dyDescent="0.35">
      <c r="C156475" s="8"/>
    </row>
    <row r="156476" spans="3:3" x14ac:dyDescent="0.35">
      <c r="C156476" s="8"/>
    </row>
    <row r="156477" spans="3:3" x14ac:dyDescent="0.35">
      <c r="C156477" s="8"/>
    </row>
    <row r="156478" spans="3:3" x14ac:dyDescent="0.35">
      <c r="C156478" s="8"/>
    </row>
    <row r="156479" spans="3:3" x14ac:dyDescent="0.35">
      <c r="C156479" s="8"/>
    </row>
    <row r="156480" spans="3:3" x14ac:dyDescent="0.35">
      <c r="C156480" s="8"/>
    </row>
    <row r="156481" spans="3:3" x14ac:dyDescent="0.35">
      <c r="C156481" s="8"/>
    </row>
    <row r="156482" spans="3:3" x14ac:dyDescent="0.35">
      <c r="C156482" s="8"/>
    </row>
    <row r="156483" spans="3:3" x14ac:dyDescent="0.35">
      <c r="C156483" s="8"/>
    </row>
    <row r="156484" spans="3:3" x14ac:dyDescent="0.35">
      <c r="C156484" s="8"/>
    </row>
    <row r="156485" spans="3:3" x14ac:dyDescent="0.35">
      <c r="C156485" s="8"/>
    </row>
    <row r="156486" spans="3:3" x14ac:dyDescent="0.35">
      <c r="C156486" s="8"/>
    </row>
    <row r="156487" spans="3:3" x14ac:dyDescent="0.35">
      <c r="C156487" s="8"/>
    </row>
    <row r="156488" spans="3:3" x14ac:dyDescent="0.35">
      <c r="C156488" s="8"/>
    </row>
    <row r="156489" spans="3:3" x14ac:dyDescent="0.35">
      <c r="C156489" s="8"/>
    </row>
    <row r="156490" spans="3:3" x14ac:dyDescent="0.35">
      <c r="C156490" s="8"/>
    </row>
    <row r="156491" spans="3:3" x14ac:dyDescent="0.35">
      <c r="C156491" s="8"/>
    </row>
    <row r="156492" spans="3:3" x14ac:dyDescent="0.35">
      <c r="C156492" s="8"/>
    </row>
    <row r="156493" spans="3:3" x14ac:dyDescent="0.35">
      <c r="C156493" s="8"/>
    </row>
    <row r="156494" spans="3:3" x14ac:dyDescent="0.35">
      <c r="C156494" s="8"/>
    </row>
    <row r="156495" spans="3:3" x14ac:dyDescent="0.35">
      <c r="C156495" s="8"/>
    </row>
    <row r="156496" spans="3:3" x14ac:dyDescent="0.35">
      <c r="C156496" s="8"/>
    </row>
    <row r="156497" spans="3:3" x14ac:dyDescent="0.35">
      <c r="C156497" s="8"/>
    </row>
    <row r="156498" spans="3:3" x14ac:dyDescent="0.35">
      <c r="C156498" s="8"/>
    </row>
    <row r="156499" spans="3:3" x14ac:dyDescent="0.35">
      <c r="C156499" s="8"/>
    </row>
    <row r="156500" spans="3:3" x14ac:dyDescent="0.35">
      <c r="C156500" s="8"/>
    </row>
    <row r="156501" spans="3:3" x14ac:dyDescent="0.35">
      <c r="C156501" s="8"/>
    </row>
    <row r="156502" spans="3:3" x14ac:dyDescent="0.35">
      <c r="C156502" s="8"/>
    </row>
    <row r="156503" spans="3:3" x14ac:dyDescent="0.35">
      <c r="C156503" s="8"/>
    </row>
    <row r="156504" spans="3:3" x14ac:dyDescent="0.35">
      <c r="C156504" s="8"/>
    </row>
    <row r="156505" spans="3:3" x14ac:dyDescent="0.35">
      <c r="C156505" s="8"/>
    </row>
    <row r="156506" spans="3:3" x14ac:dyDescent="0.35">
      <c r="C156506" s="8"/>
    </row>
    <row r="156507" spans="3:3" x14ac:dyDescent="0.35">
      <c r="C156507" s="8"/>
    </row>
    <row r="156508" spans="3:3" x14ac:dyDescent="0.35">
      <c r="C156508" s="8"/>
    </row>
    <row r="156509" spans="3:3" x14ac:dyDescent="0.35">
      <c r="C156509" s="8"/>
    </row>
    <row r="156510" spans="3:3" x14ac:dyDescent="0.35">
      <c r="C156510" s="8"/>
    </row>
    <row r="156511" spans="3:3" x14ac:dyDescent="0.35">
      <c r="C156511" s="8"/>
    </row>
    <row r="156512" spans="3:3" x14ac:dyDescent="0.35">
      <c r="C156512" s="8"/>
    </row>
    <row r="156513" spans="3:3" x14ac:dyDescent="0.35">
      <c r="C156513" s="8"/>
    </row>
    <row r="156514" spans="3:3" x14ac:dyDescent="0.35">
      <c r="C156514" s="8"/>
    </row>
    <row r="156515" spans="3:3" x14ac:dyDescent="0.35">
      <c r="C156515" s="8"/>
    </row>
    <row r="156516" spans="3:3" x14ac:dyDescent="0.35">
      <c r="C156516" s="8"/>
    </row>
    <row r="156517" spans="3:3" x14ac:dyDescent="0.35">
      <c r="C156517" s="8"/>
    </row>
    <row r="156518" spans="3:3" x14ac:dyDescent="0.35">
      <c r="C156518" s="8"/>
    </row>
    <row r="156519" spans="3:3" x14ac:dyDescent="0.35">
      <c r="C156519" s="8"/>
    </row>
    <row r="156520" spans="3:3" x14ac:dyDescent="0.35">
      <c r="C156520" s="8"/>
    </row>
    <row r="156521" spans="3:3" x14ac:dyDescent="0.35">
      <c r="C156521" s="8"/>
    </row>
    <row r="156522" spans="3:3" x14ac:dyDescent="0.35">
      <c r="C156522" s="8"/>
    </row>
    <row r="156523" spans="3:3" x14ac:dyDescent="0.35">
      <c r="C156523" s="8"/>
    </row>
    <row r="156524" spans="3:3" x14ac:dyDescent="0.35">
      <c r="C156524" s="8"/>
    </row>
    <row r="156525" spans="3:3" x14ac:dyDescent="0.35">
      <c r="C156525" s="8"/>
    </row>
    <row r="156526" spans="3:3" x14ac:dyDescent="0.35">
      <c r="C156526" s="8"/>
    </row>
    <row r="156527" spans="3:3" x14ac:dyDescent="0.35">
      <c r="C156527" s="8"/>
    </row>
    <row r="156528" spans="3:3" x14ac:dyDescent="0.35">
      <c r="C156528" s="8"/>
    </row>
    <row r="156529" spans="3:3" x14ac:dyDescent="0.35">
      <c r="C156529" s="8"/>
    </row>
    <row r="156530" spans="3:3" x14ac:dyDescent="0.35">
      <c r="C156530" s="8"/>
    </row>
    <row r="156531" spans="3:3" x14ac:dyDescent="0.35">
      <c r="C156531" s="8"/>
    </row>
    <row r="156532" spans="3:3" x14ac:dyDescent="0.35">
      <c r="C156532" s="8"/>
    </row>
    <row r="156533" spans="3:3" x14ac:dyDescent="0.35">
      <c r="C156533" s="8"/>
    </row>
    <row r="156534" spans="3:3" x14ac:dyDescent="0.35">
      <c r="C156534" s="8"/>
    </row>
    <row r="156535" spans="3:3" x14ac:dyDescent="0.35">
      <c r="C156535" s="8"/>
    </row>
    <row r="156536" spans="3:3" x14ac:dyDescent="0.35">
      <c r="C156536" s="8"/>
    </row>
    <row r="156537" spans="3:3" x14ac:dyDescent="0.35">
      <c r="C156537" s="8"/>
    </row>
    <row r="156538" spans="3:3" x14ac:dyDescent="0.35">
      <c r="C156538" s="8"/>
    </row>
    <row r="156539" spans="3:3" x14ac:dyDescent="0.35">
      <c r="C156539" s="8"/>
    </row>
    <row r="156540" spans="3:3" x14ac:dyDescent="0.35">
      <c r="C156540" s="8"/>
    </row>
    <row r="156541" spans="3:3" x14ac:dyDescent="0.35">
      <c r="C156541" s="8"/>
    </row>
    <row r="156542" spans="3:3" x14ac:dyDescent="0.35">
      <c r="C156542" s="8"/>
    </row>
    <row r="156543" spans="3:3" x14ac:dyDescent="0.35">
      <c r="C156543" s="8"/>
    </row>
    <row r="156544" spans="3:3" x14ac:dyDescent="0.35">
      <c r="C156544" s="8"/>
    </row>
    <row r="156545" spans="3:3" x14ac:dyDescent="0.35">
      <c r="C156545" s="8"/>
    </row>
    <row r="156546" spans="3:3" x14ac:dyDescent="0.35">
      <c r="C156546" s="8"/>
    </row>
    <row r="156547" spans="3:3" x14ac:dyDescent="0.35">
      <c r="C156547" s="8"/>
    </row>
    <row r="156548" spans="3:3" x14ac:dyDescent="0.35">
      <c r="C156548" s="8"/>
    </row>
    <row r="156549" spans="3:3" x14ac:dyDescent="0.35">
      <c r="C156549" s="8"/>
    </row>
    <row r="156550" spans="3:3" x14ac:dyDescent="0.35">
      <c r="C156550" s="8"/>
    </row>
    <row r="156551" spans="3:3" x14ac:dyDescent="0.35">
      <c r="C156551" s="8"/>
    </row>
    <row r="156552" spans="3:3" x14ac:dyDescent="0.35">
      <c r="C156552" s="8"/>
    </row>
    <row r="156553" spans="3:3" x14ac:dyDescent="0.35">
      <c r="C156553" s="8"/>
    </row>
    <row r="156554" spans="3:3" x14ac:dyDescent="0.35">
      <c r="C156554" s="8"/>
    </row>
    <row r="156555" spans="3:3" x14ac:dyDescent="0.35">
      <c r="C156555" s="8"/>
    </row>
    <row r="156556" spans="3:3" x14ac:dyDescent="0.35">
      <c r="C156556" s="8"/>
    </row>
    <row r="156557" spans="3:3" x14ac:dyDescent="0.35">
      <c r="C156557" s="8"/>
    </row>
    <row r="156558" spans="3:3" x14ac:dyDescent="0.35">
      <c r="C156558" s="8"/>
    </row>
    <row r="156559" spans="3:3" x14ac:dyDescent="0.35">
      <c r="C156559" s="8"/>
    </row>
    <row r="156560" spans="3:3" x14ac:dyDescent="0.35">
      <c r="C156560" s="8"/>
    </row>
    <row r="156561" spans="3:3" x14ac:dyDescent="0.35">
      <c r="C156561" s="8"/>
    </row>
    <row r="156562" spans="3:3" x14ac:dyDescent="0.35">
      <c r="C156562" s="8"/>
    </row>
    <row r="156563" spans="3:3" x14ac:dyDescent="0.35">
      <c r="C156563" s="8"/>
    </row>
    <row r="156564" spans="3:3" x14ac:dyDescent="0.35">
      <c r="C156564" s="8"/>
    </row>
    <row r="156565" spans="3:3" x14ac:dyDescent="0.35">
      <c r="C156565" s="8"/>
    </row>
    <row r="156566" spans="3:3" x14ac:dyDescent="0.35">
      <c r="C156566" s="8"/>
    </row>
    <row r="156567" spans="3:3" x14ac:dyDescent="0.35">
      <c r="C156567" s="8"/>
    </row>
    <row r="156568" spans="3:3" x14ac:dyDescent="0.35">
      <c r="C156568" s="8"/>
    </row>
    <row r="156569" spans="3:3" x14ac:dyDescent="0.35">
      <c r="C156569" s="8"/>
    </row>
    <row r="156570" spans="3:3" x14ac:dyDescent="0.35">
      <c r="C156570" s="8"/>
    </row>
    <row r="156571" spans="3:3" x14ac:dyDescent="0.35">
      <c r="C156571" s="8"/>
    </row>
    <row r="156572" spans="3:3" x14ac:dyDescent="0.35">
      <c r="C156572" s="8"/>
    </row>
    <row r="156573" spans="3:3" x14ac:dyDescent="0.35">
      <c r="C156573" s="8"/>
    </row>
    <row r="156574" spans="3:3" x14ac:dyDescent="0.35">
      <c r="C156574" s="8"/>
    </row>
    <row r="156575" spans="3:3" x14ac:dyDescent="0.35">
      <c r="C156575" s="8"/>
    </row>
    <row r="156576" spans="3:3" x14ac:dyDescent="0.35">
      <c r="C156576" s="8"/>
    </row>
    <row r="156577" spans="3:3" x14ac:dyDescent="0.35">
      <c r="C156577" s="8"/>
    </row>
    <row r="156578" spans="3:3" x14ac:dyDescent="0.35">
      <c r="C156578" s="8"/>
    </row>
    <row r="156579" spans="3:3" x14ac:dyDescent="0.35">
      <c r="C156579" s="8"/>
    </row>
    <row r="156580" spans="3:3" x14ac:dyDescent="0.35">
      <c r="C156580" s="8"/>
    </row>
    <row r="156581" spans="3:3" x14ac:dyDescent="0.35">
      <c r="C156581" s="8"/>
    </row>
    <row r="156582" spans="3:3" x14ac:dyDescent="0.35">
      <c r="C156582" s="8"/>
    </row>
    <row r="156583" spans="3:3" x14ac:dyDescent="0.35">
      <c r="C156583" s="8"/>
    </row>
    <row r="156584" spans="3:3" x14ac:dyDescent="0.35">
      <c r="C156584" s="8"/>
    </row>
    <row r="156585" spans="3:3" x14ac:dyDescent="0.35">
      <c r="C156585" s="8"/>
    </row>
    <row r="156586" spans="3:3" x14ac:dyDescent="0.35">
      <c r="C156586" s="8"/>
    </row>
    <row r="156587" spans="3:3" x14ac:dyDescent="0.35">
      <c r="C156587" s="8"/>
    </row>
    <row r="156588" spans="3:3" x14ac:dyDescent="0.35">
      <c r="C156588" s="8"/>
    </row>
    <row r="156589" spans="3:3" x14ac:dyDescent="0.35">
      <c r="C156589" s="8"/>
    </row>
    <row r="156590" spans="3:3" x14ac:dyDescent="0.35">
      <c r="C156590" s="8"/>
    </row>
    <row r="156591" spans="3:3" x14ac:dyDescent="0.35">
      <c r="C156591" s="8"/>
    </row>
    <row r="156592" spans="3:3" x14ac:dyDescent="0.35">
      <c r="C156592" s="8"/>
    </row>
    <row r="156593" spans="3:3" x14ac:dyDescent="0.35">
      <c r="C156593" s="8"/>
    </row>
    <row r="156594" spans="3:3" x14ac:dyDescent="0.35">
      <c r="C156594" s="8"/>
    </row>
    <row r="156595" spans="3:3" x14ac:dyDescent="0.35">
      <c r="C156595" s="8"/>
    </row>
    <row r="156596" spans="3:3" x14ac:dyDescent="0.35">
      <c r="C156596" s="8"/>
    </row>
    <row r="156597" spans="3:3" x14ac:dyDescent="0.35">
      <c r="C156597" s="8"/>
    </row>
    <row r="156598" spans="3:3" x14ac:dyDescent="0.35">
      <c r="C156598" s="8"/>
    </row>
    <row r="156599" spans="3:3" x14ac:dyDescent="0.35">
      <c r="C156599" s="8"/>
    </row>
    <row r="156600" spans="3:3" x14ac:dyDescent="0.35">
      <c r="C156600" s="8"/>
    </row>
    <row r="156601" spans="3:3" x14ac:dyDescent="0.35">
      <c r="C156601" s="8"/>
    </row>
    <row r="156602" spans="3:3" x14ac:dyDescent="0.35">
      <c r="C156602" s="8"/>
    </row>
    <row r="156603" spans="3:3" x14ac:dyDescent="0.35">
      <c r="C156603" s="8"/>
    </row>
    <row r="156604" spans="3:3" x14ac:dyDescent="0.35">
      <c r="C156604" s="8"/>
    </row>
    <row r="156605" spans="3:3" x14ac:dyDescent="0.35">
      <c r="C156605" s="8"/>
    </row>
    <row r="156606" spans="3:3" x14ac:dyDescent="0.35">
      <c r="C156606" s="8"/>
    </row>
    <row r="156607" spans="3:3" x14ac:dyDescent="0.35">
      <c r="C156607" s="8"/>
    </row>
    <row r="156608" spans="3:3" x14ac:dyDescent="0.35">
      <c r="C156608" s="8"/>
    </row>
    <row r="156609" spans="3:3" x14ac:dyDescent="0.35">
      <c r="C156609" s="8"/>
    </row>
    <row r="156610" spans="3:3" x14ac:dyDescent="0.35">
      <c r="C156610" s="8"/>
    </row>
    <row r="156611" spans="3:3" x14ac:dyDescent="0.35">
      <c r="C156611" s="8"/>
    </row>
    <row r="156612" spans="3:3" x14ac:dyDescent="0.35">
      <c r="C156612" s="8"/>
    </row>
    <row r="156613" spans="3:3" x14ac:dyDescent="0.35">
      <c r="C156613" s="8"/>
    </row>
    <row r="156614" spans="3:3" x14ac:dyDescent="0.35">
      <c r="C156614" s="8"/>
    </row>
    <row r="156615" spans="3:3" x14ac:dyDescent="0.35">
      <c r="C156615" s="8"/>
    </row>
    <row r="156616" spans="3:3" x14ac:dyDescent="0.35">
      <c r="C156616" s="8"/>
    </row>
    <row r="156617" spans="3:3" x14ac:dyDescent="0.35">
      <c r="C156617" s="8"/>
    </row>
    <row r="156618" spans="3:3" x14ac:dyDescent="0.35">
      <c r="C156618" s="8"/>
    </row>
    <row r="156619" spans="3:3" x14ac:dyDescent="0.35">
      <c r="C156619" s="8"/>
    </row>
    <row r="156620" spans="3:3" x14ac:dyDescent="0.35">
      <c r="C156620" s="8"/>
    </row>
    <row r="156621" spans="3:3" x14ac:dyDescent="0.35">
      <c r="C156621" s="8"/>
    </row>
    <row r="156622" spans="3:3" x14ac:dyDescent="0.35">
      <c r="C156622" s="8"/>
    </row>
    <row r="156623" spans="3:3" x14ac:dyDescent="0.35">
      <c r="C156623" s="8"/>
    </row>
    <row r="156624" spans="3:3" x14ac:dyDescent="0.35">
      <c r="C156624" s="8"/>
    </row>
    <row r="156625" spans="3:3" x14ac:dyDescent="0.35">
      <c r="C156625" s="8"/>
    </row>
    <row r="156626" spans="3:3" x14ac:dyDescent="0.35">
      <c r="C156626" s="8"/>
    </row>
    <row r="156627" spans="3:3" x14ac:dyDescent="0.35">
      <c r="C156627" s="8"/>
    </row>
    <row r="156628" spans="3:3" x14ac:dyDescent="0.35">
      <c r="C156628" s="8"/>
    </row>
    <row r="156629" spans="3:3" x14ac:dyDescent="0.35">
      <c r="C156629" s="8"/>
    </row>
    <row r="156630" spans="3:3" x14ac:dyDescent="0.35">
      <c r="C156630" s="8"/>
    </row>
    <row r="156631" spans="3:3" x14ac:dyDescent="0.35">
      <c r="C156631" s="8"/>
    </row>
    <row r="156632" spans="3:3" x14ac:dyDescent="0.35">
      <c r="C156632" s="8"/>
    </row>
    <row r="156633" spans="3:3" x14ac:dyDescent="0.35">
      <c r="C156633" s="8"/>
    </row>
    <row r="156634" spans="3:3" x14ac:dyDescent="0.35">
      <c r="C156634" s="8"/>
    </row>
    <row r="156635" spans="3:3" x14ac:dyDescent="0.35">
      <c r="C156635" s="8"/>
    </row>
    <row r="156636" spans="3:3" x14ac:dyDescent="0.35">
      <c r="C156636" s="8"/>
    </row>
    <row r="156637" spans="3:3" x14ac:dyDescent="0.35">
      <c r="C156637" s="8"/>
    </row>
    <row r="156638" spans="3:3" x14ac:dyDescent="0.35">
      <c r="C156638" s="8"/>
    </row>
    <row r="156639" spans="3:3" x14ac:dyDescent="0.35">
      <c r="C156639" s="8"/>
    </row>
    <row r="156640" spans="3:3" x14ac:dyDescent="0.35">
      <c r="C156640" s="8"/>
    </row>
    <row r="156641" spans="3:3" x14ac:dyDescent="0.35">
      <c r="C156641" s="8"/>
    </row>
    <row r="156642" spans="3:3" x14ac:dyDescent="0.35">
      <c r="C156642" s="8"/>
    </row>
    <row r="156643" spans="3:3" x14ac:dyDescent="0.35">
      <c r="C156643" s="8"/>
    </row>
    <row r="156644" spans="3:3" x14ac:dyDescent="0.35">
      <c r="C156644" s="8"/>
    </row>
    <row r="156645" spans="3:3" x14ac:dyDescent="0.35">
      <c r="C156645" s="8"/>
    </row>
    <row r="156646" spans="3:3" x14ac:dyDescent="0.35">
      <c r="C156646" s="8"/>
    </row>
    <row r="156647" spans="3:3" x14ac:dyDescent="0.35">
      <c r="C156647" s="8"/>
    </row>
    <row r="156648" spans="3:3" x14ac:dyDescent="0.35">
      <c r="C156648" s="8"/>
    </row>
    <row r="156649" spans="3:3" x14ac:dyDescent="0.35">
      <c r="C156649" s="8"/>
    </row>
    <row r="156650" spans="3:3" x14ac:dyDescent="0.35">
      <c r="C156650" s="8"/>
    </row>
    <row r="156651" spans="3:3" x14ac:dyDescent="0.35">
      <c r="C156651" s="8"/>
    </row>
    <row r="156652" spans="3:3" x14ac:dyDescent="0.35">
      <c r="C156652" s="8"/>
    </row>
    <row r="156653" spans="3:3" x14ac:dyDescent="0.35">
      <c r="C156653" s="8"/>
    </row>
    <row r="156654" spans="3:3" x14ac:dyDescent="0.35">
      <c r="C156654" s="8"/>
    </row>
    <row r="156655" spans="3:3" x14ac:dyDescent="0.35">
      <c r="C156655" s="8"/>
    </row>
    <row r="156656" spans="3:3" x14ac:dyDescent="0.35">
      <c r="C156656" s="8"/>
    </row>
    <row r="156657" spans="3:3" x14ac:dyDescent="0.35">
      <c r="C156657" s="8"/>
    </row>
    <row r="156658" spans="3:3" x14ac:dyDescent="0.35">
      <c r="C156658" s="8"/>
    </row>
    <row r="156659" spans="3:3" x14ac:dyDescent="0.35">
      <c r="C156659" s="8"/>
    </row>
    <row r="156660" spans="3:3" x14ac:dyDescent="0.35">
      <c r="C156660" s="8"/>
    </row>
    <row r="156661" spans="3:3" x14ac:dyDescent="0.35">
      <c r="C156661" s="8"/>
    </row>
    <row r="156662" spans="3:3" x14ac:dyDescent="0.35">
      <c r="C156662" s="8"/>
    </row>
    <row r="156663" spans="3:3" x14ac:dyDescent="0.35">
      <c r="C156663" s="8"/>
    </row>
    <row r="156664" spans="3:3" x14ac:dyDescent="0.35">
      <c r="C156664" s="8"/>
    </row>
    <row r="156665" spans="3:3" x14ac:dyDescent="0.35">
      <c r="C156665" s="8"/>
    </row>
    <row r="156666" spans="3:3" x14ac:dyDescent="0.35">
      <c r="C156666" s="8"/>
    </row>
    <row r="156667" spans="3:3" x14ac:dyDescent="0.35">
      <c r="C156667" s="8"/>
    </row>
    <row r="156668" spans="3:3" x14ac:dyDescent="0.35">
      <c r="C156668" s="8"/>
    </row>
    <row r="156669" spans="3:3" x14ac:dyDescent="0.35">
      <c r="C156669" s="8"/>
    </row>
    <row r="156670" spans="3:3" x14ac:dyDescent="0.35">
      <c r="C156670" s="8"/>
    </row>
    <row r="156671" spans="3:3" x14ac:dyDescent="0.35">
      <c r="C156671" s="8"/>
    </row>
    <row r="156672" spans="3:3" x14ac:dyDescent="0.35">
      <c r="C156672" s="8"/>
    </row>
    <row r="156673" spans="3:3" x14ac:dyDescent="0.35">
      <c r="C156673" s="8"/>
    </row>
    <row r="156674" spans="3:3" x14ac:dyDescent="0.35">
      <c r="C156674" s="8"/>
    </row>
    <row r="156675" spans="3:3" x14ac:dyDescent="0.35">
      <c r="C156675" s="8"/>
    </row>
    <row r="156676" spans="3:3" x14ac:dyDescent="0.35">
      <c r="C156676" s="8"/>
    </row>
    <row r="156677" spans="3:3" x14ac:dyDescent="0.35">
      <c r="C156677" s="8"/>
    </row>
    <row r="156678" spans="3:3" x14ac:dyDescent="0.35">
      <c r="C156678" s="8"/>
    </row>
    <row r="156679" spans="3:3" x14ac:dyDescent="0.35">
      <c r="C156679" s="8"/>
    </row>
    <row r="156680" spans="3:3" x14ac:dyDescent="0.35">
      <c r="C156680" s="8"/>
    </row>
    <row r="156681" spans="3:3" x14ac:dyDescent="0.35">
      <c r="C156681" s="8"/>
    </row>
    <row r="156682" spans="3:3" x14ac:dyDescent="0.35">
      <c r="C156682" s="8"/>
    </row>
    <row r="156683" spans="3:3" x14ac:dyDescent="0.35">
      <c r="C156683" s="8"/>
    </row>
    <row r="156684" spans="3:3" x14ac:dyDescent="0.35">
      <c r="C156684" s="8"/>
    </row>
    <row r="156685" spans="3:3" x14ac:dyDescent="0.35">
      <c r="C156685" s="8"/>
    </row>
    <row r="156686" spans="3:3" x14ac:dyDescent="0.35">
      <c r="C156686" s="8"/>
    </row>
    <row r="156687" spans="3:3" x14ac:dyDescent="0.35">
      <c r="C156687" s="8"/>
    </row>
    <row r="156688" spans="3:3" x14ac:dyDescent="0.35">
      <c r="C156688" s="8"/>
    </row>
    <row r="156689" spans="3:3" x14ac:dyDescent="0.35">
      <c r="C156689" s="8"/>
    </row>
    <row r="156690" spans="3:3" x14ac:dyDescent="0.35">
      <c r="C156690" s="8"/>
    </row>
    <row r="156691" spans="3:3" x14ac:dyDescent="0.35">
      <c r="C156691" s="8"/>
    </row>
    <row r="156692" spans="3:3" x14ac:dyDescent="0.35">
      <c r="C156692" s="8"/>
    </row>
    <row r="156693" spans="3:3" x14ac:dyDescent="0.35">
      <c r="C156693" s="8"/>
    </row>
    <row r="156694" spans="3:3" x14ac:dyDescent="0.35">
      <c r="C156694" s="8"/>
    </row>
    <row r="156695" spans="3:3" x14ac:dyDescent="0.35">
      <c r="C156695" s="8"/>
    </row>
    <row r="156696" spans="3:3" x14ac:dyDescent="0.35">
      <c r="C156696" s="8"/>
    </row>
    <row r="156697" spans="3:3" x14ac:dyDescent="0.35">
      <c r="C156697" s="8"/>
    </row>
    <row r="156698" spans="3:3" x14ac:dyDescent="0.35">
      <c r="C156698" s="8"/>
    </row>
    <row r="156699" spans="3:3" x14ac:dyDescent="0.35">
      <c r="C156699" s="8"/>
    </row>
    <row r="156700" spans="3:3" x14ac:dyDescent="0.35">
      <c r="C156700" s="8"/>
    </row>
    <row r="156701" spans="3:3" x14ac:dyDescent="0.35">
      <c r="C156701" s="8"/>
    </row>
    <row r="156702" spans="3:3" x14ac:dyDescent="0.35">
      <c r="C156702" s="8"/>
    </row>
    <row r="156703" spans="3:3" x14ac:dyDescent="0.35">
      <c r="C156703" s="8"/>
    </row>
    <row r="156704" spans="3:3" x14ac:dyDescent="0.35">
      <c r="C156704" s="8"/>
    </row>
    <row r="156705" spans="3:3" x14ac:dyDescent="0.35">
      <c r="C156705" s="8"/>
    </row>
    <row r="156706" spans="3:3" x14ac:dyDescent="0.35">
      <c r="C156706" s="8"/>
    </row>
    <row r="156707" spans="3:3" x14ac:dyDescent="0.35">
      <c r="C156707" s="8"/>
    </row>
    <row r="156708" spans="3:3" x14ac:dyDescent="0.35">
      <c r="C156708" s="8"/>
    </row>
    <row r="156709" spans="3:3" x14ac:dyDescent="0.35">
      <c r="C156709" s="8"/>
    </row>
    <row r="156710" spans="3:3" x14ac:dyDescent="0.35">
      <c r="C156710" s="8"/>
    </row>
    <row r="156711" spans="3:3" x14ac:dyDescent="0.35">
      <c r="C156711" s="8"/>
    </row>
    <row r="156712" spans="3:3" x14ac:dyDescent="0.35">
      <c r="C156712" s="8"/>
    </row>
    <row r="156713" spans="3:3" x14ac:dyDescent="0.35">
      <c r="C156713" s="8"/>
    </row>
    <row r="156714" spans="3:3" x14ac:dyDescent="0.35">
      <c r="C156714" s="8"/>
    </row>
    <row r="156715" spans="3:3" x14ac:dyDescent="0.35">
      <c r="C156715" s="8"/>
    </row>
    <row r="156716" spans="3:3" x14ac:dyDescent="0.35">
      <c r="C156716" s="8"/>
    </row>
    <row r="156717" spans="3:3" x14ac:dyDescent="0.35">
      <c r="C156717" s="8"/>
    </row>
    <row r="156718" spans="3:3" x14ac:dyDescent="0.35">
      <c r="C156718" s="8"/>
    </row>
    <row r="156719" spans="3:3" x14ac:dyDescent="0.35">
      <c r="C156719" s="8"/>
    </row>
    <row r="156720" spans="3:3" x14ac:dyDescent="0.35">
      <c r="C156720" s="8"/>
    </row>
    <row r="156721" spans="3:3" x14ac:dyDescent="0.35">
      <c r="C156721" s="8"/>
    </row>
    <row r="156722" spans="3:3" x14ac:dyDescent="0.35">
      <c r="C156722" s="8"/>
    </row>
    <row r="156723" spans="3:3" x14ac:dyDescent="0.35">
      <c r="C156723" s="8"/>
    </row>
    <row r="156724" spans="3:3" x14ac:dyDescent="0.35">
      <c r="C156724" s="8"/>
    </row>
    <row r="156725" spans="3:3" x14ac:dyDescent="0.35">
      <c r="C156725" s="8"/>
    </row>
    <row r="156726" spans="3:3" x14ac:dyDescent="0.35">
      <c r="C156726" s="8"/>
    </row>
    <row r="156727" spans="3:3" x14ac:dyDescent="0.35">
      <c r="C156727" s="8"/>
    </row>
    <row r="156728" spans="3:3" x14ac:dyDescent="0.35">
      <c r="C156728" s="8"/>
    </row>
    <row r="156729" spans="3:3" x14ac:dyDescent="0.35">
      <c r="C156729" s="8"/>
    </row>
    <row r="156730" spans="3:3" x14ac:dyDescent="0.35">
      <c r="C156730" s="8"/>
    </row>
    <row r="156731" spans="3:3" x14ac:dyDescent="0.35">
      <c r="C156731" s="8"/>
    </row>
    <row r="156732" spans="3:3" x14ac:dyDescent="0.35">
      <c r="C156732" s="8"/>
    </row>
    <row r="156733" spans="3:3" x14ac:dyDescent="0.35">
      <c r="C156733" s="8"/>
    </row>
    <row r="156734" spans="3:3" x14ac:dyDescent="0.35">
      <c r="C156734" s="8"/>
    </row>
    <row r="156735" spans="3:3" x14ac:dyDescent="0.35">
      <c r="C156735" s="8"/>
    </row>
    <row r="156736" spans="3:3" x14ac:dyDescent="0.35">
      <c r="C156736" s="8"/>
    </row>
    <row r="156737" spans="3:3" x14ac:dyDescent="0.35">
      <c r="C156737" s="8"/>
    </row>
    <row r="156738" spans="3:3" x14ac:dyDescent="0.35">
      <c r="C156738" s="8"/>
    </row>
    <row r="156739" spans="3:3" x14ac:dyDescent="0.35">
      <c r="C156739" s="8"/>
    </row>
    <row r="156740" spans="3:3" x14ac:dyDescent="0.35">
      <c r="C156740" s="8"/>
    </row>
    <row r="156741" spans="3:3" x14ac:dyDescent="0.35">
      <c r="C156741" s="8"/>
    </row>
    <row r="156742" spans="3:3" x14ac:dyDescent="0.35">
      <c r="C156742" s="8"/>
    </row>
    <row r="156743" spans="3:3" x14ac:dyDescent="0.35">
      <c r="C156743" s="8"/>
    </row>
    <row r="156744" spans="3:3" x14ac:dyDescent="0.35">
      <c r="C156744" s="8"/>
    </row>
    <row r="156745" spans="3:3" x14ac:dyDescent="0.35">
      <c r="C156745" s="8"/>
    </row>
    <row r="156746" spans="3:3" x14ac:dyDescent="0.35">
      <c r="C156746" s="8"/>
    </row>
    <row r="156747" spans="3:3" x14ac:dyDescent="0.35">
      <c r="C156747" s="8"/>
    </row>
    <row r="156748" spans="3:3" x14ac:dyDescent="0.35">
      <c r="C156748" s="8"/>
    </row>
    <row r="156749" spans="3:3" x14ac:dyDescent="0.35">
      <c r="C156749" s="8"/>
    </row>
    <row r="156750" spans="3:3" x14ac:dyDescent="0.35">
      <c r="C156750" s="8"/>
    </row>
    <row r="156751" spans="3:3" x14ac:dyDescent="0.35">
      <c r="C156751" s="8"/>
    </row>
    <row r="156752" spans="3:3" x14ac:dyDescent="0.35">
      <c r="C156752" s="8"/>
    </row>
    <row r="156753" spans="3:3" x14ac:dyDescent="0.35">
      <c r="C156753" s="8"/>
    </row>
    <row r="156754" spans="3:3" x14ac:dyDescent="0.35">
      <c r="C156754" s="8"/>
    </row>
    <row r="156755" spans="3:3" x14ac:dyDescent="0.35">
      <c r="C156755" s="8"/>
    </row>
    <row r="156756" spans="3:3" x14ac:dyDescent="0.35">
      <c r="C156756" s="8"/>
    </row>
    <row r="156757" spans="3:3" x14ac:dyDescent="0.35">
      <c r="C156757" s="8"/>
    </row>
    <row r="156758" spans="3:3" x14ac:dyDescent="0.35">
      <c r="C156758" s="8"/>
    </row>
    <row r="156759" spans="3:3" x14ac:dyDescent="0.35">
      <c r="C156759" s="8"/>
    </row>
    <row r="156760" spans="3:3" x14ac:dyDescent="0.35">
      <c r="C156760" s="8"/>
    </row>
    <row r="156761" spans="3:3" x14ac:dyDescent="0.35">
      <c r="C156761" s="8"/>
    </row>
    <row r="156762" spans="3:3" x14ac:dyDescent="0.35">
      <c r="C156762" s="8"/>
    </row>
    <row r="156763" spans="3:3" x14ac:dyDescent="0.35">
      <c r="C156763" s="8"/>
    </row>
    <row r="156764" spans="3:3" x14ac:dyDescent="0.35">
      <c r="C156764" s="8"/>
    </row>
    <row r="156765" spans="3:3" x14ac:dyDescent="0.35">
      <c r="C156765" s="8"/>
    </row>
    <row r="156766" spans="3:3" x14ac:dyDescent="0.35">
      <c r="C156766" s="8"/>
    </row>
    <row r="156767" spans="3:3" x14ac:dyDescent="0.35">
      <c r="C156767" s="8"/>
    </row>
    <row r="156768" spans="3:3" x14ac:dyDescent="0.35">
      <c r="C156768" s="8"/>
    </row>
    <row r="156769" spans="3:3" x14ac:dyDescent="0.35">
      <c r="C156769" s="8"/>
    </row>
    <row r="156770" spans="3:3" x14ac:dyDescent="0.35">
      <c r="C156770" s="8"/>
    </row>
    <row r="156771" spans="3:3" x14ac:dyDescent="0.35">
      <c r="C156771" s="8"/>
    </row>
    <row r="156772" spans="3:3" x14ac:dyDescent="0.35">
      <c r="C156772" s="8"/>
    </row>
    <row r="156773" spans="3:3" x14ac:dyDescent="0.35">
      <c r="C156773" s="8"/>
    </row>
    <row r="156774" spans="3:3" x14ac:dyDescent="0.35">
      <c r="C156774" s="8"/>
    </row>
    <row r="156775" spans="3:3" x14ac:dyDescent="0.35">
      <c r="C156775" s="8"/>
    </row>
    <row r="156776" spans="3:3" x14ac:dyDescent="0.35">
      <c r="C156776" s="8"/>
    </row>
    <row r="156777" spans="3:3" x14ac:dyDescent="0.35">
      <c r="C156777" s="8"/>
    </row>
    <row r="156778" spans="3:3" x14ac:dyDescent="0.35">
      <c r="C156778" s="8"/>
    </row>
    <row r="156779" spans="3:3" x14ac:dyDescent="0.35">
      <c r="C156779" s="8"/>
    </row>
    <row r="156780" spans="3:3" x14ac:dyDescent="0.35">
      <c r="C156780" s="8"/>
    </row>
    <row r="156781" spans="3:3" x14ac:dyDescent="0.35">
      <c r="C156781" s="8"/>
    </row>
    <row r="156782" spans="3:3" x14ac:dyDescent="0.35">
      <c r="C156782" s="8"/>
    </row>
    <row r="156783" spans="3:3" x14ac:dyDescent="0.35">
      <c r="C156783" s="8"/>
    </row>
    <row r="156784" spans="3:3" x14ac:dyDescent="0.35">
      <c r="C156784" s="8"/>
    </row>
    <row r="156785" spans="3:3" x14ac:dyDescent="0.35">
      <c r="C156785" s="8"/>
    </row>
    <row r="156786" spans="3:3" x14ac:dyDescent="0.35">
      <c r="C156786" s="8"/>
    </row>
    <row r="156787" spans="3:3" x14ac:dyDescent="0.35">
      <c r="C156787" s="8"/>
    </row>
    <row r="156788" spans="3:3" x14ac:dyDescent="0.35">
      <c r="C156788" s="8"/>
    </row>
    <row r="156789" spans="3:3" x14ac:dyDescent="0.35">
      <c r="C156789" s="8"/>
    </row>
    <row r="156790" spans="3:3" x14ac:dyDescent="0.35">
      <c r="C156790" s="8"/>
    </row>
    <row r="156791" spans="3:3" x14ac:dyDescent="0.35">
      <c r="C156791" s="8"/>
    </row>
    <row r="156792" spans="3:3" x14ac:dyDescent="0.35">
      <c r="C156792" s="8"/>
    </row>
    <row r="156793" spans="3:3" x14ac:dyDescent="0.35">
      <c r="C156793" s="8"/>
    </row>
    <row r="156794" spans="3:3" x14ac:dyDescent="0.35">
      <c r="C156794" s="8"/>
    </row>
    <row r="156795" spans="3:3" x14ac:dyDescent="0.35">
      <c r="C156795" s="8"/>
    </row>
    <row r="156796" spans="3:3" x14ac:dyDescent="0.35">
      <c r="C156796" s="8"/>
    </row>
    <row r="156797" spans="3:3" x14ac:dyDescent="0.35">
      <c r="C156797" s="8"/>
    </row>
    <row r="156798" spans="3:3" x14ac:dyDescent="0.35">
      <c r="C156798" s="8"/>
    </row>
    <row r="156799" spans="3:3" x14ac:dyDescent="0.35">
      <c r="C156799" s="8"/>
    </row>
    <row r="156800" spans="3:3" x14ac:dyDescent="0.35">
      <c r="C156800" s="8"/>
    </row>
    <row r="156801" spans="3:3" x14ac:dyDescent="0.35">
      <c r="C156801" s="8"/>
    </row>
    <row r="156802" spans="3:3" x14ac:dyDescent="0.35">
      <c r="C156802" s="8"/>
    </row>
    <row r="156803" spans="3:3" x14ac:dyDescent="0.35">
      <c r="C156803" s="8"/>
    </row>
    <row r="156804" spans="3:3" x14ac:dyDescent="0.35">
      <c r="C156804" s="8"/>
    </row>
    <row r="156805" spans="3:3" x14ac:dyDescent="0.35">
      <c r="C156805" s="8"/>
    </row>
    <row r="156806" spans="3:3" x14ac:dyDescent="0.35">
      <c r="C156806" s="8"/>
    </row>
    <row r="156807" spans="3:3" x14ac:dyDescent="0.35">
      <c r="C156807" s="8"/>
    </row>
    <row r="156808" spans="3:3" x14ac:dyDescent="0.35">
      <c r="C156808" s="8"/>
    </row>
    <row r="156809" spans="3:3" x14ac:dyDescent="0.35">
      <c r="C156809" s="8"/>
    </row>
    <row r="156810" spans="3:3" x14ac:dyDescent="0.35">
      <c r="C156810" s="8"/>
    </row>
    <row r="156811" spans="3:3" x14ac:dyDescent="0.35">
      <c r="C156811" s="8"/>
    </row>
    <row r="156812" spans="3:3" x14ac:dyDescent="0.35">
      <c r="C156812" s="8"/>
    </row>
    <row r="156813" spans="3:3" x14ac:dyDescent="0.35">
      <c r="C156813" s="8"/>
    </row>
    <row r="156814" spans="3:3" x14ac:dyDescent="0.35">
      <c r="C156814" s="8"/>
    </row>
    <row r="156815" spans="3:3" x14ac:dyDescent="0.35">
      <c r="C156815" s="8"/>
    </row>
    <row r="156816" spans="3:3" x14ac:dyDescent="0.35">
      <c r="C156816" s="8"/>
    </row>
    <row r="156817" spans="3:3" x14ac:dyDescent="0.35">
      <c r="C156817" s="8"/>
    </row>
    <row r="156818" spans="3:3" x14ac:dyDescent="0.35">
      <c r="C156818" s="8"/>
    </row>
    <row r="156819" spans="3:3" x14ac:dyDescent="0.35">
      <c r="C156819" s="8"/>
    </row>
    <row r="156820" spans="3:3" x14ac:dyDescent="0.35">
      <c r="C156820" s="8"/>
    </row>
    <row r="156821" spans="3:3" x14ac:dyDescent="0.35">
      <c r="C156821" s="8"/>
    </row>
    <row r="156822" spans="3:3" x14ac:dyDescent="0.35">
      <c r="C156822" s="8"/>
    </row>
    <row r="156823" spans="3:3" x14ac:dyDescent="0.35">
      <c r="C156823" s="8"/>
    </row>
    <row r="156824" spans="3:3" x14ac:dyDescent="0.35">
      <c r="C156824" s="8"/>
    </row>
    <row r="156825" spans="3:3" x14ac:dyDescent="0.35">
      <c r="C156825" s="8"/>
    </row>
    <row r="156826" spans="3:3" x14ac:dyDescent="0.35">
      <c r="C156826" s="8"/>
    </row>
    <row r="156827" spans="3:3" x14ac:dyDescent="0.35">
      <c r="C156827" s="8"/>
    </row>
    <row r="156828" spans="3:3" x14ac:dyDescent="0.35">
      <c r="C156828" s="8"/>
    </row>
    <row r="156829" spans="3:3" x14ac:dyDescent="0.35">
      <c r="C156829" s="8"/>
    </row>
    <row r="156830" spans="3:3" x14ac:dyDescent="0.35">
      <c r="C156830" s="8"/>
    </row>
    <row r="156831" spans="3:3" x14ac:dyDescent="0.35">
      <c r="C156831" s="8"/>
    </row>
    <row r="156832" spans="3:3" x14ac:dyDescent="0.35">
      <c r="C156832" s="8"/>
    </row>
    <row r="156833" spans="3:3" x14ac:dyDescent="0.35">
      <c r="C156833" s="8"/>
    </row>
    <row r="156834" spans="3:3" x14ac:dyDescent="0.35">
      <c r="C156834" s="8"/>
    </row>
    <row r="156835" spans="3:3" x14ac:dyDescent="0.35">
      <c r="C156835" s="8"/>
    </row>
    <row r="156836" spans="3:3" x14ac:dyDescent="0.35">
      <c r="C156836" s="8"/>
    </row>
    <row r="156837" spans="3:3" x14ac:dyDescent="0.35">
      <c r="C156837" s="8"/>
    </row>
    <row r="156838" spans="3:3" x14ac:dyDescent="0.35">
      <c r="C156838" s="8"/>
    </row>
    <row r="156839" spans="3:3" x14ac:dyDescent="0.35">
      <c r="C156839" s="8"/>
    </row>
    <row r="156840" spans="3:3" x14ac:dyDescent="0.35">
      <c r="C156840" s="8"/>
    </row>
    <row r="156841" spans="3:3" x14ac:dyDescent="0.35">
      <c r="C156841" s="8"/>
    </row>
    <row r="156842" spans="3:3" x14ac:dyDescent="0.35">
      <c r="C156842" s="8"/>
    </row>
    <row r="156843" spans="3:3" x14ac:dyDescent="0.35">
      <c r="C156843" s="8"/>
    </row>
    <row r="156844" spans="3:3" x14ac:dyDescent="0.35">
      <c r="C156844" s="8"/>
    </row>
    <row r="156845" spans="3:3" x14ac:dyDescent="0.35">
      <c r="C156845" s="8"/>
    </row>
    <row r="156846" spans="3:3" x14ac:dyDescent="0.35">
      <c r="C156846" s="8"/>
    </row>
    <row r="156847" spans="3:3" x14ac:dyDescent="0.35">
      <c r="C156847" s="8"/>
    </row>
    <row r="156848" spans="3:3" x14ac:dyDescent="0.35">
      <c r="C156848" s="8"/>
    </row>
    <row r="156849" spans="3:3" x14ac:dyDescent="0.35">
      <c r="C156849" s="8"/>
    </row>
    <row r="156850" spans="3:3" x14ac:dyDescent="0.35">
      <c r="C156850" s="8"/>
    </row>
    <row r="156851" spans="3:3" x14ac:dyDescent="0.35">
      <c r="C156851" s="8"/>
    </row>
    <row r="156852" spans="3:3" x14ac:dyDescent="0.35">
      <c r="C156852" s="8"/>
    </row>
    <row r="156853" spans="3:3" x14ac:dyDescent="0.35">
      <c r="C156853" s="8"/>
    </row>
    <row r="156854" spans="3:3" x14ac:dyDescent="0.35">
      <c r="C156854" s="8"/>
    </row>
    <row r="156855" spans="3:3" x14ac:dyDescent="0.35">
      <c r="C156855" s="8"/>
    </row>
    <row r="156856" spans="3:3" x14ac:dyDescent="0.35">
      <c r="C156856" s="8"/>
    </row>
    <row r="156857" spans="3:3" x14ac:dyDescent="0.35">
      <c r="C156857" s="8"/>
    </row>
    <row r="156858" spans="3:3" x14ac:dyDescent="0.35">
      <c r="C156858" s="8"/>
    </row>
    <row r="156859" spans="3:3" x14ac:dyDescent="0.35">
      <c r="C156859" s="8"/>
    </row>
    <row r="156860" spans="3:3" x14ac:dyDescent="0.35">
      <c r="C156860" s="8"/>
    </row>
    <row r="156861" spans="3:3" x14ac:dyDescent="0.35">
      <c r="C156861" s="8"/>
    </row>
    <row r="156862" spans="3:3" x14ac:dyDescent="0.35">
      <c r="C156862" s="8"/>
    </row>
    <row r="156863" spans="3:3" x14ac:dyDescent="0.35">
      <c r="C156863" s="8"/>
    </row>
    <row r="156864" spans="3:3" x14ac:dyDescent="0.35">
      <c r="C156864" s="8"/>
    </row>
    <row r="156865" spans="3:3" x14ac:dyDescent="0.35">
      <c r="C156865" s="8"/>
    </row>
    <row r="156866" spans="3:3" x14ac:dyDescent="0.35">
      <c r="C156866" s="8"/>
    </row>
    <row r="156867" spans="3:3" x14ac:dyDescent="0.35">
      <c r="C156867" s="8"/>
    </row>
    <row r="156868" spans="3:3" x14ac:dyDescent="0.35">
      <c r="C156868" s="8"/>
    </row>
    <row r="156869" spans="3:3" x14ac:dyDescent="0.35">
      <c r="C156869" s="8"/>
    </row>
    <row r="156870" spans="3:3" x14ac:dyDescent="0.35">
      <c r="C156870" s="8"/>
    </row>
    <row r="156871" spans="3:3" x14ac:dyDescent="0.35">
      <c r="C156871" s="8"/>
    </row>
    <row r="156872" spans="3:3" x14ac:dyDescent="0.35">
      <c r="C156872" s="8"/>
    </row>
    <row r="156873" spans="3:3" x14ac:dyDescent="0.35">
      <c r="C156873" s="8"/>
    </row>
    <row r="156874" spans="3:3" x14ac:dyDescent="0.35">
      <c r="C156874" s="8"/>
    </row>
    <row r="156875" spans="3:3" x14ac:dyDescent="0.35">
      <c r="C156875" s="8"/>
    </row>
    <row r="156876" spans="3:3" x14ac:dyDescent="0.35">
      <c r="C156876" s="8"/>
    </row>
    <row r="156877" spans="3:3" x14ac:dyDescent="0.35">
      <c r="C156877" s="8"/>
    </row>
    <row r="156878" spans="3:3" x14ac:dyDescent="0.35">
      <c r="C156878" s="8"/>
    </row>
    <row r="156879" spans="3:3" x14ac:dyDescent="0.35">
      <c r="C156879" s="8"/>
    </row>
    <row r="156880" spans="3:3" x14ac:dyDescent="0.35">
      <c r="C156880" s="8"/>
    </row>
    <row r="156881" spans="3:3" x14ac:dyDescent="0.35">
      <c r="C156881" s="8"/>
    </row>
    <row r="156882" spans="3:3" x14ac:dyDescent="0.35">
      <c r="C156882" s="8"/>
    </row>
    <row r="156883" spans="3:3" x14ac:dyDescent="0.35">
      <c r="C156883" s="8"/>
    </row>
    <row r="156884" spans="3:3" x14ac:dyDescent="0.35">
      <c r="C156884" s="8"/>
    </row>
    <row r="156885" spans="3:3" x14ac:dyDescent="0.35">
      <c r="C156885" s="8"/>
    </row>
    <row r="156886" spans="3:3" x14ac:dyDescent="0.35">
      <c r="C156886" s="8"/>
    </row>
    <row r="156887" spans="3:3" x14ac:dyDescent="0.35">
      <c r="C156887" s="8"/>
    </row>
    <row r="156888" spans="3:3" x14ac:dyDescent="0.35">
      <c r="C156888" s="8"/>
    </row>
    <row r="156889" spans="3:3" x14ac:dyDescent="0.35">
      <c r="C156889" s="8"/>
    </row>
    <row r="156890" spans="3:3" x14ac:dyDescent="0.35">
      <c r="C156890" s="8"/>
    </row>
    <row r="156891" spans="3:3" x14ac:dyDescent="0.35">
      <c r="C156891" s="8"/>
    </row>
    <row r="156892" spans="3:3" x14ac:dyDescent="0.35">
      <c r="C156892" s="8"/>
    </row>
    <row r="156893" spans="3:3" x14ac:dyDescent="0.35">
      <c r="C156893" s="8"/>
    </row>
    <row r="156894" spans="3:3" x14ac:dyDescent="0.35">
      <c r="C156894" s="8"/>
    </row>
    <row r="156895" spans="3:3" x14ac:dyDescent="0.35">
      <c r="C156895" s="8"/>
    </row>
    <row r="156896" spans="3:3" x14ac:dyDescent="0.35">
      <c r="C156896" s="8"/>
    </row>
    <row r="156897" spans="3:3" x14ac:dyDescent="0.35">
      <c r="C156897" s="8"/>
    </row>
    <row r="156898" spans="3:3" x14ac:dyDescent="0.35">
      <c r="C156898" s="8"/>
    </row>
    <row r="156899" spans="3:3" x14ac:dyDescent="0.35">
      <c r="C156899" s="8"/>
    </row>
    <row r="156900" spans="3:3" x14ac:dyDescent="0.35">
      <c r="C156900" s="8"/>
    </row>
    <row r="156901" spans="3:3" x14ac:dyDescent="0.35">
      <c r="C156901" s="8"/>
    </row>
    <row r="156902" spans="3:3" x14ac:dyDescent="0.35">
      <c r="C156902" s="8"/>
    </row>
    <row r="156903" spans="3:3" x14ac:dyDescent="0.35">
      <c r="C156903" s="8"/>
    </row>
    <row r="156904" spans="3:3" x14ac:dyDescent="0.35">
      <c r="C156904" s="8"/>
    </row>
    <row r="156905" spans="3:3" x14ac:dyDescent="0.35">
      <c r="C156905" s="8"/>
    </row>
    <row r="156906" spans="3:3" x14ac:dyDescent="0.35">
      <c r="C156906" s="8"/>
    </row>
    <row r="156907" spans="3:3" x14ac:dyDescent="0.35">
      <c r="C156907" s="8"/>
    </row>
    <row r="156908" spans="3:3" x14ac:dyDescent="0.35">
      <c r="C156908" s="8"/>
    </row>
    <row r="156909" spans="3:3" x14ac:dyDescent="0.35">
      <c r="C156909" s="8"/>
    </row>
    <row r="156910" spans="3:3" x14ac:dyDescent="0.35">
      <c r="C156910" s="8"/>
    </row>
    <row r="156911" spans="3:3" x14ac:dyDescent="0.35">
      <c r="C156911" s="8"/>
    </row>
    <row r="156912" spans="3:3" x14ac:dyDescent="0.35">
      <c r="C156912" s="8"/>
    </row>
    <row r="156913" spans="3:3" x14ac:dyDescent="0.35">
      <c r="C156913" s="8"/>
    </row>
    <row r="156914" spans="3:3" x14ac:dyDescent="0.35">
      <c r="C156914" s="8"/>
    </row>
    <row r="156915" spans="3:3" x14ac:dyDescent="0.35">
      <c r="C156915" s="8"/>
    </row>
    <row r="156916" spans="3:3" x14ac:dyDescent="0.35">
      <c r="C156916" s="8"/>
    </row>
    <row r="156917" spans="3:3" x14ac:dyDescent="0.35">
      <c r="C156917" s="8"/>
    </row>
    <row r="156918" spans="3:3" x14ac:dyDescent="0.35">
      <c r="C156918" s="8"/>
    </row>
    <row r="156919" spans="3:3" x14ac:dyDescent="0.35">
      <c r="C156919" s="8"/>
    </row>
    <row r="156920" spans="3:3" x14ac:dyDescent="0.35">
      <c r="C156920" s="8"/>
    </row>
    <row r="156921" spans="3:3" x14ac:dyDescent="0.35">
      <c r="C156921" s="8"/>
    </row>
    <row r="156922" spans="3:3" x14ac:dyDescent="0.35">
      <c r="C156922" s="8"/>
    </row>
    <row r="156923" spans="3:3" x14ac:dyDescent="0.35">
      <c r="C156923" s="8"/>
    </row>
    <row r="156924" spans="3:3" x14ac:dyDescent="0.35">
      <c r="C156924" s="8"/>
    </row>
    <row r="156925" spans="3:3" x14ac:dyDescent="0.35">
      <c r="C156925" s="8"/>
    </row>
    <row r="156926" spans="3:3" x14ac:dyDescent="0.35">
      <c r="C156926" s="8"/>
    </row>
    <row r="156927" spans="3:3" x14ac:dyDescent="0.35">
      <c r="C156927" s="8"/>
    </row>
    <row r="156928" spans="3:3" x14ac:dyDescent="0.35">
      <c r="C156928" s="8"/>
    </row>
    <row r="156929" spans="3:3" x14ac:dyDescent="0.35">
      <c r="C156929" s="8"/>
    </row>
    <row r="156930" spans="3:3" x14ac:dyDescent="0.35">
      <c r="C156930" s="8"/>
    </row>
    <row r="156931" spans="3:3" x14ac:dyDescent="0.35">
      <c r="C156931" s="8"/>
    </row>
    <row r="156932" spans="3:3" x14ac:dyDescent="0.35">
      <c r="C156932" s="8"/>
    </row>
    <row r="156933" spans="3:3" x14ac:dyDescent="0.35">
      <c r="C156933" s="8"/>
    </row>
    <row r="156934" spans="3:3" x14ac:dyDescent="0.35">
      <c r="C156934" s="8"/>
    </row>
    <row r="156935" spans="3:3" x14ac:dyDescent="0.35">
      <c r="C156935" s="8"/>
    </row>
    <row r="156936" spans="3:3" x14ac:dyDescent="0.35">
      <c r="C156936" s="8"/>
    </row>
    <row r="156937" spans="3:3" x14ac:dyDescent="0.35">
      <c r="C156937" s="8"/>
    </row>
    <row r="156938" spans="3:3" x14ac:dyDescent="0.35">
      <c r="C156938" s="8"/>
    </row>
    <row r="156939" spans="3:3" x14ac:dyDescent="0.35">
      <c r="C156939" s="8"/>
    </row>
    <row r="156940" spans="3:3" x14ac:dyDescent="0.35">
      <c r="C156940" s="8"/>
    </row>
    <row r="156941" spans="3:3" x14ac:dyDescent="0.35">
      <c r="C156941" s="8"/>
    </row>
    <row r="156942" spans="3:3" x14ac:dyDescent="0.35">
      <c r="C156942" s="8"/>
    </row>
    <row r="156943" spans="3:3" x14ac:dyDescent="0.35">
      <c r="C156943" s="8"/>
    </row>
    <row r="156944" spans="3:3" x14ac:dyDescent="0.35">
      <c r="C156944" s="8"/>
    </row>
    <row r="156945" spans="3:3" x14ac:dyDescent="0.35">
      <c r="C156945" s="8"/>
    </row>
    <row r="156946" spans="3:3" x14ac:dyDescent="0.35">
      <c r="C156946" s="8"/>
    </row>
    <row r="156947" spans="3:3" x14ac:dyDescent="0.35">
      <c r="C156947" s="8"/>
    </row>
    <row r="156948" spans="3:3" x14ac:dyDescent="0.35">
      <c r="C156948" s="8"/>
    </row>
    <row r="156949" spans="3:3" x14ac:dyDescent="0.35">
      <c r="C156949" s="8"/>
    </row>
    <row r="156950" spans="3:3" x14ac:dyDescent="0.35">
      <c r="C156950" s="8"/>
    </row>
    <row r="156951" spans="3:3" x14ac:dyDescent="0.35">
      <c r="C156951" s="8"/>
    </row>
    <row r="156952" spans="3:3" x14ac:dyDescent="0.35">
      <c r="C156952" s="8"/>
    </row>
    <row r="156953" spans="3:3" x14ac:dyDescent="0.35">
      <c r="C156953" s="8"/>
    </row>
    <row r="156954" spans="3:3" x14ac:dyDescent="0.35">
      <c r="C156954" s="8"/>
    </row>
    <row r="156955" spans="3:3" x14ac:dyDescent="0.35">
      <c r="C156955" s="8"/>
    </row>
    <row r="156956" spans="3:3" x14ac:dyDescent="0.35">
      <c r="C156956" s="8"/>
    </row>
    <row r="156957" spans="3:3" x14ac:dyDescent="0.35">
      <c r="C156957" s="8"/>
    </row>
    <row r="156958" spans="3:3" x14ac:dyDescent="0.35">
      <c r="C156958" s="8"/>
    </row>
    <row r="156959" spans="3:3" x14ac:dyDescent="0.35">
      <c r="C156959" s="8"/>
    </row>
    <row r="156960" spans="3:3" x14ac:dyDescent="0.35">
      <c r="C156960" s="8"/>
    </row>
    <row r="156961" spans="3:3" x14ac:dyDescent="0.35">
      <c r="C156961" s="8"/>
    </row>
    <row r="156962" spans="3:3" x14ac:dyDescent="0.35">
      <c r="C156962" s="8"/>
    </row>
    <row r="156963" spans="3:3" x14ac:dyDescent="0.35">
      <c r="C156963" s="8"/>
    </row>
    <row r="156964" spans="3:3" x14ac:dyDescent="0.35">
      <c r="C156964" s="8"/>
    </row>
    <row r="156965" spans="3:3" x14ac:dyDescent="0.35">
      <c r="C156965" s="8"/>
    </row>
    <row r="156966" spans="3:3" x14ac:dyDescent="0.35">
      <c r="C156966" s="8"/>
    </row>
    <row r="156967" spans="3:3" x14ac:dyDescent="0.35">
      <c r="C156967" s="8"/>
    </row>
    <row r="156968" spans="3:3" x14ac:dyDescent="0.35">
      <c r="C156968" s="8"/>
    </row>
    <row r="156969" spans="3:3" x14ac:dyDescent="0.35">
      <c r="C156969" s="8"/>
    </row>
    <row r="156970" spans="3:3" x14ac:dyDescent="0.35">
      <c r="C156970" s="8"/>
    </row>
    <row r="156971" spans="3:3" x14ac:dyDescent="0.35">
      <c r="C156971" s="8"/>
    </row>
    <row r="156972" spans="3:3" x14ac:dyDescent="0.35">
      <c r="C156972" s="8"/>
    </row>
    <row r="156973" spans="3:3" x14ac:dyDescent="0.35">
      <c r="C156973" s="8"/>
    </row>
    <row r="156974" spans="3:3" x14ac:dyDescent="0.35">
      <c r="C156974" s="8"/>
    </row>
    <row r="156975" spans="3:3" x14ac:dyDescent="0.35">
      <c r="C156975" s="8"/>
    </row>
    <row r="156976" spans="3:3" x14ac:dyDescent="0.35">
      <c r="C156976" s="8"/>
    </row>
    <row r="156977" spans="3:3" x14ac:dyDescent="0.35">
      <c r="C156977" s="8"/>
    </row>
    <row r="156978" spans="3:3" x14ac:dyDescent="0.35">
      <c r="C156978" s="8"/>
    </row>
    <row r="156979" spans="3:3" x14ac:dyDescent="0.35">
      <c r="C156979" s="8"/>
    </row>
    <row r="156980" spans="3:3" x14ac:dyDescent="0.35">
      <c r="C156980" s="8"/>
    </row>
    <row r="156981" spans="3:3" x14ac:dyDescent="0.35">
      <c r="C156981" s="8"/>
    </row>
    <row r="156982" spans="3:3" x14ac:dyDescent="0.35">
      <c r="C156982" s="8"/>
    </row>
    <row r="156983" spans="3:3" x14ac:dyDescent="0.35">
      <c r="C156983" s="8"/>
    </row>
    <row r="156984" spans="3:3" x14ac:dyDescent="0.35">
      <c r="C156984" s="8"/>
    </row>
    <row r="156985" spans="3:3" x14ac:dyDescent="0.35">
      <c r="C156985" s="8"/>
    </row>
    <row r="156986" spans="3:3" x14ac:dyDescent="0.35">
      <c r="C156986" s="8"/>
    </row>
    <row r="156987" spans="3:3" x14ac:dyDescent="0.35">
      <c r="C156987" s="8"/>
    </row>
    <row r="156988" spans="3:3" x14ac:dyDescent="0.35">
      <c r="C156988" s="8"/>
    </row>
    <row r="156989" spans="3:3" x14ac:dyDescent="0.35">
      <c r="C156989" s="8"/>
    </row>
    <row r="156990" spans="3:3" x14ac:dyDescent="0.35">
      <c r="C156990" s="8"/>
    </row>
    <row r="156991" spans="3:3" x14ac:dyDescent="0.35">
      <c r="C156991" s="8"/>
    </row>
    <row r="156992" spans="3:3" x14ac:dyDescent="0.35">
      <c r="C156992" s="8"/>
    </row>
    <row r="156993" spans="3:3" x14ac:dyDescent="0.35">
      <c r="C156993" s="8"/>
    </row>
    <row r="156994" spans="3:3" x14ac:dyDescent="0.35">
      <c r="C156994" s="8"/>
    </row>
    <row r="156995" spans="3:3" x14ac:dyDescent="0.35">
      <c r="C156995" s="8"/>
    </row>
    <row r="156996" spans="3:3" x14ac:dyDescent="0.35">
      <c r="C156996" s="8"/>
    </row>
    <row r="156997" spans="3:3" x14ac:dyDescent="0.35">
      <c r="C156997" s="8"/>
    </row>
    <row r="156998" spans="3:3" x14ac:dyDescent="0.35">
      <c r="C156998" s="8"/>
    </row>
    <row r="156999" spans="3:3" x14ac:dyDescent="0.35">
      <c r="C156999" s="8"/>
    </row>
    <row r="157000" spans="3:3" x14ac:dyDescent="0.35">
      <c r="C157000" s="8"/>
    </row>
    <row r="157001" spans="3:3" x14ac:dyDescent="0.35">
      <c r="C157001" s="8"/>
    </row>
    <row r="157002" spans="3:3" x14ac:dyDescent="0.35">
      <c r="C157002" s="8"/>
    </row>
    <row r="157003" spans="3:3" x14ac:dyDescent="0.35">
      <c r="C157003" s="8"/>
    </row>
    <row r="157004" spans="3:3" x14ac:dyDescent="0.35">
      <c r="C157004" s="8"/>
    </row>
    <row r="157005" spans="3:3" x14ac:dyDescent="0.35">
      <c r="C157005" s="8"/>
    </row>
    <row r="157006" spans="3:3" x14ac:dyDescent="0.35">
      <c r="C157006" s="8"/>
    </row>
    <row r="157007" spans="3:3" x14ac:dyDescent="0.35">
      <c r="C157007" s="8"/>
    </row>
    <row r="157008" spans="3:3" x14ac:dyDescent="0.35">
      <c r="C157008" s="8"/>
    </row>
    <row r="157009" spans="3:3" x14ac:dyDescent="0.35">
      <c r="C157009" s="8"/>
    </row>
    <row r="157010" spans="3:3" x14ac:dyDescent="0.35">
      <c r="C157010" s="8"/>
    </row>
    <row r="157011" spans="3:3" x14ac:dyDescent="0.35">
      <c r="C157011" s="8"/>
    </row>
    <row r="157012" spans="3:3" x14ac:dyDescent="0.35">
      <c r="C157012" s="8"/>
    </row>
    <row r="157013" spans="3:3" x14ac:dyDescent="0.35">
      <c r="C157013" s="8"/>
    </row>
    <row r="157014" spans="3:3" x14ac:dyDescent="0.35">
      <c r="C157014" s="8"/>
    </row>
    <row r="157015" spans="3:3" x14ac:dyDescent="0.35">
      <c r="C157015" s="8"/>
    </row>
    <row r="157016" spans="3:3" x14ac:dyDescent="0.35">
      <c r="C157016" s="8"/>
    </row>
    <row r="157017" spans="3:3" x14ac:dyDescent="0.35">
      <c r="C157017" s="8"/>
    </row>
    <row r="157018" spans="3:3" x14ac:dyDescent="0.35">
      <c r="C157018" s="8"/>
    </row>
    <row r="157019" spans="3:3" x14ac:dyDescent="0.35">
      <c r="C157019" s="8"/>
    </row>
    <row r="157020" spans="3:3" x14ac:dyDescent="0.35">
      <c r="C157020" s="8"/>
    </row>
    <row r="157021" spans="3:3" x14ac:dyDescent="0.35">
      <c r="C157021" s="8"/>
    </row>
    <row r="157022" spans="3:3" x14ac:dyDescent="0.35">
      <c r="C157022" s="8"/>
    </row>
    <row r="157023" spans="3:3" x14ac:dyDescent="0.35">
      <c r="C157023" s="8"/>
    </row>
    <row r="157024" spans="3:3" x14ac:dyDescent="0.35">
      <c r="C157024" s="8"/>
    </row>
    <row r="157025" spans="3:3" x14ac:dyDescent="0.35">
      <c r="C157025" s="8"/>
    </row>
    <row r="157026" spans="3:3" x14ac:dyDescent="0.35">
      <c r="C157026" s="8"/>
    </row>
    <row r="157027" spans="3:3" x14ac:dyDescent="0.35">
      <c r="C157027" s="8"/>
    </row>
    <row r="157028" spans="3:3" x14ac:dyDescent="0.35">
      <c r="C157028" s="8"/>
    </row>
    <row r="157029" spans="3:3" x14ac:dyDescent="0.35">
      <c r="C157029" s="8"/>
    </row>
    <row r="157030" spans="3:3" x14ac:dyDescent="0.35">
      <c r="C157030" s="8"/>
    </row>
    <row r="157031" spans="3:3" x14ac:dyDescent="0.35">
      <c r="C157031" s="8"/>
    </row>
    <row r="157032" spans="3:3" x14ac:dyDescent="0.35">
      <c r="C157032" s="8"/>
    </row>
    <row r="157033" spans="3:3" x14ac:dyDescent="0.35">
      <c r="C157033" s="8"/>
    </row>
    <row r="157034" spans="3:3" x14ac:dyDescent="0.35">
      <c r="C157034" s="8"/>
    </row>
    <row r="157035" spans="3:3" x14ac:dyDescent="0.35">
      <c r="C157035" s="8"/>
    </row>
    <row r="157036" spans="3:3" x14ac:dyDescent="0.35">
      <c r="C157036" s="8"/>
    </row>
    <row r="157037" spans="3:3" x14ac:dyDescent="0.35">
      <c r="C157037" s="8"/>
    </row>
    <row r="157038" spans="3:3" x14ac:dyDescent="0.35">
      <c r="C157038" s="8"/>
    </row>
    <row r="157039" spans="3:3" x14ac:dyDescent="0.35">
      <c r="C157039" s="8"/>
    </row>
    <row r="157040" spans="3:3" x14ac:dyDescent="0.35">
      <c r="C157040" s="8"/>
    </row>
    <row r="157041" spans="3:3" x14ac:dyDescent="0.35">
      <c r="C157041" s="8"/>
    </row>
    <row r="157042" spans="3:3" x14ac:dyDescent="0.35">
      <c r="C157042" s="8"/>
    </row>
    <row r="157043" spans="3:3" x14ac:dyDescent="0.35">
      <c r="C157043" s="8"/>
    </row>
    <row r="157044" spans="3:3" x14ac:dyDescent="0.35">
      <c r="C157044" s="8"/>
    </row>
    <row r="157045" spans="3:3" x14ac:dyDescent="0.35">
      <c r="C157045" s="8"/>
    </row>
    <row r="157046" spans="3:3" x14ac:dyDescent="0.35">
      <c r="C157046" s="8"/>
    </row>
    <row r="157047" spans="3:3" x14ac:dyDescent="0.35">
      <c r="C157047" s="8"/>
    </row>
    <row r="157048" spans="3:3" x14ac:dyDescent="0.35">
      <c r="C157048" s="8"/>
    </row>
    <row r="157049" spans="3:3" x14ac:dyDescent="0.35">
      <c r="C157049" s="8"/>
    </row>
    <row r="157050" spans="3:3" x14ac:dyDescent="0.35">
      <c r="C157050" s="8"/>
    </row>
    <row r="157051" spans="3:3" x14ac:dyDescent="0.35">
      <c r="C157051" s="8"/>
    </row>
    <row r="157052" spans="3:3" x14ac:dyDescent="0.35">
      <c r="C157052" s="8"/>
    </row>
    <row r="157053" spans="3:3" x14ac:dyDescent="0.35">
      <c r="C157053" s="8"/>
    </row>
    <row r="157054" spans="3:3" x14ac:dyDescent="0.35">
      <c r="C157054" s="8"/>
    </row>
    <row r="157055" spans="3:3" x14ac:dyDescent="0.35">
      <c r="C157055" s="8"/>
    </row>
    <row r="157056" spans="3:3" x14ac:dyDescent="0.35">
      <c r="C157056" s="8"/>
    </row>
    <row r="157057" spans="3:3" x14ac:dyDescent="0.35">
      <c r="C157057" s="8"/>
    </row>
    <row r="157058" spans="3:3" x14ac:dyDescent="0.35">
      <c r="C157058" s="8"/>
    </row>
    <row r="157059" spans="3:3" x14ac:dyDescent="0.35">
      <c r="C157059" s="8"/>
    </row>
    <row r="157060" spans="3:3" x14ac:dyDescent="0.35">
      <c r="C157060" s="8"/>
    </row>
    <row r="157061" spans="3:3" x14ac:dyDescent="0.35">
      <c r="C157061" s="8"/>
    </row>
    <row r="157062" spans="3:3" x14ac:dyDescent="0.35">
      <c r="C157062" s="8"/>
    </row>
    <row r="157063" spans="3:3" x14ac:dyDescent="0.35">
      <c r="C157063" s="8"/>
    </row>
    <row r="157064" spans="3:3" x14ac:dyDescent="0.35">
      <c r="C157064" s="8"/>
    </row>
    <row r="157065" spans="3:3" x14ac:dyDescent="0.35">
      <c r="C157065" s="8"/>
    </row>
    <row r="157066" spans="3:3" x14ac:dyDescent="0.35">
      <c r="C157066" s="8"/>
    </row>
    <row r="157067" spans="3:3" x14ac:dyDescent="0.35">
      <c r="C157067" s="8"/>
    </row>
    <row r="157068" spans="3:3" x14ac:dyDescent="0.35">
      <c r="C157068" s="8"/>
    </row>
    <row r="157069" spans="3:3" x14ac:dyDescent="0.35">
      <c r="C157069" s="8"/>
    </row>
    <row r="157070" spans="3:3" x14ac:dyDescent="0.35">
      <c r="C157070" s="8"/>
    </row>
    <row r="157071" spans="3:3" x14ac:dyDescent="0.35">
      <c r="C157071" s="8"/>
    </row>
    <row r="157072" spans="3:3" x14ac:dyDescent="0.35">
      <c r="C157072" s="8"/>
    </row>
    <row r="157073" spans="3:3" x14ac:dyDescent="0.35">
      <c r="C157073" s="8"/>
    </row>
    <row r="157074" spans="3:3" x14ac:dyDescent="0.35">
      <c r="C157074" s="8"/>
    </row>
    <row r="157075" spans="3:3" x14ac:dyDescent="0.35">
      <c r="C157075" s="8"/>
    </row>
    <row r="157076" spans="3:3" x14ac:dyDescent="0.35">
      <c r="C157076" s="8"/>
    </row>
    <row r="157077" spans="3:3" x14ac:dyDescent="0.35">
      <c r="C157077" s="8"/>
    </row>
    <row r="157078" spans="3:3" x14ac:dyDescent="0.35">
      <c r="C157078" s="8"/>
    </row>
    <row r="157079" spans="3:3" x14ac:dyDescent="0.35">
      <c r="C157079" s="8"/>
    </row>
    <row r="157080" spans="3:3" x14ac:dyDescent="0.35">
      <c r="C157080" s="8"/>
    </row>
    <row r="157081" spans="3:3" x14ac:dyDescent="0.35">
      <c r="C157081" s="8"/>
    </row>
    <row r="157082" spans="3:3" x14ac:dyDescent="0.35">
      <c r="C157082" s="8"/>
    </row>
    <row r="157083" spans="3:3" x14ac:dyDescent="0.35">
      <c r="C157083" s="8"/>
    </row>
    <row r="157084" spans="3:3" x14ac:dyDescent="0.35">
      <c r="C157084" s="8"/>
    </row>
    <row r="157085" spans="3:3" x14ac:dyDescent="0.35">
      <c r="C157085" s="8"/>
    </row>
    <row r="157086" spans="3:3" x14ac:dyDescent="0.35">
      <c r="C157086" s="8"/>
    </row>
    <row r="157087" spans="3:3" x14ac:dyDescent="0.35">
      <c r="C157087" s="8"/>
    </row>
    <row r="157088" spans="3:3" x14ac:dyDescent="0.35">
      <c r="C157088" s="8"/>
    </row>
    <row r="157089" spans="3:3" x14ac:dyDescent="0.35">
      <c r="C157089" s="8"/>
    </row>
    <row r="157090" spans="3:3" x14ac:dyDescent="0.35">
      <c r="C157090" s="8"/>
    </row>
    <row r="157091" spans="3:3" x14ac:dyDescent="0.35">
      <c r="C157091" s="8"/>
    </row>
    <row r="157092" spans="3:3" x14ac:dyDescent="0.35">
      <c r="C157092" s="8"/>
    </row>
    <row r="157093" spans="3:3" x14ac:dyDescent="0.35">
      <c r="C157093" s="8"/>
    </row>
    <row r="157094" spans="3:3" x14ac:dyDescent="0.35">
      <c r="C157094" s="8"/>
    </row>
    <row r="157095" spans="3:3" x14ac:dyDescent="0.35">
      <c r="C157095" s="8"/>
    </row>
    <row r="157096" spans="3:3" x14ac:dyDescent="0.35">
      <c r="C157096" s="8"/>
    </row>
    <row r="157097" spans="3:3" x14ac:dyDescent="0.35">
      <c r="C157097" s="8"/>
    </row>
    <row r="157098" spans="3:3" x14ac:dyDescent="0.35">
      <c r="C157098" s="8"/>
    </row>
    <row r="157099" spans="3:3" x14ac:dyDescent="0.35">
      <c r="C157099" s="8"/>
    </row>
    <row r="157100" spans="3:3" x14ac:dyDescent="0.35">
      <c r="C157100" s="8"/>
    </row>
    <row r="157101" spans="3:3" x14ac:dyDescent="0.35">
      <c r="C157101" s="8"/>
    </row>
    <row r="157102" spans="3:3" x14ac:dyDescent="0.35">
      <c r="C157102" s="8"/>
    </row>
    <row r="157103" spans="3:3" x14ac:dyDescent="0.35">
      <c r="C157103" s="8"/>
    </row>
    <row r="157104" spans="3:3" x14ac:dyDescent="0.35">
      <c r="C157104" s="8"/>
    </row>
    <row r="157105" spans="3:3" x14ac:dyDescent="0.35">
      <c r="C157105" s="8"/>
    </row>
    <row r="157106" spans="3:3" x14ac:dyDescent="0.35">
      <c r="C157106" s="8"/>
    </row>
    <row r="157107" spans="3:3" x14ac:dyDescent="0.35">
      <c r="C157107" s="8"/>
    </row>
    <row r="157108" spans="3:3" x14ac:dyDescent="0.35">
      <c r="C157108" s="8"/>
    </row>
    <row r="157109" spans="3:3" x14ac:dyDescent="0.35">
      <c r="C157109" s="8"/>
    </row>
    <row r="157110" spans="3:3" x14ac:dyDescent="0.35">
      <c r="C157110" s="8"/>
    </row>
    <row r="157111" spans="3:3" x14ac:dyDescent="0.35">
      <c r="C157111" s="8"/>
    </row>
    <row r="157112" spans="3:3" x14ac:dyDescent="0.35">
      <c r="C157112" s="8"/>
    </row>
    <row r="157113" spans="3:3" x14ac:dyDescent="0.35">
      <c r="C157113" s="8"/>
    </row>
    <row r="157114" spans="3:3" x14ac:dyDescent="0.35">
      <c r="C157114" s="8"/>
    </row>
    <row r="157115" spans="3:3" x14ac:dyDescent="0.35">
      <c r="C157115" s="8"/>
    </row>
    <row r="157116" spans="3:3" x14ac:dyDescent="0.35">
      <c r="C157116" s="8"/>
    </row>
    <row r="157117" spans="3:3" x14ac:dyDescent="0.35">
      <c r="C157117" s="8"/>
    </row>
    <row r="157118" spans="3:3" x14ac:dyDescent="0.35">
      <c r="C157118" s="8"/>
    </row>
    <row r="157119" spans="3:3" x14ac:dyDescent="0.35">
      <c r="C157119" s="8"/>
    </row>
    <row r="157120" spans="3:3" x14ac:dyDescent="0.35">
      <c r="C157120" s="8"/>
    </row>
    <row r="157121" spans="3:3" x14ac:dyDescent="0.35">
      <c r="C157121" s="8"/>
    </row>
    <row r="157122" spans="3:3" x14ac:dyDescent="0.35">
      <c r="C157122" s="8"/>
    </row>
    <row r="157123" spans="3:3" x14ac:dyDescent="0.35">
      <c r="C157123" s="8"/>
    </row>
    <row r="157124" spans="3:3" x14ac:dyDescent="0.35">
      <c r="C157124" s="8"/>
    </row>
    <row r="157125" spans="3:3" x14ac:dyDescent="0.35">
      <c r="C157125" s="8"/>
    </row>
    <row r="157126" spans="3:3" x14ac:dyDescent="0.35">
      <c r="C157126" s="8"/>
    </row>
    <row r="157127" spans="3:3" x14ac:dyDescent="0.35">
      <c r="C157127" s="8"/>
    </row>
    <row r="157128" spans="3:3" x14ac:dyDescent="0.35">
      <c r="C157128" s="8"/>
    </row>
    <row r="157129" spans="3:3" x14ac:dyDescent="0.35">
      <c r="C157129" s="8"/>
    </row>
    <row r="157130" spans="3:3" x14ac:dyDescent="0.35">
      <c r="C157130" s="8"/>
    </row>
    <row r="157131" spans="3:3" x14ac:dyDescent="0.35">
      <c r="C157131" s="8"/>
    </row>
    <row r="157132" spans="3:3" x14ac:dyDescent="0.35">
      <c r="C157132" s="8"/>
    </row>
    <row r="157133" spans="3:3" x14ac:dyDescent="0.35">
      <c r="C157133" s="8"/>
    </row>
    <row r="157134" spans="3:3" x14ac:dyDescent="0.35">
      <c r="C157134" s="8"/>
    </row>
    <row r="157135" spans="3:3" x14ac:dyDescent="0.35">
      <c r="C157135" s="8"/>
    </row>
    <row r="157136" spans="3:3" x14ac:dyDescent="0.35">
      <c r="C157136" s="8"/>
    </row>
    <row r="157137" spans="3:3" x14ac:dyDescent="0.35">
      <c r="C157137" s="8"/>
    </row>
    <row r="157138" spans="3:3" x14ac:dyDescent="0.35">
      <c r="C157138" s="8"/>
    </row>
    <row r="157139" spans="3:3" x14ac:dyDescent="0.35">
      <c r="C157139" s="8"/>
    </row>
    <row r="157140" spans="3:3" x14ac:dyDescent="0.35">
      <c r="C157140" s="8"/>
    </row>
    <row r="157141" spans="3:3" x14ac:dyDescent="0.35">
      <c r="C157141" s="8"/>
    </row>
    <row r="157142" spans="3:3" x14ac:dyDescent="0.35">
      <c r="C157142" s="8"/>
    </row>
    <row r="157143" spans="3:3" x14ac:dyDescent="0.35">
      <c r="C157143" s="8"/>
    </row>
    <row r="157144" spans="3:3" x14ac:dyDescent="0.35">
      <c r="C157144" s="8"/>
    </row>
    <row r="157145" spans="3:3" x14ac:dyDescent="0.35">
      <c r="C157145" s="8"/>
    </row>
    <row r="157146" spans="3:3" x14ac:dyDescent="0.35">
      <c r="C157146" s="8"/>
    </row>
    <row r="157147" spans="3:3" x14ac:dyDescent="0.35">
      <c r="C157147" s="8"/>
    </row>
    <row r="157148" spans="3:3" x14ac:dyDescent="0.35">
      <c r="C157148" s="8"/>
    </row>
    <row r="157149" spans="3:3" x14ac:dyDescent="0.35">
      <c r="C157149" s="8"/>
    </row>
    <row r="157150" spans="3:3" x14ac:dyDescent="0.35">
      <c r="C157150" s="8"/>
    </row>
    <row r="157151" spans="3:3" x14ac:dyDescent="0.35">
      <c r="C157151" s="8"/>
    </row>
    <row r="157152" spans="3:3" x14ac:dyDescent="0.35">
      <c r="C157152" s="8"/>
    </row>
    <row r="157153" spans="3:3" x14ac:dyDescent="0.35">
      <c r="C157153" s="8"/>
    </row>
    <row r="157154" spans="3:3" x14ac:dyDescent="0.35">
      <c r="C157154" s="8"/>
    </row>
    <row r="157155" spans="3:3" x14ac:dyDescent="0.35">
      <c r="C157155" s="8"/>
    </row>
    <row r="157156" spans="3:3" x14ac:dyDescent="0.35">
      <c r="C157156" s="8"/>
    </row>
    <row r="157157" spans="3:3" x14ac:dyDescent="0.35">
      <c r="C157157" s="8"/>
    </row>
    <row r="157158" spans="3:3" x14ac:dyDescent="0.35">
      <c r="C157158" s="8"/>
    </row>
    <row r="157159" spans="3:3" x14ac:dyDescent="0.35">
      <c r="C157159" s="8"/>
    </row>
    <row r="157160" spans="3:3" x14ac:dyDescent="0.35">
      <c r="C157160" s="8"/>
    </row>
    <row r="157161" spans="3:3" x14ac:dyDescent="0.35">
      <c r="C157161" s="8"/>
    </row>
    <row r="157162" spans="3:3" x14ac:dyDescent="0.35">
      <c r="C157162" s="8"/>
    </row>
    <row r="157163" spans="3:3" x14ac:dyDescent="0.35">
      <c r="C157163" s="8"/>
    </row>
    <row r="157164" spans="3:3" x14ac:dyDescent="0.35">
      <c r="C157164" s="8"/>
    </row>
    <row r="157165" spans="3:3" x14ac:dyDescent="0.35">
      <c r="C157165" s="8"/>
    </row>
    <row r="157166" spans="3:3" x14ac:dyDescent="0.35">
      <c r="C157166" s="8"/>
    </row>
    <row r="157167" spans="3:3" x14ac:dyDescent="0.35">
      <c r="C157167" s="8"/>
    </row>
    <row r="157168" spans="3:3" x14ac:dyDescent="0.35">
      <c r="C157168" s="8"/>
    </row>
    <row r="157169" spans="3:3" x14ac:dyDescent="0.35">
      <c r="C157169" s="8"/>
    </row>
    <row r="157170" spans="3:3" x14ac:dyDescent="0.35">
      <c r="C157170" s="8"/>
    </row>
    <row r="157171" spans="3:3" x14ac:dyDescent="0.35">
      <c r="C157171" s="8"/>
    </row>
    <row r="157172" spans="3:3" x14ac:dyDescent="0.35">
      <c r="C157172" s="8"/>
    </row>
    <row r="157173" spans="3:3" x14ac:dyDescent="0.35">
      <c r="C157173" s="8"/>
    </row>
    <row r="157174" spans="3:3" x14ac:dyDescent="0.35">
      <c r="C157174" s="8"/>
    </row>
    <row r="157175" spans="3:3" x14ac:dyDescent="0.35">
      <c r="C157175" s="8"/>
    </row>
    <row r="157176" spans="3:3" x14ac:dyDescent="0.35">
      <c r="C157176" s="8"/>
    </row>
    <row r="157177" spans="3:3" x14ac:dyDescent="0.35">
      <c r="C157177" s="8"/>
    </row>
    <row r="157178" spans="3:3" x14ac:dyDescent="0.35">
      <c r="C157178" s="8"/>
    </row>
    <row r="157179" spans="3:3" x14ac:dyDescent="0.35">
      <c r="C157179" s="8"/>
    </row>
    <row r="157180" spans="3:3" x14ac:dyDescent="0.35">
      <c r="C157180" s="8"/>
    </row>
    <row r="157181" spans="3:3" x14ac:dyDescent="0.35">
      <c r="C157181" s="8"/>
    </row>
    <row r="157182" spans="3:3" x14ac:dyDescent="0.35">
      <c r="C157182" s="8"/>
    </row>
    <row r="157183" spans="3:3" x14ac:dyDescent="0.35">
      <c r="C157183" s="8"/>
    </row>
    <row r="157184" spans="3:3" x14ac:dyDescent="0.35">
      <c r="C157184" s="8"/>
    </row>
    <row r="157185" spans="3:3" x14ac:dyDescent="0.35">
      <c r="C157185" s="8"/>
    </row>
    <row r="157186" spans="3:3" x14ac:dyDescent="0.35">
      <c r="C157186" s="8"/>
    </row>
    <row r="157187" spans="3:3" x14ac:dyDescent="0.35">
      <c r="C157187" s="8"/>
    </row>
    <row r="157188" spans="3:3" x14ac:dyDescent="0.35">
      <c r="C157188" s="8"/>
    </row>
    <row r="157189" spans="3:3" x14ac:dyDescent="0.35">
      <c r="C157189" s="8"/>
    </row>
    <row r="157190" spans="3:3" x14ac:dyDescent="0.35">
      <c r="C157190" s="8"/>
    </row>
    <row r="157191" spans="3:3" x14ac:dyDescent="0.35">
      <c r="C157191" s="8"/>
    </row>
    <row r="157192" spans="3:3" x14ac:dyDescent="0.35">
      <c r="C157192" s="8"/>
    </row>
    <row r="157193" spans="3:3" x14ac:dyDescent="0.35">
      <c r="C157193" s="8"/>
    </row>
    <row r="157194" spans="3:3" x14ac:dyDescent="0.35">
      <c r="C157194" s="8"/>
    </row>
    <row r="157195" spans="3:3" x14ac:dyDescent="0.35">
      <c r="C157195" s="8"/>
    </row>
    <row r="157196" spans="3:3" x14ac:dyDescent="0.35">
      <c r="C157196" s="8"/>
    </row>
    <row r="157197" spans="3:3" x14ac:dyDescent="0.35">
      <c r="C157197" s="8"/>
    </row>
    <row r="157198" spans="3:3" x14ac:dyDescent="0.35">
      <c r="C157198" s="8"/>
    </row>
    <row r="157199" spans="3:3" x14ac:dyDescent="0.35">
      <c r="C157199" s="8"/>
    </row>
    <row r="157200" spans="3:3" x14ac:dyDescent="0.35">
      <c r="C157200" s="8"/>
    </row>
    <row r="157201" spans="3:3" x14ac:dyDescent="0.35">
      <c r="C157201" s="8"/>
    </row>
    <row r="157202" spans="3:3" x14ac:dyDescent="0.35">
      <c r="C157202" s="8"/>
    </row>
    <row r="157203" spans="3:3" x14ac:dyDescent="0.35">
      <c r="C157203" s="8"/>
    </row>
    <row r="157204" spans="3:3" x14ac:dyDescent="0.35">
      <c r="C157204" s="8"/>
    </row>
    <row r="157205" spans="3:3" x14ac:dyDescent="0.35">
      <c r="C157205" s="8"/>
    </row>
    <row r="157206" spans="3:3" x14ac:dyDescent="0.35">
      <c r="C157206" s="8"/>
    </row>
    <row r="157207" spans="3:3" x14ac:dyDescent="0.35">
      <c r="C157207" s="8"/>
    </row>
    <row r="157208" spans="3:3" x14ac:dyDescent="0.35">
      <c r="C157208" s="8"/>
    </row>
    <row r="157209" spans="3:3" x14ac:dyDescent="0.35">
      <c r="C157209" s="8"/>
    </row>
    <row r="157210" spans="3:3" x14ac:dyDescent="0.35">
      <c r="C157210" s="8"/>
    </row>
    <row r="157211" spans="3:3" x14ac:dyDescent="0.35">
      <c r="C157211" s="8"/>
    </row>
    <row r="157212" spans="3:3" x14ac:dyDescent="0.35">
      <c r="C157212" s="8"/>
    </row>
    <row r="157213" spans="3:3" x14ac:dyDescent="0.35">
      <c r="C157213" s="8"/>
    </row>
    <row r="157214" spans="3:3" x14ac:dyDescent="0.35">
      <c r="C157214" s="8"/>
    </row>
    <row r="157215" spans="3:3" x14ac:dyDescent="0.35">
      <c r="C157215" s="8"/>
    </row>
    <row r="157216" spans="3:3" x14ac:dyDescent="0.35">
      <c r="C157216" s="8"/>
    </row>
    <row r="157217" spans="3:3" x14ac:dyDescent="0.35">
      <c r="C157217" s="8"/>
    </row>
    <row r="157218" spans="3:3" x14ac:dyDescent="0.35">
      <c r="C157218" s="8"/>
    </row>
    <row r="157219" spans="3:3" x14ac:dyDescent="0.35">
      <c r="C157219" s="8"/>
    </row>
    <row r="157220" spans="3:3" x14ac:dyDescent="0.35">
      <c r="C157220" s="8"/>
    </row>
    <row r="157221" spans="3:3" x14ac:dyDescent="0.35">
      <c r="C157221" s="8"/>
    </row>
    <row r="157222" spans="3:3" x14ac:dyDescent="0.35">
      <c r="C157222" s="8"/>
    </row>
    <row r="157223" spans="3:3" x14ac:dyDescent="0.35">
      <c r="C157223" s="8"/>
    </row>
    <row r="157224" spans="3:3" x14ac:dyDescent="0.35">
      <c r="C157224" s="8"/>
    </row>
    <row r="157225" spans="3:3" x14ac:dyDescent="0.35">
      <c r="C157225" s="8"/>
    </row>
    <row r="157226" spans="3:3" x14ac:dyDescent="0.35">
      <c r="C157226" s="8"/>
    </row>
    <row r="157227" spans="3:3" x14ac:dyDescent="0.35">
      <c r="C157227" s="8"/>
    </row>
    <row r="157228" spans="3:3" x14ac:dyDescent="0.35">
      <c r="C157228" s="8"/>
    </row>
    <row r="157229" spans="3:3" x14ac:dyDescent="0.35">
      <c r="C157229" s="8"/>
    </row>
    <row r="157230" spans="3:3" x14ac:dyDescent="0.35">
      <c r="C157230" s="8"/>
    </row>
    <row r="157231" spans="3:3" x14ac:dyDescent="0.35">
      <c r="C157231" s="8"/>
    </row>
    <row r="157232" spans="3:3" x14ac:dyDescent="0.35">
      <c r="C157232" s="8"/>
    </row>
    <row r="157233" spans="3:3" x14ac:dyDescent="0.35">
      <c r="C157233" s="8"/>
    </row>
    <row r="157234" spans="3:3" x14ac:dyDescent="0.35">
      <c r="C157234" s="8"/>
    </row>
    <row r="157235" spans="3:3" x14ac:dyDescent="0.35">
      <c r="C157235" s="8"/>
    </row>
    <row r="157236" spans="3:3" x14ac:dyDescent="0.35">
      <c r="C157236" s="8"/>
    </row>
    <row r="157237" spans="3:3" x14ac:dyDescent="0.35">
      <c r="C157237" s="8"/>
    </row>
    <row r="157238" spans="3:3" x14ac:dyDescent="0.35">
      <c r="C157238" s="8"/>
    </row>
    <row r="157239" spans="3:3" x14ac:dyDescent="0.35">
      <c r="C157239" s="8"/>
    </row>
    <row r="157240" spans="3:3" x14ac:dyDescent="0.35">
      <c r="C157240" s="8"/>
    </row>
    <row r="157241" spans="3:3" x14ac:dyDescent="0.35">
      <c r="C157241" s="8"/>
    </row>
    <row r="157242" spans="3:3" x14ac:dyDescent="0.35">
      <c r="C157242" s="8"/>
    </row>
    <row r="157243" spans="3:3" x14ac:dyDescent="0.35">
      <c r="C157243" s="8"/>
    </row>
    <row r="157244" spans="3:3" x14ac:dyDescent="0.35">
      <c r="C157244" s="8"/>
    </row>
    <row r="157245" spans="3:3" x14ac:dyDescent="0.35">
      <c r="C157245" s="8"/>
    </row>
    <row r="157246" spans="3:3" x14ac:dyDescent="0.35">
      <c r="C157246" s="8"/>
    </row>
    <row r="157247" spans="3:3" x14ac:dyDescent="0.35">
      <c r="C157247" s="8"/>
    </row>
    <row r="157248" spans="3:3" x14ac:dyDescent="0.35">
      <c r="C157248" s="8"/>
    </row>
    <row r="157249" spans="3:3" x14ac:dyDescent="0.35">
      <c r="C157249" s="8"/>
    </row>
    <row r="157250" spans="3:3" x14ac:dyDescent="0.35">
      <c r="C157250" s="8"/>
    </row>
    <row r="157251" spans="3:3" x14ac:dyDescent="0.35">
      <c r="C157251" s="8"/>
    </row>
    <row r="157252" spans="3:3" x14ac:dyDescent="0.35">
      <c r="C157252" s="8"/>
    </row>
    <row r="157253" spans="3:3" x14ac:dyDescent="0.35">
      <c r="C157253" s="8"/>
    </row>
    <row r="157254" spans="3:3" x14ac:dyDescent="0.35">
      <c r="C157254" s="8"/>
    </row>
    <row r="157255" spans="3:3" x14ac:dyDescent="0.35">
      <c r="C157255" s="8"/>
    </row>
    <row r="157256" spans="3:3" x14ac:dyDescent="0.35">
      <c r="C157256" s="8"/>
    </row>
    <row r="157257" spans="3:3" x14ac:dyDescent="0.35">
      <c r="C157257" s="8"/>
    </row>
    <row r="157258" spans="3:3" x14ac:dyDescent="0.35">
      <c r="C157258" s="8"/>
    </row>
    <row r="157259" spans="3:3" x14ac:dyDescent="0.35">
      <c r="C157259" s="8"/>
    </row>
    <row r="157260" spans="3:3" x14ac:dyDescent="0.35">
      <c r="C157260" s="8"/>
    </row>
    <row r="157261" spans="3:3" x14ac:dyDescent="0.35">
      <c r="C157261" s="8"/>
    </row>
    <row r="157262" spans="3:3" x14ac:dyDescent="0.35">
      <c r="C157262" s="8"/>
    </row>
    <row r="157263" spans="3:3" x14ac:dyDescent="0.35">
      <c r="C157263" s="8"/>
    </row>
    <row r="157264" spans="3:3" x14ac:dyDescent="0.35">
      <c r="C157264" s="8"/>
    </row>
    <row r="157265" spans="3:3" x14ac:dyDescent="0.35">
      <c r="C157265" s="8"/>
    </row>
    <row r="157266" spans="3:3" x14ac:dyDescent="0.35">
      <c r="C157266" s="8"/>
    </row>
    <row r="157267" spans="3:3" x14ac:dyDescent="0.35">
      <c r="C157267" s="8"/>
    </row>
    <row r="157268" spans="3:3" x14ac:dyDescent="0.35">
      <c r="C157268" s="8"/>
    </row>
    <row r="157269" spans="3:3" x14ac:dyDescent="0.35">
      <c r="C157269" s="8"/>
    </row>
    <row r="157270" spans="3:3" x14ac:dyDescent="0.35">
      <c r="C157270" s="8"/>
    </row>
    <row r="157271" spans="3:3" x14ac:dyDescent="0.35">
      <c r="C157271" s="8"/>
    </row>
    <row r="157272" spans="3:3" x14ac:dyDescent="0.35">
      <c r="C157272" s="8"/>
    </row>
    <row r="157273" spans="3:3" x14ac:dyDescent="0.35">
      <c r="C157273" s="8"/>
    </row>
    <row r="157274" spans="3:3" x14ac:dyDescent="0.35">
      <c r="C157274" s="8"/>
    </row>
    <row r="157275" spans="3:3" x14ac:dyDescent="0.35">
      <c r="C157275" s="8"/>
    </row>
    <row r="157276" spans="3:3" x14ac:dyDescent="0.35">
      <c r="C157276" s="8"/>
    </row>
    <row r="157277" spans="3:3" x14ac:dyDescent="0.35">
      <c r="C157277" s="8"/>
    </row>
    <row r="157278" spans="3:3" x14ac:dyDescent="0.35">
      <c r="C157278" s="8"/>
    </row>
    <row r="157279" spans="3:3" x14ac:dyDescent="0.35">
      <c r="C157279" s="8"/>
    </row>
    <row r="157280" spans="3:3" x14ac:dyDescent="0.35">
      <c r="C157280" s="8"/>
    </row>
    <row r="157281" spans="3:3" x14ac:dyDescent="0.35">
      <c r="C157281" s="8"/>
    </row>
    <row r="157282" spans="3:3" x14ac:dyDescent="0.35">
      <c r="C157282" s="8"/>
    </row>
    <row r="157283" spans="3:3" x14ac:dyDescent="0.35">
      <c r="C157283" s="8"/>
    </row>
    <row r="157284" spans="3:3" x14ac:dyDescent="0.35">
      <c r="C157284" s="8"/>
    </row>
    <row r="157285" spans="3:3" x14ac:dyDescent="0.35">
      <c r="C157285" s="8"/>
    </row>
    <row r="157286" spans="3:3" x14ac:dyDescent="0.35">
      <c r="C157286" s="8"/>
    </row>
    <row r="157287" spans="3:3" x14ac:dyDescent="0.35">
      <c r="C157287" s="8"/>
    </row>
    <row r="157288" spans="3:3" x14ac:dyDescent="0.35">
      <c r="C157288" s="8"/>
    </row>
    <row r="157289" spans="3:3" x14ac:dyDescent="0.35">
      <c r="C157289" s="8"/>
    </row>
    <row r="157290" spans="3:3" x14ac:dyDescent="0.35">
      <c r="C157290" s="8"/>
    </row>
    <row r="157291" spans="3:3" x14ac:dyDescent="0.35">
      <c r="C157291" s="8"/>
    </row>
    <row r="157292" spans="3:3" x14ac:dyDescent="0.35">
      <c r="C157292" s="8"/>
    </row>
    <row r="157293" spans="3:3" x14ac:dyDescent="0.35">
      <c r="C157293" s="8"/>
    </row>
    <row r="157294" spans="3:3" x14ac:dyDescent="0.35">
      <c r="C157294" s="8"/>
    </row>
    <row r="157295" spans="3:3" x14ac:dyDescent="0.35">
      <c r="C157295" s="8"/>
    </row>
    <row r="157296" spans="3:3" x14ac:dyDescent="0.35">
      <c r="C157296" s="8"/>
    </row>
    <row r="157297" spans="3:3" x14ac:dyDescent="0.35">
      <c r="C157297" s="8"/>
    </row>
    <row r="157298" spans="3:3" x14ac:dyDescent="0.35">
      <c r="C157298" s="8"/>
    </row>
    <row r="157299" spans="3:3" x14ac:dyDescent="0.35">
      <c r="C157299" s="8"/>
    </row>
    <row r="157300" spans="3:3" x14ac:dyDescent="0.35">
      <c r="C157300" s="8"/>
    </row>
    <row r="157301" spans="3:3" x14ac:dyDescent="0.35">
      <c r="C157301" s="8"/>
    </row>
    <row r="157302" spans="3:3" x14ac:dyDescent="0.35">
      <c r="C157302" s="8"/>
    </row>
    <row r="157303" spans="3:3" x14ac:dyDescent="0.35">
      <c r="C157303" s="8"/>
    </row>
    <row r="157304" spans="3:3" x14ac:dyDescent="0.35">
      <c r="C157304" s="8"/>
    </row>
    <row r="157305" spans="3:3" x14ac:dyDescent="0.35">
      <c r="C157305" s="8"/>
    </row>
    <row r="157306" spans="3:3" x14ac:dyDescent="0.35">
      <c r="C157306" s="8"/>
    </row>
    <row r="157307" spans="3:3" x14ac:dyDescent="0.35">
      <c r="C157307" s="8"/>
    </row>
    <row r="157308" spans="3:3" x14ac:dyDescent="0.35">
      <c r="C157308" s="8"/>
    </row>
    <row r="157309" spans="3:3" x14ac:dyDescent="0.35">
      <c r="C157309" s="8"/>
    </row>
    <row r="157310" spans="3:3" x14ac:dyDescent="0.35">
      <c r="C157310" s="8"/>
    </row>
    <row r="157311" spans="3:3" x14ac:dyDescent="0.35">
      <c r="C157311" s="8"/>
    </row>
    <row r="157312" spans="3:3" x14ac:dyDescent="0.35">
      <c r="C157312" s="8"/>
    </row>
    <row r="157313" spans="3:3" x14ac:dyDescent="0.35">
      <c r="C157313" s="8"/>
    </row>
    <row r="157314" spans="3:3" x14ac:dyDescent="0.35">
      <c r="C157314" s="8"/>
    </row>
    <row r="157315" spans="3:3" x14ac:dyDescent="0.35">
      <c r="C157315" s="8"/>
    </row>
    <row r="157316" spans="3:3" x14ac:dyDescent="0.35">
      <c r="C157316" s="8"/>
    </row>
    <row r="157317" spans="3:3" x14ac:dyDescent="0.35">
      <c r="C157317" s="8"/>
    </row>
    <row r="157318" spans="3:3" x14ac:dyDescent="0.35">
      <c r="C157318" s="8"/>
    </row>
    <row r="157319" spans="3:3" x14ac:dyDescent="0.35">
      <c r="C157319" s="8"/>
    </row>
    <row r="157320" spans="3:3" x14ac:dyDescent="0.35">
      <c r="C157320" s="8"/>
    </row>
    <row r="157321" spans="3:3" x14ac:dyDescent="0.35">
      <c r="C157321" s="8"/>
    </row>
    <row r="157322" spans="3:3" x14ac:dyDescent="0.35">
      <c r="C157322" s="8"/>
    </row>
    <row r="157323" spans="3:3" x14ac:dyDescent="0.35">
      <c r="C157323" s="8"/>
    </row>
    <row r="157324" spans="3:3" x14ac:dyDescent="0.35">
      <c r="C157324" s="8"/>
    </row>
    <row r="157325" spans="3:3" x14ac:dyDescent="0.35">
      <c r="C157325" s="8"/>
    </row>
    <row r="157326" spans="3:3" x14ac:dyDescent="0.35">
      <c r="C157326" s="8"/>
    </row>
    <row r="157327" spans="3:3" x14ac:dyDescent="0.35">
      <c r="C157327" s="8"/>
    </row>
    <row r="157328" spans="3:3" x14ac:dyDescent="0.35">
      <c r="C157328" s="8"/>
    </row>
    <row r="157329" spans="3:3" x14ac:dyDescent="0.35">
      <c r="C157329" s="8"/>
    </row>
    <row r="157330" spans="3:3" x14ac:dyDescent="0.35">
      <c r="C157330" s="8"/>
    </row>
    <row r="157331" spans="3:3" x14ac:dyDescent="0.35">
      <c r="C157331" s="8"/>
    </row>
    <row r="157332" spans="3:3" x14ac:dyDescent="0.35">
      <c r="C157332" s="8"/>
    </row>
    <row r="157333" spans="3:3" x14ac:dyDescent="0.35">
      <c r="C157333" s="8"/>
    </row>
    <row r="157334" spans="3:3" x14ac:dyDescent="0.35">
      <c r="C157334" s="8"/>
    </row>
    <row r="157335" spans="3:3" x14ac:dyDescent="0.35">
      <c r="C157335" s="8"/>
    </row>
    <row r="157336" spans="3:3" x14ac:dyDescent="0.35">
      <c r="C157336" s="8"/>
    </row>
    <row r="157337" spans="3:3" x14ac:dyDescent="0.35">
      <c r="C157337" s="8"/>
    </row>
    <row r="157338" spans="3:3" x14ac:dyDescent="0.35">
      <c r="C157338" s="8"/>
    </row>
    <row r="157339" spans="3:3" x14ac:dyDescent="0.35">
      <c r="C157339" s="8"/>
    </row>
    <row r="157340" spans="3:3" x14ac:dyDescent="0.35">
      <c r="C157340" s="8"/>
    </row>
    <row r="157341" spans="3:3" x14ac:dyDescent="0.35">
      <c r="C157341" s="8"/>
    </row>
    <row r="157342" spans="3:3" x14ac:dyDescent="0.35">
      <c r="C157342" s="8"/>
    </row>
    <row r="157343" spans="3:3" x14ac:dyDescent="0.35">
      <c r="C157343" s="8"/>
    </row>
    <row r="157344" spans="3:3" x14ac:dyDescent="0.35">
      <c r="C157344" s="8"/>
    </row>
    <row r="157345" spans="3:3" x14ac:dyDescent="0.35">
      <c r="C157345" s="8"/>
    </row>
    <row r="157346" spans="3:3" x14ac:dyDescent="0.35">
      <c r="C157346" s="8"/>
    </row>
    <row r="157347" spans="3:3" x14ac:dyDescent="0.35">
      <c r="C157347" s="8"/>
    </row>
    <row r="157348" spans="3:3" x14ac:dyDescent="0.35">
      <c r="C157348" s="8"/>
    </row>
    <row r="157349" spans="3:3" x14ac:dyDescent="0.35">
      <c r="C157349" s="8"/>
    </row>
    <row r="157350" spans="3:3" x14ac:dyDescent="0.35">
      <c r="C157350" s="8"/>
    </row>
    <row r="157351" spans="3:3" x14ac:dyDescent="0.35">
      <c r="C157351" s="8"/>
    </row>
    <row r="157352" spans="3:3" x14ac:dyDescent="0.35">
      <c r="C157352" s="8"/>
    </row>
    <row r="157353" spans="3:3" x14ac:dyDescent="0.35">
      <c r="C157353" s="8"/>
    </row>
    <row r="157354" spans="3:3" x14ac:dyDescent="0.35">
      <c r="C157354" s="8"/>
    </row>
    <row r="157355" spans="3:3" x14ac:dyDescent="0.35">
      <c r="C157355" s="8"/>
    </row>
    <row r="157356" spans="3:3" x14ac:dyDescent="0.35">
      <c r="C157356" s="8"/>
    </row>
    <row r="157357" spans="3:3" x14ac:dyDescent="0.35">
      <c r="C157357" s="8"/>
    </row>
    <row r="157358" spans="3:3" x14ac:dyDescent="0.35">
      <c r="C157358" s="8"/>
    </row>
    <row r="157359" spans="3:3" x14ac:dyDescent="0.35">
      <c r="C157359" s="8"/>
    </row>
    <row r="157360" spans="3:3" x14ac:dyDescent="0.35">
      <c r="C157360" s="8"/>
    </row>
    <row r="157361" spans="3:3" x14ac:dyDescent="0.35">
      <c r="C157361" s="8"/>
    </row>
    <row r="157362" spans="3:3" x14ac:dyDescent="0.35">
      <c r="C157362" s="8"/>
    </row>
    <row r="157363" spans="3:3" x14ac:dyDescent="0.35">
      <c r="C157363" s="8"/>
    </row>
    <row r="157364" spans="3:3" x14ac:dyDescent="0.35">
      <c r="C157364" s="8"/>
    </row>
    <row r="157365" spans="3:3" x14ac:dyDescent="0.35">
      <c r="C157365" s="8"/>
    </row>
    <row r="157366" spans="3:3" x14ac:dyDescent="0.35">
      <c r="C157366" s="8"/>
    </row>
    <row r="157367" spans="3:3" x14ac:dyDescent="0.35">
      <c r="C157367" s="8"/>
    </row>
    <row r="157368" spans="3:3" x14ac:dyDescent="0.35">
      <c r="C157368" s="8"/>
    </row>
    <row r="157369" spans="3:3" x14ac:dyDescent="0.35">
      <c r="C157369" s="8"/>
    </row>
    <row r="157370" spans="3:3" x14ac:dyDescent="0.35">
      <c r="C157370" s="8"/>
    </row>
    <row r="157371" spans="3:3" x14ac:dyDescent="0.35">
      <c r="C157371" s="8"/>
    </row>
    <row r="157372" spans="3:3" x14ac:dyDescent="0.35">
      <c r="C157372" s="8"/>
    </row>
    <row r="157373" spans="3:3" x14ac:dyDescent="0.35">
      <c r="C157373" s="8"/>
    </row>
    <row r="157374" spans="3:3" x14ac:dyDescent="0.35">
      <c r="C157374" s="8"/>
    </row>
    <row r="157375" spans="3:3" x14ac:dyDescent="0.35">
      <c r="C157375" s="8"/>
    </row>
    <row r="157376" spans="3:3" x14ac:dyDescent="0.35">
      <c r="C157376" s="8"/>
    </row>
    <row r="157377" spans="3:3" x14ac:dyDescent="0.35">
      <c r="C157377" s="8"/>
    </row>
    <row r="157378" spans="3:3" x14ac:dyDescent="0.35">
      <c r="C157378" s="8"/>
    </row>
    <row r="157379" spans="3:3" x14ac:dyDescent="0.35">
      <c r="C157379" s="8"/>
    </row>
    <row r="157380" spans="3:3" x14ac:dyDescent="0.35">
      <c r="C157380" s="8"/>
    </row>
    <row r="157381" spans="3:3" x14ac:dyDescent="0.35">
      <c r="C157381" s="8"/>
    </row>
    <row r="157382" spans="3:3" x14ac:dyDescent="0.35">
      <c r="C157382" s="8"/>
    </row>
    <row r="157383" spans="3:3" x14ac:dyDescent="0.35">
      <c r="C157383" s="8"/>
    </row>
    <row r="157384" spans="3:3" x14ac:dyDescent="0.35">
      <c r="C157384" s="8"/>
    </row>
    <row r="157385" spans="3:3" x14ac:dyDescent="0.35">
      <c r="C157385" s="8"/>
    </row>
    <row r="157386" spans="3:3" x14ac:dyDescent="0.35">
      <c r="C157386" s="8"/>
    </row>
    <row r="157387" spans="3:3" x14ac:dyDescent="0.35">
      <c r="C157387" s="8"/>
    </row>
    <row r="157388" spans="3:3" x14ac:dyDescent="0.35">
      <c r="C157388" s="8"/>
    </row>
    <row r="157389" spans="3:3" x14ac:dyDescent="0.35">
      <c r="C157389" s="8"/>
    </row>
    <row r="157390" spans="3:3" x14ac:dyDescent="0.35">
      <c r="C157390" s="8"/>
    </row>
    <row r="157391" spans="3:3" x14ac:dyDescent="0.35">
      <c r="C157391" s="8"/>
    </row>
    <row r="157392" spans="3:3" x14ac:dyDescent="0.35">
      <c r="C157392" s="8"/>
    </row>
    <row r="157393" spans="3:3" x14ac:dyDescent="0.35">
      <c r="C157393" s="8"/>
    </row>
    <row r="157394" spans="3:3" x14ac:dyDescent="0.35">
      <c r="C157394" s="8"/>
    </row>
    <row r="157395" spans="3:3" x14ac:dyDescent="0.35">
      <c r="C157395" s="8"/>
    </row>
    <row r="157396" spans="3:3" x14ac:dyDescent="0.35">
      <c r="C157396" s="8"/>
    </row>
    <row r="157397" spans="3:3" x14ac:dyDescent="0.35">
      <c r="C157397" s="8"/>
    </row>
    <row r="157398" spans="3:3" x14ac:dyDescent="0.35">
      <c r="C157398" s="8"/>
    </row>
    <row r="157399" spans="3:3" x14ac:dyDescent="0.35">
      <c r="C157399" s="8"/>
    </row>
    <row r="157400" spans="3:3" x14ac:dyDescent="0.35">
      <c r="C157400" s="8"/>
    </row>
    <row r="157401" spans="3:3" x14ac:dyDescent="0.35">
      <c r="C157401" s="8"/>
    </row>
    <row r="157402" spans="3:3" x14ac:dyDescent="0.35">
      <c r="C157402" s="8"/>
    </row>
    <row r="157403" spans="3:3" x14ac:dyDescent="0.35">
      <c r="C157403" s="8"/>
    </row>
    <row r="157404" spans="3:3" x14ac:dyDescent="0.35">
      <c r="C157404" s="8"/>
    </row>
    <row r="157405" spans="3:3" x14ac:dyDescent="0.35">
      <c r="C157405" s="8"/>
    </row>
    <row r="157406" spans="3:3" x14ac:dyDescent="0.35">
      <c r="C157406" s="8"/>
    </row>
    <row r="157407" spans="3:3" x14ac:dyDescent="0.35">
      <c r="C157407" s="8"/>
    </row>
    <row r="157408" spans="3:3" x14ac:dyDescent="0.35">
      <c r="C157408" s="8"/>
    </row>
    <row r="157409" spans="3:3" x14ac:dyDescent="0.35">
      <c r="C157409" s="8"/>
    </row>
    <row r="157410" spans="3:3" x14ac:dyDescent="0.35">
      <c r="C157410" s="8"/>
    </row>
    <row r="157411" spans="3:3" x14ac:dyDescent="0.35">
      <c r="C157411" s="8"/>
    </row>
    <row r="157412" spans="3:3" x14ac:dyDescent="0.35">
      <c r="C157412" s="8"/>
    </row>
    <row r="157413" spans="3:3" x14ac:dyDescent="0.35">
      <c r="C157413" s="8"/>
    </row>
    <row r="157414" spans="3:3" x14ac:dyDescent="0.35">
      <c r="C157414" s="8"/>
    </row>
    <row r="157415" spans="3:3" x14ac:dyDescent="0.35">
      <c r="C157415" s="8"/>
    </row>
    <row r="157416" spans="3:3" x14ac:dyDescent="0.35">
      <c r="C157416" s="8"/>
    </row>
    <row r="157417" spans="3:3" x14ac:dyDescent="0.35">
      <c r="C157417" s="8"/>
    </row>
    <row r="157418" spans="3:3" x14ac:dyDescent="0.35">
      <c r="C157418" s="8"/>
    </row>
    <row r="157419" spans="3:3" x14ac:dyDescent="0.35">
      <c r="C157419" s="8"/>
    </row>
    <row r="157420" spans="3:3" x14ac:dyDescent="0.35">
      <c r="C157420" s="8"/>
    </row>
    <row r="157421" spans="3:3" x14ac:dyDescent="0.35">
      <c r="C157421" s="8"/>
    </row>
    <row r="157422" spans="3:3" x14ac:dyDescent="0.35">
      <c r="C157422" s="8"/>
    </row>
    <row r="157423" spans="3:3" x14ac:dyDescent="0.35">
      <c r="C157423" s="8"/>
    </row>
    <row r="157424" spans="3:3" x14ac:dyDescent="0.35">
      <c r="C157424" s="8"/>
    </row>
    <row r="157425" spans="3:3" x14ac:dyDescent="0.35">
      <c r="C157425" s="8"/>
    </row>
    <row r="157426" spans="3:3" x14ac:dyDescent="0.35">
      <c r="C157426" s="8"/>
    </row>
    <row r="157427" spans="3:3" x14ac:dyDescent="0.35">
      <c r="C157427" s="8"/>
    </row>
    <row r="157428" spans="3:3" x14ac:dyDescent="0.35">
      <c r="C157428" s="8"/>
    </row>
    <row r="157429" spans="3:3" x14ac:dyDescent="0.35">
      <c r="C157429" s="8"/>
    </row>
    <row r="157430" spans="3:3" x14ac:dyDescent="0.35">
      <c r="C157430" s="8"/>
    </row>
    <row r="157431" spans="3:3" x14ac:dyDescent="0.35">
      <c r="C157431" s="8"/>
    </row>
    <row r="157432" spans="3:3" x14ac:dyDescent="0.35">
      <c r="C157432" s="8"/>
    </row>
    <row r="157433" spans="3:3" x14ac:dyDescent="0.35">
      <c r="C157433" s="8"/>
    </row>
    <row r="157434" spans="3:3" x14ac:dyDescent="0.35">
      <c r="C157434" s="8"/>
    </row>
    <row r="157435" spans="3:3" x14ac:dyDescent="0.35">
      <c r="C157435" s="8"/>
    </row>
    <row r="157436" spans="3:3" x14ac:dyDescent="0.35">
      <c r="C157436" s="8"/>
    </row>
    <row r="157437" spans="3:3" x14ac:dyDescent="0.35">
      <c r="C157437" s="8"/>
    </row>
    <row r="157438" spans="3:3" x14ac:dyDescent="0.35">
      <c r="C157438" s="8"/>
    </row>
    <row r="157439" spans="3:3" x14ac:dyDescent="0.35">
      <c r="C157439" s="8"/>
    </row>
    <row r="157440" spans="3:3" x14ac:dyDescent="0.35">
      <c r="C157440" s="8"/>
    </row>
    <row r="157441" spans="3:3" x14ac:dyDescent="0.35">
      <c r="C157441" s="8"/>
    </row>
    <row r="157442" spans="3:3" x14ac:dyDescent="0.35">
      <c r="C157442" s="8"/>
    </row>
    <row r="157443" spans="3:3" x14ac:dyDescent="0.35">
      <c r="C157443" s="8"/>
    </row>
    <row r="157444" spans="3:3" x14ac:dyDescent="0.35">
      <c r="C157444" s="8"/>
    </row>
    <row r="157445" spans="3:3" x14ac:dyDescent="0.35">
      <c r="C157445" s="8"/>
    </row>
    <row r="157446" spans="3:3" x14ac:dyDescent="0.35">
      <c r="C157446" s="8"/>
    </row>
    <row r="157447" spans="3:3" x14ac:dyDescent="0.35">
      <c r="C157447" s="8"/>
    </row>
    <row r="157448" spans="3:3" x14ac:dyDescent="0.35">
      <c r="C157448" s="8"/>
    </row>
    <row r="157449" spans="3:3" x14ac:dyDescent="0.35">
      <c r="C157449" s="8"/>
    </row>
    <row r="157450" spans="3:3" x14ac:dyDescent="0.35">
      <c r="C157450" s="8"/>
    </row>
    <row r="157451" spans="3:3" x14ac:dyDescent="0.35">
      <c r="C157451" s="8"/>
    </row>
    <row r="157452" spans="3:3" x14ac:dyDescent="0.35">
      <c r="C157452" s="8"/>
    </row>
    <row r="157453" spans="3:3" x14ac:dyDescent="0.35">
      <c r="C157453" s="8"/>
    </row>
    <row r="157454" spans="3:3" x14ac:dyDescent="0.35">
      <c r="C157454" s="8"/>
    </row>
    <row r="157455" spans="3:3" x14ac:dyDescent="0.35">
      <c r="C157455" s="8"/>
    </row>
    <row r="157456" spans="3:3" x14ac:dyDescent="0.35">
      <c r="C157456" s="8"/>
    </row>
    <row r="157457" spans="3:3" x14ac:dyDescent="0.35">
      <c r="C157457" s="8"/>
    </row>
    <row r="157458" spans="3:3" x14ac:dyDescent="0.35">
      <c r="C157458" s="8"/>
    </row>
    <row r="157459" spans="3:3" x14ac:dyDescent="0.35">
      <c r="C157459" s="8"/>
    </row>
    <row r="157460" spans="3:3" x14ac:dyDescent="0.35">
      <c r="C157460" s="8"/>
    </row>
    <row r="157461" spans="3:3" x14ac:dyDescent="0.35">
      <c r="C157461" s="8"/>
    </row>
    <row r="157462" spans="3:3" x14ac:dyDescent="0.35">
      <c r="C157462" s="8"/>
    </row>
    <row r="157463" spans="3:3" x14ac:dyDescent="0.35">
      <c r="C157463" s="8"/>
    </row>
    <row r="157464" spans="3:3" x14ac:dyDescent="0.35">
      <c r="C157464" s="8"/>
    </row>
    <row r="157465" spans="3:3" x14ac:dyDescent="0.35">
      <c r="C157465" s="8"/>
    </row>
    <row r="157466" spans="3:3" x14ac:dyDescent="0.35">
      <c r="C157466" s="8"/>
    </row>
    <row r="157467" spans="3:3" x14ac:dyDescent="0.35">
      <c r="C157467" s="8"/>
    </row>
    <row r="157468" spans="3:3" x14ac:dyDescent="0.35">
      <c r="C157468" s="8"/>
    </row>
    <row r="157469" spans="3:3" x14ac:dyDescent="0.35">
      <c r="C157469" s="8"/>
    </row>
    <row r="157470" spans="3:3" x14ac:dyDescent="0.35">
      <c r="C157470" s="8"/>
    </row>
    <row r="157471" spans="3:3" x14ac:dyDescent="0.35">
      <c r="C157471" s="8"/>
    </row>
    <row r="157472" spans="3:3" x14ac:dyDescent="0.35">
      <c r="C157472" s="8"/>
    </row>
    <row r="157473" spans="3:3" x14ac:dyDescent="0.35">
      <c r="C157473" s="8"/>
    </row>
    <row r="157474" spans="3:3" x14ac:dyDescent="0.35">
      <c r="C157474" s="8"/>
    </row>
    <row r="157475" spans="3:3" x14ac:dyDescent="0.35">
      <c r="C157475" s="8"/>
    </row>
    <row r="157476" spans="3:3" x14ac:dyDescent="0.35">
      <c r="C157476" s="8"/>
    </row>
    <row r="157477" spans="3:3" x14ac:dyDescent="0.35">
      <c r="C157477" s="8"/>
    </row>
    <row r="157478" spans="3:3" x14ac:dyDescent="0.35">
      <c r="C157478" s="8"/>
    </row>
    <row r="157479" spans="3:3" x14ac:dyDescent="0.35">
      <c r="C157479" s="8"/>
    </row>
    <row r="157480" spans="3:3" x14ac:dyDescent="0.35">
      <c r="C157480" s="8"/>
    </row>
    <row r="157481" spans="3:3" x14ac:dyDescent="0.35">
      <c r="C157481" s="8"/>
    </row>
    <row r="157482" spans="3:3" x14ac:dyDescent="0.35">
      <c r="C157482" s="8"/>
    </row>
    <row r="157483" spans="3:3" x14ac:dyDescent="0.35">
      <c r="C157483" s="8"/>
    </row>
    <row r="157484" spans="3:3" x14ac:dyDescent="0.35">
      <c r="C157484" s="8"/>
    </row>
    <row r="157485" spans="3:3" x14ac:dyDescent="0.35">
      <c r="C157485" s="8"/>
    </row>
    <row r="157486" spans="3:3" x14ac:dyDescent="0.35">
      <c r="C157486" s="8"/>
    </row>
    <row r="157487" spans="3:3" x14ac:dyDescent="0.35">
      <c r="C157487" s="8"/>
    </row>
    <row r="157488" spans="3:3" x14ac:dyDescent="0.35">
      <c r="C157488" s="8"/>
    </row>
    <row r="157489" spans="3:3" x14ac:dyDescent="0.35">
      <c r="C157489" s="8"/>
    </row>
    <row r="157490" spans="3:3" x14ac:dyDescent="0.35">
      <c r="C157490" s="8"/>
    </row>
    <row r="157491" spans="3:3" x14ac:dyDescent="0.35">
      <c r="C157491" s="8"/>
    </row>
    <row r="157492" spans="3:3" x14ac:dyDescent="0.35">
      <c r="C157492" s="8"/>
    </row>
    <row r="157493" spans="3:3" x14ac:dyDescent="0.35">
      <c r="C157493" s="8"/>
    </row>
    <row r="157494" spans="3:3" x14ac:dyDescent="0.35">
      <c r="C157494" s="8"/>
    </row>
    <row r="157495" spans="3:3" x14ac:dyDescent="0.35">
      <c r="C157495" s="8"/>
    </row>
    <row r="157496" spans="3:3" x14ac:dyDescent="0.35">
      <c r="C157496" s="8"/>
    </row>
    <row r="157497" spans="3:3" x14ac:dyDescent="0.35">
      <c r="C157497" s="8"/>
    </row>
    <row r="157498" spans="3:3" x14ac:dyDescent="0.35">
      <c r="C157498" s="8"/>
    </row>
    <row r="157499" spans="3:3" x14ac:dyDescent="0.35">
      <c r="C157499" s="8"/>
    </row>
    <row r="157500" spans="3:3" x14ac:dyDescent="0.35">
      <c r="C157500" s="8"/>
    </row>
    <row r="157501" spans="3:3" x14ac:dyDescent="0.35">
      <c r="C157501" s="8"/>
    </row>
    <row r="157502" spans="3:3" x14ac:dyDescent="0.35">
      <c r="C157502" s="8"/>
    </row>
    <row r="157503" spans="3:3" x14ac:dyDescent="0.35">
      <c r="C157503" s="8"/>
    </row>
    <row r="157504" spans="3:3" x14ac:dyDescent="0.35">
      <c r="C157504" s="8"/>
    </row>
    <row r="157505" spans="3:3" x14ac:dyDescent="0.35">
      <c r="C157505" s="8"/>
    </row>
    <row r="157506" spans="3:3" x14ac:dyDescent="0.35">
      <c r="C157506" s="8"/>
    </row>
    <row r="157507" spans="3:3" x14ac:dyDescent="0.35">
      <c r="C157507" s="8"/>
    </row>
    <row r="157508" spans="3:3" x14ac:dyDescent="0.35">
      <c r="C157508" s="8"/>
    </row>
    <row r="157509" spans="3:3" x14ac:dyDescent="0.35">
      <c r="C157509" s="8"/>
    </row>
    <row r="157510" spans="3:3" x14ac:dyDescent="0.35">
      <c r="C157510" s="8"/>
    </row>
    <row r="157511" spans="3:3" x14ac:dyDescent="0.35">
      <c r="C157511" s="8"/>
    </row>
    <row r="157512" spans="3:3" x14ac:dyDescent="0.35">
      <c r="C157512" s="8"/>
    </row>
    <row r="157513" spans="3:3" x14ac:dyDescent="0.35">
      <c r="C157513" s="8"/>
    </row>
    <row r="157514" spans="3:3" x14ac:dyDescent="0.35">
      <c r="C157514" s="8"/>
    </row>
    <row r="157515" spans="3:3" x14ac:dyDescent="0.35">
      <c r="C157515" s="8"/>
    </row>
    <row r="157516" spans="3:3" x14ac:dyDescent="0.35">
      <c r="C157516" s="8"/>
    </row>
    <row r="157517" spans="3:3" x14ac:dyDescent="0.35">
      <c r="C157517" s="8"/>
    </row>
    <row r="157518" spans="3:3" x14ac:dyDescent="0.35">
      <c r="C157518" s="8"/>
    </row>
    <row r="157519" spans="3:3" x14ac:dyDescent="0.35">
      <c r="C157519" s="8"/>
    </row>
    <row r="157520" spans="3:3" x14ac:dyDescent="0.35">
      <c r="C157520" s="8"/>
    </row>
    <row r="157521" spans="3:3" x14ac:dyDescent="0.35">
      <c r="C157521" s="8"/>
    </row>
    <row r="157522" spans="3:3" x14ac:dyDescent="0.35">
      <c r="C157522" s="8"/>
    </row>
    <row r="157523" spans="3:3" x14ac:dyDescent="0.35">
      <c r="C157523" s="8"/>
    </row>
    <row r="157524" spans="3:3" x14ac:dyDescent="0.35">
      <c r="C157524" s="8"/>
    </row>
    <row r="157525" spans="3:3" x14ac:dyDescent="0.35">
      <c r="C157525" s="8"/>
    </row>
    <row r="157526" spans="3:3" x14ac:dyDescent="0.35">
      <c r="C157526" s="8"/>
    </row>
    <row r="157527" spans="3:3" x14ac:dyDescent="0.35">
      <c r="C157527" s="8"/>
    </row>
    <row r="157528" spans="3:3" x14ac:dyDescent="0.35">
      <c r="C157528" s="8"/>
    </row>
    <row r="157529" spans="3:3" x14ac:dyDescent="0.35">
      <c r="C157529" s="8"/>
    </row>
    <row r="157530" spans="3:3" x14ac:dyDescent="0.35">
      <c r="C157530" s="8"/>
    </row>
    <row r="157531" spans="3:3" x14ac:dyDescent="0.35">
      <c r="C157531" s="8"/>
    </row>
    <row r="157532" spans="3:3" x14ac:dyDescent="0.35">
      <c r="C157532" s="8"/>
    </row>
    <row r="157533" spans="3:3" x14ac:dyDescent="0.35">
      <c r="C157533" s="8"/>
    </row>
    <row r="157534" spans="3:3" x14ac:dyDescent="0.35">
      <c r="C157534" s="8"/>
    </row>
    <row r="157535" spans="3:3" x14ac:dyDescent="0.35">
      <c r="C157535" s="8"/>
    </row>
    <row r="157536" spans="3:3" x14ac:dyDescent="0.35">
      <c r="C157536" s="8"/>
    </row>
    <row r="157537" spans="3:3" x14ac:dyDescent="0.35">
      <c r="C157537" s="8"/>
    </row>
    <row r="157538" spans="3:3" x14ac:dyDescent="0.35">
      <c r="C157538" s="8"/>
    </row>
    <row r="157539" spans="3:3" x14ac:dyDescent="0.35">
      <c r="C157539" s="8"/>
    </row>
    <row r="157540" spans="3:3" x14ac:dyDescent="0.35">
      <c r="C157540" s="8"/>
    </row>
    <row r="157541" spans="3:3" x14ac:dyDescent="0.35">
      <c r="C157541" s="8"/>
    </row>
    <row r="157542" spans="3:3" x14ac:dyDescent="0.35">
      <c r="C157542" s="8"/>
    </row>
    <row r="157543" spans="3:3" x14ac:dyDescent="0.35">
      <c r="C157543" s="8"/>
    </row>
    <row r="157544" spans="3:3" x14ac:dyDescent="0.35">
      <c r="C157544" s="8"/>
    </row>
    <row r="157545" spans="3:3" x14ac:dyDescent="0.35">
      <c r="C157545" s="8"/>
    </row>
    <row r="157546" spans="3:3" x14ac:dyDescent="0.35">
      <c r="C157546" s="8"/>
    </row>
    <row r="157547" spans="3:3" x14ac:dyDescent="0.35">
      <c r="C157547" s="8"/>
    </row>
    <row r="157548" spans="3:3" x14ac:dyDescent="0.35">
      <c r="C157548" s="8"/>
    </row>
    <row r="157549" spans="3:3" x14ac:dyDescent="0.35">
      <c r="C157549" s="8"/>
    </row>
    <row r="157550" spans="3:3" x14ac:dyDescent="0.35">
      <c r="C157550" s="8"/>
    </row>
    <row r="157551" spans="3:3" x14ac:dyDescent="0.35">
      <c r="C157551" s="8"/>
    </row>
    <row r="157552" spans="3:3" x14ac:dyDescent="0.35">
      <c r="C157552" s="8"/>
    </row>
    <row r="157553" spans="3:3" x14ac:dyDescent="0.35">
      <c r="C157553" s="8"/>
    </row>
    <row r="157554" spans="3:3" x14ac:dyDescent="0.35">
      <c r="C157554" s="8"/>
    </row>
    <row r="157555" spans="3:3" x14ac:dyDescent="0.35">
      <c r="C157555" s="8"/>
    </row>
    <row r="157556" spans="3:3" x14ac:dyDescent="0.35">
      <c r="C157556" s="8"/>
    </row>
    <row r="157557" spans="3:3" x14ac:dyDescent="0.35">
      <c r="C157557" s="8"/>
    </row>
    <row r="157558" spans="3:3" x14ac:dyDescent="0.35">
      <c r="C157558" s="8"/>
    </row>
    <row r="157559" spans="3:3" x14ac:dyDescent="0.35">
      <c r="C157559" s="8"/>
    </row>
    <row r="157560" spans="3:3" x14ac:dyDescent="0.35">
      <c r="C157560" s="8"/>
    </row>
    <row r="157561" spans="3:3" x14ac:dyDescent="0.35">
      <c r="C157561" s="8"/>
    </row>
    <row r="157562" spans="3:3" x14ac:dyDescent="0.35">
      <c r="C157562" s="8"/>
    </row>
    <row r="157563" spans="3:3" x14ac:dyDescent="0.35">
      <c r="C157563" s="8"/>
    </row>
    <row r="157564" spans="3:3" x14ac:dyDescent="0.35">
      <c r="C157564" s="8"/>
    </row>
    <row r="157565" spans="3:3" x14ac:dyDescent="0.35">
      <c r="C157565" s="8"/>
    </row>
    <row r="157566" spans="3:3" x14ac:dyDescent="0.35">
      <c r="C157566" s="8"/>
    </row>
    <row r="157567" spans="3:3" x14ac:dyDescent="0.35">
      <c r="C157567" s="8"/>
    </row>
    <row r="157568" spans="3:3" x14ac:dyDescent="0.35">
      <c r="C157568" s="8"/>
    </row>
    <row r="157569" spans="3:3" x14ac:dyDescent="0.35">
      <c r="C157569" s="8"/>
    </row>
    <row r="157570" spans="3:3" x14ac:dyDescent="0.35">
      <c r="C157570" s="8"/>
    </row>
    <row r="157571" spans="3:3" x14ac:dyDescent="0.35">
      <c r="C157571" s="8"/>
    </row>
    <row r="157572" spans="3:3" x14ac:dyDescent="0.35">
      <c r="C157572" s="8"/>
    </row>
    <row r="157573" spans="3:3" x14ac:dyDescent="0.35">
      <c r="C157573" s="8"/>
    </row>
    <row r="157574" spans="3:3" x14ac:dyDescent="0.35">
      <c r="C157574" s="8"/>
    </row>
    <row r="157575" spans="3:3" x14ac:dyDescent="0.35">
      <c r="C157575" s="8"/>
    </row>
    <row r="157576" spans="3:3" x14ac:dyDescent="0.35">
      <c r="C157576" s="8"/>
    </row>
    <row r="157577" spans="3:3" x14ac:dyDescent="0.35">
      <c r="C157577" s="8"/>
    </row>
    <row r="157578" spans="3:3" x14ac:dyDescent="0.35">
      <c r="C157578" s="8"/>
    </row>
    <row r="157579" spans="3:3" x14ac:dyDescent="0.35">
      <c r="C157579" s="8"/>
    </row>
    <row r="157580" spans="3:3" x14ac:dyDescent="0.35">
      <c r="C157580" s="8"/>
    </row>
    <row r="157581" spans="3:3" x14ac:dyDescent="0.35">
      <c r="C157581" s="8"/>
    </row>
    <row r="157582" spans="3:3" x14ac:dyDescent="0.35">
      <c r="C157582" s="8"/>
    </row>
    <row r="157583" spans="3:3" x14ac:dyDescent="0.35">
      <c r="C157583" s="8"/>
    </row>
    <row r="157584" spans="3:3" x14ac:dyDescent="0.35">
      <c r="C157584" s="8"/>
    </row>
    <row r="157585" spans="3:3" x14ac:dyDescent="0.35">
      <c r="C157585" s="8"/>
    </row>
    <row r="157586" spans="3:3" x14ac:dyDescent="0.35">
      <c r="C157586" s="8"/>
    </row>
    <row r="157587" spans="3:3" x14ac:dyDescent="0.35">
      <c r="C157587" s="8"/>
    </row>
    <row r="157588" spans="3:3" x14ac:dyDescent="0.35">
      <c r="C157588" s="8"/>
    </row>
    <row r="157589" spans="3:3" x14ac:dyDescent="0.35">
      <c r="C157589" s="8"/>
    </row>
    <row r="157590" spans="3:3" x14ac:dyDescent="0.35">
      <c r="C157590" s="8"/>
    </row>
    <row r="157591" spans="3:3" x14ac:dyDescent="0.35">
      <c r="C157591" s="8"/>
    </row>
    <row r="157592" spans="3:3" x14ac:dyDescent="0.35">
      <c r="C157592" s="8"/>
    </row>
    <row r="157593" spans="3:3" x14ac:dyDescent="0.35">
      <c r="C157593" s="8"/>
    </row>
    <row r="157594" spans="3:3" x14ac:dyDescent="0.35">
      <c r="C157594" s="8"/>
    </row>
    <row r="157595" spans="3:3" x14ac:dyDescent="0.35">
      <c r="C157595" s="8"/>
    </row>
    <row r="157596" spans="3:3" x14ac:dyDescent="0.35">
      <c r="C157596" s="8"/>
    </row>
    <row r="157597" spans="3:3" x14ac:dyDescent="0.35">
      <c r="C157597" s="8"/>
    </row>
    <row r="157598" spans="3:3" x14ac:dyDescent="0.35">
      <c r="C157598" s="8"/>
    </row>
    <row r="157599" spans="3:3" x14ac:dyDescent="0.35">
      <c r="C157599" s="8"/>
    </row>
    <row r="157600" spans="3:3" x14ac:dyDescent="0.35">
      <c r="C157600" s="8"/>
    </row>
    <row r="157601" spans="3:3" x14ac:dyDescent="0.35">
      <c r="C157601" s="8"/>
    </row>
    <row r="157602" spans="3:3" x14ac:dyDescent="0.35">
      <c r="C157602" s="8"/>
    </row>
    <row r="157603" spans="3:3" x14ac:dyDescent="0.35">
      <c r="C157603" s="8"/>
    </row>
    <row r="157604" spans="3:3" x14ac:dyDescent="0.35">
      <c r="C157604" s="8"/>
    </row>
    <row r="157605" spans="3:3" x14ac:dyDescent="0.35">
      <c r="C157605" s="8"/>
    </row>
    <row r="157606" spans="3:3" x14ac:dyDescent="0.35">
      <c r="C157606" s="8"/>
    </row>
    <row r="157607" spans="3:3" x14ac:dyDescent="0.35">
      <c r="C157607" s="8"/>
    </row>
    <row r="157608" spans="3:3" x14ac:dyDescent="0.35">
      <c r="C157608" s="8"/>
    </row>
    <row r="157609" spans="3:3" x14ac:dyDescent="0.35">
      <c r="C157609" s="8"/>
    </row>
    <row r="157610" spans="3:3" x14ac:dyDescent="0.35">
      <c r="C157610" s="8"/>
    </row>
    <row r="157611" spans="3:3" x14ac:dyDescent="0.35">
      <c r="C157611" s="8"/>
    </row>
    <row r="157612" spans="3:3" x14ac:dyDescent="0.35">
      <c r="C157612" s="8"/>
    </row>
    <row r="157613" spans="3:3" x14ac:dyDescent="0.35">
      <c r="C157613" s="8"/>
    </row>
    <row r="157614" spans="3:3" x14ac:dyDescent="0.35">
      <c r="C157614" s="8"/>
    </row>
    <row r="157615" spans="3:3" x14ac:dyDescent="0.35">
      <c r="C157615" s="8"/>
    </row>
    <row r="157616" spans="3:3" x14ac:dyDescent="0.35">
      <c r="C157616" s="8"/>
    </row>
    <row r="157617" spans="3:3" x14ac:dyDescent="0.35">
      <c r="C157617" s="8"/>
    </row>
    <row r="157618" spans="3:3" x14ac:dyDescent="0.35">
      <c r="C157618" s="8"/>
    </row>
    <row r="157619" spans="3:3" x14ac:dyDescent="0.35">
      <c r="C157619" s="8"/>
    </row>
    <row r="157620" spans="3:3" x14ac:dyDescent="0.35">
      <c r="C157620" s="8"/>
    </row>
    <row r="157621" spans="3:3" x14ac:dyDescent="0.35">
      <c r="C157621" s="8"/>
    </row>
    <row r="157622" spans="3:3" x14ac:dyDescent="0.35">
      <c r="C157622" s="8"/>
    </row>
    <row r="157623" spans="3:3" x14ac:dyDescent="0.35">
      <c r="C157623" s="8"/>
    </row>
    <row r="157624" spans="3:3" x14ac:dyDescent="0.35">
      <c r="C157624" s="8"/>
    </row>
    <row r="157625" spans="3:3" x14ac:dyDescent="0.35">
      <c r="C157625" s="8"/>
    </row>
    <row r="157626" spans="3:3" x14ac:dyDescent="0.35">
      <c r="C157626" s="8"/>
    </row>
    <row r="157627" spans="3:3" x14ac:dyDescent="0.35">
      <c r="C157627" s="8"/>
    </row>
    <row r="157628" spans="3:3" x14ac:dyDescent="0.35">
      <c r="C157628" s="8"/>
    </row>
    <row r="157629" spans="3:3" x14ac:dyDescent="0.35">
      <c r="C157629" s="8"/>
    </row>
    <row r="157630" spans="3:3" x14ac:dyDescent="0.35">
      <c r="C157630" s="8"/>
    </row>
    <row r="157631" spans="3:3" x14ac:dyDescent="0.35">
      <c r="C157631" s="8"/>
    </row>
    <row r="157632" spans="3:3" x14ac:dyDescent="0.35">
      <c r="C157632" s="8"/>
    </row>
    <row r="157633" spans="3:3" x14ac:dyDescent="0.35">
      <c r="C157633" s="8"/>
    </row>
    <row r="157634" spans="3:3" x14ac:dyDescent="0.35">
      <c r="C157634" s="8"/>
    </row>
    <row r="157635" spans="3:3" x14ac:dyDescent="0.35">
      <c r="C157635" s="8"/>
    </row>
    <row r="157636" spans="3:3" x14ac:dyDescent="0.35">
      <c r="C157636" s="8"/>
    </row>
    <row r="157637" spans="3:3" x14ac:dyDescent="0.35">
      <c r="C157637" s="8"/>
    </row>
    <row r="157638" spans="3:3" x14ac:dyDescent="0.35">
      <c r="C157638" s="8"/>
    </row>
    <row r="157639" spans="3:3" x14ac:dyDescent="0.35">
      <c r="C157639" s="8"/>
    </row>
    <row r="157640" spans="3:3" x14ac:dyDescent="0.35">
      <c r="C157640" s="8"/>
    </row>
    <row r="157641" spans="3:3" x14ac:dyDescent="0.35">
      <c r="C157641" s="8"/>
    </row>
    <row r="157642" spans="3:3" x14ac:dyDescent="0.35">
      <c r="C157642" s="8"/>
    </row>
    <row r="157643" spans="3:3" x14ac:dyDescent="0.35">
      <c r="C157643" s="8"/>
    </row>
    <row r="157644" spans="3:3" x14ac:dyDescent="0.35">
      <c r="C157644" s="8"/>
    </row>
    <row r="157645" spans="3:3" x14ac:dyDescent="0.35">
      <c r="C157645" s="8"/>
    </row>
    <row r="157646" spans="3:3" x14ac:dyDescent="0.35">
      <c r="C157646" s="8"/>
    </row>
    <row r="157647" spans="3:3" x14ac:dyDescent="0.35">
      <c r="C157647" s="8"/>
    </row>
    <row r="157648" spans="3:3" x14ac:dyDescent="0.35">
      <c r="C157648" s="8"/>
    </row>
    <row r="157649" spans="3:3" x14ac:dyDescent="0.35">
      <c r="C157649" s="8"/>
    </row>
    <row r="157650" spans="3:3" x14ac:dyDescent="0.35">
      <c r="C157650" s="8"/>
    </row>
    <row r="157651" spans="3:3" x14ac:dyDescent="0.35">
      <c r="C157651" s="8"/>
    </row>
    <row r="157652" spans="3:3" x14ac:dyDescent="0.35">
      <c r="C157652" s="8"/>
    </row>
    <row r="157653" spans="3:3" x14ac:dyDescent="0.35">
      <c r="C157653" s="8"/>
    </row>
    <row r="157654" spans="3:3" x14ac:dyDescent="0.35">
      <c r="C157654" s="8"/>
    </row>
    <row r="157655" spans="3:3" x14ac:dyDescent="0.35">
      <c r="C157655" s="8"/>
    </row>
    <row r="157656" spans="3:3" x14ac:dyDescent="0.35">
      <c r="C157656" s="8"/>
    </row>
    <row r="157657" spans="3:3" x14ac:dyDescent="0.35">
      <c r="C157657" s="8"/>
    </row>
    <row r="157658" spans="3:3" x14ac:dyDescent="0.35">
      <c r="C157658" s="8"/>
    </row>
    <row r="157659" spans="3:3" x14ac:dyDescent="0.35">
      <c r="C157659" s="8"/>
    </row>
    <row r="157660" spans="3:3" x14ac:dyDescent="0.35">
      <c r="C157660" s="8"/>
    </row>
    <row r="157661" spans="3:3" x14ac:dyDescent="0.35">
      <c r="C157661" s="8"/>
    </row>
    <row r="157662" spans="3:3" x14ac:dyDescent="0.35">
      <c r="C157662" s="8"/>
    </row>
    <row r="157663" spans="3:3" x14ac:dyDescent="0.35">
      <c r="C157663" s="8"/>
    </row>
    <row r="157664" spans="3:3" x14ac:dyDescent="0.35">
      <c r="C157664" s="8"/>
    </row>
    <row r="157665" spans="3:3" x14ac:dyDescent="0.35">
      <c r="C157665" s="8"/>
    </row>
    <row r="157666" spans="3:3" x14ac:dyDescent="0.35">
      <c r="C157666" s="8"/>
    </row>
    <row r="157667" spans="3:3" x14ac:dyDescent="0.35">
      <c r="C157667" s="8"/>
    </row>
    <row r="157668" spans="3:3" x14ac:dyDescent="0.35">
      <c r="C157668" s="8"/>
    </row>
    <row r="157669" spans="3:3" x14ac:dyDescent="0.35">
      <c r="C157669" s="8"/>
    </row>
    <row r="157670" spans="3:3" x14ac:dyDescent="0.35">
      <c r="C157670" s="8"/>
    </row>
    <row r="157671" spans="3:3" x14ac:dyDescent="0.35">
      <c r="C157671" s="8"/>
    </row>
    <row r="157672" spans="3:3" x14ac:dyDescent="0.35">
      <c r="C157672" s="8"/>
    </row>
    <row r="157673" spans="3:3" x14ac:dyDescent="0.35">
      <c r="C157673" s="8"/>
    </row>
    <row r="157674" spans="3:3" x14ac:dyDescent="0.35">
      <c r="C157674" s="8"/>
    </row>
    <row r="157675" spans="3:3" x14ac:dyDescent="0.35">
      <c r="C157675" s="8"/>
    </row>
    <row r="157676" spans="3:3" x14ac:dyDescent="0.35">
      <c r="C157676" s="8"/>
    </row>
    <row r="157677" spans="3:3" x14ac:dyDescent="0.35">
      <c r="C157677" s="8"/>
    </row>
    <row r="157678" spans="3:3" x14ac:dyDescent="0.35">
      <c r="C157678" s="8"/>
    </row>
    <row r="157679" spans="3:3" x14ac:dyDescent="0.35">
      <c r="C157679" s="8"/>
    </row>
    <row r="157680" spans="3:3" x14ac:dyDescent="0.35">
      <c r="C157680" s="8"/>
    </row>
    <row r="157681" spans="3:3" x14ac:dyDescent="0.35">
      <c r="C157681" s="8"/>
    </row>
    <row r="157682" spans="3:3" x14ac:dyDescent="0.35">
      <c r="C157682" s="8"/>
    </row>
    <row r="157683" spans="3:3" x14ac:dyDescent="0.35">
      <c r="C157683" s="8"/>
    </row>
    <row r="157684" spans="3:3" x14ac:dyDescent="0.35">
      <c r="C157684" s="8"/>
    </row>
    <row r="157685" spans="3:3" x14ac:dyDescent="0.35">
      <c r="C157685" s="8"/>
    </row>
    <row r="157686" spans="3:3" x14ac:dyDescent="0.35">
      <c r="C157686" s="8"/>
    </row>
    <row r="157687" spans="3:3" x14ac:dyDescent="0.35">
      <c r="C157687" s="8"/>
    </row>
    <row r="157688" spans="3:3" x14ac:dyDescent="0.35">
      <c r="C157688" s="8"/>
    </row>
    <row r="157689" spans="3:3" x14ac:dyDescent="0.35">
      <c r="C157689" s="8"/>
    </row>
    <row r="157690" spans="3:3" x14ac:dyDescent="0.35">
      <c r="C157690" s="8"/>
    </row>
    <row r="157691" spans="3:3" x14ac:dyDescent="0.35">
      <c r="C157691" s="8"/>
    </row>
    <row r="157692" spans="3:3" x14ac:dyDescent="0.35">
      <c r="C157692" s="8"/>
    </row>
    <row r="157693" spans="3:3" x14ac:dyDescent="0.35">
      <c r="C157693" s="8"/>
    </row>
    <row r="157694" spans="3:3" x14ac:dyDescent="0.35">
      <c r="C157694" s="8"/>
    </row>
    <row r="157695" spans="3:3" x14ac:dyDescent="0.35">
      <c r="C157695" s="8"/>
    </row>
    <row r="157696" spans="3:3" x14ac:dyDescent="0.35">
      <c r="C157696" s="8"/>
    </row>
    <row r="157697" spans="3:3" x14ac:dyDescent="0.35">
      <c r="C157697" s="8"/>
    </row>
    <row r="157698" spans="3:3" x14ac:dyDescent="0.35">
      <c r="C157698" s="8"/>
    </row>
    <row r="157699" spans="3:3" x14ac:dyDescent="0.35">
      <c r="C157699" s="8"/>
    </row>
    <row r="157700" spans="3:3" x14ac:dyDescent="0.35">
      <c r="C157700" s="8"/>
    </row>
    <row r="157701" spans="3:3" x14ac:dyDescent="0.35">
      <c r="C157701" s="8"/>
    </row>
    <row r="157702" spans="3:3" x14ac:dyDescent="0.35">
      <c r="C157702" s="8"/>
    </row>
    <row r="157703" spans="3:3" x14ac:dyDescent="0.35">
      <c r="C157703" s="8"/>
    </row>
    <row r="157704" spans="3:3" x14ac:dyDescent="0.35">
      <c r="C157704" s="8"/>
    </row>
    <row r="157705" spans="3:3" x14ac:dyDescent="0.35">
      <c r="C157705" s="8"/>
    </row>
    <row r="157706" spans="3:3" x14ac:dyDescent="0.35">
      <c r="C157706" s="8"/>
    </row>
    <row r="157707" spans="3:3" x14ac:dyDescent="0.35">
      <c r="C157707" s="8"/>
    </row>
    <row r="157708" spans="3:3" x14ac:dyDescent="0.35">
      <c r="C157708" s="8"/>
    </row>
    <row r="157709" spans="3:3" x14ac:dyDescent="0.35">
      <c r="C157709" s="8"/>
    </row>
    <row r="157710" spans="3:3" x14ac:dyDescent="0.35">
      <c r="C157710" s="8"/>
    </row>
    <row r="157711" spans="3:3" x14ac:dyDescent="0.35">
      <c r="C157711" s="8"/>
    </row>
    <row r="157712" spans="3:3" x14ac:dyDescent="0.35">
      <c r="C157712" s="8"/>
    </row>
    <row r="157713" spans="3:3" x14ac:dyDescent="0.35">
      <c r="C157713" s="8"/>
    </row>
    <row r="157714" spans="3:3" x14ac:dyDescent="0.35">
      <c r="C157714" s="8"/>
    </row>
    <row r="157715" spans="3:3" x14ac:dyDescent="0.35">
      <c r="C157715" s="8"/>
    </row>
    <row r="157716" spans="3:3" x14ac:dyDescent="0.35">
      <c r="C157716" s="8"/>
    </row>
    <row r="157717" spans="3:3" x14ac:dyDescent="0.35">
      <c r="C157717" s="8"/>
    </row>
    <row r="157718" spans="3:3" x14ac:dyDescent="0.35">
      <c r="C157718" s="8"/>
    </row>
    <row r="157719" spans="3:3" x14ac:dyDescent="0.35">
      <c r="C157719" s="8"/>
    </row>
    <row r="157720" spans="3:3" x14ac:dyDescent="0.35">
      <c r="C157720" s="8"/>
    </row>
    <row r="157721" spans="3:3" x14ac:dyDescent="0.35">
      <c r="C157721" s="8"/>
    </row>
    <row r="157722" spans="3:3" x14ac:dyDescent="0.35">
      <c r="C157722" s="8"/>
    </row>
    <row r="157723" spans="3:3" x14ac:dyDescent="0.35">
      <c r="C157723" s="8"/>
    </row>
    <row r="157724" spans="3:3" x14ac:dyDescent="0.35">
      <c r="C157724" s="8"/>
    </row>
    <row r="157725" spans="3:3" x14ac:dyDescent="0.35">
      <c r="C157725" s="8"/>
    </row>
    <row r="157726" spans="3:3" x14ac:dyDescent="0.35">
      <c r="C157726" s="8"/>
    </row>
    <row r="157727" spans="3:3" x14ac:dyDescent="0.35">
      <c r="C157727" s="8"/>
    </row>
    <row r="157728" spans="3:3" x14ac:dyDescent="0.35">
      <c r="C157728" s="8"/>
    </row>
    <row r="157729" spans="3:3" x14ac:dyDescent="0.35">
      <c r="C157729" s="8"/>
    </row>
    <row r="157730" spans="3:3" x14ac:dyDescent="0.35">
      <c r="C157730" s="8"/>
    </row>
    <row r="157731" spans="3:3" x14ac:dyDescent="0.35">
      <c r="C157731" s="8"/>
    </row>
    <row r="157732" spans="3:3" x14ac:dyDescent="0.35">
      <c r="C157732" s="8"/>
    </row>
    <row r="157733" spans="3:3" x14ac:dyDescent="0.35">
      <c r="C157733" s="8"/>
    </row>
    <row r="157734" spans="3:3" x14ac:dyDescent="0.35">
      <c r="C157734" s="8"/>
    </row>
    <row r="157735" spans="3:3" x14ac:dyDescent="0.35">
      <c r="C157735" s="8"/>
    </row>
    <row r="157736" spans="3:3" x14ac:dyDescent="0.35">
      <c r="C157736" s="8"/>
    </row>
    <row r="157737" spans="3:3" x14ac:dyDescent="0.35">
      <c r="C157737" s="8"/>
    </row>
    <row r="157738" spans="3:3" x14ac:dyDescent="0.35">
      <c r="C157738" s="8"/>
    </row>
    <row r="157739" spans="3:3" x14ac:dyDescent="0.35">
      <c r="C157739" s="8"/>
    </row>
    <row r="157740" spans="3:3" x14ac:dyDescent="0.35">
      <c r="C157740" s="8"/>
    </row>
    <row r="157741" spans="3:3" x14ac:dyDescent="0.35">
      <c r="C157741" s="8"/>
    </row>
    <row r="157742" spans="3:3" x14ac:dyDescent="0.35">
      <c r="C157742" s="8"/>
    </row>
    <row r="157743" spans="3:3" x14ac:dyDescent="0.35">
      <c r="C157743" s="8"/>
    </row>
    <row r="157744" spans="3:3" x14ac:dyDescent="0.35">
      <c r="C157744" s="8"/>
    </row>
    <row r="157745" spans="3:3" x14ac:dyDescent="0.35">
      <c r="C157745" s="8"/>
    </row>
    <row r="157746" spans="3:3" x14ac:dyDescent="0.35">
      <c r="C157746" s="8"/>
    </row>
    <row r="157747" spans="3:3" x14ac:dyDescent="0.35">
      <c r="C157747" s="8"/>
    </row>
    <row r="157748" spans="3:3" x14ac:dyDescent="0.35">
      <c r="C157748" s="8"/>
    </row>
    <row r="157749" spans="3:3" x14ac:dyDescent="0.35">
      <c r="C157749" s="8"/>
    </row>
    <row r="157750" spans="3:3" x14ac:dyDescent="0.35">
      <c r="C157750" s="8"/>
    </row>
    <row r="157751" spans="3:3" x14ac:dyDescent="0.35">
      <c r="C157751" s="8"/>
    </row>
    <row r="157752" spans="3:3" x14ac:dyDescent="0.35">
      <c r="C157752" s="8"/>
    </row>
    <row r="157753" spans="3:3" x14ac:dyDescent="0.35">
      <c r="C157753" s="8"/>
    </row>
    <row r="157754" spans="3:3" x14ac:dyDescent="0.35">
      <c r="C157754" s="8"/>
    </row>
    <row r="157755" spans="3:3" x14ac:dyDescent="0.35">
      <c r="C157755" s="8"/>
    </row>
    <row r="157756" spans="3:3" x14ac:dyDescent="0.35">
      <c r="C157756" s="8"/>
    </row>
    <row r="157757" spans="3:3" x14ac:dyDescent="0.35">
      <c r="C157757" s="8"/>
    </row>
    <row r="157758" spans="3:3" x14ac:dyDescent="0.35">
      <c r="C157758" s="8"/>
    </row>
    <row r="157759" spans="3:3" x14ac:dyDescent="0.35">
      <c r="C157759" s="8"/>
    </row>
    <row r="157760" spans="3:3" x14ac:dyDescent="0.35">
      <c r="C157760" s="8"/>
    </row>
    <row r="157761" spans="3:3" x14ac:dyDescent="0.35">
      <c r="C157761" s="8"/>
    </row>
    <row r="157762" spans="3:3" x14ac:dyDescent="0.35">
      <c r="C157762" s="8"/>
    </row>
    <row r="157763" spans="3:3" x14ac:dyDescent="0.35">
      <c r="C157763" s="8"/>
    </row>
    <row r="157764" spans="3:3" x14ac:dyDescent="0.35">
      <c r="C157764" s="8"/>
    </row>
    <row r="157765" spans="3:3" x14ac:dyDescent="0.35">
      <c r="C157765" s="8"/>
    </row>
    <row r="157766" spans="3:3" x14ac:dyDescent="0.35">
      <c r="C157766" s="8"/>
    </row>
    <row r="157767" spans="3:3" x14ac:dyDescent="0.35">
      <c r="C157767" s="8"/>
    </row>
    <row r="157768" spans="3:3" x14ac:dyDescent="0.35">
      <c r="C157768" s="8"/>
    </row>
    <row r="157769" spans="3:3" x14ac:dyDescent="0.35">
      <c r="C157769" s="8"/>
    </row>
    <row r="157770" spans="3:3" x14ac:dyDescent="0.35">
      <c r="C157770" s="8"/>
    </row>
    <row r="157771" spans="3:3" x14ac:dyDescent="0.35">
      <c r="C157771" s="8"/>
    </row>
    <row r="157772" spans="3:3" x14ac:dyDescent="0.35">
      <c r="C157772" s="8"/>
    </row>
    <row r="157773" spans="3:3" x14ac:dyDescent="0.35">
      <c r="C157773" s="8"/>
    </row>
    <row r="157774" spans="3:3" x14ac:dyDescent="0.35">
      <c r="C157774" s="8"/>
    </row>
    <row r="157775" spans="3:3" x14ac:dyDescent="0.35">
      <c r="C157775" s="8"/>
    </row>
    <row r="157776" spans="3:3" x14ac:dyDescent="0.35">
      <c r="C157776" s="8"/>
    </row>
    <row r="157777" spans="3:3" x14ac:dyDescent="0.35">
      <c r="C157777" s="8"/>
    </row>
    <row r="157778" spans="3:3" x14ac:dyDescent="0.35">
      <c r="C157778" s="8"/>
    </row>
    <row r="157779" spans="3:3" x14ac:dyDescent="0.35">
      <c r="C157779" s="8"/>
    </row>
    <row r="157780" spans="3:3" x14ac:dyDescent="0.35">
      <c r="C157780" s="8"/>
    </row>
    <row r="157781" spans="3:3" x14ac:dyDescent="0.35">
      <c r="C157781" s="8"/>
    </row>
    <row r="157782" spans="3:3" x14ac:dyDescent="0.35">
      <c r="C157782" s="8"/>
    </row>
    <row r="157783" spans="3:3" x14ac:dyDescent="0.35">
      <c r="C157783" s="8"/>
    </row>
    <row r="157784" spans="3:3" x14ac:dyDescent="0.35">
      <c r="C157784" s="8"/>
    </row>
    <row r="157785" spans="3:3" x14ac:dyDescent="0.35">
      <c r="C157785" s="8"/>
    </row>
    <row r="157786" spans="3:3" x14ac:dyDescent="0.35">
      <c r="C157786" s="8"/>
    </row>
    <row r="157787" spans="3:3" x14ac:dyDescent="0.35">
      <c r="C157787" s="8"/>
    </row>
    <row r="157788" spans="3:3" x14ac:dyDescent="0.35">
      <c r="C157788" s="8"/>
    </row>
    <row r="157789" spans="3:3" x14ac:dyDescent="0.35">
      <c r="C157789" s="8"/>
    </row>
    <row r="157790" spans="3:3" x14ac:dyDescent="0.35">
      <c r="C157790" s="8"/>
    </row>
    <row r="157791" spans="3:3" x14ac:dyDescent="0.35">
      <c r="C157791" s="8"/>
    </row>
    <row r="157792" spans="3:3" x14ac:dyDescent="0.35">
      <c r="C157792" s="8"/>
    </row>
    <row r="157793" spans="3:3" x14ac:dyDescent="0.35">
      <c r="C157793" s="8"/>
    </row>
    <row r="157794" spans="3:3" x14ac:dyDescent="0.35">
      <c r="C157794" s="8"/>
    </row>
    <row r="157795" spans="3:3" x14ac:dyDescent="0.35">
      <c r="C157795" s="8"/>
    </row>
    <row r="157796" spans="3:3" x14ac:dyDescent="0.35">
      <c r="C157796" s="8"/>
    </row>
    <row r="157797" spans="3:3" x14ac:dyDescent="0.35">
      <c r="C157797" s="8"/>
    </row>
    <row r="157798" spans="3:3" x14ac:dyDescent="0.35">
      <c r="C157798" s="8"/>
    </row>
    <row r="157799" spans="3:3" x14ac:dyDescent="0.35">
      <c r="C157799" s="8"/>
    </row>
    <row r="157800" spans="3:3" x14ac:dyDescent="0.35">
      <c r="C157800" s="8"/>
    </row>
    <row r="157801" spans="3:3" x14ac:dyDescent="0.35">
      <c r="C157801" s="8"/>
    </row>
    <row r="157802" spans="3:3" x14ac:dyDescent="0.35">
      <c r="C157802" s="8"/>
    </row>
    <row r="157803" spans="3:3" x14ac:dyDescent="0.35">
      <c r="C157803" s="8"/>
    </row>
    <row r="157804" spans="3:3" x14ac:dyDescent="0.35">
      <c r="C157804" s="8"/>
    </row>
    <row r="157805" spans="3:3" x14ac:dyDescent="0.35">
      <c r="C157805" s="8"/>
    </row>
    <row r="157806" spans="3:3" x14ac:dyDescent="0.35">
      <c r="C157806" s="8"/>
    </row>
    <row r="157807" spans="3:3" x14ac:dyDescent="0.35">
      <c r="C157807" s="8"/>
    </row>
    <row r="157808" spans="3:3" x14ac:dyDescent="0.35">
      <c r="C157808" s="8"/>
    </row>
    <row r="157809" spans="3:3" x14ac:dyDescent="0.35">
      <c r="C157809" s="8"/>
    </row>
    <row r="157810" spans="3:3" x14ac:dyDescent="0.35">
      <c r="C157810" s="8"/>
    </row>
    <row r="157811" spans="3:3" x14ac:dyDescent="0.35">
      <c r="C157811" s="8"/>
    </row>
    <row r="157812" spans="3:3" x14ac:dyDescent="0.35">
      <c r="C157812" s="8"/>
    </row>
    <row r="157813" spans="3:3" x14ac:dyDescent="0.35">
      <c r="C157813" s="8"/>
    </row>
    <row r="157814" spans="3:3" x14ac:dyDescent="0.35">
      <c r="C157814" s="8"/>
    </row>
    <row r="157815" spans="3:3" x14ac:dyDescent="0.35">
      <c r="C157815" s="8"/>
    </row>
    <row r="157816" spans="3:3" x14ac:dyDescent="0.35">
      <c r="C157816" s="8"/>
    </row>
    <row r="157817" spans="3:3" x14ac:dyDescent="0.35">
      <c r="C157817" s="8"/>
    </row>
    <row r="157818" spans="3:3" x14ac:dyDescent="0.35">
      <c r="C157818" s="8"/>
    </row>
    <row r="157819" spans="3:3" x14ac:dyDescent="0.35">
      <c r="C157819" s="8"/>
    </row>
    <row r="157820" spans="3:3" x14ac:dyDescent="0.35">
      <c r="C157820" s="8"/>
    </row>
    <row r="157821" spans="3:3" x14ac:dyDescent="0.35">
      <c r="C157821" s="8"/>
    </row>
    <row r="157822" spans="3:3" x14ac:dyDescent="0.35">
      <c r="C157822" s="8"/>
    </row>
    <row r="157823" spans="3:3" x14ac:dyDescent="0.35">
      <c r="C157823" s="8"/>
    </row>
    <row r="157824" spans="3:3" x14ac:dyDescent="0.35">
      <c r="C157824" s="8"/>
    </row>
    <row r="157825" spans="3:3" x14ac:dyDescent="0.35">
      <c r="C157825" s="8"/>
    </row>
    <row r="157826" spans="3:3" x14ac:dyDescent="0.35">
      <c r="C157826" s="8"/>
    </row>
    <row r="157827" spans="3:3" x14ac:dyDescent="0.35">
      <c r="C157827" s="8"/>
    </row>
    <row r="157828" spans="3:3" x14ac:dyDescent="0.35">
      <c r="C157828" s="8"/>
    </row>
    <row r="157829" spans="3:3" x14ac:dyDescent="0.35">
      <c r="C157829" s="8"/>
    </row>
    <row r="157830" spans="3:3" x14ac:dyDescent="0.35">
      <c r="C157830" s="8"/>
    </row>
    <row r="157831" spans="3:3" x14ac:dyDescent="0.35">
      <c r="C157831" s="8"/>
    </row>
    <row r="157832" spans="3:3" x14ac:dyDescent="0.35">
      <c r="C157832" s="8"/>
    </row>
    <row r="157833" spans="3:3" x14ac:dyDescent="0.35">
      <c r="C157833" s="8"/>
    </row>
    <row r="157834" spans="3:3" x14ac:dyDescent="0.35">
      <c r="C157834" s="8"/>
    </row>
    <row r="157835" spans="3:3" x14ac:dyDescent="0.35">
      <c r="C157835" s="8"/>
    </row>
    <row r="157836" spans="3:3" x14ac:dyDescent="0.35">
      <c r="C157836" s="8"/>
    </row>
    <row r="157837" spans="3:3" x14ac:dyDescent="0.35">
      <c r="C157837" s="8"/>
    </row>
    <row r="157838" spans="3:3" x14ac:dyDescent="0.35">
      <c r="C157838" s="8"/>
    </row>
    <row r="157839" spans="3:3" x14ac:dyDescent="0.35">
      <c r="C157839" s="8"/>
    </row>
    <row r="157840" spans="3:3" x14ac:dyDescent="0.35">
      <c r="C157840" s="8"/>
    </row>
    <row r="157841" spans="3:3" x14ac:dyDescent="0.35">
      <c r="C157841" s="8"/>
    </row>
    <row r="157842" spans="3:3" x14ac:dyDescent="0.35">
      <c r="C157842" s="8"/>
    </row>
    <row r="157843" spans="3:3" x14ac:dyDescent="0.35">
      <c r="C157843" s="8"/>
    </row>
    <row r="157844" spans="3:3" x14ac:dyDescent="0.35">
      <c r="C157844" s="8"/>
    </row>
    <row r="157845" spans="3:3" x14ac:dyDescent="0.35">
      <c r="C157845" s="8"/>
    </row>
    <row r="157846" spans="3:3" x14ac:dyDescent="0.35">
      <c r="C157846" s="8"/>
    </row>
    <row r="157847" spans="3:3" x14ac:dyDescent="0.35">
      <c r="C157847" s="8"/>
    </row>
    <row r="157848" spans="3:3" x14ac:dyDescent="0.35">
      <c r="C157848" s="8"/>
    </row>
    <row r="157849" spans="3:3" x14ac:dyDescent="0.35">
      <c r="C157849" s="8"/>
    </row>
    <row r="157850" spans="3:3" x14ac:dyDescent="0.35">
      <c r="C157850" s="8"/>
    </row>
    <row r="157851" spans="3:3" x14ac:dyDescent="0.35">
      <c r="C157851" s="8"/>
    </row>
    <row r="157852" spans="3:3" x14ac:dyDescent="0.35">
      <c r="C157852" s="8"/>
    </row>
    <row r="157853" spans="3:3" x14ac:dyDescent="0.35">
      <c r="C157853" s="8"/>
    </row>
    <row r="157854" spans="3:3" x14ac:dyDescent="0.35">
      <c r="C157854" s="8"/>
    </row>
    <row r="157855" spans="3:3" x14ac:dyDescent="0.35">
      <c r="C157855" s="8"/>
    </row>
    <row r="157856" spans="3:3" x14ac:dyDescent="0.35">
      <c r="C157856" s="8"/>
    </row>
    <row r="157857" spans="3:3" x14ac:dyDescent="0.35">
      <c r="C157857" s="8"/>
    </row>
    <row r="157858" spans="3:3" x14ac:dyDescent="0.35">
      <c r="C157858" s="8"/>
    </row>
    <row r="157859" spans="3:3" x14ac:dyDescent="0.35">
      <c r="C157859" s="8"/>
    </row>
    <row r="157860" spans="3:3" x14ac:dyDescent="0.35">
      <c r="C157860" s="8"/>
    </row>
    <row r="157861" spans="3:3" x14ac:dyDescent="0.35">
      <c r="C157861" s="8"/>
    </row>
    <row r="157862" spans="3:3" x14ac:dyDescent="0.35">
      <c r="C157862" s="8"/>
    </row>
    <row r="157863" spans="3:3" x14ac:dyDescent="0.35">
      <c r="C157863" s="8"/>
    </row>
    <row r="157864" spans="3:3" x14ac:dyDescent="0.35">
      <c r="C157864" s="8"/>
    </row>
    <row r="157865" spans="3:3" x14ac:dyDescent="0.35">
      <c r="C157865" s="8"/>
    </row>
    <row r="157866" spans="3:3" x14ac:dyDescent="0.35">
      <c r="C157866" s="8"/>
    </row>
    <row r="157867" spans="3:3" x14ac:dyDescent="0.35">
      <c r="C157867" s="8"/>
    </row>
    <row r="157868" spans="3:3" x14ac:dyDescent="0.35">
      <c r="C157868" s="8"/>
    </row>
    <row r="157869" spans="3:3" x14ac:dyDescent="0.35">
      <c r="C157869" s="8"/>
    </row>
    <row r="157870" spans="3:3" x14ac:dyDescent="0.35">
      <c r="C157870" s="8"/>
    </row>
    <row r="157871" spans="3:3" x14ac:dyDescent="0.35">
      <c r="C157871" s="8"/>
    </row>
    <row r="157872" spans="3:3" x14ac:dyDescent="0.35">
      <c r="C157872" s="8"/>
    </row>
    <row r="157873" spans="3:3" x14ac:dyDescent="0.35">
      <c r="C157873" s="8"/>
    </row>
    <row r="157874" spans="3:3" x14ac:dyDescent="0.35">
      <c r="C157874" s="8"/>
    </row>
    <row r="157875" spans="3:3" x14ac:dyDescent="0.35">
      <c r="C157875" s="8"/>
    </row>
    <row r="157876" spans="3:3" x14ac:dyDescent="0.35">
      <c r="C157876" s="8"/>
    </row>
    <row r="157877" spans="3:3" x14ac:dyDescent="0.35">
      <c r="C157877" s="8"/>
    </row>
    <row r="157878" spans="3:3" x14ac:dyDescent="0.35">
      <c r="C157878" s="8"/>
    </row>
    <row r="157879" spans="3:3" x14ac:dyDescent="0.35">
      <c r="C157879" s="8"/>
    </row>
    <row r="157880" spans="3:3" x14ac:dyDescent="0.35">
      <c r="C157880" s="8"/>
    </row>
    <row r="157881" spans="3:3" x14ac:dyDescent="0.35">
      <c r="C157881" s="8"/>
    </row>
    <row r="157882" spans="3:3" x14ac:dyDescent="0.35">
      <c r="C157882" s="8"/>
    </row>
    <row r="157883" spans="3:3" x14ac:dyDescent="0.35">
      <c r="C157883" s="8"/>
    </row>
    <row r="157884" spans="3:3" x14ac:dyDescent="0.35">
      <c r="C157884" s="8"/>
    </row>
    <row r="157885" spans="3:3" x14ac:dyDescent="0.35">
      <c r="C157885" s="8"/>
    </row>
    <row r="157886" spans="3:3" x14ac:dyDescent="0.35">
      <c r="C157886" s="8"/>
    </row>
    <row r="157887" spans="3:3" x14ac:dyDescent="0.35">
      <c r="C157887" s="8"/>
    </row>
    <row r="157888" spans="3:3" x14ac:dyDescent="0.35">
      <c r="C157888" s="8"/>
    </row>
    <row r="157889" spans="3:3" x14ac:dyDescent="0.35">
      <c r="C157889" s="8"/>
    </row>
    <row r="157890" spans="3:3" x14ac:dyDescent="0.35">
      <c r="C157890" s="8"/>
    </row>
    <row r="157891" spans="3:3" x14ac:dyDescent="0.35">
      <c r="C157891" s="8"/>
    </row>
    <row r="157892" spans="3:3" x14ac:dyDescent="0.35">
      <c r="C157892" s="8"/>
    </row>
    <row r="157893" spans="3:3" x14ac:dyDescent="0.35">
      <c r="C157893" s="8"/>
    </row>
    <row r="157894" spans="3:3" x14ac:dyDescent="0.35">
      <c r="C157894" s="8"/>
    </row>
    <row r="157895" spans="3:3" x14ac:dyDescent="0.35">
      <c r="C157895" s="8"/>
    </row>
    <row r="157896" spans="3:3" x14ac:dyDescent="0.35">
      <c r="C157896" s="8"/>
    </row>
    <row r="157897" spans="3:3" x14ac:dyDescent="0.35">
      <c r="C157897" s="8"/>
    </row>
    <row r="157898" spans="3:3" x14ac:dyDescent="0.35">
      <c r="C157898" s="8"/>
    </row>
    <row r="157899" spans="3:3" x14ac:dyDescent="0.35">
      <c r="C157899" s="8"/>
    </row>
    <row r="157900" spans="3:3" x14ac:dyDescent="0.35">
      <c r="C157900" s="8"/>
    </row>
    <row r="157901" spans="3:3" x14ac:dyDescent="0.35">
      <c r="C157901" s="8"/>
    </row>
    <row r="157902" spans="3:3" x14ac:dyDescent="0.35">
      <c r="C157902" s="8"/>
    </row>
    <row r="157903" spans="3:3" x14ac:dyDescent="0.35">
      <c r="C157903" s="8"/>
    </row>
    <row r="157904" spans="3:3" x14ac:dyDescent="0.35">
      <c r="C157904" s="8"/>
    </row>
    <row r="157905" spans="3:3" x14ac:dyDescent="0.35">
      <c r="C157905" s="8"/>
    </row>
    <row r="157906" spans="3:3" x14ac:dyDescent="0.35">
      <c r="C157906" s="8"/>
    </row>
    <row r="157907" spans="3:3" x14ac:dyDescent="0.35">
      <c r="C157907" s="8"/>
    </row>
    <row r="157908" spans="3:3" x14ac:dyDescent="0.35">
      <c r="C157908" s="8"/>
    </row>
    <row r="157909" spans="3:3" x14ac:dyDescent="0.35">
      <c r="C157909" s="8"/>
    </row>
    <row r="157910" spans="3:3" x14ac:dyDescent="0.35">
      <c r="C157910" s="8"/>
    </row>
    <row r="157911" spans="3:3" x14ac:dyDescent="0.35">
      <c r="C157911" s="8"/>
    </row>
    <row r="157912" spans="3:3" x14ac:dyDescent="0.35">
      <c r="C157912" s="8"/>
    </row>
    <row r="157913" spans="3:3" x14ac:dyDescent="0.35">
      <c r="C157913" s="8"/>
    </row>
    <row r="157914" spans="3:3" x14ac:dyDescent="0.35">
      <c r="C157914" s="8"/>
    </row>
    <row r="157915" spans="3:3" x14ac:dyDescent="0.35">
      <c r="C157915" s="8"/>
    </row>
    <row r="157916" spans="3:3" x14ac:dyDescent="0.35">
      <c r="C157916" s="8"/>
    </row>
    <row r="157917" spans="3:3" x14ac:dyDescent="0.35">
      <c r="C157917" s="8"/>
    </row>
    <row r="157918" spans="3:3" x14ac:dyDescent="0.35">
      <c r="C157918" s="8"/>
    </row>
    <row r="157919" spans="3:3" x14ac:dyDescent="0.35">
      <c r="C157919" s="8"/>
    </row>
    <row r="157920" spans="3:3" x14ac:dyDescent="0.35">
      <c r="C157920" s="8"/>
    </row>
    <row r="157921" spans="3:3" x14ac:dyDescent="0.35">
      <c r="C157921" s="8"/>
    </row>
    <row r="157922" spans="3:3" x14ac:dyDescent="0.35">
      <c r="C157922" s="8"/>
    </row>
    <row r="157923" spans="3:3" x14ac:dyDescent="0.35">
      <c r="C157923" s="8"/>
    </row>
    <row r="157924" spans="3:3" x14ac:dyDescent="0.35">
      <c r="C157924" s="8"/>
    </row>
    <row r="157925" spans="3:3" x14ac:dyDescent="0.35">
      <c r="C157925" s="8"/>
    </row>
    <row r="157926" spans="3:3" x14ac:dyDescent="0.35">
      <c r="C157926" s="8"/>
    </row>
    <row r="157927" spans="3:3" x14ac:dyDescent="0.35">
      <c r="C157927" s="8"/>
    </row>
    <row r="157928" spans="3:3" x14ac:dyDescent="0.35">
      <c r="C157928" s="8"/>
    </row>
    <row r="157929" spans="3:3" x14ac:dyDescent="0.35">
      <c r="C157929" s="8"/>
    </row>
    <row r="157930" spans="3:3" x14ac:dyDescent="0.35">
      <c r="C157930" s="8"/>
    </row>
    <row r="157931" spans="3:3" x14ac:dyDescent="0.35">
      <c r="C157931" s="8"/>
    </row>
    <row r="157932" spans="3:3" x14ac:dyDescent="0.35">
      <c r="C157932" s="8"/>
    </row>
    <row r="157933" spans="3:3" x14ac:dyDescent="0.35">
      <c r="C157933" s="8"/>
    </row>
    <row r="157934" spans="3:3" x14ac:dyDescent="0.35">
      <c r="C157934" s="8"/>
    </row>
    <row r="157935" spans="3:3" x14ac:dyDescent="0.35">
      <c r="C157935" s="8"/>
    </row>
    <row r="157936" spans="3:3" x14ac:dyDescent="0.35">
      <c r="C157936" s="8"/>
    </row>
    <row r="157937" spans="3:3" x14ac:dyDescent="0.35">
      <c r="C157937" s="8"/>
    </row>
    <row r="157938" spans="3:3" x14ac:dyDescent="0.35">
      <c r="C157938" s="8"/>
    </row>
    <row r="157939" spans="3:3" x14ac:dyDescent="0.35">
      <c r="C157939" s="8"/>
    </row>
    <row r="157940" spans="3:3" x14ac:dyDescent="0.35">
      <c r="C157940" s="8"/>
    </row>
    <row r="157941" spans="3:3" x14ac:dyDescent="0.35">
      <c r="C157941" s="8"/>
    </row>
    <row r="157942" spans="3:3" x14ac:dyDescent="0.35">
      <c r="C157942" s="8"/>
    </row>
    <row r="157943" spans="3:3" x14ac:dyDescent="0.35">
      <c r="C157943" s="8"/>
    </row>
    <row r="157944" spans="3:3" x14ac:dyDescent="0.35">
      <c r="C157944" s="8"/>
    </row>
    <row r="157945" spans="3:3" x14ac:dyDescent="0.35">
      <c r="C157945" s="8"/>
    </row>
    <row r="157946" spans="3:3" x14ac:dyDescent="0.35">
      <c r="C157946" s="8"/>
    </row>
    <row r="157947" spans="3:3" x14ac:dyDescent="0.35">
      <c r="C157947" s="8"/>
    </row>
    <row r="157948" spans="3:3" x14ac:dyDescent="0.35">
      <c r="C157948" s="8"/>
    </row>
    <row r="157949" spans="3:3" x14ac:dyDescent="0.35">
      <c r="C157949" s="8"/>
    </row>
    <row r="157950" spans="3:3" x14ac:dyDescent="0.35">
      <c r="C157950" s="8"/>
    </row>
    <row r="157951" spans="3:3" x14ac:dyDescent="0.35">
      <c r="C157951" s="8"/>
    </row>
    <row r="157952" spans="3:3" x14ac:dyDescent="0.35">
      <c r="C157952" s="8"/>
    </row>
    <row r="157953" spans="3:3" x14ac:dyDescent="0.35">
      <c r="C157953" s="8"/>
    </row>
    <row r="157954" spans="3:3" x14ac:dyDescent="0.35">
      <c r="C157954" s="8"/>
    </row>
    <row r="157955" spans="3:3" x14ac:dyDescent="0.35">
      <c r="C157955" s="8"/>
    </row>
    <row r="157956" spans="3:3" x14ac:dyDescent="0.35">
      <c r="C157956" s="8"/>
    </row>
    <row r="157957" spans="3:3" x14ac:dyDescent="0.35">
      <c r="C157957" s="8"/>
    </row>
    <row r="157958" spans="3:3" x14ac:dyDescent="0.35">
      <c r="C157958" s="8"/>
    </row>
    <row r="157959" spans="3:3" x14ac:dyDescent="0.35">
      <c r="C157959" s="8"/>
    </row>
    <row r="157960" spans="3:3" x14ac:dyDescent="0.35">
      <c r="C157960" s="8"/>
    </row>
    <row r="157961" spans="3:3" x14ac:dyDescent="0.35">
      <c r="C157961" s="8"/>
    </row>
    <row r="157962" spans="3:3" x14ac:dyDescent="0.35">
      <c r="C157962" s="8"/>
    </row>
    <row r="157963" spans="3:3" x14ac:dyDescent="0.35">
      <c r="C157963" s="8"/>
    </row>
    <row r="157964" spans="3:3" x14ac:dyDescent="0.35">
      <c r="C157964" s="8"/>
    </row>
    <row r="157965" spans="3:3" x14ac:dyDescent="0.35">
      <c r="C157965" s="8"/>
    </row>
    <row r="157966" spans="3:3" x14ac:dyDescent="0.35">
      <c r="C157966" s="8"/>
    </row>
    <row r="157967" spans="3:3" x14ac:dyDescent="0.35">
      <c r="C157967" s="8"/>
    </row>
    <row r="157968" spans="3:3" x14ac:dyDescent="0.35">
      <c r="C157968" s="8"/>
    </row>
    <row r="157969" spans="3:3" x14ac:dyDescent="0.35">
      <c r="C157969" s="8"/>
    </row>
    <row r="157970" spans="3:3" x14ac:dyDescent="0.35">
      <c r="C157970" s="8"/>
    </row>
    <row r="157971" spans="3:3" x14ac:dyDescent="0.35">
      <c r="C157971" s="8"/>
    </row>
    <row r="157972" spans="3:3" x14ac:dyDescent="0.35">
      <c r="C157972" s="8"/>
    </row>
    <row r="157973" spans="3:3" x14ac:dyDescent="0.35">
      <c r="C157973" s="8"/>
    </row>
    <row r="157974" spans="3:3" x14ac:dyDescent="0.35">
      <c r="C157974" s="8"/>
    </row>
    <row r="157975" spans="3:3" x14ac:dyDescent="0.35">
      <c r="C157975" s="8"/>
    </row>
    <row r="157976" spans="3:3" x14ac:dyDescent="0.35">
      <c r="C157976" s="8"/>
    </row>
    <row r="157977" spans="3:3" x14ac:dyDescent="0.35">
      <c r="C157977" s="8"/>
    </row>
    <row r="157978" spans="3:3" x14ac:dyDescent="0.35">
      <c r="C157978" s="8"/>
    </row>
    <row r="157979" spans="3:3" x14ac:dyDescent="0.35">
      <c r="C157979" s="8"/>
    </row>
    <row r="157980" spans="3:3" x14ac:dyDescent="0.35">
      <c r="C157980" s="8"/>
    </row>
    <row r="157981" spans="3:3" x14ac:dyDescent="0.35">
      <c r="C157981" s="8"/>
    </row>
    <row r="157982" spans="3:3" x14ac:dyDescent="0.35">
      <c r="C157982" s="8"/>
    </row>
    <row r="157983" spans="3:3" x14ac:dyDescent="0.35">
      <c r="C157983" s="8"/>
    </row>
    <row r="157984" spans="3:3" x14ac:dyDescent="0.35">
      <c r="C157984" s="8"/>
    </row>
    <row r="157985" spans="3:3" x14ac:dyDescent="0.35">
      <c r="C157985" s="8"/>
    </row>
    <row r="157986" spans="3:3" x14ac:dyDescent="0.35">
      <c r="C157986" s="8"/>
    </row>
    <row r="157987" spans="3:3" x14ac:dyDescent="0.35">
      <c r="C157987" s="8"/>
    </row>
    <row r="157988" spans="3:3" x14ac:dyDescent="0.35">
      <c r="C157988" s="8"/>
    </row>
    <row r="157989" spans="3:3" x14ac:dyDescent="0.35">
      <c r="C157989" s="8"/>
    </row>
    <row r="157990" spans="3:3" x14ac:dyDescent="0.35">
      <c r="C157990" s="8"/>
    </row>
    <row r="157991" spans="3:3" x14ac:dyDescent="0.35">
      <c r="C157991" s="8"/>
    </row>
    <row r="157992" spans="3:3" x14ac:dyDescent="0.35">
      <c r="C157992" s="8"/>
    </row>
    <row r="157993" spans="3:3" x14ac:dyDescent="0.35">
      <c r="C157993" s="8"/>
    </row>
    <row r="157994" spans="3:3" x14ac:dyDescent="0.35">
      <c r="C157994" s="8"/>
    </row>
    <row r="157995" spans="3:3" x14ac:dyDescent="0.35">
      <c r="C157995" s="8"/>
    </row>
    <row r="157996" spans="3:3" x14ac:dyDescent="0.35">
      <c r="C157996" s="8"/>
    </row>
    <row r="157997" spans="3:3" x14ac:dyDescent="0.35">
      <c r="C157997" s="8"/>
    </row>
    <row r="157998" spans="3:3" x14ac:dyDescent="0.35">
      <c r="C157998" s="8"/>
    </row>
    <row r="157999" spans="3:3" x14ac:dyDescent="0.35">
      <c r="C157999" s="8"/>
    </row>
    <row r="158000" spans="3:3" x14ac:dyDescent="0.35">
      <c r="C158000" s="8"/>
    </row>
    <row r="158001" spans="3:3" x14ac:dyDescent="0.35">
      <c r="C158001" s="8"/>
    </row>
    <row r="158002" spans="3:3" x14ac:dyDescent="0.35">
      <c r="C158002" s="8"/>
    </row>
    <row r="158003" spans="3:3" x14ac:dyDescent="0.35">
      <c r="C158003" s="8"/>
    </row>
    <row r="158004" spans="3:3" x14ac:dyDescent="0.35">
      <c r="C158004" s="8"/>
    </row>
    <row r="158005" spans="3:3" x14ac:dyDescent="0.35">
      <c r="C158005" s="8"/>
    </row>
    <row r="158006" spans="3:3" x14ac:dyDescent="0.35">
      <c r="C158006" s="8"/>
    </row>
    <row r="158007" spans="3:3" x14ac:dyDescent="0.35">
      <c r="C158007" s="8"/>
    </row>
    <row r="158008" spans="3:3" x14ac:dyDescent="0.35">
      <c r="C158008" s="8"/>
    </row>
    <row r="158009" spans="3:3" x14ac:dyDescent="0.35">
      <c r="C158009" s="8"/>
    </row>
    <row r="158010" spans="3:3" x14ac:dyDescent="0.35">
      <c r="C158010" s="8"/>
    </row>
    <row r="158011" spans="3:3" x14ac:dyDescent="0.35">
      <c r="C158011" s="8"/>
    </row>
    <row r="158012" spans="3:3" x14ac:dyDescent="0.35">
      <c r="C158012" s="8"/>
    </row>
    <row r="158013" spans="3:3" x14ac:dyDescent="0.35">
      <c r="C158013" s="8"/>
    </row>
    <row r="158014" spans="3:3" x14ac:dyDescent="0.35">
      <c r="C158014" s="8"/>
    </row>
    <row r="158015" spans="3:3" x14ac:dyDescent="0.35">
      <c r="C158015" s="8"/>
    </row>
    <row r="158016" spans="3:3" x14ac:dyDescent="0.35">
      <c r="C158016" s="8"/>
    </row>
    <row r="158017" spans="3:3" x14ac:dyDescent="0.35">
      <c r="C158017" s="8"/>
    </row>
    <row r="158018" spans="3:3" x14ac:dyDescent="0.35">
      <c r="C158018" s="8"/>
    </row>
    <row r="158019" spans="3:3" x14ac:dyDescent="0.35">
      <c r="C158019" s="8"/>
    </row>
    <row r="158020" spans="3:3" x14ac:dyDescent="0.35">
      <c r="C158020" s="8"/>
    </row>
    <row r="158021" spans="3:3" x14ac:dyDescent="0.35">
      <c r="C158021" s="8"/>
    </row>
    <row r="158022" spans="3:3" x14ac:dyDescent="0.35">
      <c r="C158022" s="8"/>
    </row>
    <row r="158023" spans="3:3" x14ac:dyDescent="0.35">
      <c r="C158023" s="8"/>
    </row>
    <row r="158024" spans="3:3" x14ac:dyDescent="0.35">
      <c r="C158024" s="8"/>
    </row>
    <row r="158025" spans="3:3" x14ac:dyDescent="0.35">
      <c r="C158025" s="8"/>
    </row>
    <row r="158026" spans="3:3" x14ac:dyDescent="0.35">
      <c r="C158026" s="8"/>
    </row>
    <row r="158027" spans="3:3" x14ac:dyDescent="0.35">
      <c r="C158027" s="8"/>
    </row>
    <row r="158028" spans="3:3" x14ac:dyDescent="0.35">
      <c r="C158028" s="8"/>
    </row>
    <row r="158029" spans="3:3" x14ac:dyDescent="0.35">
      <c r="C158029" s="8"/>
    </row>
    <row r="158030" spans="3:3" x14ac:dyDescent="0.35">
      <c r="C158030" s="8"/>
    </row>
    <row r="158031" spans="3:3" x14ac:dyDescent="0.35">
      <c r="C158031" s="8"/>
    </row>
    <row r="158032" spans="3:3" x14ac:dyDescent="0.35">
      <c r="C158032" s="8"/>
    </row>
    <row r="158033" spans="3:3" x14ac:dyDescent="0.35">
      <c r="C158033" s="8"/>
    </row>
    <row r="158034" spans="3:3" x14ac:dyDescent="0.35">
      <c r="C158034" s="8"/>
    </row>
    <row r="158035" spans="3:3" x14ac:dyDescent="0.35">
      <c r="C158035" s="8"/>
    </row>
    <row r="158036" spans="3:3" x14ac:dyDescent="0.35">
      <c r="C158036" s="8"/>
    </row>
    <row r="158037" spans="3:3" x14ac:dyDescent="0.35">
      <c r="C158037" s="8"/>
    </row>
    <row r="158038" spans="3:3" x14ac:dyDescent="0.35">
      <c r="C158038" s="8"/>
    </row>
    <row r="158039" spans="3:3" x14ac:dyDescent="0.35">
      <c r="C158039" s="8"/>
    </row>
    <row r="158040" spans="3:3" x14ac:dyDescent="0.35">
      <c r="C158040" s="8"/>
    </row>
    <row r="158041" spans="3:3" x14ac:dyDescent="0.35">
      <c r="C158041" s="8"/>
    </row>
    <row r="158042" spans="3:3" x14ac:dyDescent="0.35">
      <c r="C158042" s="8"/>
    </row>
    <row r="158043" spans="3:3" x14ac:dyDescent="0.35">
      <c r="C158043" s="8"/>
    </row>
    <row r="158044" spans="3:3" x14ac:dyDescent="0.35">
      <c r="C158044" s="8"/>
    </row>
    <row r="158045" spans="3:3" x14ac:dyDescent="0.35">
      <c r="C158045" s="8"/>
    </row>
    <row r="158046" spans="3:3" x14ac:dyDescent="0.35">
      <c r="C158046" s="8"/>
    </row>
    <row r="158047" spans="3:3" x14ac:dyDescent="0.35">
      <c r="C158047" s="8"/>
    </row>
    <row r="158048" spans="3:3" x14ac:dyDescent="0.35">
      <c r="C158048" s="8"/>
    </row>
    <row r="158049" spans="3:3" x14ac:dyDescent="0.35">
      <c r="C158049" s="8"/>
    </row>
    <row r="158050" spans="3:3" x14ac:dyDescent="0.35">
      <c r="C158050" s="8"/>
    </row>
    <row r="158051" spans="3:3" x14ac:dyDescent="0.35">
      <c r="C158051" s="8"/>
    </row>
    <row r="158052" spans="3:3" x14ac:dyDescent="0.35">
      <c r="C158052" s="8"/>
    </row>
    <row r="158053" spans="3:3" x14ac:dyDescent="0.35">
      <c r="C158053" s="8"/>
    </row>
    <row r="158054" spans="3:3" x14ac:dyDescent="0.35">
      <c r="C158054" s="8"/>
    </row>
    <row r="158055" spans="3:3" x14ac:dyDescent="0.35">
      <c r="C158055" s="8"/>
    </row>
    <row r="158056" spans="3:3" x14ac:dyDescent="0.35">
      <c r="C158056" s="8"/>
    </row>
    <row r="158057" spans="3:3" x14ac:dyDescent="0.35">
      <c r="C158057" s="8"/>
    </row>
    <row r="158058" spans="3:3" x14ac:dyDescent="0.35">
      <c r="C158058" s="8"/>
    </row>
    <row r="158059" spans="3:3" x14ac:dyDescent="0.35">
      <c r="C158059" s="8"/>
    </row>
    <row r="158060" spans="3:3" x14ac:dyDescent="0.35">
      <c r="C158060" s="8"/>
    </row>
    <row r="158061" spans="3:3" x14ac:dyDescent="0.35">
      <c r="C158061" s="8"/>
    </row>
    <row r="158062" spans="3:3" x14ac:dyDescent="0.35">
      <c r="C158062" s="8"/>
    </row>
    <row r="158063" spans="3:3" x14ac:dyDescent="0.35">
      <c r="C158063" s="8"/>
    </row>
    <row r="158064" spans="3:3" x14ac:dyDescent="0.35">
      <c r="C158064" s="8"/>
    </row>
    <row r="158065" spans="3:3" x14ac:dyDescent="0.35">
      <c r="C158065" s="8"/>
    </row>
    <row r="158066" spans="3:3" x14ac:dyDescent="0.35">
      <c r="C158066" s="8"/>
    </row>
    <row r="158067" spans="3:3" x14ac:dyDescent="0.35">
      <c r="C158067" s="8"/>
    </row>
    <row r="158068" spans="3:3" x14ac:dyDescent="0.35">
      <c r="C158068" s="8"/>
    </row>
    <row r="158069" spans="3:3" x14ac:dyDescent="0.35">
      <c r="C158069" s="8"/>
    </row>
    <row r="158070" spans="3:3" x14ac:dyDescent="0.35">
      <c r="C158070" s="8"/>
    </row>
    <row r="158071" spans="3:3" x14ac:dyDescent="0.35">
      <c r="C158071" s="8"/>
    </row>
    <row r="158072" spans="3:3" x14ac:dyDescent="0.35">
      <c r="C158072" s="8"/>
    </row>
    <row r="158073" spans="3:3" x14ac:dyDescent="0.35">
      <c r="C158073" s="8"/>
    </row>
    <row r="158074" spans="3:3" x14ac:dyDescent="0.35">
      <c r="C158074" s="8"/>
    </row>
    <row r="158075" spans="3:3" x14ac:dyDescent="0.35">
      <c r="C158075" s="8"/>
    </row>
    <row r="158076" spans="3:3" x14ac:dyDescent="0.35">
      <c r="C158076" s="8"/>
    </row>
    <row r="158077" spans="3:3" x14ac:dyDescent="0.35">
      <c r="C158077" s="8"/>
    </row>
    <row r="158078" spans="3:3" x14ac:dyDescent="0.35">
      <c r="C158078" s="8"/>
    </row>
    <row r="158079" spans="3:3" x14ac:dyDescent="0.35">
      <c r="C158079" s="8"/>
    </row>
    <row r="158080" spans="3:3" x14ac:dyDescent="0.35">
      <c r="C158080" s="8"/>
    </row>
    <row r="158081" spans="3:3" x14ac:dyDescent="0.35">
      <c r="C158081" s="8"/>
    </row>
    <row r="158082" spans="3:3" x14ac:dyDescent="0.35">
      <c r="C158082" s="8"/>
    </row>
    <row r="158083" spans="3:3" x14ac:dyDescent="0.35">
      <c r="C158083" s="8"/>
    </row>
    <row r="158084" spans="3:3" x14ac:dyDescent="0.35">
      <c r="C158084" s="8"/>
    </row>
    <row r="158085" spans="3:3" x14ac:dyDescent="0.35">
      <c r="C158085" s="8"/>
    </row>
    <row r="158086" spans="3:3" x14ac:dyDescent="0.35">
      <c r="C158086" s="8"/>
    </row>
    <row r="158087" spans="3:3" x14ac:dyDescent="0.35">
      <c r="C158087" s="8"/>
    </row>
    <row r="158088" spans="3:3" x14ac:dyDescent="0.35">
      <c r="C158088" s="8"/>
    </row>
    <row r="158089" spans="3:3" x14ac:dyDescent="0.35">
      <c r="C158089" s="8"/>
    </row>
    <row r="158090" spans="3:3" x14ac:dyDescent="0.35">
      <c r="C158090" s="8"/>
    </row>
    <row r="158091" spans="3:3" x14ac:dyDescent="0.35">
      <c r="C158091" s="8"/>
    </row>
    <row r="158092" spans="3:3" x14ac:dyDescent="0.35">
      <c r="C158092" s="8"/>
    </row>
    <row r="158093" spans="3:3" x14ac:dyDescent="0.35">
      <c r="C158093" s="8"/>
    </row>
    <row r="158094" spans="3:3" x14ac:dyDescent="0.35">
      <c r="C158094" s="8"/>
    </row>
    <row r="158095" spans="3:3" x14ac:dyDescent="0.35">
      <c r="C158095" s="8"/>
    </row>
    <row r="158096" spans="3:3" x14ac:dyDescent="0.35">
      <c r="C158096" s="8"/>
    </row>
    <row r="158097" spans="3:3" x14ac:dyDescent="0.35">
      <c r="C158097" s="8"/>
    </row>
    <row r="158098" spans="3:3" x14ac:dyDescent="0.35">
      <c r="C158098" s="8"/>
    </row>
    <row r="158099" spans="3:3" x14ac:dyDescent="0.35">
      <c r="C158099" s="8"/>
    </row>
    <row r="158100" spans="3:3" x14ac:dyDescent="0.35">
      <c r="C158100" s="8"/>
    </row>
    <row r="158101" spans="3:3" x14ac:dyDescent="0.35">
      <c r="C158101" s="8"/>
    </row>
    <row r="158102" spans="3:3" x14ac:dyDescent="0.35">
      <c r="C158102" s="8"/>
    </row>
    <row r="158103" spans="3:3" x14ac:dyDescent="0.35">
      <c r="C158103" s="8"/>
    </row>
    <row r="158104" spans="3:3" x14ac:dyDescent="0.35">
      <c r="C158104" s="8"/>
    </row>
    <row r="158105" spans="3:3" x14ac:dyDescent="0.35">
      <c r="C158105" s="8"/>
    </row>
    <row r="158106" spans="3:3" x14ac:dyDescent="0.35">
      <c r="C158106" s="8"/>
    </row>
    <row r="158107" spans="3:3" x14ac:dyDescent="0.35">
      <c r="C158107" s="8"/>
    </row>
    <row r="158108" spans="3:3" x14ac:dyDescent="0.35">
      <c r="C158108" s="8"/>
    </row>
    <row r="158109" spans="3:3" x14ac:dyDescent="0.35">
      <c r="C158109" s="8"/>
    </row>
    <row r="158110" spans="3:3" x14ac:dyDescent="0.35">
      <c r="C158110" s="8"/>
    </row>
    <row r="158111" spans="3:3" x14ac:dyDescent="0.35">
      <c r="C158111" s="8"/>
    </row>
    <row r="158112" spans="3:3" x14ac:dyDescent="0.35">
      <c r="C158112" s="8"/>
    </row>
    <row r="158113" spans="3:3" x14ac:dyDescent="0.35">
      <c r="C158113" s="8"/>
    </row>
    <row r="158114" spans="3:3" x14ac:dyDescent="0.35">
      <c r="C158114" s="8"/>
    </row>
    <row r="158115" spans="3:3" x14ac:dyDescent="0.35">
      <c r="C158115" s="8"/>
    </row>
    <row r="158116" spans="3:3" x14ac:dyDescent="0.35">
      <c r="C158116" s="8"/>
    </row>
    <row r="158117" spans="3:3" x14ac:dyDescent="0.35">
      <c r="C158117" s="8"/>
    </row>
    <row r="158118" spans="3:3" x14ac:dyDescent="0.35">
      <c r="C158118" s="8"/>
    </row>
    <row r="158119" spans="3:3" x14ac:dyDescent="0.35">
      <c r="C158119" s="8"/>
    </row>
    <row r="158120" spans="3:3" x14ac:dyDescent="0.35">
      <c r="C158120" s="8"/>
    </row>
    <row r="158121" spans="3:3" x14ac:dyDescent="0.35">
      <c r="C158121" s="8"/>
    </row>
    <row r="158122" spans="3:3" x14ac:dyDescent="0.35">
      <c r="C158122" s="8"/>
    </row>
    <row r="158123" spans="3:3" x14ac:dyDescent="0.35">
      <c r="C158123" s="8"/>
    </row>
    <row r="158124" spans="3:3" x14ac:dyDescent="0.35">
      <c r="C158124" s="8"/>
    </row>
    <row r="158125" spans="3:3" x14ac:dyDescent="0.35">
      <c r="C158125" s="8"/>
    </row>
    <row r="158126" spans="3:3" x14ac:dyDescent="0.35">
      <c r="C158126" s="8"/>
    </row>
    <row r="158127" spans="3:3" x14ac:dyDescent="0.35">
      <c r="C158127" s="8"/>
    </row>
    <row r="158128" spans="3:3" x14ac:dyDescent="0.35">
      <c r="C158128" s="8"/>
    </row>
    <row r="158129" spans="3:3" x14ac:dyDescent="0.35">
      <c r="C158129" s="8"/>
    </row>
    <row r="158130" spans="3:3" x14ac:dyDescent="0.35">
      <c r="C158130" s="8"/>
    </row>
    <row r="158131" spans="3:3" x14ac:dyDescent="0.35">
      <c r="C158131" s="8"/>
    </row>
    <row r="158132" spans="3:3" x14ac:dyDescent="0.35">
      <c r="C158132" s="8"/>
    </row>
    <row r="158133" spans="3:3" x14ac:dyDescent="0.35">
      <c r="C158133" s="8"/>
    </row>
    <row r="158134" spans="3:3" x14ac:dyDescent="0.35">
      <c r="C158134" s="8"/>
    </row>
    <row r="158135" spans="3:3" x14ac:dyDescent="0.35">
      <c r="C158135" s="8"/>
    </row>
    <row r="158136" spans="3:3" x14ac:dyDescent="0.35">
      <c r="C158136" s="8"/>
    </row>
    <row r="158137" spans="3:3" x14ac:dyDescent="0.35">
      <c r="C158137" s="8"/>
    </row>
    <row r="158138" spans="3:3" x14ac:dyDescent="0.35">
      <c r="C158138" s="8"/>
    </row>
    <row r="158139" spans="3:3" x14ac:dyDescent="0.35">
      <c r="C158139" s="8"/>
    </row>
    <row r="158140" spans="3:3" x14ac:dyDescent="0.35">
      <c r="C158140" s="8"/>
    </row>
    <row r="158141" spans="3:3" x14ac:dyDescent="0.35">
      <c r="C158141" s="8"/>
    </row>
    <row r="158142" spans="3:3" x14ac:dyDescent="0.35">
      <c r="C158142" s="8"/>
    </row>
    <row r="158143" spans="3:3" x14ac:dyDescent="0.35">
      <c r="C158143" s="8"/>
    </row>
    <row r="158144" spans="3:3" x14ac:dyDescent="0.35">
      <c r="C158144" s="8"/>
    </row>
    <row r="158145" spans="3:3" x14ac:dyDescent="0.35">
      <c r="C158145" s="8"/>
    </row>
    <row r="158146" spans="3:3" x14ac:dyDescent="0.35">
      <c r="C158146" s="8"/>
    </row>
    <row r="158147" spans="3:3" x14ac:dyDescent="0.35">
      <c r="C158147" s="8"/>
    </row>
    <row r="158148" spans="3:3" x14ac:dyDescent="0.35">
      <c r="C158148" s="8"/>
    </row>
    <row r="158149" spans="3:3" x14ac:dyDescent="0.35">
      <c r="C158149" s="8"/>
    </row>
    <row r="158150" spans="3:3" x14ac:dyDescent="0.35">
      <c r="C158150" s="8"/>
    </row>
    <row r="158151" spans="3:3" x14ac:dyDescent="0.35">
      <c r="C158151" s="8"/>
    </row>
    <row r="158152" spans="3:3" x14ac:dyDescent="0.35">
      <c r="C158152" s="8"/>
    </row>
    <row r="158153" spans="3:3" x14ac:dyDescent="0.35">
      <c r="C158153" s="8"/>
    </row>
    <row r="158154" spans="3:3" x14ac:dyDescent="0.35">
      <c r="C158154" s="8"/>
    </row>
    <row r="158155" spans="3:3" x14ac:dyDescent="0.35">
      <c r="C158155" s="8"/>
    </row>
    <row r="158156" spans="3:3" x14ac:dyDescent="0.35">
      <c r="C158156" s="8"/>
    </row>
    <row r="158157" spans="3:3" x14ac:dyDescent="0.35">
      <c r="C158157" s="8"/>
    </row>
    <row r="158158" spans="3:3" x14ac:dyDescent="0.35">
      <c r="C158158" s="8"/>
    </row>
    <row r="158159" spans="3:3" x14ac:dyDescent="0.35">
      <c r="C158159" s="8"/>
    </row>
    <row r="158160" spans="3:3" x14ac:dyDescent="0.35">
      <c r="C158160" s="8"/>
    </row>
    <row r="158161" spans="3:3" x14ac:dyDescent="0.35">
      <c r="C158161" s="8"/>
    </row>
    <row r="158162" spans="3:3" x14ac:dyDescent="0.35">
      <c r="C158162" s="8"/>
    </row>
    <row r="158163" spans="3:3" x14ac:dyDescent="0.35">
      <c r="C158163" s="8"/>
    </row>
    <row r="158164" spans="3:3" x14ac:dyDescent="0.35">
      <c r="C158164" s="8"/>
    </row>
    <row r="158165" spans="3:3" x14ac:dyDescent="0.35">
      <c r="C158165" s="8"/>
    </row>
    <row r="158166" spans="3:3" x14ac:dyDescent="0.35">
      <c r="C158166" s="8"/>
    </row>
    <row r="158167" spans="3:3" x14ac:dyDescent="0.35">
      <c r="C158167" s="8"/>
    </row>
    <row r="158168" spans="3:3" x14ac:dyDescent="0.35">
      <c r="C158168" s="8"/>
    </row>
    <row r="158169" spans="3:3" x14ac:dyDescent="0.35">
      <c r="C158169" s="8"/>
    </row>
    <row r="158170" spans="3:3" x14ac:dyDescent="0.35">
      <c r="C158170" s="8"/>
    </row>
    <row r="158171" spans="3:3" x14ac:dyDescent="0.35">
      <c r="C158171" s="8"/>
    </row>
    <row r="158172" spans="3:3" x14ac:dyDescent="0.35">
      <c r="C158172" s="8"/>
    </row>
    <row r="158173" spans="3:3" x14ac:dyDescent="0.35">
      <c r="C158173" s="8"/>
    </row>
    <row r="158174" spans="3:3" x14ac:dyDescent="0.35">
      <c r="C158174" s="8"/>
    </row>
    <row r="158175" spans="3:3" x14ac:dyDescent="0.35">
      <c r="C158175" s="8"/>
    </row>
    <row r="158176" spans="3:3" x14ac:dyDescent="0.35">
      <c r="C158176" s="8"/>
    </row>
    <row r="158177" spans="3:3" x14ac:dyDescent="0.35">
      <c r="C158177" s="8"/>
    </row>
    <row r="158178" spans="3:3" x14ac:dyDescent="0.35">
      <c r="C158178" s="8"/>
    </row>
    <row r="158179" spans="3:3" x14ac:dyDescent="0.35">
      <c r="C158179" s="8"/>
    </row>
    <row r="158180" spans="3:3" x14ac:dyDescent="0.35">
      <c r="C158180" s="8"/>
    </row>
    <row r="158181" spans="3:3" x14ac:dyDescent="0.35">
      <c r="C158181" s="8"/>
    </row>
    <row r="158182" spans="3:3" x14ac:dyDescent="0.35">
      <c r="C158182" s="8"/>
    </row>
    <row r="158183" spans="3:3" x14ac:dyDescent="0.35">
      <c r="C158183" s="8"/>
    </row>
    <row r="158184" spans="3:3" x14ac:dyDescent="0.35">
      <c r="C158184" s="8"/>
    </row>
    <row r="158185" spans="3:3" x14ac:dyDescent="0.35">
      <c r="C158185" s="8"/>
    </row>
    <row r="158186" spans="3:3" x14ac:dyDescent="0.35">
      <c r="C158186" s="8"/>
    </row>
    <row r="158187" spans="3:3" x14ac:dyDescent="0.35">
      <c r="C158187" s="8"/>
    </row>
    <row r="158188" spans="3:3" x14ac:dyDescent="0.35">
      <c r="C158188" s="8"/>
    </row>
    <row r="158189" spans="3:3" x14ac:dyDescent="0.35">
      <c r="C158189" s="8"/>
    </row>
    <row r="158190" spans="3:3" x14ac:dyDescent="0.35">
      <c r="C158190" s="8"/>
    </row>
    <row r="158191" spans="3:3" x14ac:dyDescent="0.35">
      <c r="C158191" s="8"/>
    </row>
    <row r="158192" spans="3:3" x14ac:dyDescent="0.35">
      <c r="C158192" s="8"/>
    </row>
    <row r="158193" spans="3:3" x14ac:dyDescent="0.35">
      <c r="C158193" s="8"/>
    </row>
    <row r="158194" spans="3:3" x14ac:dyDescent="0.35">
      <c r="C158194" s="8"/>
    </row>
    <row r="158195" spans="3:3" x14ac:dyDescent="0.35">
      <c r="C158195" s="8"/>
    </row>
    <row r="158196" spans="3:3" x14ac:dyDescent="0.35">
      <c r="C158196" s="8"/>
    </row>
    <row r="158197" spans="3:3" x14ac:dyDescent="0.35">
      <c r="C158197" s="8"/>
    </row>
    <row r="158198" spans="3:3" x14ac:dyDescent="0.35">
      <c r="C158198" s="8"/>
    </row>
    <row r="158199" spans="3:3" x14ac:dyDescent="0.35">
      <c r="C158199" s="8"/>
    </row>
    <row r="158200" spans="3:3" x14ac:dyDescent="0.35">
      <c r="C158200" s="8"/>
    </row>
    <row r="158201" spans="3:3" x14ac:dyDescent="0.35">
      <c r="C158201" s="8"/>
    </row>
    <row r="158202" spans="3:3" x14ac:dyDescent="0.35">
      <c r="C158202" s="8"/>
    </row>
    <row r="158203" spans="3:3" x14ac:dyDescent="0.35">
      <c r="C158203" s="8"/>
    </row>
    <row r="158204" spans="3:3" x14ac:dyDescent="0.35">
      <c r="C158204" s="8"/>
    </row>
    <row r="158205" spans="3:3" x14ac:dyDescent="0.35">
      <c r="C158205" s="8"/>
    </row>
    <row r="158206" spans="3:3" x14ac:dyDescent="0.35">
      <c r="C158206" s="8"/>
    </row>
    <row r="158207" spans="3:3" x14ac:dyDescent="0.35">
      <c r="C158207" s="8"/>
    </row>
    <row r="158208" spans="3:3" x14ac:dyDescent="0.35">
      <c r="C158208" s="8"/>
    </row>
    <row r="158209" spans="3:3" x14ac:dyDescent="0.35">
      <c r="C158209" s="8"/>
    </row>
    <row r="158210" spans="3:3" x14ac:dyDescent="0.35">
      <c r="C158210" s="8"/>
    </row>
    <row r="158211" spans="3:3" x14ac:dyDescent="0.35">
      <c r="C158211" s="8"/>
    </row>
    <row r="158212" spans="3:3" x14ac:dyDescent="0.35">
      <c r="C158212" s="8"/>
    </row>
    <row r="158213" spans="3:3" x14ac:dyDescent="0.35">
      <c r="C158213" s="8"/>
    </row>
    <row r="158214" spans="3:3" x14ac:dyDescent="0.35">
      <c r="C158214" s="8"/>
    </row>
    <row r="158215" spans="3:3" x14ac:dyDescent="0.35">
      <c r="C158215" s="8"/>
    </row>
    <row r="158216" spans="3:3" x14ac:dyDescent="0.35">
      <c r="C158216" s="8"/>
    </row>
    <row r="158217" spans="3:3" x14ac:dyDescent="0.35">
      <c r="C158217" s="8"/>
    </row>
    <row r="158218" spans="3:3" x14ac:dyDescent="0.35">
      <c r="C158218" s="8"/>
    </row>
    <row r="158219" spans="3:3" x14ac:dyDescent="0.35">
      <c r="C158219" s="8"/>
    </row>
    <row r="158220" spans="3:3" x14ac:dyDescent="0.35">
      <c r="C158220" s="8"/>
    </row>
    <row r="158221" spans="3:3" x14ac:dyDescent="0.35">
      <c r="C158221" s="8"/>
    </row>
    <row r="158222" spans="3:3" x14ac:dyDescent="0.35">
      <c r="C158222" s="8"/>
    </row>
    <row r="158223" spans="3:3" x14ac:dyDescent="0.35">
      <c r="C158223" s="8"/>
    </row>
    <row r="158224" spans="3:3" x14ac:dyDescent="0.35">
      <c r="C158224" s="8"/>
    </row>
    <row r="158225" spans="3:3" x14ac:dyDescent="0.35">
      <c r="C158225" s="8"/>
    </row>
    <row r="158226" spans="3:3" x14ac:dyDescent="0.35">
      <c r="C158226" s="8"/>
    </row>
    <row r="158227" spans="3:3" x14ac:dyDescent="0.35">
      <c r="C158227" s="8"/>
    </row>
    <row r="158228" spans="3:3" x14ac:dyDescent="0.35">
      <c r="C158228" s="8"/>
    </row>
    <row r="158229" spans="3:3" x14ac:dyDescent="0.35">
      <c r="C158229" s="8"/>
    </row>
    <row r="158230" spans="3:3" x14ac:dyDescent="0.35">
      <c r="C158230" s="8"/>
    </row>
    <row r="158231" spans="3:3" x14ac:dyDescent="0.35">
      <c r="C158231" s="8"/>
    </row>
    <row r="158232" spans="3:3" x14ac:dyDescent="0.35">
      <c r="C158232" s="8"/>
    </row>
    <row r="158233" spans="3:3" x14ac:dyDescent="0.35">
      <c r="C158233" s="8"/>
    </row>
    <row r="158234" spans="3:3" x14ac:dyDescent="0.35">
      <c r="C158234" s="8"/>
    </row>
    <row r="158235" spans="3:3" x14ac:dyDescent="0.35">
      <c r="C158235" s="8"/>
    </row>
    <row r="158236" spans="3:3" x14ac:dyDescent="0.35">
      <c r="C158236" s="8"/>
    </row>
    <row r="158237" spans="3:3" x14ac:dyDescent="0.35">
      <c r="C158237" s="8"/>
    </row>
    <row r="158238" spans="3:3" x14ac:dyDescent="0.35">
      <c r="C158238" s="8"/>
    </row>
    <row r="158239" spans="3:3" x14ac:dyDescent="0.35">
      <c r="C158239" s="8"/>
    </row>
    <row r="158240" spans="3:3" x14ac:dyDescent="0.35">
      <c r="C158240" s="8"/>
    </row>
    <row r="158241" spans="3:3" x14ac:dyDescent="0.35">
      <c r="C158241" s="8"/>
    </row>
    <row r="158242" spans="3:3" x14ac:dyDescent="0.35">
      <c r="C158242" s="8"/>
    </row>
    <row r="158243" spans="3:3" x14ac:dyDescent="0.35">
      <c r="C158243" s="8"/>
    </row>
    <row r="158244" spans="3:3" x14ac:dyDescent="0.35">
      <c r="C158244" s="8"/>
    </row>
    <row r="158245" spans="3:3" x14ac:dyDescent="0.35">
      <c r="C158245" s="8"/>
    </row>
    <row r="158246" spans="3:3" x14ac:dyDescent="0.35">
      <c r="C158246" s="8"/>
    </row>
    <row r="158247" spans="3:3" x14ac:dyDescent="0.35">
      <c r="C158247" s="8"/>
    </row>
    <row r="158248" spans="3:3" x14ac:dyDescent="0.35">
      <c r="C158248" s="8"/>
    </row>
    <row r="158249" spans="3:3" x14ac:dyDescent="0.35">
      <c r="C158249" s="8"/>
    </row>
    <row r="158250" spans="3:3" x14ac:dyDescent="0.35">
      <c r="C158250" s="8"/>
    </row>
    <row r="158251" spans="3:3" x14ac:dyDescent="0.35">
      <c r="C158251" s="8"/>
    </row>
    <row r="158252" spans="3:3" x14ac:dyDescent="0.35">
      <c r="C158252" s="8"/>
    </row>
    <row r="158253" spans="3:3" x14ac:dyDescent="0.35">
      <c r="C158253" s="8"/>
    </row>
    <row r="158254" spans="3:3" x14ac:dyDescent="0.35">
      <c r="C158254" s="8"/>
    </row>
    <row r="158255" spans="3:3" x14ac:dyDescent="0.35">
      <c r="C158255" s="8"/>
    </row>
    <row r="158256" spans="3:3" x14ac:dyDescent="0.35">
      <c r="C158256" s="8"/>
    </row>
    <row r="158257" spans="3:3" x14ac:dyDescent="0.35">
      <c r="C158257" s="8"/>
    </row>
    <row r="158258" spans="3:3" x14ac:dyDescent="0.35">
      <c r="C158258" s="8"/>
    </row>
    <row r="158259" spans="3:3" x14ac:dyDescent="0.35">
      <c r="C158259" s="8"/>
    </row>
    <row r="158260" spans="3:3" x14ac:dyDescent="0.35">
      <c r="C158260" s="8"/>
    </row>
    <row r="158261" spans="3:3" x14ac:dyDescent="0.35">
      <c r="C158261" s="8"/>
    </row>
    <row r="158262" spans="3:3" x14ac:dyDescent="0.35">
      <c r="C158262" s="8"/>
    </row>
    <row r="158263" spans="3:3" x14ac:dyDescent="0.35">
      <c r="C158263" s="8"/>
    </row>
    <row r="158264" spans="3:3" x14ac:dyDescent="0.35">
      <c r="C158264" s="8"/>
    </row>
    <row r="158265" spans="3:3" x14ac:dyDescent="0.35">
      <c r="C158265" s="8"/>
    </row>
    <row r="158266" spans="3:3" x14ac:dyDescent="0.35">
      <c r="C158266" s="8"/>
    </row>
    <row r="158267" spans="3:3" x14ac:dyDescent="0.35">
      <c r="C158267" s="8"/>
    </row>
    <row r="158268" spans="3:3" x14ac:dyDescent="0.35">
      <c r="C158268" s="8"/>
    </row>
    <row r="158269" spans="3:3" x14ac:dyDescent="0.35">
      <c r="C158269" s="8"/>
    </row>
    <row r="158270" spans="3:3" x14ac:dyDescent="0.35">
      <c r="C158270" s="8"/>
    </row>
    <row r="158271" spans="3:3" x14ac:dyDescent="0.35">
      <c r="C158271" s="8"/>
    </row>
    <row r="158272" spans="3:3" x14ac:dyDescent="0.35">
      <c r="C158272" s="8"/>
    </row>
    <row r="158273" spans="3:3" x14ac:dyDescent="0.35">
      <c r="C158273" s="8"/>
    </row>
    <row r="158274" spans="3:3" x14ac:dyDescent="0.35">
      <c r="C158274" s="8"/>
    </row>
    <row r="158275" spans="3:3" x14ac:dyDescent="0.35">
      <c r="C158275" s="8"/>
    </row>
    <row r="158276" spans="3:3" x14ac:dyDescent="0.35">
      <c r="C158276" s="8"/>
    </row>
    <row r="158277" spans="3:3" x14ac:dyDescent="0.35">
      <c r="C158277" s="8"/>
    </row>
    <row r="158278" spans="3:3" x14ac:dyDescent="0.35">
      <c r="C158278" s="8"/>
    </row>
    <row r="158279" spans="3:3" x14ac:dyDescent="0.35">
      <c r="C158279" s="8"/>
    </row>
    <row r="158280" spans="3:3" x14ac:dyDescent="0.35">
      <c r="C158280" s="8"/>
    </row>
    <row r="158281" spans="3:3" x14ac:dyDescent="0.35">
      <c r="C158281" s="8"/>
    </row>
    <row r="158282" spans="3:3" x14ac:dyDescent="0.35">
      <c r="C158282" s="8"/>
    </row>
    <row r="158283" spans="3:3" x14ac:dyDescent="0.35">
      <c r="C158283" s="8"/>
    </row>
    <row r="158284" spans="3:3" x14ac:dyDescent="0.35">
      <c r="C158284" s="8"/>
    </row>
    <row r="158285" spans="3:3" x14ac:dyDescent="0.35">
      <c r="C158285" s="8"/>
    </row>
    <row r="158286" spans="3:3" x14ac:dyDescent="0.35">
      <c r="C158286" s="8"/>
    </row>
    <row r="158287" spans="3:3" x14ac:dyDescent="0.35">
      <c r="C158287" s="8"/>
    </row>
    <row r="158288" spans="3:3" x14ac:dyDescent="0.35">
      <c r="C158288" s="8"/>
    </row>
    <row r="158289" spans="3:3" x14ac:dyDescent="0.35">
      <c r="C158289" s="8"/>
    </row>
    <row r="158290" spans="3:3" x14ac:dyDescent="0.35">
      <c r="C158290" s="8"/>
    </row>
    <row r="158291" spans="3:3" x14ac:dyDescent="0.35">
      <c r="C158291" s="8"/>
    </row>
    <row r="158292" spans="3:3" x14ac:dyDescent="0.35">
      <c r="C158292" s="8"/>
    </row>
    <row r="158293" spans="3:3" x14ac:dyDescent="0.35">
      <c r="C158293" s="8"/>
    </row>
    <row r="158294" spans="3:3" x14ac:dyDescent="0.35">
      <c r="C158294" s="8"/>
    </row>
    <row r="158295" spans="3:3" x14ac:dyDescent="0.35">
      <c r="C158295" s="8"/>
    </row>
    <row r="158296" spans="3:3" x14ac:dyDescent="0.35">
      <c r="C158296" s="8"/>
    </row>
    <row r="158297" spans="3:3" x14ac:dyDescent="0.35">
      <c r="C158297" s="8"/>
    </row>
    <row r="158298" spans="3:3" x14ac:dyDescent="0.35">
      <c r="C158298" s="8"/>
    </row>
    <row r="158299" spans="3:3" x14ac:dyDescent="0.35">
      <c r="C158299" s="8"/>
    </row>
    <row r="158300" spans="3:3" x14ac:dyDescent="0.35">
      <c r="C158300" s="8"/>
    </row>
    <row r="158301" spans="3:3" x14ac:dyDescent="0.35">
      <c r="C158301" s="8"/>
    </row>
    <row r="158302" spans="3:3" x14ac:dyDescent="0.35">
      <c r="C158302" s="8"/>
    </row>
    <row r="158303" spans="3:3" x14ac:dyDescent="0.35">
      <c r="C158303" s="8"/>
    </row>
    <row r="158304" spans="3:3" x14ac:dyDescent="0.35">
      <c r="C158304" s="8"/>
    </row>
    <row r="158305" spans="3:3" x14ac:dyDescent="0.35">
      <c r="C158305" s="8"/>
    </row>
    <row r="158306" spans="3:3" x14ac:dyDescent="0.35">
      <c r="C158306" s="8"/>
    </row>
    <row r="158307" spans="3:3" x14ac:dyDescent="0.35">
      <c r="C158307" s="8"/>
    </row>
    <row r="158308" spans="3:3" x14ac:dyDescent="0.35">
      <c r="C158308" s="8"/>
    </row>
    <row r="158309" spans="3:3" x14ac:dyDescent="0.35">
      <c r="C158309" s="8"/>
    </row>
    <row r="158310" spans="3:3" x14ac:dyDescent="0.35">
      <c r="C158310" s="8"/>
    </row>
    <row r="158311" spans="3:3" x14ac:dyDescent="0.35">
      <c r="C158311" s="8"/>
    </row>
    <row r="158312" spans="3:3" x14ac:dyDescent="0.35">
      <c r="C158312" s="8"/>
    </row>
    <row r="158313" spans="3:3" x14ac:dyDescent="0.35">
      <c r="C158313" s="8"/>
    </row>
    <row r="158314" spans="3:3" x14ac:dyDescent="0.35">
      <c r="C158314" s="8"/>
    </row>
    <row r="158315" spans="3:3" x14ac:dyDescent="0.35">
      <c r="C158315" s="8"/>
    </row>
    <row r="158316" spans="3:3" x14ac:dyDescent="0.35">
      <c r="C158316" s="8"/>
    </row>
    <row r="158317" spans="3:3" x14ac:dyDescent="0.35">
      <c r="C158317" s="8"/>
    </row>
    <row r="158318" spans="3:3" x14ac:dyDescent="0.35">
      <c r="C158318" s="8"/>
    </row>
    <row r="158319" spans="3:3" x14ac:dyDescent="0.35">
      <c r="C158319" s="8"/>
    </row>
    <row r="158320" spans="3:3" x14ac:dyDescent="0.35">
      <c r="C158320" s="8"/>
    </row>
    <row r="158321" spans="3:3" x14ac:dyDescent="0.35">
      <c r="C158321" s="8"/>
    </row>
    <row r="158322" spans="3:3" x14ac:dyDescent="0.35">
      <c r="C158322" s="8"/>
    </row>
    <row r="158323" spans="3:3" x14ac:dyDescent="0.35">
      <c r="C158323" s="8"/>
    </row>
    <row r="158324" spans="3:3" x14ac:dyDescent="0.35">
      <c r="C158324" s="8"/>
    </row>
    <row r="158325" spans="3:3" x14ac:dyDescent="0.35">
      <c r="C158325" s="8"/>
    </row>
    <row r="158326" spans="3:3" x14ac:dyDescent="0.35">
      <c r="C158326" s="8"/>
    </row>
    <row r="158327" spans="3:3" x14ac:dyDescent="0.35">
      <c r="C158327" s="8"/>
    </row>
    <row r="158328" spans="3:3" x14ac:dyDescent="0.35">
      <c r="C158328" s="8"/>
    </row>
    <row r="158329" spans="3:3" x14ac:dyDescent="0.35">
      <c r="C158329" s="8"/>
    </row>
    <row r="158330" spans="3:3" x14ac:dyDescent="0.35">
      <c r="C158330" s="8"/>
    </row>
    <row r="158331" spans="3:3" x14ac:dyDescent="0.35">
      <c r="C158331" s="8"/>
    </row>
    <row r="158332" spans="3:3" x14ac:dyDescent="0.35">
      <c r="C158332" s="8"/>
    </row>
    <row r="158333" spans="3:3" x14ac:dyDescent="0.35">
      <c r="C158333" s="8"/>
    </row>
    <row r="158334" spans="3:3" x14ac:dyDescent="0.35">
      <c r="C158334" s="8"/>
    </row>
    <row r="158335" spans="3:3" x14ac:dyDescent="0.35">
      <c r="C158335" s="8"/>
    </row>
    <row r="158336" spans="3:3" x14ac:dyDescent="0.35">
      <c r="C158336" s="8"/>
    </row>
    <row r="158337" spans="3:3" x14ac:dyDescent="0.35">
      <c r="C158337" s="8"/>
    </row>
    <row r="158338" spans="3:3" x14ac:dyDescent="0.35">
      <c r="C158338" s="8"/>
    </row>
    <row r="158339" spans="3:3" x14ac:dyDescent="0.35">
      <c r="C158339" s="8"/>
    </row>
    <row r="158340" spans="3:3" x14ac:dyDescent="0.35">
      <c r="C158340" s="8"/>
    </row>
    <row r="158341" spans="3:3" x14ac:dyDescent="0.35">
      <c r="C158341" s="8"/>
    </row>
    <row r="158342" spans="3:3" x14ac:dyDescent="0.35">
      <c r="C158342" s="8"/>
    </row>
    <row r="158343" spans="3:3" x14ac:dyDescent="0.35">
      <c r="C158343" s="8"/>
    </row>
    <row r="158344" spans="3:3" x14ac:dyDescent="0.35">
      <c r="C158344" s="8"/>
    </row>
    <row r="158345" spans="3:3" x14ac:dyDescent="0.35">
      <c r="C158345" s="8"/>
    </row>
    <row r="158346" spans="3:3" x14ac:dyDescent="0.35">
      <c r="C158346" s="8"/>
    </row>
    <row r="158347" spans="3:3" x14ac:dyDescent="0.35">
      <c r="C158347" s="8"/>
    </row>
    <row r="158348" spans="3:3" x14ac:dyDescent="0.35">
      <c r="C158348" s="8"/>
    </row>
    <row r="158349" spans="3:3" x14ac:dyDescent="0.35">
      <c r="C158349" s="8"/>
    </row>
    <row r="158350" spans="3:3" x14ac:dyDescent="0.35">
      <c r="C158350" s="8"/>
    </row>
    <row r="158351" spans="3:3" x14ac:dyDescent="0.35">
      <c r="C158351" s="8"/>
    </row>
    <row r="158352" spans="3:3" x14ac:dyDescent="0.35">
      <c r="C158352" s="8"/>
    </row>
    <row r="158353" spans="3:3" x14ac:dyDescent="0.35">
      <c r="C158353" s="8"/>
    </row>
    <row r="158354" spans="3:3" x14ac:dyDescent="0.35">
      <c r="C158354" s="8"/>
    </row>
    <row r="158355" spans="3:3" x14ac:dyDescent="0.35">
      <c r="C158355" s="8"/>
    </row>
    <row r="158356" spans="3:3" x14ac:dyDescent="0.35">
      <c r="C158356" s="8"/>
    </row>
    <row r="158357" spans="3:3" x14ac:dyDescent="0.35">
      <c r="C158357" s="8"/>
    </row>
    <row r="158358" spans="3:3" x14ac:dyDescent="0.35">
      <c r="C158358" s="8"/>
    </row>
    <row r="158359" spans="3:3" x14ac:dyDescent="0.35">
      <c r="C158359" s="8"/>
    </row>
    <row r="158360" spans="3:3" x14ac:dyDescent="0.35">
      <c r="C158360" s="8"/>
    </row>
    <row r="158361" spans="3:3" x14ac:dyDescent="0.35">
      <c r="C158361" s="8"/>
    </row>
    <row r="158362" spans="3:3" x14ac:dyDescent="0.35">
      <c r="C158362" s="8"/>
    </row>
    <row r="158363" spans="3:3" x14ac:dyDescent="0.35">
      <c r="C158363" s="8"/>
    </row>
    <row r="158364" spans="3:3" x14ac:dyDescent="0.35">
      <c r="C158364" s="8"/>
    </row>
    <row r="158365" spans="3:3" x14ac:dyDescent="0.35">
      <c r="C158365" s="8"/>
    </row>
    <row r="158366" spans="3:3" x14ac:dyDescent="0.35">
      <c r="C158366" s="8"/>
    </row>
    <row r="158367" spans="3:3" x14ac:dyDescent="0.35">
      <c r="C158367" s="8"/>
    </row>
    <row r="158368" spans="3:3" x14ac:dyDescent="0.35">
      <c r="C158368" s="8"/>
    </row>
    <row r="158369" spans="3:3" x14ac:dyDescent="0.35">
      <c r="C158369" s="8"/>
    </row>
    <row r="158370" spans="3:3" x14ac:dyDescent="0.35">
      <c r="C158370" s="8"/>
    </row>
    <row r="158371" spans="3:3" x14ac:dyDescent="0.35">
      <c r="C158371" s="8"/>
    </row>
    <row r="158372" spans="3:3" x14ac:dyDescent="0.35">
      <c r="C158372" s="8"/>
    </row>
    <row r="158373" spans="3:3" x14ac:dyDescent="0.35">
      <c r="C158373" s="8"/>
    </row>
    <row r="158374" spans="3:3" x14ac:dyDescent="0.35">
      <c r="C158374" s="8"/>
    </row>
    <row r="158375" spans="3:3" x14ac:dyDescent="0.35">
      <c r="C158375" s="8"/>
    </row>
    <row r="158376" spans="3:3" x14ac:dyDescent="0.35">
      <c r="C158376" s="8"/>
    </row>
    <row r="158377" spans="3:3" x14ac:dyDescent="0.35">
      <c r="C158377" s="8"/>
    </row>
    <row r="158378" spans="3:3" x14ac:dyDescent="0.35">
      <c r="C158378" s="8"/>
    </row>
    <row r="158379" spans="3:3" x14ac:dyDescent="0.35">
      <c r="C158379" s="8"/>
    </row>
    <row r="158380" spans="3:3" x14ac:dyDescent="0.35">
      <c r="C158380" s="8"/>
    </row>
    <row r="158381" spans="3:3" x14ac:dyDescent="0.35">
      <c r="C158381" s="8"/>
    </row>
    <row r="158382" spans="3:3" x14ac:dyDescent="0.35">
      <c r="C158382" s="8"/>
    </row>
    <row r="158383" spans="3:3" x14ac:dyDescent="0.35">
      <c r="C158383" s="8"/>
    </row>
    <row r="158384" spans="3:3" x14ac:dyDescent="0.35">
      <c r="C158384" s="8"/>
    </row>
    <row r="158385" spans="3:3" x14ac:dyDescent="0.35">
      <c r="C158385" s="8"/>
    </row>
    <row r="158386" spans="3:3" x14ac:dyDescent="0.35">
      <c r="C158386" s="8"/>
    </row>
    <row r="158387" spans="3:3" x14ac:dyDescent="0.35">
      <c r="C158387" s="8"/>
    </row>
    <row r="158388" spans="3:3" x14ac:dyDescent="0.35">
      <c r="C158388" s="8"/>
    </row>
    <row r="158389" spans="3:3" x14ac:dyDescent="0.35">
      <c r="C158389" s="8"/>
    </row>
    <row r="158390" spans="3:3" x14ac:dyDescent="0.35">
      <c r="C158390" s="8"/>
    </row>
    <row r="158391" spans="3:3" x14ac:dyDescent="0.35">
      <c r="C158391" s="8"/>
    </row>
    <row r="158392" spans="3:3" x14ac:dyDescent="0.35">
      <c r="C158392" s="8"/>
    </row>
    <row r="158393" spans="3:3" x14ac:dyDescent="0.35">
      <c r="C158393" s="8"/>
    </row>
    <row r="158394" spans="3:3" x14ac:dyDescent="0.35">
      <c r="C158394" s="8"/>
    </row>
    <row r="158395" spans="3:3" x14ac:dyDescent="0.35">
      <c r="C158395" s="8"/>
    </row>
    <row r="158396" spans="3:3" x14ac:dyDescent="0.35">
      <c r="C158396" s="8"/>
    </row>
    <row r="158397" spans="3:3" x14ac:dyDescent="0.35">
      <c r="C158397" s="8"/>
    </row>
    <row r="158398" spans="3:3" x14ac:dyDescent="0.35">
      <c r="C158398" s="8"/>
    </row>
    <row r="158399" spans="3:3" x14ac:dyDescent="0.35">
      <c r="C158399" s="8"/>
    </row>
    <row r="158400" spans="3:3" x14ac:dyDescent="0.35">
      <c r="C158400" s="8"/>
    </row>
    <row r="158401" spans="3:3" x14ac:dyDescent="0.35">
      <c r="C158401" s="8"/>
    </row>
    <row r="158402" spans="3:3" x14ac:dyDescent="0.35">
      <c r="C158402" s="8"/>
    </row>
    <row r="158403" spans="3:3" x14ac:dyDescent="0.35">
      <c r="C158403" s="8"/>
    </row>
    <row r="158404" spans="3:3" x14ac:dyDescent="0.35">
      <c r="C158404" s="8"/>
    </row>
    <row r="158405" spans="3:3" x14ac:dyDescent="0.35">
      <c r="C158405" s="8"/>
    </row>
    <row r="158406" spans="3:3" x14ac:dyDescent="0.35">
      <c r="C158406" s="8"/>
    </row>
    <row r="158407" spans="3:3" x14ac:dyDescent="0.35">
      <c r="C158407" s="8"/>
    </row>
    <row r="158408" spans="3:3" x14ac:dyDescent="0.35">
      <c r="C158408" s="8"/>
    </row>
    <row r="158409" spans="3:3" x14ac:dyDescent="0.35">
      <c r="C158409" s="8"/>
    </row>
    <row r="158410" spans="3:3" x14ac:dyDescent="0.35">
      <c r="C158410" s="8"/>
    </row>
    <row r="158411" spans="3:3" x14ac:dyDescent="0.35">
      <c r="C158411" s="8"/>
    </row>
    <row r="158412" spans="3:3" x14ac:dyDescent="0.35">
      <c r="C158412" s="8"/>
    </row>
    <row r="158413" spans="3:3" x14ac:dyDescent="0.35">
      <c r="C158413" s="8"/>
    </row>
    <row r="158414" spans="3:3" x14ac:dyDescent="0.35">
      <c r="C158414" s="8"/>
    </row>
    <row r="158415" spans="3:3" x14ac:dyDescent="0.35">
      <c r="C158415" s="8"/>
    </row>
    <row r="158416" spans="3:3" x14ac:dyDescent="0.35">
      <c r="C158416" s="8"/>
    </row>
    <row r="158417" spans="3:3" x14ac:dyDescent="0.35">
      <c r="C158417" s="8"/>
    </row>
    <row r="158418" spans="3:3" x14ac:dyDescent="0.35">
      <c r="C158418" s="8"/>
    </row>
    <row r="158419" spans="3:3" x14ac:dyDescent="0.35">
      <c r="C158419" s="8"/>
    </row>
    <row r="158420" spans="3:3" x14ac:dyDescent="0.35">
      <c r="C158420" s="8"/>
    </row>
    <row r="158421" spans="3:3" x14ac:dyDescent="0.35">
      <c r="C158421" s="8"/>
    </row>
    <row r="158422" spans="3:3" x14ac:dyDescent="0.35">
      <c r="C158422" s="8"/>
    </row>
    <row r="158423" spans="3:3" x14ac:dyDescent="0.35">
      <c r="C158423" s="8"/>
    </row>
    <row r="158424" spans="3:3" x14ac:dyDescent="0.35">
      <c r="C158424" s="8"/>
    </row>
    <row r="158425" spans="3:3" x14ac:dyDescent="0.35">
      <c r="C158425" s="8"/>
    </row>
    <row r="158426" spans="3:3" x14ac:dyDescent="0.35">
      <c r="C158426" s="8"/>
    </row>
    <row r="158427" spans="3:3" x14ac:dyDescent="0.35">
      <c r="C158427" s="8"/>
    </row>
    <row r="158428" spans="3:3" x14ac:dyDescent="0.35">
      <c r="C158428" s="8"/>
    </row>
    <row r="158429" spans="3:3" x14ac:dyDescent="0.35">
      <c r="C158429" s="8"/>
    </row>
    <row r="158430" spans="3:3" x14ac:dyDescent="0.35">
      <c r="C158430" s="8"/>
    </row>
    <row r="158431" spans="3:3" x14ac:dyDescent="0.35">
      <c r="C158431" s="8"/>
    </row>
    <row r="158432" spans="3:3" x14ac:dyDescent="0.35">
      <c r="C158432" s="8"/>
    </row>
    <row r="158433" spans="3:3" x14ac:dyDescent="0.35">
      <c r="C158433" s="8"/>
    </row>
    <row r="158434" spans="3:3" x14ac:dyDescent="0.35">
      <c r="C158434" s="8"/>
    </row>
    <row r="158435" spans="3:3" x14ac:dyDescent="0.35">
      <c r="C158435" s="8"/>
    </row>
    <row r="158436" spans="3:3" x14ac:dyDescent="0.35">
      <c r="C158436" s="8"/>
    </row>
    <row r="158437" spans="3:3" x14ac:dyDescent="0.35">
      <c r="C158437" s="8"/>
    </row>
    <row r="158438" spans="3:3" x14ac:dyDescent="0.35">
      <c r="C158438" s="8"/>
    </row>
    <row r="158439" spans="3:3" x14ac:dyDescent="0.35">
      <c r="C158439" s="8"/>
    </row>
    <row r="158440" spans="3:3" x14ac:dyDescent="0.35">
      <c r="C158440" s="8"/>
    </row>
    <row r="158441" spans="3:3" x14ac:dyDescent="0.35">
      <c r="C158441" s="8"/>
    </row>
    <row r="158442" spans="3:3" x14ac:dyDescent="0.35">
      <c r="C158442" s="8"/>
    </row>
    <row r="158443" spans="3:3" x14ac:dyDescent="0.35">
      <c r="C158443" s="8"/>
    </row>
    <row r="158444" spans="3:3" x14ac:dyDescent="0.35">
      <c r="C158444" s="8"/>
    </row>
    <row r="158445" spans="3:3" x14ac:dyDescent="0.35">
      <c r="C158445" s="8"/>
    </row>
    <row r="158446" spans="3:3" x14ac:dyDescent="0.35">
      <c r="C158446" s="8"/>
    </row>
    <row r="158447" spans="3:3" x14ac:dyDescent="0.35">
      <c r="C158447" s="8"/>
    </row>
    <row r="158448" spans="3:3" x14ac:dyDescent="0.35">
      <c r="C158448" s="8"/>
    </row>
    <row r="158449" spans="3:3" x14ac:dyDescent="0.35">
      <c r="C158449" s="8"/>
    </row>
    <row r="158450" spans="3:3" x14ac:dyDescent="0.35">
      <c r="C158450" s="8"/>
    </row>
    <row r="158451" spans="3:3" x14ac:dyDescent="0.35">
      <c r="C158451" s="8"/>
    </row>
    <row r="158452" spans="3:3" x14ac:dyDescent="0.35">
      <c r="C158452" s="8"/>
    </row>
    <row r="158453" spans="3:3" x14ac:dyDescent="0.35">
      <c r="C158453" s="8"/>
    </row>
    <row r="158454" spans="3:3" x14ac:dyDescent="0.35">
      <c r="C158454" s="8"/>
    </row>
    <row r="158455" spans="3:3" x14ac:dyDescent="0.35">
      <c r="C158455" s="8"/>
    </row>
    <row r="158456" spans="3:3" x14ac:dyDescent="0.35">
      <c r="C158456" s="8"/>
    </row>
    <row r="158457" spans="3:3" x14ac:dyDescent="0.35">
      <c r="C158457" s="8"/>
    </row>
    <row r="158458" spans="3:3" x14ac:dyDescent="0.35">
      <c r="C158458" s="8"/>
    </row>
    <row r="158459" spans="3:3" x14ac:dyDescent="0.35">
      <c r="C158459" s="8"/>
    </row>
    <row r="158460" spans="3:3" x14ac:dyDescent="0.35">
      <c r="C158460" s="8"/>
    </row>
    <row r="158461" spans="3:3" x14ac:dyDescent="0.35">
      <c r="C158461" s="8"/>
    </row>
    <row r="158462" spans="3:3" x14ac:dyDescent="0.35">
      <c r="C158462" s="8"/>
    </row>
    <row r="158463" spans="3:3" x14ac:dyDescent="0.35">
      <c r="C158463" s="8"/>
    </row>
    <row r="158464" spans="3:3" x14ac:dyDescent="0.35">
      <c r="C158464" s="8"/>
    </row>
    <row r="158465" spans="3:3" x14ac:dyDescent="0.35">
      <c r="C158465" s="8"/>
    </row>
    <row r="158466" spans="3:3" x14ac:dyDescent="0.35">
      <c r="C158466" s="8"/>
    </row>
    <row r="158467" spans="3:3" x14ac:dyDescent="0.35">
      <c r="C158467" s="8"/>
    </row>
    <row r="158468" spans="3:3" x14ac:dyDescent="0.35">
      <c r="C158468" s="8"/>
    </row>
    <row r="158469" spans="3:3" x14ac:dyDescent="0.35">
      <c r="C158469" s="8"/>
    </row>
    <row r="158470" spans="3:3" x14ac:dyDescent="0.35">
      <c r="C158470" s="8"/>
    </row>
    <row r="158471" spans="3:3" x14ac:dyDescent="0.35">
      <c r="C158471" s="8"/>
    </row>
    <row r="158472" spans="3:3" x14ac:dyDescent="0.35">
      <c r="C158472" s="8"/>
    </row>
    <row r="158473" spans="3:3" x14ac:dyDescent="0.35">
      <c r="C158473" s="8"/>
    </row>
    <row r="158474" spans="3:3" x14ac:dyDescent="0.35">
      <c r="C158474" s="8"/>
    </row>
    <row r="158475" spans="3:3" x14ac:dyDescent="0.35">
      <c r="C158475" s="8"/>
    </row>
    <row r="158476" spans="3:3" x14ac:dyDescent="0.35">
      <c r="C158476" s="8"/>
    </row>
    <row r="158477" spans="3:3" x14ac:dyDescent="0.35">
      <c r="C158477" s="8"/>
    </row>
    <row r="158478" spans="3:3" x14ac:dyDescent="0.35">
      <c r="C158478" s="8"/>
    </row>
    <row r="158479" spans="3:3" x14ac:dyDescent="0.35">
      <c r="C158479" s="8"/>
    </row>
    <row r="158480" spans="3:3" x14ac:dyDescent="0.35">
      <c r="C158480" s="8"/>
    </row>
    <row r="158481" spans="3:3" x14ac:dyDescent="0.35">
      <c r="C158481" s="8"/>
    </row>
    <row r="158482" spans="3:3" x14ac:dyDescent="0.35">
      <c r="C158482" s="8"/>
    </row>
    <row r="158483" spans="3:3" x14ac:dyDescent="0.35">
      <c r="C158483" s="8"/>
    </row>
    <row r="158484" spans="3:3" x14ac:dyDescent="0.35">
      <c r="C158484" s="8"/>
    </row>
    <row r="158485" spans="3:3" x14ac:dyDescent="0.35">
      <c r="C158485" s="8"/>
    </row>
    <row r="158486" spans="3:3" x14ac:dyDescent="0.35">
      <c r="C158486" s="8"/>
    </row>
    <row r="158487" spans="3:3" x14ac:dyDescent="0.35">
      <c r="C158487" s="8"/>
    </row>
    <row r="158488" spans="3:3" x14ac:dyDescent="0.35">
      <c r="C158488" s="8"/>
    </row>
    <row r="158489" spans="3:3" x14ac:dyDescent="0.35">
      <c r="C158489" s="8"/>
    </row>
    <row r="158490" spans="3:3" x14ac:dyDescent="0.35">
      <c r="C158490" s="8"/>
    </row>
    <row r="158491" spans="3:3" x14ac:dyDescent="0.35">
      <c r="C158491" s="8"/>
    </row>
    <row r="158492" spans="3:3" x14ac:dyDescent="0.35">
      <c r="C158492" s="8"/>
    </row>
    <row r="158493" spans="3:3" x14ac:dyDescent="0.35">
      <c r="C158493" s="8"/>
    </row>
    <row r="158494" spans="3:3" x14ac:dyDescent="0.35">
      <c r="C158494" s="8"/>
    </row>
    <row r="158495" spans="3:3" x14ac:dyDescent="0.35">
      <c r="C158495" s="8"/>
    </row>
    <row r="158496" spans="3:3" x14ac:dyDescent="0.35">
      <c r="C158496" s="8"/>
    </row>
    <row r="158497" spans="3:3" x14ac:dyDescent="0.35">
      <c r="C158497" s="8"/>
    </row>
    <row r="158498" spans="3:3" x14ac:dyDescent="0.35">
      <c r="C158498" s="8"/>
    </row>
    <row r="158499" spans="3:3" x14ac:dyDescent="0.35">
      <c r="C158499" s="8"/>
    </row>
    <row r="158500" spans="3:3" x14ac:dyDescent="0.35">
      <c r="C158500" s="8"/>
    </row>
    <row r="158501" spans="3:3" x14ac:dyDescent="0.35">
      <c r="C158501" s="8"/>
    </row>
    <row r="158502" spans="3:3" x14ac:dyDescent="0.35">
      <c r="C158502" s="8"/>
    </row>
    <row r="158503" spans="3:3" x14ac:dyDescent="0.35">
      <c r="C158503" s="8"/>
    </row>
    <row r="158504" spans="3:3" x14ac:dyDescent="0.35">
      <c r="C158504" s="8"/>
    </row>
    <row r="158505" spans="3:3" x14ac:dyDescent="0.35">
      <c r="C158505" s="8"/>
    </row>
    <row r="158506" spans="3:3" x14ac:dyDescent="0.35">
      <c r="C158506" s="8"/>
    </row>
    <row r="158507" spans="3:3" x14ac:dyDescent="0.35">
      <c r="C158507" s="8"/>
    </row>
    <row r="158508" spans="3:3" x14ac:dyDescent="0.35">
      <c r="C158508" s="8"/>
    </row>
    <row r="158509" spans="3:3" x14ac:dyDescent="0.35">
      <c r="C158509" s="8"/>
    </row>
    <row r="158510" spans="3:3" x14ac:dyDescent="0.35">
      <c r="C158510" s="8"/>
    </row>
    <row r="158511" spans="3:3" x14ac:dyDescent="0.35">
      <c r="C158511" s="8"/>
    </row>
    <row r="158512" spans="3:3" x14ac:dyDescent="0.35">
      <c r="C158512" s="8"/>
    </row>
    <row r="158513" spans="3:3" x14ac:dyDescent="0.35">
      <c r="C158513" s="8"/>
    </row>
    <row r="158514" spans="3:3" x14ac:dyDescent="0.35">
      <c r="C158514" s="8"/>
    </row>
    <row r="158515" spans="3:3" x14ac:dyDescent="0.35">
      <c r="C158515" s="8"/>
    </row>
    <row r="158516" spans="3:3" x14ac:dyDescent="0.35">
      <c r="C158516" s="8"/>
    </row>
    <row r="158517" spans="3:3" x14ac:dyDescent="0.35">
      <c r="C158517" s="8"/>
    </row>
    <row r="158518" spans="3:3" x14ac:dyDescent="0.35">
      <c r="C158518" s="8"/>
    </row>
    <row r="158519" spans="3:3" x14ac:dyDescent="0.35">
      <c r="C158519" s="8"/>
    </row>
    <row r="158520" spans="3:3" x14ac:dyDescent="0.35">
      <c r="C158520" s="8"/>
    </row>
    <row r="158521" spans="3:3" x14ac:dyDescent="0.35">
      <c r="C158521" s="8"/>
    </row>
    <row r="158522" spans="3:3" x14ac:dyDescent="0.35">
      <c r="C158522" s="8"/>
    </row>
    <row r="158523" spans="3:3" x14ac:dyDescent="0.35">
      <c r="C158523" s="8"/>
    </row>
    <row r="158524" spans="3:3" x14ac:dyDescent="0.35">
      <c r="C158524" s="8"/>
    </row>
    <row r="158525" spans="3:3" x14ac:dyDescent="0.35">
      <c r="C158525" s="8"/>
    </row>
    <row r="158526" spans="3:3" x14ac:dyDescent="0.35">
      <c r="C158526" s="8"/>
    </row>
    <row r="158527" spans="3:3" x14ac:dyDescent="0.35">
      <c r="C158527" s="8"/>
    </row>
    <row r="158528" spans="3:3" x14ac:dyDescent="0.35">
      <c r="C158528" s="8"/>
    </row>
    <row r="158529" spans="3:3" x14ac:dyDescent="0.35">
      <c r="C158529" s="8"/>
    </row>
    <row r="158530" spans="3:3" x14ac:dyDescent="0.35">
      <c r="C158530" s="8"/>
    </row>
    <row r="158531" spans="3:3" x14ac:dyDescent="0.35">
      <c r="C158531" s="8"/>
    </row>
    <row r="158532" spans="3:3" x14ac:dyDescent="0.35">
      <c r="C158532" s="8"/>
    </row>
    <row r="158533" spans="3:3" x14ac:dyDescent="0.35">
      <c r="C158533" s="8"/>
    </row>
    <row r="158534" spans="3:3" x14ac:dyDescent="0.35">
      <c r="C158534" s="8"/>
    </row>
    <row r="158535" spans="3:3" x14ac:dyDescent="0.35">
      <c r="C158535" s="8"/>
    </row>
    <row r="158536" spans="3:3" x14ac:dyDescent="0.35">
      <c r="C158536" s="8"/>
    </row>
    <row r="158537" spans="3:3" x14ac:dyDescent="0.35">
      <c r="C158537" s="8"/>
    </row>
    <row r="158538" spans="3:3" x14ac:dyDescent="0.35">
      <c r="C158538" s="8"/>
    </row>
    <row r="158539" spans="3:3" x14ac:dyDescent="0.35">
      <c r="C158539" s="8"/>
    </row>
    <row r="158540" spans="3:3" x14ac:dyDescent="0.35">
      <c r="C158540" s="8"/>
    </row>
    <row r="158541" spans="3:3" x14ac:dyDescent="0.35">
      <c r="C158541" s="8"/>
    </row>
    <row r="158542" spans="3:3" x14ac:dyDescent="0.35">
      <c r="C158542" s="8"/>
    </row>
    <row r="158543" spans="3:3" x14ac:dyDescent="0.35">
      <c r="C158543" s="8"/>
    </row>
    <row r="158544" spans="3:3" x14ac:dyDescent="0.35">
      <c r="C158544" s="8"/>
    </row>
    <row r="158545" spans="3:3" x14ac:dyDescent="0.35">
      <c r="C158545" s="8"/>
    </row>
    <row r="158546" spans="3:3" x14ac:dyDescent="0.35">
      <c r="C158546" s="8"/>
    </row>
    <row r="158547" spans="3:3" x14ac:dyDescent="0.35">
      <c r="C158547" s="8"/>
    </row>
    <row r="158548" spans="3:3" x14ac:dyDescent="0.35">
      <c r="C158548" s="8"/>
    </row>
    <row r="158549" spans="3:3" x14ac:dyDescent="0.35">
      <c r="C158549" s="8"/>
    </row>
    <row r="158550" spans="3:3" x14ac:dyDescent="0.35">
      <c r="C158550" s="8"/>
    </row>
    <row r="158551" spans="3:3" x14ac:dyDescent="0.35">
      <c r="C158551" s="8"/>
    </row>
    <row r="158552" spans="3:3" x14ac:dyDescent="0.35">
      <c r="C158552" s="8"/>
    </row>
    <row r="158553" spans="3:3" x14ac:dyDescent="0.35">
      <c r="C158553" s="8"/>
    </row>
    <row r="158554" spans="3:3" x14ac:dyDescent="0.35">
      <c r="C158554" s="8"/>
    </row>
    <row r="158555" spans="3:3" x14ac:dyDescent="0.35">
      <c r="C158555" s="8"/>
    </row>
    <row r="158556" spans="3:3" x14ac:dyDescent="0.35">
      <c r="C158556" s="8"/>
    </row>
    <row r="158557" spans="3:3" x14ac:dyDescent="0.35">
      <c r="C158557" s="8"/>
    </row>
    <row r="158558" spans="3:3" x14ac:dyDescent="0.35">
      <c r="C158558" s="8"/>
    </row>
    <row r="158559" spans="3:3" x14ac:dyDescent="0.35">
      <c r="C158559" s="8"/>
    </row>
    <row r="158560" spans="3:3" x14ac:dyDescent="0.35">
      <c r="C158560" s="8"/>
    </row>
    <row r="158561" spans="3:3" x14ac:dyDescent="0.35">
      <c r="C158561" s="8"/>
    </row>
    <row r="158562" spans="3:3" x14ac:dyDescent="0.35">
      <c r="C158562" s="8"/>
    </row>
    <row r="158563" spans="3:3" x14ac:dyDescent="0.35">
      <c r="C158563" s="8"/>
    </row>
    <row r="158564" spans="3:3" x14ac:dyDescent="0.35">
      <c r="C158564" s="8"/>
    </row>
    <row r="158565" spans="3:3" x14ac:dyDescent="0.35">
      <c r="C158565" s="8"/>
    </row>
    <row r="158566" spans="3:3" x14ac:dyDescent="0.35">
      <c r="C158566" s="8"/>
    </row>
    <row r="158567" spans="3:3" x14ac:dyDescent="0.35">
      <c r="C158567" s="8"/>
    </row>
    <row r="158568" spans="3:3" x14ac:dyDescent="0.35">
      <c r="C158568" s="8"/>
    </row>
    <row r="158569" spans="3:3" x14ac:dyDescent="0.35">
      <c r="C158569" s="8"/>
    </row>
    <row r="158570" spans="3:3" x14ac:dyDescent="0.35">
      <c r="C158570" s="8"/>
    </row>
    <row r="158571" spans="3:3" x14ac:dyDescent="0.35">
      <c r="C158571" s="8"/>
    </row>
    <row r="158572" spans="3:3" x14ac:dyDescent="0.35">
      <c r="C158572" s="8"/>
    </row>
    <row r="158573" spans="3:3" x14ac:dyDescent="0.35">
      <c r="C158573" s="8"/>
    </row>
    <row r="158574" spans="3:3" x14ac:dyDescent="0.35">
      <c r="C158574" s="8"/>
    </row>
    <row r="158575" spans="3:3" x14ac:dyDescent="0.35">
      <c r="C158575" s="8"/>
    </row>
    <row r="158576" spans="3:3" x14ac:dyDescent="0.35">
      <c r="C158576" s="8"/>
    </row>
    <row r="158577" spans="3:3" x14ac:dyDescent="0.35">
      <c r="C158577" s="8"/>
    </row>
    <row r="158578" spans="3:3" x14ac:dyDescent="0.35">
      <c r="C158578" s="8"/>
    </row>
    <row r="158579" spans="3:3" x14ac:dyDescent="0.35">
      <c r="C158579" s="8"/>
    </row>
    <row r="158580" spans="3:3" x14ac:dyDescent="0.35">
      <c r="C158580" s="8"/>
    </row>
    <row r="158581" spans="3:3" x14ac:dyDescent="0.35">
      <c r="C158581" s="8"/>
    </row>
    <row r="158582" spans="3:3" x14ac:dyDescent="0.35">
      <c r="C158582" s="8"/>
    </row>
    <row r="158583" spans="3:3" x14ac:dyDescent="0.35">
      <c r="C158583" s="8"/>
    </row>
    <row r="158584" spans="3:3" x14ac:dyDescent="0.35">
      <c r="C158584" s="8"/>
    </row>
    <row r="158585" spans="3:3" x14ac:dyDescent="0.35">
      <c r="C158585" s="8"/>
    </row>
    <row r="158586" spans="3:3" x14ac:dyDescent="0.35">
      <c r="C158586" s="8"/>
    </row>
    <row r="158587" spans="3:3" x14ac:dyDescent="0.35">
      <c r="C158587" s="8"/>
    </row>
    <row r="158588" spans="3:3" x14ac:dyDescent="0.35">
      <c r="C158588" s="8"/>
    </row>
    <row r="158589" spans="3:3" x14ac:dyDescent="0.35">
      <c r="C158589" s="8"/>
    </row>
    <row r="158590" spans="3:3" x14ac:dyDescent="0.35">
      <c r="C158590" s="8"/>
    </row>
    <row r="158591" spans="3:3" x14ac:dyDescent="0.35">
      <c r="C158591" s="8"/>
    </row>
    <row r="158592" spans="3:3" x14ac:dyDescent="0.35">
      <c r="C158592" s="8"/>
    </row>
    <row r="158593" spans="3:3" x14ac:dyDescent="0.35">
      <c r="C158593" s="8"/>
    </row>
    <row r="158594" spans="3:3" x14ac:dyDescent="0.35">
      <c r="C158594" s="8"/>
    </row>
    <row r="158595" spans="3:3" x14ac:dyDescent="0.35">
      <c r="C158595" s="8"/>
    </row>
    <row r="158596" spans="3:3" x14ac:dyDescent="0.35">
      <c r="C158596" s="8"/>
    </row>
    <row r="158597" spans="3:3" x14ac:dyDescent="0.35">
      <c r="C158597" s="8"/>
    </row>
    <row r="158598" spans="3:3" x14ac:dyDescent="0.35">
      <c r="C158598" s="8"/>
    </row>
    <row r="158599" spans="3:3" x14ac:dyDescent="0.35">
      <c r="C158599" s="8"/>
    </row>
    <row r="158600" spans="3:3" x14ac:dyDescent="0.35">
      <c r="C158600" s="8"/>
    </row>
    <row r="158601" spans="3:3" x14ac:dyDescent="0.35">
      <c r="C158601" s="8"/>
    </row>
    <row r="158602" spans="3:3" x14ac:dyDescent="0.35">
      <c r="C158602" s="8"/>
    </row>
    <row r="158603" spans="3:3" x14ac:dyDescent="0.35">
      <c r="C158603" s="8"/>
    </row>
    <row r="158604" spans="3:3" x14ac:dyDescent="0.35">
      <c r="C158604" s="8"/>
    </row>
    <row r="158605" spans="3:3" x14ac:dyDescent="0.35">
      <c r="C158605" s="8"/>
    </row>
    <row r="158606" spans="3:3" x14ac:dyDescent="0.35">
      <c r="C158606" s="8"/>
    </row>
    <row r="158607" spans="3:3" x14ac:dyDescent="0.35">
      <c r="C158607" s="8"/>
    </row>
    <row r="158608" spans="3:3" x14ac:dyDescent="0.35">
      <c r="C158608" s="8"/>
    </row>
    <row r="158609" spans="3:3" x14ac:dyDescent="0.35">
      <c r="C158609" s="8"/>
    </row>
    <row r="158610" spans="3:3" x14ac:dyDescent="0.35">
      <c r="C158610" s="8"/>
    </row>
    <row r="158611" spans="3:3" x14ac:dyDescent="0.35">
      <c r="C158611" s="8"/>
    </row>
    <row r="158612" spans="3:3" x14ac:dyDescent="0.35">
      <c r="C158612" s="8"/>
    </row>
    <row r="158613" spans="3:3" x14ac:dyDescent="0.35">
      <c r="C158613" s="8"/>
    </row>
    <row r="158614" spans="3:3" x14ac:dyDescent="0.35">
      <c r="C158614" s="8"/>
    </row>
    <row r="158615" spans="3:3" x14ac:dyDescent="0.35">
      <c r="C158615" s="8"/>
    </row>
    <row r="158616" spans="3:3" x14ac:dyDescent="0.35">
      <c r="C158616" s="8"/>
    </row>
    <row r="158617" spans="3:3" x14ac:dyDescent="0.35">
      <c r="C158617" s="8"/>
    </row>
    <row r="158618" spans="3:3" x14ac:dyDescent="0.35">
      <c r="C158618" s="8"/>
    </row>
    <row r="158619" spans="3:3" x14ac:dyDescent="0.35">
      <c r="C158619" s="8"/>
    </row>
    <row r="158620" spans="3:3" x14ac:dyDescent="0.35">
      <c r="C158620" s="8"/>
    </row>
    <row r="158621" spans="3:3" x14ac:dyDescent="0.35">
      <c r="C158621" s="8"/>
    </row>
    <row r="158622" spans="3:3" x14ac:dyDescent="0.35">
      <c r="C158622" s="8"/>
    </row>
    <row r="158623" spans="3:3" x14ac:dyDescent="0.35">
      <c r="C158623" s="8"/>
    </row>
    <row r="158624" spans="3:3" x14ac:dyDescent="0.35">
      <c r="C158624" s="8"/>
    </row>
    <row r="158625" spans="3:3" x14ac:dyDescent="0.35">
      <c r="C158625" s="8"/>
    </row>
    <row r="158626" spans="3:3" x14ac:dyDescent="0.35">
      <c r="C158626" s="8"/>
    </row>
    <row r="158627" spans="3:3" x14ac:dyDescent="0.35">
      <c r="C158627" s="8"/>
    </row>
    <row r="158628" spans="3:3" x14ac:dyDescent="0.35">
      <c r="C158628" s="8"/>
    </row>
    <row r="158629" spans="3:3" x14ac:dyDescent="0.35">
      <c r="C158629" s="8"/>
    </row>
    <row r="158630" spans="3:3" x14ac:dyDescent="0.35">
      <c r="C158630" s="8"/>
    </row>
    <row r="158631" spans="3:3" x14ac:dyDescent="0.35">
      <c r="C158631" s="8"/>
    </row>
    <row r="158632" spans="3:3" x14ac:dyDescent="0.35">
      <c r="C158632" s="8"/>
    </row>
    <row r="158633" spans="3:3" x14ac:dyDescent="0.35">
      <c r="C158633" s="8"/>
    </row>
    <row r="158634" spans="3:3" x14ac:dyDescent="0.35">
      <c r="C158634" s="8"/>
    </row>
    <row r="158635" spans="3:3" x14ac:dyDescent="0.35">
      <c r="C158635" s="8"/>
    </row>
    <row r="158636" spans="3:3" x14ac:dyDescent="0.35">
      <c r="C158636" s="8"/>
    </row>
    <row r="158637" spans="3:3" x14ac:dyDescent="0.35">
      <c r="C158637" s="8"/>
    </row>
    <row r="158638" spans="3:3" x14ac:dyDescent="0.35">
      <c r="C158638" s="8"/>
    </row>
    <row r="158639" spans="3:3" x14ac:dyDescent="0.35">
      <c r="C158639" s="8"/>
    </row>
    <row r="158640" spans="3:3" x14ac:dyDescent="0.35">
      <c r="C158640" s="8"/>
    </row>
    <row r="158641" spans="3:3" x14ac:dyDescent="0.35">
      <c r="C158641" s="8"/>
    </row>
    <row r="158642" spans="3:3" x14ac:dyDescent="0.35">
      <c r="C158642" s="8"/>
    </row>
    <row r="158643" spans="3:3" x14ac:dyDescent="0.35">
      <c r="C158643" s="8"/>
    </row>
    <row r="158644" spans="3:3" x14ac:dyDescent="0.35">
      <c r="C158644" s="8"/>
    </row>
    <row r="158645" spans="3:3" x14ac:dyDescent="0.35">
      <c r="C158645" s="8"/>
    </row>
    <row r="158646" spans="3:3" x14ac:dyDescent="0.35">
      <c r="C158646" s="8"/>
    </row>
    <row r="158647" spans="3:3" x14ac:dyDescent="0.35">
      <c r="C158647" s="8"/>
    </row>
    <row r="158648" spans="3:3" x14ac:dyDescent="0.35">
      <c r="C158648" s="8"/>
    </row>
    <row r="158649" spans="3:3" x14ac:dyDescent="0.35">
      <c r="C158649" s="8"/>
    </row>
    <row r="158650" spans="3:3" x14ac:dyDescent="0.35">
      <c r="C158650" s="8"/>
    </row>
    <row r="158651" spans="3:3" x14ac:dyDescent="0.35">
      <c r="C158651" s="8"/>
    </row>
    <row r="158652" spans="3:3" x14ac:dyDescent="0.35">
      <c r="C158652" s="8"/>
    </row>
    <row r="158653" spans="3:3" x14ac:dyDescent="0.35">
      <c r="C158653" s="8"/>
    </row>
    <row r="158654" spans="3:3" x14ac:dyDescent="0.35">
      <c r="C158654" s="8"/>
    </row>
    <row r="158655" spans="3:3" x14ac:dyDescent="0.35">
      <c r="C158655" s="8"/>
    </row>
    <row r="158656" spans="3:3" x14ac:dyDescent="0.35">
      <c r="C158656" s="8"/>
    </row>
    <row r="158657" spans="3:3" x14ac:dyDescent="0.35">
      <c r="C158657" s="8"/>
    </row>
    <row r="158658" spans="3:3" x14ac:dyDescent="0.35">
      <c r="C158658" s="8"/>
    </row>
    <row r="158659" spans="3:3" x14ac:dyDescent="0.35">
      <c r="C158659" s="8"/>
    </row>
    <row r="158660" spans="3:3" x14ac:dyDescent="0.35">
      <c r="C158660" s="8"/>
    </row>
    <row r="158661" spans="3:3" x14ac:dyDescent="0.35">
      <c r="C158661" s="8"/>
    </row>
    <row r="158662" spans="3:3" x14ac:dyDescent="0.35">
      <c r="C158662" s="8"/>
    </row>
    <row r="158663" spans="3:3" x14ac:dyDescent="0.35">
      <c r="C158663" s="8"/>
    </row>
    <row r="158664" spans="3:3" x14ac:dyDescent="0.35">
      <c r="C158664" s="8"/>
    </row>
    <row r="158665" spans="3:3" x14ac:dyDescent="0.35">
      <c r="C158665" s="8"/>
    </row>
    <row r="158666" spans="3:3" x14ac:dyDescent="0.35">
      <c r="C158666" s="8"/>
    </row>
    <row r="158667" spans="3:3" x14ac:dyDescent="0.35">
      <c r="C158667" s="8"/>
    </row>
    <row r="158668" spans="3:3" x14ac:dyDescent="0.35">
      <c r="C158668" s="8"/>
    </row>
    <row r="158669" spans="3:3" x14ac:dyDescent="0.35">
      <c r="C158669" s="8"/>
    </row>
    <row r="158670" spans="3:3" x14ac:dyDescent="0.35">
      <c r="C158670" s="8"/>
    </row>
    <row r="158671" spans="3:3" x14ac:dyDescent="0.35">
      <c r="C158671" s="8"/>
    </row>
    <row r="158672" spans="3:3" x14ac:dyDescent="0.35">
      <c r="C158672" s="8"/>
    </row>
    <row r="158673" spans="3:3" x14ac:dyDescent="0.35">
      <c r="C158673" s="8"/>
    </row>
    <row r="158674" spans="3:3" x14ac:dyDescent="0.35">
      <c r="C158674" s="8"/>
    </row>
    <row r="158675" spans="3:3" x14ac:dyDescent="0.35">
      <c r="C158675" s="8"/>
    </row>
    <row r="158676" spans="3:3" x14ac:dyDescent="0.35">
      <c r="C158676" s="8"/>
    </row>
    <row r="158677" spans="3:3" x14ac:dyDescent="0.35">
      <c r="C158677" s="8"/>
    </row>
    <row r="158678" spans="3:3" x14ac:dyDescent="0.35">
      <c r="C158678" s="8"/>
    </row>
    <row r="158679" spans="3:3" x14ac:dyDescent="0.35">
      <c r="C158679" s="8"/>
    </row>
    <row r="158680" spans="3:3" x14ac:dyDescent="0.35">
      <c r="C158680" s="8"/>
    </row>
    <row r="158681" spans="3:3" x14ac:dyDescent="0.35">
      <c r="C158681" s="8"/>
    </row>
    <row r="158682" spans="3:3" x14ac:dyDescent="0.35">
      <c r="C158682" s="8"/>
    </row>
    <row r="158683" spans="3:3" x14ac:dyDescent="0.35">
      <c r="C158683" s="8"/>
    </row>
    <row r="158684" spans="3:3" x14ac:dyDescent="0.35">
      <c r="C158684" s="8"/>
    </row>
    <row r="158685" spans="3:3" x14ac:dyDescent="0.35">
      <c r="C158685" s="8"/>
    </row>
    <row r="158686" spans="3:3" x14ac:dyDescent="0.35">
      <c r="C158686" s="8"/>
    </row>
    <row r="158687" spans="3:3" x14ac:dyDescent="0.35">
      <c r="C158687" s="8"/>
    </row>
    <row r="158688" spans="3:3" x14ac:dyDescent="0.35">
      <c r="C158688" s="8"/>
    </row>
    <row r="158689" spans="3:3" x14ac:dyDescent="0.35">
      <c r="C158689" s="8"/>
    </row>
    <row r="158690" spans="3:3" x14ac:dyDescent="0.35">
      <c r="C158690" s="8"/>
    </row>
    <row r="158691" spans="3:3" x14ac:dyDescent="0.35">
      <c r="C158691" s="8"/>
    </row>
    <row r="158692" spans="3:3" x14ac:dyDescent="0.35">
      <c r="C158692" s="8"/>
    </row>
    <row r="158693" spans="3:3" x14ac:dyDescent="0.35">
      <c r="C158693" s="8"/>
    </row>
    <row r="158694" spans="3:3" x14ac:dyDescent="0.35">
      <c r="C158694" s="8"/>
    </row>
    <row r="158695" spans="3:3" x14ac:dyDescent="0.35">
      <c r="C158695" s="8"/>
    </row>
    <row r="158696" spans="3:3" x14ac:dyDescent="0.35">
      <c r="C158696" s="8"/>
    </row>
    <row r="158697" spans="3:3" x14ac:dyDescent="0.35">
      <c r="C158697" s="8"/>
    </row>
    <row r="158698" spans="3:3" x14ac:dyDescent="0.35">
      <c r="C158698" s="8"/>
    </row>
    <row r="158699" spans="3:3" x14ac:dyDescent="0.35">
      <c r="C158699" s="8"/>
    </row>
    <row r="158700" spans="3:3" x14ac:dyDescent="0.35">
      <c r="C158700" s="8"/>
    </row>
    <row r="158701" spans="3:3" x14ac:dyDescent="0.35">
      <c r="C158701" s="8"/>
    </row>
    <row r="158702" spans="3:3" x14ac:dyDescent="0.35">
      <c r="C158702" s="8"/>
    </row>
    <row r="158703" spans="3:3" x14ac:dyDescent="0.35">
      <c r="C158703" s="8"/>
    </row>
    <row r="158704" spans="3:3" x14ac:dyDescent="0.35">
      <c r="C158704" s="8"/>
    </row>
    <row r="158705" spans="3:3" x14ac:dyDescent="0.35">
      <c r="C158705" s="8"/>
    </row>
    <row r="158706" spans="3:3" x14ac:dyDescent="0.35">
      <c r="C158706" s="8"/>
    </row>
    <row r="158707" spans="3:3" x14ac:dyDescent="0.35">
      <c r="C158707" s="8"/>
    </row>
    <row r="158708" spans="3:3" x14ac:dyDescent="0.35">
      <c r="C158708" s="8"/>
    </row>
    <row r="158709" spans="3:3" x14ac:dyDescent="0.35">
      <c r="C158709" s="8"/>
    </row>
    <row r="158710" spans="3:3" x14ac:dyDescent="0.35">
      <c r="C158710" s="8"/>
    </row>
    <row r="158711" spans="3:3" x14ac:dyDescent="0.35">
      <c r="C158711" s="8"/>
    </row>
    <row r="158712" spans="3:3" x14ac:dyDescent="0.35">
      <c r="C158712" s="8"/>
    </row>
    <row r="158713" spans="3:3" x14ac:dyDescent="0.35">
      <c r="C158713" s="8"/>
    </row>
    <row r="158714" spans="3:3" x14ac:dyDescent="0.35">
      <c r="C158714" s="8"/>
    </row>
    <row r="158715" spans="3:3" x14ac:dyDescent="0.35">
      <c r="C158715" s="8"/>
    </row>
    <row r="158716" spans="3:3" x14ac:dyDescent="0.35">
      <c r="C158716" s="8"/>
    </row>
    <row r="158717" spans="3:3" x14ac:dyDescent="0.35">
      <c r="C158717" s="8"/>
    </row>
    <row r="158718" spans="3:3" x14ac:dyDescent="0.35">
      <c r="C158718" s="8"/>
    </row>
    <row r="158719" spans="3:3" x14ac:dyDescent="0.35">
      <c r="C158719" s="8"/>
    </row>
    <row r="158720" spans="3:3" x14ac:dyDescent="0.35">
      <c r="C158720" s="8"/>
    </row>
    <row r="158721" spans="3:3" x14ac:dyDescent="0.35">
      <c r="C158721" s="8"/>
    </row>
    <row r="158722" spans="3:3" x14ac:dyDescent="0.35">
      <c r="C158722" s="8"/>
    </row>
    <row r="158723" spans="3:3" x14ac:dyDescent="0.35">
      <c r="C158723" s="8"/>
    </row>
    <row r="158724" spans="3:3" x14ac:dyDescent="0.35">
      <c r="C158724" s="8"/>
    </row>
    <row r="158725" spans="3:3" x14ac:dyDescent="0.35">
      <c r="C158725" s="8"/>
    </row>
    <row r="158726" spans="3:3" x14ac:dyDescent="0.35">
      <c r="C158726" s="8"/>
    </row>
    <row r="158727" spans="3:3" x14ac:dyDescent="0.35">
      <c r="C158727" s="8"/>
    </row>
    <row r="158728" spans="3:3" x14ac:dyDescent="0.35">
      <c r="C158728" s="8"/>
    </row>
    <row r="158729" spans="3:3" x14ac:dyDescent="0.35">
      <c r="C158729" s="8"/>
    </row>
    <row r="158730" spans="3:3" x14ac:dyDescent="0.35">
      <c r="C158730" s="8"/>
    </row>
    <row r="158731" spans="3:3" x14ac:dyDescent="0.35">
      <c r="C158731" s="8"/>
    </row>
    <row r="158732" spans="3:3" x14ac:dyDescent="0.35">
      <c r="C158732" s="8"/>
    </row>
    <row r="158733" spans="3:3" x14ac:dyDescent="0.35">
      <c r="C158733" s="8"/>
    </row>
    <row r="158734" spans="3:3" x14ac:dyDescent="0.35">
      <c r="C158734" s="8"/>
    </row>
    <row r="158735" spans="3:3" x14ac:dyDescent="0.35">
      <c r="C158735" s="8"/>
    </row>
    <row r="158736" spans="3:3" x14ac:dyDescent="0.35">
      <c r="C158736" s="8"/>
    </row>
    <row r="158737" spans="3:3" x14ac:dyDescent="0.35">
      <c r="C158737" s="8"/>
    </row>
    <row r="158738" spans="3:3" x14ac:dyDescent="0.35">
      <c r="C158738" s="8"/>
    </row>
    <row r="158739" spans="3:3" x14ac:dyDescent="0.35">
      <c r="C158739" s="8"/>
    </row>
    <row r="158740" spans="3:3" x14ac:dyDescent="0.35">
      <c r="C158740" s="8"/>
    </row>
    <row r="158741" spans="3:3" x14ac:dyDescent="0.35">
      <c r="C158741" s="8"/>
    </row>
    <row r="158742" spans="3:3" x14ac:dyDescent="0.35">
      <c r="C158742" s="8"/>
    </row>
    <row r="158743" spans="3:3" x14ac:dyDescent="0.35">
      <c r="C158743" s="8"/>
    </row>
    <row r="158744" spans="3:3" x14ac:dyDescent="0.35">
      <c r="C158744" s="8"/>
    </row>
    <row r="158745" spans="3:3" x14ac:dyDescent="0.35">
      <c r="C158745" s="8"/>
    </row>
    <row r="158746" spans="3:3" x14ac:dyDescent="0.35">
      <c r="C158746" s="8"/>
    </row>
    <row r="158747" spans="3:3" x14ac:dyDescent="0.35">
      <c r="C158747" s="8"/>
    </row>
    <row r="158748" spans="3:3" x14ac:dyDescent="0.35">
      <c r="C158748" s="8"/>
    </row>
    <row r="158749" spans="3:3" x14ac:dyDescent="0.35">
      <c r="C158749" s="8"/>
    </row>
    <row r="158750" spans="3:3" x14ac:dyDescent="0.35">
      <c r="C158750" s="8"/>
    </row>
    <row r="158751" spans="3:3" x14ac:dyDescent="0.35">
      <c r="C158751" s="8"/>
    </row>
    <row r="158752" spans="3:3" x14ac:dyDescent="0.35">
      <c r="C158752" s="8"/>
    </row>
    <row r="158753" spans="3:3" x14ac:dyDescent="0.35">
      <c r="C158753" s="8"/>
    </row>
    <row r="158754" spans="3:3" x14ac:dyDescent="0.35">
      <c r="C158754" s="8"/>
    </row>
    <row r="158755" spans="3:3" x14ac:dyDescent="0.35">
      <c r="C158755" s="8"/>
    </row>
    <row r="158756" spans="3:3" x14ac:dyDescent="0.35">
      <c r="C158756" s="8"/>
    </row>
    <row r="158757" spans="3:3" x14ac:dyDescent="0.35">
      <c r="C158757" s="8"/>
    </row>
    <row r="158758" spans="3:3" x14ac:dyDescent="0.35">
      <c r="C158758" s="8"/>
    </row>
    <row r="158759" spans="3:3" x14ac:dyDescent="0.35">
      <c r="C158759" s="8"/>
    </row>
    <row r="158760" spans="3:3" x14ac:dyDescent="0.35">
      <c r="C158760" s="8"/>
    </row>
    <row r="158761" spans="3:3" x14ac:dyDescent="0.35">
      <c r="C158761" s="8"/>
    </row>
    <row r="158762" spans="3:3" x14ac:dyDescent="0.35">
      <c r="C158762" s="8"/>
    </row>
    <row r="158763" spans="3:3" x14ac:dyDescent="0.35">
      <c r="C158763" s="8"/>
    </row>
    <row r="158764" spans="3:3" x14ac:dyDescent="0.35">
      <c r="C158764" s="8"/>
    </row>
    <row r="158765" spans="3:3" x14ac:dyDescent="0.35">
      <c r="C158765" s="8"/>
    </row>
    <row r="158766" spans="3:3" x14ac:dyDescent="0.35">
      <c r="C158766" s="8"/>
    </row>
    <row r="158767" spans="3:3" x14ac:dyDescent="0.35">
      <c r="C158767" s="8"/>
    </row>
    <row r="158768" spans="3:3" x14ac:dyDescent="0.35">
      <c r="C158768" s="8"/>
    </row>
    <row r="158769" spans="3:3" x14ac:dyDescent="0.35">
      <c r="C158769" s="8"/>
    </row>
    <row r="158770" spans="3:3" x14ac:dyDescent="0.35">
      <c r="C158770" s="8"/>
    </row>
    <row r="158771" spans="3:3" x14ac:dyDescent="0.35">
      <c r="C158771" s="8"/>
    </row>
    <row r="158772" spans="3:3" x14ac:dyDescent="0.35">
      <c r="C158772" s="8"/>
    </row>
    <row r="158773" spans="3:3" x14ac:dyDescent="0.35">
      <c r="C158773" s="8"/>
    </row>
    <row r="158774" spans="3:3" x14ac:dyDescent="0.35">
      <c r="C158774" s="8"/>
    </row>
    <row r="158775" spans="3:3" x14ac:dyDescent="0.35">
      <c r="C158775" s="8"/>
    </row>
    <row r="158776" spans="3:3" x14ac:dyDescent="0.35">
      <c r="C158776" s="8"/>
    </row>
    <row r="158777" spans="3:3" x14ac:dyDescent="0.35">
      <c r="C158777" s="8"/>
    </row>
    <row r="158778" spans="3:3" x14ac:dyDescent="0.35">
      <c r="C158778" s="8"/>
    </row>
    <row r="158779" spans="3:3" x14ac:dyDescent="0.35">
      <c r="C158779" s="8"/>
    </row>
    <row r="158780" spans="3:3" x14ac:dyDescent="0.35">
      <c r="C158780" s="8"/>
    </row>
    <row r="158781" spans="3:3" x14ac:dyDescent="0.35">
      <c r="C158781" s="8"/>
    </row>
    <row r="158782" spans="3:3" x14ac:dyDescent="0.35">
      <c r="C158782" s="8"/>
    </row>
    <row r="158783" spans="3:3" x14ac:dyDescent="0.35">
      <c r="C158783" s="8"/>
    </row>
    <row r="158784" spans="3:3" x14ac:dyDescent="0.35">
      <c r="C158784" s="8"/>
    </row>
    <row r="158785" spans="3:3" x14ac:dyDescent="0.35">
      <c r="C158785" s="8"/>
    </row>
    <row r="158786" spans="3:3" x14ac:dyDescent="0.35">
      <c r="C158786" s="8"/>
    </row>
    <row r="158787" spans="3:3" x14ac:dyDescent="0.35">
      <c r="C158787" s="8"/>
    </row>
    <row r="158788" spans="3:3" x14ac:dyDescent="0.35">
      <c r="C158788" s="8"/>
    </row>
    <row r="158789" spans="3:3" x14ac:dyDescent="0.35">
      <c r="C158789" s="8"/>
    </row>
    <row r="158790" spans="3:3" x14ac:dyDescent="0.35">
      <c r="C158790" s="8"/>
    </row>
    <row r="158791" spans="3:3" x14ac:dyDescent="0.35">
      <c r="C158791" s="8"/>
    </row>
    <row r="158792" spans="3:3" x14ac:dyDescent="0.35">
      <c r="C158792" s="8"/>
    </row>
    <row r="158793" spans="3:3" x14ac:dyDescent="0.35">
      <c r="C158793" s="8"/>
    </row>
    <row r="158794" spans="3:3" x14ac:dyDescent="0.35">
      <c r="C158794" s="8"/>
    </row>
    <row r="158795" spans="3:3" x14ac:dyDescent="0.35">
      <c r="C158795" s="8"/>
    </row>
    <row r="158796" spans="3:3" x14ac:dyDescent="0.35">
      <c r="C158796" s="8"/>
    </row>
    <row r="158797" spans="3:3" x14ac:dyDescent="0.35">
      <c r="C158797" s="8"/>
    </row>
    <row r="158798" spans="3:3" x14ac:dyDescent="0.35">
      <c r="C158798" s="8"/>
    </row>
    <row r="158799" spans="3:3" x14ac:dyDescent="0.35">
      <c r="C158799" s="8"/>
    </row>
    <row r="158800" spans="3:3" x14ac:dyDescent="0.35">
      <c r="C158800" s="8"/>
    </row>
    <row r="158801" spans="3:3" x14ac:dyDescent="0.35">
      <c r="C158801" s="8"/>
    </row>
    <row r="158802" spans="3:3" x14ac:dyDescent="0.35">
      <c r="C158802" s="8"/>
    </row>
    <row r="158803" spans="3:3" x14ac:dyDescent="0.35">
      <c r="C158803" s="8"/>
    </row>
    <row r="158804" spans="3:3" x14ac:dyDescent="0.35">
      <c r="C158804" s="8"/>
    </row>
    <row r="158805" spans="3:3" x14ac:dyDescent="0.35">
      <c r="C158805" s="8"/>
    </row>
    <row r="158806" spans="3:3" x14ac:dyDescent="0.35">
      <c r="C158806" s="8"/>
    </row>
    <row r="158807" spans="3:3" x14ac:dyDescent="0.35">
      <c r="C158807" s="8"/>
    </row>
    <row r="158808" spans="3:3" x14ac:dyDescent="0.35">
      <c r="C158808" s="8"/>
    </row>
    <row r="158809" spans="3:3" x14ac:dyDescent="0.35">
      <c r="C158809" s="8"/>
    </row>
    <row r="158810" spans="3:3" x14ac:dyDescent="0.35">
      <c r="C158810" s="8"/>
    </row>
    <row r="158811" spans="3:3" x14ac:dyDescent="0.35">
      <c r="C158811" s="8"/>
    </row>
    <row r="158812" spans="3:3" x14ac:dyDescent="0.35">
      <c r="C158812" s="8"/>
    </row>
    <row r="158813" spans="3:3" x14ac:dyDescent="0.35">
      <c r="C158813" s="8"/>
    </row>
    <row r="158814" spans="3:3" x14ac:dyDescent="0.35">
      <c r="C158814" s="8"/>
    </row>
    <row r="158815" spans="3:3" x14ac:dyDescent="0.35">
      <c r="C158815" s="8"/>
    </row>
    <row r="158816" spans="3:3" x14ac:dyDescent="0.35">
      <c r="C158816" s="8"/>
    </row>
    <row r="158817" spans="3:3" x14ac:dyDescent="0.35">
      <c r="C158817" s="8"/>
    </row>
    <row r="158818" spans="3:3" x14ac:dyDescent="0.35">
      <c r="C158818" s="8"/>
    </row>
    <row r="158819" spans="3:3" x14ac:dyDescent="0.35">
      <c r="C158819" s="8"/>
    </row>
    <row r="158820" spans="3:3" x14ac:dyDescent="0.35">
      <c r="C158820" s="8"/>
    </row>
    <row r="158821" spans="3:3" x14ac:dyDescent="0.35">
      <c r="C158821" s="8"/>
    </row>
    <row r="158822" spans="3:3" x14ac:dyDescent="0.35">
      <c r="C158822" s="8"/>
    </row>
    <row r="158823" spans="3:3" x14ac:dyDescent="0.35">
      <c r="C158823" s="8"/>
    </row>
    <row r="158824" spans="3:3" x14ac:dyDescent="0.35">
      <c r="C158824" s="8"/>
    </row>
    <row r="158825" spans="3:3" x14ac:dyDescent="0.35">
      <c r="C158825" s="8"/>
    </row>
    <row r="158826" spans="3:3" x14ac:dyDescent="0.35">
      <c r="C158826" s="8"/>
    </row>
    <row r="158827" spans="3:3" x14ac:dyDescent="0.35">
      <c r="C158827" s="8"/>
    </row>
    <row r="158828" spans="3:3" x14ac:dyDescent="0.35">
      <c r="C158828" s="8"/>
    </row>
    <row r="158829" spans="3:3" x14ac:dyDescent="0.35">
      <c r="C158829" s="8"/>
    </row>
    <row r="158830" spans="3:3" x14ac:dyDescent="0.35">
      <c r="C158830" s="8"/>
    </row>
    <row r="158831" spans="3:3" x14ac:dyDescent="0.35">
      <c r="C158831" s="8"/>
    </row>
    <row r="158832" spans="3:3" x14ac:dyDescent="0.35">
      <c r="C158832" s="8"/>
    </row>
    <row r="158833" spans="3:3" x14ac:dyDescent="0.35">
      <c r="C158833" s="8"/>
    </row>
    <row r="158834" spans="3:3" x14ac:dyDescent="0.35">
      <c r="C158834" s="8"/>
    </row>
    <row r="158835" spans="3:3" x14ac:dyDescent="0.35">
      <c r="C158835" s="8"/>
    </row>
    <row r="158836" spans="3:3" x14ac:dyDescent="0.35">
      <c r="C158836" s="8"/>
    </row>
    <row r="158837" spans="3:3" x14ac:dyDescent="0.35">
      <c r="C158837" s="8"/>
    </row>
    <row r="158838" spans="3:3" x14ac:dyDescent="0.35">
      <c r="C158838" s="8"/>
    </row>
    <row r="158839" spans="3:3" x14ac:dyDescent="0.35">
      <c r="C158839" s="8"/>
    </row>
    <row r="158840" spans="3:3" x14ac:dyDescent="0.35">
      <c r="C158840" s="8"/>
    </row>
    <row r="158841" spans="3:3" x14ac:dyDescent="0.35">
      <c r="C158841" s="8"/>
    </row>
    <row r="158842" spans="3:3" x14ac:dyDescent="0.35">
      <c r="C158842" s="8"/>
    </row>
    <row r="158843" spans="3:3" x14ac:dyDescent="0.35">
      <c r="C158843" s="8"/>
    </row>
    <row r="158844" spans="3:3" x14ac:dyDescent="0.35">
      <c r="C158844" s="8"/>
    </row>
    <row r="158845" spans="3:3" x14ac:dyDescent="0.35">
      <c r="C158845" s="8"/>
    </row>
    <row r="158846" spans="3:3" x14ac:dyDescent="0.35">
      <c r="C158846" s="8"/>
    </row>
    <row r="158847" spans="3:3" x14ac:dyDescent="0.35">
      <c r="C158847" s="8"/>
    </row>
    <row r="158848" spans="3:3" x14ac:dyDescent="0.35">
      <c r="C158848" s="8"/>
    </row>
    <row r="158849" spans="3:3" x14ac:dyDescent="0.35">
      <c r="C158849" s="8"/>
    </row>
    <row r="158850" spans="3:3" x14ac:dyDescent="0.35">
      <c r="C158850" s="8"/>
    </row>
    <row r="158851" spans="3:3" x14ac:dyDescent="0.35">
      <c r="C158851" s="8"/>
    </row>
    <row r="158852" spans="3:3" x14ac:dyDescent="0.35">
      <c r="C158852" s="8"/>
    </row>
    <row r="158853" spans="3:3" x14ac:dyDescent="0.35">
      <c r="C158853" s="8"/>
    </row>
    <row r="158854" spans="3:3" x14ac:dyDescent="0.35">
      <c r="C158854" s="8"/>
    </row>
    <row r="158855" spans="3:3" x14ac:dyDescent="0.35">
      <c r="C158855" s="8"/>
    </row>
    <row r="158856" spans="3:3" x14ac:dyDescent="0.35">
      <c r="C158856" s="8"/>
    </row>
    <row r="158857" spans="3:3" x14ac:dyDescent="0.35">
      <c r="C158857" s="8"/>
    </row>
    <row r="158858" spans="3:3" x14ac:dyDescent="0.35">
      <c r="C158858" s="8"/>
    </row>
    <row r="158859" spans="3:3" x14ac:dyDescent="0.35">
      <c r="C158859" s="8"/>
    </row>
    <row r="158860" spans="3:3" x14ac:dyDescent="0.35">
      <c r="C158860" s="8"/>
    </row>
    <row r="158861" spans="3:3" x14ac:dyDescent="0.35">
      <c r="C158861" s="8"/>
    </row>
    <row r="158862" spans="3:3" x14ac:dyDescent="0.35">
      <c r="C158862" s="8"/>
    </row>
    <row r="158863" spans="3:3" x14ac:dyDescent="0.35">
      <c r="C158863" s="8"/>
    </row>
    <row r="158864" spans="3:3" x14ac:dyDescent="0.35">
      <c r="C158864" s="8"/>
    </row>
    <row r="158865" spans="3:3" x14ac:dyDescent="0.35">
      <c r="C158865" s="8"/>
    </row>
    <row r="158866" spans="3:3" x14ac:dyDescent="0.35">
      <c r="C158866" s="8"/>
    </row>
    <row r="158867" spans="3:3" x14ac:dyDescent="0.35">
      <c r="C158867" s="8"/>
    </row>
    <row r="158868" spans="3:3" x14ac:dyDescent="0.35">
      <c r="C158868" s="8"/>
    </row>
    <row r="158869" spans="3:3" x14ac:dyDescent="0.35">
      <c r="C158869" s="8"/>
    </row>
    <row r="158870" spans="3:3" x14ac:dyDescent="0.35">
      <c r="C158870" s="8"/>
    </row>
    <row r="158871" spans="3:3" x14ac:dyDescent="0.35">
      <c r="C158871" s="8"/>
    </row>
    <row r="158872" spans="3:3" x14ac:dyDescent="0.35">
      <c r="C158872" s="8"/>
    </row>
    <row r="158873" spans="3:3" x14ac:dyDescent="0.35">
      <c r="C158873" s="8"/>
    </row>
    <row r="158874" spans="3:3" x14ac:dyDescent="0.35">
      <c r="C158874" s="8"/>
    </row>
    <row r="158875" spans="3:3" x14ac:dyDescent="0.35">
      <c r="C158875" s="8"/>
    </row>
    <row r="158876" spans="3:3" x14ac:dyDescent="0.35">
      <c r="C158876" s="8"/>
    </row>
    <row r="158877" spans="3:3" x14ac:dyDescent="0.35">
      <c r="C158877" s="8"/>
    </row>
    <row r="158878" spans="3:3" x14ac:dyDescent="0.35">
      <c r="C158878" s="8"/>
    </row>
    <row r="158879" spans="3:3" x14ac:dyDescent="0.35">
      <c r="C158879" s="8"/>
    </row>
    <row r="158880" spans="3:3" x14ac:dyDescent="0.35">
      <c r="C158880" s="8"/>
    </row>
    <row r="158881" spans="3:3" x14ac:dyDescent="0.35">
      <c r="C158881" s="8"/>
    </row>
    <row r="158882" spans="3:3" x14ac:dyDescent="0.35">
      <c r="C158882" s="8"/>
    </row>
    <row r="158883" spans="3:3" x14ac:dyDescent="0.35">
      <c r="C158883" s="8"/>
    </row>
    <row r="158884" spans="3:3" x14ac:dyDescent="0.35">
      <c r="C158884" s="8"/>
    </row>
    <row r="158885" spans="3:3" x14ac:dyDescent="0.35">
      <c r="C158885" s="8"/>
    </row>
    <row r="158886" spans="3:3" x14ac:dyDescent="0.35">
      <c r="C158886" s="8"/>
    </row>
    <row r="158887" spans="3:3" x14ac:dyDescent="0.35">
      <c r="C158887" s="8"/>
    </row>
    <row r="158888" spans="3:3" x14ac:dyDescent="0.35">
      <c r="C158888" s="8"/>
    </row>
    <row r="158889" spans="3:3" x14ac:dyDescent="0.35">
      <c r="C158889" s="8"/>
    </row>
    <row r="158890" spans="3:3" x14ac:dyDescent="0.35">
      <c r="C158890" s="8"/>
    </row>
    <row r="158891" spans="3:3" x14ac:dyDescent="0.35">
      <c r="C158891" s="8"/>
    </row>
    <row r="158892" spans="3:3" x14ac:dyDescent="0.35">
      <c r="C158892" s="8"/>
    </row>
    <row r="158893" spans="3:3" x14ac:dyDescent="0.35">
      <c r="C158893" s="8"/>
    </row>
    <row r="158894" spans="3:3" x14ac:dyDescent="0.35">
      <c r="C158894" s="8"/>
    </row>
    <row r="158895" spans="3:3" x14ac:dyDescent="0.35">
      <c r="C158895" s="8"/>
    </row>
    <row r="158896" spans="3:3" x14ac:dyDescent="0.35">
      <c r="C158896" s="8"/>
    </row>
    <row r="158897" spans="3:3" x14ac:dyDescent="0.35">
      <c r="C158897" s="8"/>
    </row>
    <row r="158898" spans="3:3" x14ac:dyDescent="0.35">
      <c r="C158898" s="8"/>
    </row>
    <row r="158899" spans="3:3" x14ac:dyDescent="0.35">
      <c r="C158899" s="8"/>
    </row>
    <row r="158900" spans="3:3" x14ac:dyDescent="0.35">
      <c r="C158900" s="8"/>
    </row>
    <row r="158901" spans="3:3" x14ac:dyDescent="0.35">
      <c r="C158901" s="8"/>
    </row>
    <row r="158902" spans="3:3" x14ac:dyDescent="0.35">
      <c r="C158902" s="8"/>
    </row>
    <row r="158903" spans="3:3" x14ac:dyDescent="0.35">
      <c r="C158903" s="8"/>
    </row>
    <row r="158904" spans="3:3" x14ac:dyDescent="0.35">
      <c r="C158904" s="8"/>
    </row>
    <row r="158905" spans="3:3" x14ac:dyDescent="0.35">
      <c r="C158905" s="8"/>
    </row>
    <row r="158906" spans="3:3" x14ac:dyDescent="0.35">
      <c r="C158906" s="8"/>
    </row>
    <row r="158907" spans="3:3" x14ac:dyDescent="0.35">
      <c r="C158907" s="8"/>
    </row>
    <row r="158908" spans="3:3" x14ac:dyDescent="0.35">
      <c r="C158908" s="8"/>
    </row>
    <row r="158909" spans="3:3" x14ac:dyDescent="0.35">
      <c r="C158909" s="8"/>
    </row>
    <row r="158910" spans="3:3" x14ac:dyDescent="0.35">
      <c r="C158910" s="8"/>
    </row>
    <row r="158911" spans="3:3" x14ac:dyDescent="0.35">
      <c r="C158911" s="8"/>
    </row>
    <row r="158912" spans="3:3" x14ac:dyDescent="0.35">
      <c r="C158912" s="8"/>
    </row>
    <row r="158913" spans="3:3" x14ac:dyDescent="0.35">
      <c r="C158913" s="8"/>
    </row>
    <row r="158914" spans="3:3" x14ac:dyDescent="0.35">
      <c r="C158914" s="8"/>
    </row>
    <row r="158915" spans="3:3" x14ac:dyDescent="0.35">
      <c r="C158915" s="8"/>
    </row>
    <row r="158916" spans="3:3" x14ac:dyDescent="0.35">
      <c r="C158916" s="8"/>
    </row>
    <row r="158917" spans="3:3" x14ac:dyDescent="0.35">
      <c r="C158917" s="8"/>
    </row>
    <row r="158918" spans="3:3" x14ac:dyDescent="0.35">
      <c r="C158918" s="8"/>
    </row>
    <row r="158919" spans="3:3" x14ac:dyDescent="0.35">
      <c r="C158919" s="8"/>
    </row>
    <row r="158920" spans="3:3" x14ac:dyDescent="0.35">
      <c r="C158920" s="8"/>
    </row>
    <row r="158921" spans="3:3" x14ac:dyDescent="0.35">
      <c r="C158921" s="8"/>
    </row>
    <row r="158922" spans="3:3" x14ac:dyDescent="0.35">
      <c r="C158922" s="8"/>
    </row>
    <row r="158923" spans="3:3" x14ac:dyDescent="0.35">
      <c r="C158923" s="8"/>
    </row>
    <row r="158924" spans="3:3" x14ac:dyDescent="0.35">
      <c r="C158924" s="8"/>
    </row>
    <row r="158925" spans="3:3" x14ac:dyDescent="0.35">
      <c r="C158925" s="8"/>
    </row>
    <row r="158926" spans="3:3" x14ac:dyDescent="0.35">
      <c r="C158926" s="8"/>
    </row>
    <row r="158927" spans="3:3" x14ac:dyDescent="0.35">
      <c r="C158927" s="8"/>
    </row>
    <row r="158928" spans="3:3" x14ac:dyDescent="0.35">
      <c r="C158928" s="8"/>
    </row>
    <row r="158929" spans="3:3" x14ac:dyDescent="0.35">
      <c r="C158929" s="8"/>
    </row>
    <row r="158930" spans="3:3" x14ac:dyDescent="0.35">
      <c r="C158930" s="8"/>
    </row>
    <row r="158931" spans="3:3" x14ac:dyDescent="0.35">
      <c r="C158931" s="8"/>
    </row>
    <row r="158932" spans="3:3" x14ac:dyDescent="0.35">
      <c r="C158932" s="8"/>
    </row>
    <row r="158933" spans="3:3" x14ac:dyDescent="0.35">
      <c r="C158933" s="8"/>
    </row>
    <row r="158934" spans="3:3" x14ac:dyDescent="0.35">
      <c r="C158934" s="8"/>
    </row>
    <row r="158935" spans="3:3" x14ac:dyDescent="0.35">
      <c r="C158935" s="8"/>
    </row>
    <row r="158936" spans="3:3" x14ac:dyDescent="0.35">
      <c r="C158936" s="8"/>
    </row>
    <row r="158937" spans="3:3" x14ac:dyDescent="0.35">
      <c r="C158937" s="8"/>
    </row>
    <row r="158938" spans="3:3" x14ac:dyDescent="0.35">
      <c r="C158938" s="8"/>
    </row>
    <row r="158939" spans="3:3" x14ac:dyDescent="0.35">
      <c r="C158939" s="8"/>
    </row>
    <row r="158940" spans="3:3" x14ac:dyDescent="0.35">
      <c r="C158940" s="8"/>
    </row>
    <row r="158941" spans="3:3" x14ac:dyDescent="0.35">
      <c r="C158941" s="8"/>
    </row>
    <row r="158942" spans="3:3" x14ac:dyDescent="0.35">
      <c r="C158942" s="8"/>
    </row>
    <row r="158943" spans="3:3" x14ac:dyDescent="0.35">
      <c r="C158943" s="8"/>
    </row>
    <row r="158944" spans="3:3" x14ac:dyDescent="0.35">
      <c r="C158944" s="8"/>
    </row>
    <row r="158945" spans="3:3" x14ac:dyDescent="0.35">
      <c r="C158945" s="8"/>
    </row>
    <row r="158946" spans="3:3" x14ac:dyDescent="0.35">
      <c r="C158946" s="8"/>
    </row>
    <row r="158947" spans="3:3" x14ac:dyDescent="0.35">
      <c r="C158947" s="8"/>
    </row>
    <row r="158948" spans="3:3" x14ac:dyDescent="0.35">
      <c r="C158948" s="8"/>
    </row>
    <row r="158949" spans="3:3" x14ac:dyDescent="0.35">
      <c r="C158949" s="8"/>
    </row>
    <row r="158950" spans="3:3" x14ac:dyDescent="0.35">
      <c r="C158950" s="8"/>
    </row>
    <row r="158951" spans="3:3" x14ac:dyDescent="0.35">
      <c r="C158951" s="8"/>
    </row>
    <row r="158952" spans="3:3" x14ac:dyDescent="0.35">
      <c r="C158952" s="8"/>
    </row>
    <row r="158953" spans="3:3" x14ac:dyDescent="0.35">
      <c r="C158953" s="8"/>
    </row>
    <row r="158954" spans="3:3" x14ac:dyDescent="0.35">
      <c r="C158954" s="8"/>
    </row>
    <row r="158955" spans="3:3" x14ac:dyDescent="0.35">
      <c r="C158955" s="8"/>
    </row>
    <row r="158956" spans="3:3" x14ac:dyDescent="0.35">
      <c r="C158956" s="8"/>
    </row>
    <row r="158957" spans="3:3" x14ac:dyDescent="0.35">
      <c r="C158957" s="8"/>
    </row>
    <row r="158958" spans="3:3" x14ac:dyDescent="0.35">
      <c r="C158958" s="8"/>
    </row>
    <row r="158959" spans="3:3" x14ac:dyDescent="0.35">
      <c r="C158959" s="8"/>
    </row>
    <row r="158960" spans="3:3" x14ac:dyDescent="0.35">
      <c r="C158960" s="8"/>
    </row>
    <row r="158961" spans="3:3" x14ac:dyDescent="0.35">
      <c r="C158961" s="8"/>
    </row>
    <row r="158962" spans="3:3" x14ac:dyDescent="0.35">
      <c r="C158962" s="8"/>
    </row>
    <row r="158963" spans="3:3" x14ac:dyDescent="0.35">
      <c r="C158963" s="8"/>
    </row>
    <row r="158964" spans="3:3" x14ac:dyDescent="0.35">
      <c r="C158964" s="8"/>
    </row>
    <row r="158965" spans="3:3" x14ac:dyDescent="0.35">
      <c r="C158965" s="8"/>
    </row>
    <row r="158966" spans="3:3" x14ac:dyDescent="0.35">
      <c r="C158966" s="8"/>
    </row>
    <row r="158967" spans="3:3" x14ac:dyDescent="0.35">
      <c r="C158967" s="8"/>
    </row>
    <row r="158968" spans="3:3" x14ac:dyDescent="0.35">
      <c r="C158968" s="8"/>
    </row>
    <row r="158969" spans="3:3" x14ac:dyDescent="0.35">
      <c r="C158969" s="8"/>
    </row>
    <row r="158970" spans="3:3" x14ac:dyDescent="0.35">
      <c r="C158970" s="8"/>
    </row>
    <row r="158971" spans="3:3" x14ac:dyDescent="0.35">
      <c r="C158971" s="8"/>
    </row>
    <row r="158972" spans="3:3" x14ac:dyDescent="0.35">
      <c r="C158972" s="8"/>
    </row>
    <row r="158973" spans="3:3" x14ac:dyDescent="0.35">
      <c r="C158973" s="8"/>
    </row>
    <row r="158974" spans="3:3" x14ac:dyDescent="0.35">
      <c r="C158974" s="8"/>
    </row>
    <row r="158975" spans="3:3" x14ac:dyDescent="0.35">
      <c r="C158975" s="8"/>
    </row>
    <row r="158976" spans="3:3" x14ac:dyDescent="0.35">
      <c r="C158976" s="8"/>
    </row>
    <row r="158977" spans="3:3" x14ac:dyDescent="0.35">
      <c r="C158977" s="8"/>
    </row>
    <row r="158978" spans="3:3" x14ac:dyDescent="0.35">
      <c r="C158978" s="8"/>
    </row>
    <row r="158979" spans="3:3" x14ac:dyDescent="0.35">
      <c r="C158979" s="8"/>
    </row>
    <row r="158980" spans="3:3" x14ac:dyDescent="0.35">
      <c r="C158980" s="8"/>
    </row>
    <row r="158981" spans="3:3" x14ac:dyDescent="0.35">
      <c r="C158981" s="8"/>
    </row>
    <row r="158982" spans="3:3" x14ac:dyDescent="0.35">
      <c r="C158982" s="8"/>
    </row>
    <row r="158983" spans="3:3" x14ac:dyDescent="0.35">
      <c r="C158983" s="8"/>
    </row>
    <row r="158984" spans="3:3" x14ac:dyDescent="0.35">
      <c r="C158984" s="8"/>
    </row>
    <row r="158985" spans="3:3" x14ac:dyDescent="0.35">
      <c r="C158985" s="8"/>
    </row>
    <row r="158986" spans="3:3" x14ac:dyDescent="0.35">
      <c r="C158986" s="8"/>
    </row>
    <row r="158987" spans="3:3" x14ac:dyDescent="0.35">
      <c r="C158987" s="8"/>
    </row>
    <row r="158988" spans="3:3" x14ac:dyDescent="0.35">
      <c r="C158988" s="8"/>
    </row>
    <row r="158989" spans="3:3" x14ac:dyDescent="0.35">
      <c r="C158989" s="8"/>
    </row>
    <row r="158990" spans="3:3" x14ac:dyDescent="0.35">
      <c r="C158990" s="8"/>
    </row>
    <row r="158991" spans="3:3" x14ac:dyDescent="0.35">
      <c r="C158991" s="8"/>
    </row>
    <row r="158992" spans="3:3" x14ac:dyDescent="0.35">
      <c r="C158992" s="8"/>
    </row>
    <row r="158993" spans="3:3" x14ac:dyDescent="0.35">
      <c r="C158993" s="8"/>
    </row>
    <row r="158994" spans="3:3" x14ac:dyDescent="0.35">
      <c r="C158994" s="8"/>
    </row>
    <row r="158995" spans="3:3" x14ac:dyDescent="0.35">
      <c r="C158995" s="8"/>
    </row>
    <row r="158996" spans="3:3" x14ac:dyDescent="0.35">
      <c r="C158996" s="8"/>
    </row>
    <row r="158997" spans="3:3" x14ac:dyDescent="0.35">
      <c r="C158997" s="8"/>
    </row>
    <row r="158998" spans="3:3" x14ac:dyDescent="0.35">
      <c r="C158998" s="8"/>
    </row>
    <row r="158999" spans="3:3" x14ac:dyDescent="0.35">
      <c r="C158999" s="8"/>
    </row>
    <row r="159000" spans="3:3" x14ac:dyDescent="0.35">
      <c r="C159000" s="8"/>
    </row>
    <row r="159001" spans="3:3" x14ac:dyDescent="0.35">
      <c r="C159001" s="8"/>
    </row>
    <row r="159002" spans="3:3" x14ac:dyDescent="0.35">
      <c r="C159002" s="8"/>
    </row>
    <row r="159003" spans="3:3" x14ac:dyDescent="0.35">
      <c r="C159003" s="8"/>
    </row>
    <row r="159004" spans="3:3" x14ac:dyDescent="0.35">
      <c r="C159004" s="8"/>
    </row>
    <row r="159005" spans="3:3" x14ac:dyDescent="0.35">
      <c r="C159005" s="8"/>
    </row>
    <row r="159006" spans="3:3" x14ac:dyDescent="0.35">
      <c r="C159006" s="8"/>
    </row>
    <row r="159007" spans="3:3" x14ac:dyDescent="0.35">
      <c r="C159007" s="8"/>
    </row>
    <row r="159008" spans="3:3" x14ac:dyDescent="0.35">
      <c r="C159008" s="8"/>
    </row>
    <row r="159009" spans="3:3" x14ac:dyDescent="0.35">
      <c r="C159009" s="8"/>
    </row>
    <row r="159010" spans="3:3" x14ac:dyDescent="0.35">
      <c r="C159010" s="8"/>
    </row>
    <row r="159011" spans="3:3" x14ac:dyDescent="0.35">
      <c r="C159011" s="8"/>
    </row>
    <row r="159012" spans="3:3" x14ac:dyDescent="0.35">
      <c r="C159012" s="8"/>
    </row>
    <row r="159013" spans="3:3" x14ac:dyDescent="0.35">
      <c r="C159013" s="8"/>
    </row>
    <row r="159014" spans="3:3" x14ac:dyDescent="0.35">
      <c r="C159014" s="8"/>
    </row>
    <row r="159015" spans="3:3" x14ac:dyDescent="0.35">
      <c r="C159015" s="8"/>
    </row>
    <row r="159016" spans="3:3" x14ac:dyDescent="0.35">
      <c r="C159016" s="8"/>
    </row>
    <row r="159017" spans="3:3" x14ac:dyDescent="0.35">
      <c r="C159017" s="8"/>
    </row>
    <row r="159018" spans="3:3" x14ac:dyDescent="0.35">
      <c r="C159018" s="8"/>
    </row>
    <row r="159019" spans="3:3" x14ac:dyDescent="0.35">
      <c r="C159019" s="8"/>
    </row>
    <row r="159020" spans="3:3" x14ac:dyDescent="0.35">
      <c r="C159020" s="8"/>
    </row>
    <row r="159021" spans="3:3" x14ac:dyDescent="0.35">
      <c r="C159021" s="8"/>
    </row>
    <row r="159022" spans="3:3" x14ac:dyDescent="0.35">
      <c r="C159022" s="8"/>
    </row>
    <row r="159023" spans="3:3" x14ac:dyDescent="0.35">
      <c r="C159023" s="8"/>
    </row>
    <row r="159024" spans="3:3" x14ac:dyDescent="0.35">
      <c r="C159024" s="8"/>
    </row>
    <row r="159025" spans="3:3" x14ac:dyDescent="0.35">
      <c r="C159025" s="8"/>
    </row>
    <row r="159026" spans="3:3" x14ac:dyDescent="0.35">
      <c r="C159026" s="8"/>
    </row>
    <row r="159027" spans="3:3" x14ac:dyDescent="0.35">
      <c r="C159027" s="8"/>
    </row>
    <row r="159028" spans="3:3" x14ac:dyDescent="0.35">
      <c r="C159028" s="8"/>
    </row>
    <row r="159029" spans="3:3" x14ac:dyDescent="0.35">
      <c r="C159029" s="8"/>
    </row>
    <row r="159030" spans="3:3" x14ac:dyDescent="0.35">
      <c r="C159030" s="8"/>
    </row>
    <row r="159031" spans="3:3" x14ac:dyDescent="0.35">
      <c r="C159031" s="8"/>
    </row>
    <row r="159032" spans="3:3" x14ac:dyDescent="0.35">
      <c r="C159032" s="8"/>
    </row>
    <row r="159033" spans="3:3" x14ac:dyDescent="0.35">
      <c r="C159033" s="8"/>
    </row>
    <row r="159034" spans="3:3" x14ac:dyDescent="0.35">
      <c r="C159034" s="8"/>
    </row>
    <row r="159035" spans="3:3" x14ac:dyDescent="0.35">
      <c r="C159035" s="8"/>
    </row>
    <row r="159036" spans="3:3" x14ac:dyDescent="0.35">
      <c r="C159036" s="8"/>
    </row>
    <row r="159037" spans="3:3" x14ac:dyDescent="0.35">
      <c r="C159037" s="8"/>
    </row>
    <row r="159038" spans="3:3" x14ac:dyDescent="0.35">
      <c r="C159038" s="8"/>
    </row>
    <row r="159039" spans="3:3" x14ac:dyDescent="0.35">
      <c r="C159039" s="8"/>
    </row>
    <row r="159040" spans="3:3" x14ac:dyDescent="0.35">
      <c r="C159040" s="8"/>
    </row>
    <row r="159041" spans="3:3" x14ac:dyDescent="0.35">
      <c r="C159041" s="8"/>
    </row>
    <row r="159042" spans="3:3" x14ac:dyDescent="0.35">
      <c r="C159042" s="8"/>
    </row>
    <row r="159043" spans="3:3" x14ac:dyDescent="0.35">
      <c r="C159043" s="8"/>
    </row>
    <row r="159044" spans="3:3" x14ac:dyDescent="0.35">
      <c r="C159044" s="8"/>
    </row>
    <row r="159045" spans="3:3" x14ac:dyDescent="0.35">
      <c r="C159045" s="8"/>
    </row>
    <row r="159046" spans="3:3" x14ac:dyDescent="0.35">
      <c r="C159046" s="8"/>
    </row>
    <row r="159047" spans="3:3" x14ac:dyDescent="0.35">
      <c r="C159047" s="8"/>
    </row>
    <row r="159048" spans="3:3" x14ac:dyDescent="0.35">
      <c r="C159048" s="8"/>
    </row>
    <row r="159049" spans="3:3" x14ac:dyDescent="0.35">
      <c r="C159049" s="8"/>
    </row>
    <row r="159050" spans="3:3" x14ac:dyDescent="0.35">
      <c r="C159050" s="8"/>
    </row>
    <row r="159051" spans="3:3" x14ac:dyDescent="0.35">
      <c r="C159051" s="8"/>
    </row>
    <row r="159052" spans="3:3" x14ac:dyDescent="0.35">
      <c r="C159052" s="8"/>
    </row>
    <row r="159053" spans="3:3" x14ac:dyDescent="0.35">
      <c r="C159053" s="8"/>
    </row>
    <row r="159054" spans="3:3" x14ac:dyDescent="0.35">
      <c r="C159054" s="8"/>
    </row>
    <row r="159055" spans="3:3" x14ac:dyDescent="0.35">
      <c r="C159055" s="8"/>
    </row>
    <row r="159056" spans="3:3" x14ac:dyDescent="0.35">
      <c r="C159056" s="8"/>
    </row>
    <row r="159057" spans="3:3" x14ac:dyDescent="0.35">
      <c r="C159057" s="8"/>
    </row>
    <row r="159058" spans="3:3" x14ac:dyDescent="0.35">
      <c r="C159058" s="8"/>
    </row>
    <row r="159059" spans="3:3" x14ac:dyDescent="0.35">
      <c r="C159059" s="8"/>
    </row>
    <row r="159060" spans="3:3" x14ac:dyDescent="0.35">
      <c r="C159060" s="8"/>
    </row>
    <row r="159061" spans="3:3" x14ac:dyDescent="0.35">
      <c r="C159061" s="8"/>
    </row>
    <row r="159062" spans="3:3" x14ac:dyDescent="0.35">
      <c r="C159062" s="8"/>
    </row>
    <row r="159063" spans="3:3" x14ac:dyDescent="0.35">
      <c r="C159063" s="8"/>
    </row>
    <row r="159064" spans="3:3" x14ac:dyDescent="0.35">
      <c r="C159064" s="8"/>
    </row>
    <row r="159065" spans="3:3" x14ac:dyDescent="0.35">
      <c r="C159065" s="8"/>
    </row>
    <row r="159066" spans="3:3" x14ac:dyDescent="0.35">
      <c r="C159066" s="8"/>
    </row>
    <row r="159067" spans="3:3" x14ac:dyDescent="0.35">
      <c r="C159067" s="8"/>
    </row>
    <row r="159068" spans="3:3" x14ac:dyDescent="0.35">
      <c r="C159068" s="8"/>
    </row>
    <row r="159069" spans="3:3" x14ac:dyDescent="0.35">
      <c r="C159069" s="8"/>
    </row>
    <row r="159070" spans="3:3" x14ac:dyDescent="0.35">
      <c r="C159070" s="8"/>
    </row>
    <row r="159071" spans="3:3" x14ac:dyDescent="0.35">
      <c r="C159071" s="8"/>
    </row>
    <row r="159072" spans="3:3" x14ac:dyDescent="0.35">
      <c r="C159072" s="8"/>
    </row>
    <row r="159073" spans="3:3" x14ac:dyDescent="0.35">
      <c r="C159073" s="8"/>
    </row>
    <row r="159074" spans="3:3" x14ac:dyDescent="0.35">
      <c r="C159074" s="8"/>
    </row>
    <row r="159075" spans="3:3" x14ac:dyDescent="0.35">
      <c r="C159075" s="8"/>
    </row>
    <row r="159076" spans="3:3" x14ac:dyDescent="0.35">
      <c r="C159076" s="8"/>
    </row>
    <row r="159077" spans="3:3" x14ac:dyDescent="0.35">
      <c r="C159077" s="8"/>
    </row>
    <row r="159078" spans="3:3" x14ac:dyDescent="0.35">
      <c r="C159078" s="8"/>
    </row>
    <row r="159079" spans="3:3" x14ac:dyDescent="0.35">
      <c r="C159079" s="8"/>
    </row>
    <row r="159080" spans="3:3" x14ac:dyDescent="0.35">
      <c r="C159080" s="8"/>
    </row>
    <row r="159081" spans="3:3" x14ac:dyDescent="0.35">
      <c r="C159081" s="8"/>
    </row>
    <row r="159082" spans="3:3" x14ac:dyDescent="0.35">
      <c r="C159082" s="8"/>
    </row>
    <row r="159083" spans="3:3" x14ac:dyDescent="0.35">
      <c r="C159083" s="8"/>
    </row>
    <row r="159084" spans="3:3" x14ac:dyDescent="0.35">
      <c r="C159084" s="8"/>
    </row>
    <row r="159085" spans="3:3" x14ac:dyDescent="0.35">
      <c r="C159085" s="8"/>
    </row>
    <row r="159086" spans="3:3" x14ac:dyDescent="0.35">
      <c r="C159086" s="8"/>
    </row>
    <row r="159087" spans="3:3" x14ac:dyDescent="0.35">
      <c r="C159087" s="8"/>
    </row>
    <row r="159088" spans="3:3" x14ac:dyDescent="0.35">
      <c r="C159088" s="8"/>
    </row>
    <row r="159089" spans="3:3" x14ac:dyDescent="0.35">
      <c r="C159089" s="8"/>
    </row>
    <row r="159090" spans="3:3" x14ac:dyDescent="0.35">
      <c r="C159090" s="8"/>
    </row>
    <row r="159091" spans="3:3" x14ac:dyDescent="0.35">
      <c r="C159091" s="8"/>
    </row>
    <row r="159092" spans="3:3" x14ac:dyDescent="0.35">
      <c r="C159092" s="8"/>
    </row>
    <row r="159093" spans="3:3" x14ac:dyDescent="0.35">
      <c r="C159093" s="8"/>
    </row>
    <row r="159094" spans="3:3" x14ac:dyDescent="0.35">
      <c r="C159094" s="8"/>
    </row>
    <row r="159095" spans="3:3" x14ac:dyDescent="0.35">
      <c r="C159095" s="8"/>
    </row>
    <row r="159096" spans="3:3" x14ac:dyDescent="0.35">
      <c r="C159096" s="8"/>
    </row>
    <row r="159097" spans="3:3" x14ac:dyDescent="0.35">
      <c r="C159097" s="8"/>
    </row>
    <row r="159098" spans="3:3" x14ac:dyDescent="0.35">
      <c r="C159098" s="8"/>
    </row>
    <row r="159099" spans="3:3" x14ac:dyDescent="0.35">
      <c r="C159099" s="8"/>
    </row>
    <row r="159100" spans="3:3" x14ac:dyDescent="0.35">
      <c r="C159100" s="8"/>
    </row>
    <row r="159101" spans="3:3" x14ac:dyDescent="0.35">
      <c r="C159101" s="8"/>
    </row>
    <row r="159102" spans="3:3" x14ac:dyDescent="0.35">
      <c r="C159102" s="8"/>
    </row>
    <row r="159103" spans="3:3" x14ac:dyDescent="0.35">
      <c r="C159103" s="8"/>
    </row>
    <row r="159104" spans="3:3" x14ac:dyDescent="0.35">
      <c r="C159104" s="8"/>
    </row>
    <row r="159105" spans="3:3" x14ac:dyDescent="0.35">
      <c r="C159105" s="8"/>
    </row>
    <row r="159106" spans="3:3" x14ac:dyDescent="0.35">
      <c r="C159106" s="8"/>
    </row>
    <row r="159107" spans="3:3" x14ac:dyDescent="0.35">
      <c r="C159107" s="8"/>
    </row>
    <row r="159108" spans="3:3" x14ac:dyDescent="0.35">
      <c r="C159108" s="8"/>
    </row>
    <row r="159109" spans="3:3" x14ac:dyDescent="0.35">
      <c r="C159109" s="8"/>
    </row>
    <row r="159110" spans="3:3" x14ac:dyDescent="0.35">
      <c r="C159110" s="8"/>
    </row>
    <row r="159111" spans="3:3" x14ac:dyDescent="0.35">
      <c r="C159111" s="8"/>
    </row>
    <row r="159112" spans="3:3" x14ac:dyDescent="0.35">
      <c r="C159112" s="8"/>
    </row>
    <row r="159113" spans="3:3" x14ac:dyDescent="0.35">
      <c r="C159113" s="8"/>
    </row>
    <row r="159114" spans="3:3" x14ac:dyDescent="0.35">
      <c r="C159114" s="8"/>
    </row>
    <row r="159115" spans="3:3" x14ac:dyDescent="0.35">
      <c r="C159115" s="8"/>
    </row>
    <row r="159116" spans="3:3" x14ac:dyDescent="0.35">
      <c r="C159116" s="8"/>
    </row>
    <row r="159117" spans="3:3" x14ac:dyDescent="0.35">
      <c r="C159117" s="8"/>
    </row>
    <row r="159118" spans="3:3" x14ac:dyDescent="0.35">
      <c r="C159118" s="8"/>
    </row>
    <row r="159119" spans="3:3" x14ac:dyDescent="0.35">
      <c r="C159119" s="8"/>
    </row>
    <row r="159120" spans="3:3" x14ac:dyDescent="0.35">
      <c r="C159120" s="8"/>
    </row>
    <row r="159121" spans="3:3" x14ac:dyDescent="0.35">
      <c r="C159121" s="8"/>
    </row>
    <row r="159122" spans="3:3" x14ac:dyDescent="0.35">
      <c r="C159122" s="8"/>
    </row>
    <row r="159123" spans="3:3" x14ac:dyDescent="0.35">
      <c r="C159123" s="8"/>
    </row>
    <row r="159124" spans="3:3" x14ac:dyDescent="0.35">
      <c r="C159124" s="8"/>
    </row>
    <row r="159125" spans="3:3" x14ac:dyDescent="0.35">
      <c r="C159125" s="8"/>
    </row>
    <row r="159126" spans="3:3" x14ac:dyDescent="0.35">
      <c r="C159126" s="8"/>
    </row>
    <row r="159127" spans="3:3" x14ac:dyDescent="0.35">
      <c r="C159127" s="8"/>
    </row>
    <row r="159128" spans="3:3" x14ac:dyDescent="0.35">
      <c r="C159128" s="8"/>
    </row>
    <row r="159129" spans="3:3" x14ac:dyDescent="0.35">
      <c r="C159129" s="8"/>
    </row>
    <row r="159130" spans="3:3" x14ac:dyDescent="0.35">
      <c r="C159130" s="8"/>
    </row>
    <row r="159131" spans="3:3" x14ac:dyDescent="0.35">
      <c r="C159131" s="8"/>
    </row>
    <row r="159132" spans="3:3" x14ac:dyDescent="0.35">
      <c r="C159132" s="8"/>
    </row>
    <row r="159133" spans="3:3" x14ac:dyDescent="0.35">
      <c r="C159133" s="8"/>
    </row>
    <row r="159134" spans="3:3" x14ac:dyDescent="0.35">
      <c r="C159134" s="8"/>
    </row>
    <row r="159135" spans="3:3" x14ac:dyDescent="0.35">
      <c r="C159135" s="8"/>
    </row>
    <row r="159136" spans="3:3" x14ac:dyDescent="0.35">
      <c r="C159136" s="8"/>
    </row>
    <row r="159137" spans="3:3" x14ac:dyDescent="0.35">
      <c r="C159137" s="8"/>
    </row>
    <row r="159138" spans="3:3" x14ac:dyDescent="0.35">
      <c r="C159138" s="8"/>
    </row>
    <row r="159139" spans="3:3" x14ac:dyDescent="0.35">
      <c r="C159139" s="8"/>
    </row>
    <row r="159140" spans="3:3" x14ac:dyDescent="0.35">
      <c r="C159140" s="8"/>
    </row>
    <row r="159141" spans="3:3" x14ac:dyDescent="0.35">
      <c r="C159141" s="8"/>
    </row>
    <row r="159142" spans="3:3" x14ac:dyDescent="0.35">
      <c r="C159142" s="8"/>
    </row>
    <row r="159143" spans="3:3" x14ac:dyDescent="0.35">
      <c r="C159143" s="8"/>
    </row>
    <row r="159144" spans="3:3" x14ac:dyDescent="0.35">
      <c r="C159144" s="8"/>
    </row>
    <row r="159145" spans="3:3" x14ac:dyDescent="0.35">
      <c r="C159145" s="8"/>
    </row>
    <row r="159146" spans="3:3" x14ac:dyDescent="0.35">
      <c r="C159146" s="8"/>
    </row>
    <row r="159147" spans="3:3" x14ac:dyDescent="0.35">
      <c r="C159147" s="8"/>
    </row>
    <row r="159148" spans="3:3" x14ac:dyDescent="0.35">
      <c r="C159148" s="8"/>
    </row>
    <row r="159149" spans="3:3" x14ac:dyDescent="0.35">
      <c r="C159149" s="8"/>
    </row>
    <row r="159150" spans="3:3" x14ac:dyDescent="0.35">
      <c r="C159150" s="8"/>
    </row>
    <row r="159151" spans="3:3" x14ac:dyDescent="0.35">
      <c r="C159151" s="8"/>
    </row>
    <row r="159152" spans="3:3" x14ac:dyDescent="0.35">
      <c r="C159152" s="8"/>
    </row>
    <row r="159153" spans="3:3" x14ac:dyDescent="0.35">
      <c r="C159153" s="8"/>
    </row>
    <row r="159154" spans="3:3" x14ac:dyDescent="0.35">
      <c r="C159154" s="8"/>
    </row>
    <row r="159155" spans="3:3" x14ac:dyDescent="0.35">
      <c r="C159155" s="8"/>
    </row>
    <row r="159156" spans="3:3" x14ac:dyDescent="0.35">
      <c r="C159156" s="8"/>
    </row>
    <row r="159157" spans="3:3" x14ac:dyDescent="0.35">
      <c r="C159157" s="8"/>
    </row>
    <row r="159158" spans="3:3" x14ac:dyDescent="0.35">
      <c r="C159158" s="8"/>
    </row>
    <row r="159159" spans="3:3" x14ac:dyDescent="0.35">
      <c r="C159159" s="8"/>
    </row>
    <row r="159160" spans="3:3" x14ac:dyDescent="0.35">
      <c r="C159160" s="8"/>
    </row>
    <row r="159161" spans="3:3" x14ac:dyDescent="0.35">
      <c r="C159161" s="8"/>
    </row>
    <row r="159162" spans="3:3" x14ac:dyDescent="0.35">
      <c r="C159162" s="8"/>
    </row>
    <row r="159163" spans="3:3" x14ac:dyDescent="0.35">
      <c r="C159163" s="8"/>
    </row>
    <row r="159164" spans="3:3" x14ac:dyDescent="0.35">
      <c r="C159164" s="8"/>
    </row>
    <row r="159165" spans="3:3" x14ac:dyDescent="0.35">
      <c r="C159165" s="8"/>
    </row>
    <row r="159166" spans="3:3" x14ac:dyDescent="0.35">
      <c r="C159166" s="8"/>
    </row>
    <row r="159167" spans="3:3" x14ac:dyDescent="0.35">
      <c r="C159167" s="8"/>
    </row>
    <row r="159168" spans="3:3" x14ac:dyDescent="0.35">
      <c r="C159168" s="8"/>
    </row>
    <row r="159169" spans="3:3" x14ac:dyDescent="0.35">
      <c r="C159169" s="8"/>
    </row>
    <row r="159170" spans="3:3" x14ac:dyDescent="0.35">
      <c r="C159170" s="8"/>
    </row>
    <row r="159171" spans="3:3" x14ac:dyDescent="0.35">
      <c r="C159171" s="8"/>
    </row>
    <row r="159172" spans="3:3" x14ac:dyDescent="0.35">
      <c r="C159172" s="8"/>
    </row>
    <row r="159173" spans="3:3" x14ac:dyDescent="0.35">
      <c r="C159173" s="8"/>
    </row>
    <row r="159174" spans="3:3" x14ac:dyDescent="0.35">
      <c r="C159174" s="8"/>
    </row>
    <row r="159175" spans="3:3" x14ac:dyDescent="0.35">
      <c r="C159175" s="8"/>
    </row>
    <row r="159176" spans="3:3" x14ac:dyDescent="0.35">
      <c r="C159176" s="8"/>
    </row>
    <row r="159177" spans="3:3" x14ac:dyDescent="0.35">
      <c r="C159177" s="8"/>
    </row>
    <row r="159178" spans="3:3" x14ac:dyDescent="0.35">
      <c r="C159178" s="8"/>
    </row>
    <row r="159179" spans="3:3" x14ac:dyDescent="0.35">
      <c r="C159179" s="8"/>
    </row>
    <row r="159180" spans="3:3" x14ac:dyDescent="0.35">
      <c r="C159180" s="8"/>
    </row>
    <row r="159181" spans="3:3" x14ac:dyDescent="0.35">
      <c r="C159181" s="8"/>
    </row>
    <row r="159182" spans="3:3" x14ac:dyDescent="0.35">
      <c r="C159182" s="8"/>
    </row>
    <row r="159183" spans="3:3" x14ac:dyDescent="0.35">
      <c r="C159183" s="8"/>
    </row>
    <row r="159184" spans="3:3" x14ac:dyDescent="0.35">
      <c r="C159184" s="8"/>
    </row>
    <row r="159185" spans="3:3" x14ac:dyDescent="0.35">
      <c r="C159185" s="8"/>
    </row>
    <row r="159186" spans="3:3" x14ac:dyDescent="0.35">
      <c r="C159186" s="8"/>
    </row>
    <row r="159187" spans="3:3" x14ac:dyDescent="0.35">
      <c r="C159187" s="8"/>
    </row>
    <row r="159188" spans="3:3" x14ac:dyDescent="0.35">
      <c r="C159188" s="8"/>
    </row>
    <row r="159189" spans="3:3" x14ac:dyDescent="0.35">
      <c r="C159189" s="8"/>
    </row>
    <row r="159190" spans="3:3" x14ac:dyDescent="0.35">
      <c r="C159190" s="8"/>
    </row>
    <row r="159191" spans="3:3" x14ac:dyDescent="0.35">
      <c r="C159191" s="8"/>
    </row>
    <row r="159192" spans="3:3" x14ac:dyDescent="0.35">
      <c r="C159192" s="8"/>
    </row>
    <row r="159193" spans="3:3" x14ac:dyDescent="0.35">
      <c r="C159193" s="8"/>
    </row>
    <row r="159194" spans="3:3" x14ac:dyDescent="0.35">
      <c r="C159194" s="8"/>
    </row>
    <row r="159195" spans="3:3" x14ac:dyDescent="0.35">
      <c r="C159195" s="8"/>
    </row>
    <row r="159196" spans="3:3" x14ac:dyDescent="0.35">
      <c r="C159196" s="8"/>
    </row>
    <row r="159197" spans="3:3" x14ac:dyDescent="0.35">
      <c r="C159197" s="8"/>
    </row>
    <row r="159198" spans="3:3" x14ac:dyDescent="0.35">
      <c r="C159198" s="8"/>
    </row>
    <row r="159199" spans="3:3" x14ac:dyDescent="0.35">
      <c r="C159199" s="8"/>
    </row>
    <row r="159200" spans="3:3" x14ac:dyDescent="0.35">
      <c r="C159200" s="8"/>
    </row>
    <row r="159201" spans="3:3" x14ac:dyDescent="0.35">
      <c r="C159201" s="8"/>
    </row>
    <row r="159202" spans="3:3" x14ac:dyDescent="0.35">
      <c r="C159202" s="8"/>
    </row>
    <row r="159203" spans="3:3" x14ac:dyDescent="0.35">
      <c r="C159203" s="8"/>
    </row>
    <row r="159204" spans="3:3" x14ac:dyDescent="0.35">
      <c r="C159204" s="8"/>
    </row>
    <row r="159205" spans="3:3" x14ac:dyDescent="0.35">
      <c r="C159205" s="8"/>
    </row>
    <row r="159206" spans="3:3" x14ac:dyDescent="0.35">
      <c r="C159206" s="8"/>
    </row>
    <row r="159207" spans="3:3" x14ac:dyDescent="0.35">
      <c r="C159207" s="8"/>
    </row>
    <row r="159208" spans="3:3" x14ac:dyDescent="0.35">
      <c r="C159208" s="8"/>
    </row>
    <row r="159209" spans="3:3" x14ac:dyDescent="0.35">
      <c r="C159209" s="8"/>
    </row>
    <row r="159210" spans="3:3" x14ac:dyDescent="0.35">
      <c r="C159210" s="8"/>
    </row>
    <row r="159211" spans="3:3" x14ac:dyDescent="0.35">
      <c r="C159211" s="8"/>
    </row>
    <row r="159212" spans="3:3" x14ac:dyDescent="0.35">
      <c r="C159212" s="8"/>
    </row>
    <row r="159213" spans="3:3" x14ac:dyDescent="0.35">
      <c r="C159213" s="8"/>
    </row>
    <row r="159214" spans="3:3" x14ac:dyDescent="0.35">
      <c r="C159214" s="8"/>
    </row>
    <row r="159215" spans="3:3" x14ac:dyDescent="0.35">
      <c r="C159215" s="8"/>
    </row>
    <row r="159216" spans="3:3" x14ac:dyDescent="0.35">
      <c r="C159216" s="8"/>
    </row>
    <row r="159217" spans="3:3" x14ac:dyDescent="0.35">
      <c r="C159217" s="8"/>
    </row>
    <row r="159218" spans="3:3" x14ac:dyDescent="0.35">
      <c r="C159218" s="8"/>
    </row>
    <row r="159219" spans="3:3" x14ac:dyDescent="0.35">
      <c r="C159219" s="8"/>
    </row>
    <row r="159220" spans="3:3" x14ac:dyDescent="0.35">
      <c r="C159220" s="8"/>
    </row>
    <row r="159221" spans="3:3" x14ac:dyDescent="0.35">
      <c r="C159221" s="8"/>
    </row>
    <row r="159222" spans="3:3" x14ac:dyDescent="0.35">
      <c r="C159222" s="8"/>
    </row>
    <row r="159223" spans="3:3" x14ac:dyDescent="0.35">
      <c r="C159223" s="8"/>
    </row>
    <row r="159224" spans="3:3" x14ac:dyDescent="0.35">
      <c r="C159224" s="8"/>
    </row>
    <row r="159225" spans="3:3" x14ac:dyDescent="0.35">
      <c r="C159225" s="8"/>
    </row>
    <row r="159226" spans="3:3" x14ac:dyDescent="0.35">
      <c r="C159226" s="8"/>
    </row>
    <row r="159227" spans="3:3" x14ac:dyDescent="0.35">
      <c r="C159227" s="8"/>
    </row>
    <row r="159228" spans="3:3" x14ac:dyDescent="0.35">
      <c r="C159228" s="8"/>
    </row>
    <row r="159229" spans="3:3" x14ac:dyDescent="0.35">
      <c r="C159229" s="8"/>
    </row>
    <row r="159230" spans="3:3" x14ac:dyDescent="0.35">
      <c r="C159230" s="8"/>
    </row>
    <row r="159231" spans="3:3" x14ac:dyDescent="0.35">
      <c r="C159231" s="8"/>
    </row>
    <row r="159232" spans="3:3" x14ac:dyDescent="0.35">
      <c r="C159232" s="8"/>
    </row>
    <row r="159233" spans="3:3" x14ac:dyDescent="0.35">
      <c r="C159233" s="8"/>
    </row>
    <row r="159234" spans="3:3" x14ac:dyDescent="0.35">
      <c r="C159234" s="8"/>
    </row>
    <row r="159235" spans="3:3" x14ac:dyDescent="0.35">
      <c r="C159235" s="8"/>
    </row>
    <row r="159236" spans="3:3" x14ac:dyDescent="0.35">
      <c r="C159236" s="8"/>
    </row>
    <row r="159237" spans="3:3" x14ac:dyDescent="0.35">
      <c r="C159237" s="8"/>
    </row>
    <row r="159238" spans="3:3" x14ac:dyDescent="0.35">
      <c r="C159238" s="8"/>
    </row>
    <row r="159239" spans="3:3" x14ac:dyDescent="0.35">
      <c r="C159239" s="8"/>
    </row>
    <row r="159240" spans="3:3" x14ac:dyDescent="0.35">
      <c r="C159240" s="8"/>
    </row>
    <row r="159241" spans="3:3" x14ac:dyDescent="0.35">
      <c r="C159241" s="8"/>
    </row>
    <row r="159242" spans="3:3" x14ac:dyDescent="0.35">
      <c r="C159242" s="8"/>
    </row>
    <row r="159243" spans="3:3" x14ac:dyDescent="0.35">
      <c r="C159243" s="8"/>
    </row>
    <row r="159244" spans="3:3" x14ac:dyDescent="0.35">
      <c r="C159244" s="8"/>
    </row>
    <row r="159245" spans="3:3" x14ac:dyDescent="0.35">
      <c r="C159245" s="8"/>
    </row>
    <row r="159246" spans="3:3" x14ac:dyDescent="0.35">
      <c r="C159246" s="8"/>
    </row>
    <row r="159247" spans="3:3" x14ac:dyDescent="0.35">
      <c r="C159247" s="8"/>
    </row>
    <row r="159248" spans="3:3" x14ac:dyDescent="0.35">
      <c r="C159248" s="8"/>
    </row>
    <row r="159249" spans="3:3" x14ac:dyDescent="0.35">
      <c r="C159249" s="8"/>
    </row>
    <row r="159250" spans="3:3" x14ac:dyDescent="0.35">
      <c r="C159250" s="8"/>
    </row>
    <row r="159251" spans="3:3" x14ac:dyDescent="0.35">
      <c r="C159251" s="8"/>
    </row>
    <row r="159252" spans="3:3" x14ac:dyDescent="0.35">
      <c r="C159252" s="8"/>
    </row>
    <row r="159253" spans="3:3" x14ac:dyDescent="0.35">
      <c r="C159253" s="8"/>
    </row>
    <row r="159254" spans="3:3" x14ac:dyDescent="0.35">
      <c r="C159254" s="8"/>
    </row>
    <row r="159255" spans="3:3" x14ac:dyDescent="0.35">
      <c r="C159255" s="8"/>
    </row>
    <row r="159256" spans="3:3" x14ac:dyDescent="0.35">
      <c r="C159256" s="8"/>
    </row>
    <row r="159257" spans="3:3" x14ac:dyDescent="0.35">
      <c r="C159257" s="8"/>
    </row>
    <row r="159258" spans="3:3" x14ac:dyDescent="0.35">
      <c r="C159258" s="8"/>
    </row>
    <row r="159259" spans="3:3" x14ac:dyDescent="0.35">
      <c r="C159259" s="8"/>
    </row>
    <row r="159260" spans="3:3" x14ac:dyDescent="0.35">
      <c r="C159260" s="8"/>
    </row>
    <row r="159261" spans="3:3" x14ac:dyDescent="0.35">
      <c r="C159261" s="8"/>
    </row>
    <row r="159262" spans="3:3" x14ac:dyDescent="0.35">
      <c r="C159262" s="8"/>
    </row>
    <row r="159263" spans="3:3" x14ac:dyDescent="0.35">
      <c r="C159263" s="8"/>
    </row>
    <row r="159264" spans="3:3" x14ac:dyDescent="0.35">
      <c r="C159264" s="8"/>
    </row>
    <row r="159265" spans="3:3" x14ac:dyDescent="0.35">
      <c r="C159265" s="8"/>
    </row>
    <row r="159266" spans="3:3" x14ac:dyDescent="0.35">
      <c r="C159266" s="8"/>
    </row>
    <row r="159267" spans="3:3" x14ac:dyDescent="0.35">
      <c r="C159267" s="8"/>
    </row>
    <row r="159268" spans="3:3" x14ac:dyDescent="0.35">
      <c r="C159268" s="8"/>
    </row>
    <row r="159269" spans="3:3" x14ac:dyDescent="0.35">
      <c r="C159269" s="8"/>
    </row>
    <row r="159270" spans="3:3" x14ac:dyDescent="0.35">
      <c r="C159270" s="8"/>
    </row>
    <row r="159271" spans="3:3" x14ac:dyDescent="0.35">
      <c r="C159271" s="8"/>
    </row>
    <row r="159272" spans="3:3" x14ac:dyDescent="0.35">
      <c r="C159272" s="8"/>
    </row>
    <row r="159273" spans="3:3" x14ac:dyDescent="0.35">
      <c r="C159273" s="8"/>
    </row>
    <row r="159274" spans="3:3" x14ac:dyDescent="0.35">
      <c r="C159274" s="8"/>
    </row>
    <row r="159275" spans="3:3" x14ac:dyDescent="0.35">
      <c r="C159275" s="8"/>
    </row>
    <row r="159276" spans="3:3" x14ac:dyDescent="0.35">
      <c r="C159276" s="8"/>
    </row>
    <row r="159277" spans="3:3" x14ac:dyDescent="0.35">
      <c r="C159277" s="8"/>
    </row>
    <row r="159278" spans="3:3" x14ac:dyDescent="0.35">
      <c r="C159278" s="8"/>
    </row>
    <row r="159279" spans="3:3" x14ac:dyDescent="0.35">
      <c r="C159279" s="8"/>
    </row>
    <row r="159280" spans="3:3" x14ac:dyDescent="0.35">
      <c r="C159280" s="8"/>
    </row>
    <row r="159281" spans="3:3" x14ac:dyDescent="0.35">
      <c r="C159281" s="8"/>
    </row>
    <row r="159282" spans="3:3" x14ac:dyDescent="0.35">
      <c r="C159282" s="8"/>
    </row>
    <row r="159283" spans="3:3" x14ac:dyDescent="0.35">
      <c r="C159283" s="8"/>
    </row>
    <row r="159284" spans="3:3" x14ac:dyDescent="0.35">
      <c r="C159284" s="8"/>
    </row>
    <row r="159285" spans="3:3" x14ac:dyDescent="0.35">
      <c r="C159285" s="8"/>
    </row>
    <row r="159286" spans="3:3" x14ac:dyDescent="0.35">
      <c r="C159286" s="8"/>
    </row>
    <row r="159287" spans="3:3" x14ac:dyDescent="0.35">
      <c r="C159287" s="8"/>
    </row>
    <row r="159288" spans="3:3" x14ac:dyDescent="0.35">
      <c r="C159288" s="8"/>
    </row>
    <row r="159289" spans="3:3" x14ac:dyDescent="0.35">
      <c r="C159289" s="8"/>
    </row>
    <row r="159290" spans="3:3" x14ac:dyDescent="0.35">
      <c r="C159290" s="8"/>
    </row>
    <row r="159291" spans="3:3" x14ac:dyDescent="0.35">
      <c r="C159291" s="8"/>
    </row>
    <row r="159292" spans="3:3" x14ac:dyDescent="0.35">
      <c r="C159292" s="8"/>
    </row>
    <row r="159293" spans="3:3" x14ac:dyDescent="0.35">
      <c r="C159293" s="8"/>
    </row>
    <row r="159294" spans="3:3" x14ac:dyDescent="0.35">
      <c r="C159294" s="8"/>
    </row>
    <row r="159295" spans="3:3" x14ac:dyDescent="0.35">
      <c r="C159295" s="8"/>
    </row>
    <row r="159296" spans="3:3" x14ac:dyDescent="0.35">
      <c r="C159296" s="8"/>
    </row>
    <row r="159297" spans="3:3" x14ac:dyDescent="0.35">
      <c r="C159297" s="8"/>
    </row>
    <row r="159298" spans="3:3" x14ac:dyDescent="0.35">
      <c r="C159298" s="8"/>
    </row>
    <row r="159299" spans="3:3" x14ac:dyDescent="0.35">
      <c r="C159299" s="8"/>
    </row>
    <row r="159300" spans="3:3" x14ac:dyDescent="0.35">
      <c r="C159300" s="8"/>
    </row>
    <row r="159301" spans="3:3" x14ac:dyDescent="0.35">
      <c r="C159301" s="8"/>
    </row>
    <row r="159302" spans="3:3" x14ac:dyDescent="0.35">
      <c r="C159302" s="8"/>
    </row>
    <row r="159303" spans="3:3" x14ac:dyDescent="0.35">
      <c r="C159303" s="8"/>
    </row>
    <row r="159304" spans="3:3" x14ac:dyDescent="0.35">
      <c r="C159304" s="8"/>
    </row>
    <row r="159305" spans="3:3" x14ac:dyDescent="0.35">
      <c r="C159305" s="8"/>
    </row>
    <row r="159306" spans="3:3" x14ac:dyDescent="0.35">
      <c r="C159306" s="8"/>
    </row>
    <row r="159307" spans="3:3" x14ac:dyDescent="0.35">
      <c r="C159307" s="8"/>
    </row>
    <row r="159308" spans="3:3" x14ac:dyDescent="0.35">
      <c r="C159308" s="8"/>
    </row>
    <row r="159309" spans="3:3" x14ac:dyDescent="0.35">
      <c r="C159309" s="8"/>
    </row>
    <row r="159310" spans="3:3" x14ac:dyDescent="0.35">
      <c r="C159310" s="8"/>
    </row>
    <row r="159311" spans="3:3" x14ac:dyDescent="0.35">
      <c r="C159311" s="8"/>
    </row>
    <row r="159312" spans="3:3" x14ac:dyDescent="0.35">
      <c r="C159312" s="8"/>
    </row>
    <row r="159313" spans="3:3" x14ac:dyDescent="0.35">
      <c r="C159313" s="8"/>
    </row>
    <row r="159314" spans="3:3" x14ac:dyDescent="0.35">
      <c r="C159314" s="8"/>
    </row>
    <row r="159315" spans="3:3" x14ac:dyDescent="0.35">
      <c r="C159315" s="8"/>
    </row>
    <row r="159316" spans="3:3" x14ac:dyDescent="0.35">
      <c r="C159316" s="8"/>
    </row>
    <row r="159317" spans="3:3" x14ac:dyDescent="0.35">
      <c r="C159317" s="8"/>
    </row>
    <row r="159318" spans="3:3" x14ac:dyDescent="0.35">
      <c r="C159318" s="8"/>
    </row>
    <row r="159319" spans="3:3" x14ac:dyDescent="0.35">
      <c r="C159319" s="8"/>
    </row>
    <row r="159320" spans="3:3" x14ac:dyDescent="0.35">
      <c r="C159320" s="8"/>
    </row>
    <row r="159321" spans="3:3" x14ac:dyDescent="0.35">
      <c r="C159321" s="8"/>
    </row>
    <row r="159322" spans="3:3" x14ac:dyDescent="0.35">
      <c r="C159322" s="8"/>
    </row>
    <row r="159323" spans="3:3" x14ac:dyDescent="0.35">
      <c r="C159323" s="8"/>
    </row>
    <row r="159324" spans="3:3" x14ac:dyDescent="0.35">
      <c r="C159324" s="8"/>
    </row>
    <row r="159325" spans="3:3" x14ac:dyDescent="0.35">
      <c r="C159325" s="8"/>
    </row>
    <row r="159326" spans="3:3" x14ac:dyDescent="0.35">
      <c r="C159326" s="8"/>
    </row>
    <row r="159327" spans="3:3" x14ac:dyDescent="0.35">
      <c r="C159327" s="8"/>
    </row>
    <row r="159328" spans="3:3" x14ac:dyDescent="0.35">
      <c r="C159328" s="8"/>
    </row>
    <row r="159329" spans="3:3" x14ac:dyDescent="0.35">
      <c r="C159329" s="8"/>
    </row>
    <row r="159330" spans="3:3" x14ac:dyDescent="0.35">
      <c r="C159330" s="8"/>
    </row>
    <row r="159331" spans="3:3" x14ac:dyDescent="0.35">
      <c r="C159331" s="8"/>
    </row>
    <row r="159332" spans="3:3" x14ac:dyDescent="0.35">
      <c r="C159332" s="8"/>
    </row>
    <row r="159333" spans="3:3" x14ac:dyDescent="0.35">
      <c r="C159333" s="8"/>
    </row>
    <row r="159334" spans="3:3" x14ac:dyDescent="0.35">
      <c r="C159334" s="8"/>
    </row>
    <row r="159335" spans="3:3" x14ac:dyDescent="0.35">
      <c r="C159335" s="8"/>
    </row>
    <row r="159336" spans="3:3" x14ac:dyDescent="0.35">
      <c r="C159336" s="8"/>
    </row>
    <row r="159337" spans="3:3" x14ac:dyDescent="0.35">
      <c r="C159337" s="8"/>
    </row>
    <row r="159338" spans="3:3" x14ac:dyDescent="0.35">
      <c r="C159338" s="8"/>
    </row>
    <row r="159339" spans="3:3" x14ac:dyDescent="0.35">
      <c r="C159339" s="8"/>
    </row>
    <row r="159340" spans="3:3" x14ac:dyDescent="0.35">
      <c r="C159340" s="8"/>
    </row>
    <row r="159341" spans="3:3" x14ac:dyDescent="0.35">
      <c r="C159341" s="8"/>
    </row>
    <row r="159342" spans="3:3" x14ac:dyDescent="0.35">
      <c r="C159342" s="8"/>
    </row>
    <row r="159343" spans="3:3" x14ac:dyDescent="0.35">
      <c r="C159343" s="8"/>
    </row>
    <row r="159344" spans="3:3" x14ac:dyDescent="0.35">
      <c r="C159344" s="8"/>
    </row>
    <row r="159345" spans="3:3" x14ac:dyDescent="0.35">
      <c r="C159345" s="8"/>
    </row>
    <row r="159346" spans="3:3" x14ac:dyDescent="0.35">
      <c r="C159346" s="8"/>
    </row>
    <row r="159347" spans="3:3" x14ac:dyDescent="0.35">
      <c r="C159347" s="8"/>
    </row>
    <row r="159348" spans="3:3" x14ac:dyDescent="0.35">
      <c r="C159348" s="8"/>
    </row>
    <row r="159349" spans="3:3" x14ac:dyDescent="0.35">
      <c r="C159349" s="8"/>
    </row>
    <row r="159350" spans="3:3" x14ac:dyDescent="0.35">
      <c r="C159350" s="8"/>
    </row>
    <row r="159351" spans="3:3" x14ac:dyDescent="0.35">
      <c r="C159351" s="8"/>
    </row>
    <row r="159352" spans="3:3" x14ac:dyDescent="0.35">
      <c r="C159352" s="8"/>
    </row>
    <row r="159353" spans="3:3" x14ac:dyDescent="0.35">
      <c r="C159353" s="8"/>
    </row>
    <row r="159354" spans="3:3" x14ac:dyDescent="0.35">
      <c r="C159354" s="8"/>
    </row>
    <row r="159355" spans="3:3" x14ac:dyDescent="0.35">
      <c r="C159355" s="8"/>
    </row>
    <row r="159356" spans="3:3" x14ac:dyDescent="0.35">
      <c r="C159356" s="8"/>
    </row>
    <row r="159357" spans="3:3" x14ac:dyDescent="0.35">
      <c r="C159357" s="8"/>
    </row>
    <row r="159358" spans="3:3" x14ac:dyDescent="0.35">
      <c r="C159358" s="8"/>
    </row>
    <row r="159359" spans="3:3" x14ac:dyDescent="0.35">
      <c r="C159359" s="8"/>
    </row>
    <row r="159360" spans="3:3" x14ac:dyDescent="0.35">
      <c r="C159360" s="8"/>
    </row>
    <row r="159361" spans="3:3" x14ac:dyDescent="0.35">
      <c r="C159361" s="8"/>
    </row>
    <row r="159362" spans="3:3" x14ac:dyDescent="0.35">
      <c r="C159362" s="8"/>
    </row>
    <row r="159363" spans="3:3" x14ac:dyDescent="0.35">
      <c r="C159363" s="8"/>
    </row>
    <row r="159364" spans="3:3" x14ac:dyDescent="0.35">
      <c r="C159364" s="8"/>
    </row>
    <row r="159365" spans="3:3" x14ac:dyDescent="0.35">
      <c r="C159365" s="8"/>
    </row>
    <row r="159366" spans="3:3" x14ac:dyDescent="0.35">
      <c r="C159366" s="8"/>
    </row>
    <row r="159367" spans="3:3" x14ac:dyDescent="0.35">
      <c r="C159367" s="8"/>
    </row>
    <row r="159368" spans="3:3" x14ac:dyDescent="0.35">
      <c r="C159368" s="8"/>
    </row>
    <row r="159369" spans="3:3" x14ac:dyDescent="0.35">
      <c r="C159369" s="8"/>
    </row>
    <row r="159370" spans="3:3" x14ac:dyDescent="0.35">
      <c r="C159370" s="8"/>
    </row>
    <row r="159371" spans="3:3" x14ac:dyDescent="0.35">
      <c r="C159371" s="8"/>
    </row>
    <row r="159372" spans="3:3" x14ac:dyDescent="0.35">
      <c r="C159372" s="8"/>
    </row>
    <row r="159373" spans="3:3" x14ac:dyDescent="0.35">
      <c r="C159373" s="8"/>
    </row>
    <row r="159374" spans="3:3" x14ac:dyDescent="0.35">
      <c r="C159374" s="8"/>
    </row>
    <row r="159375" spans="3:3" x14ac:dyDescent="0.35">
      <c r="C159375" s="8"/>
    </row>
    <row r="159376" spans="3:3" x14ac:dyDescent="0.35">
      <c r="C159376" s="8"/>
    </row>
    <row r="159377" spans="3:3" x14ac:dyDescent="0.35">
      <c r="C159377" s="8"/>
    </row>
    <row r="159378" spans="3:3" x14ac:dyDescent="0.35">
      <c r="C159378" s="8"/>
    </row>
    <row r="159379" spans="3:3" x14ac:dyDescent="0.35">
      <c r="C159379" s="8"/>
    </row>
    <row r="159380" spans="3:3" x14ac:dyDescent="0.35">
      <c r="C159380" s="8"/>
    </row>
    <row r="159381" spans="3:3" x14ac:dyDescent="0.35">
      <c r="C159381" s="8"/>
    </row>
    <row r="159382" spans="3:3" x14ac:dyDescent="0.35">
      <c r="C159382" s="8"/>
    </row>
    <row r="159383" spans="3:3" x14ac:dyDescent="0.35">
      <c r="C159383" s="8"/>
    </row>
    <row r="159384" spans="3:3" x14ac:dyDescent="0.35">
      <c r="C159384" s="8"/>
    </row>
    <row r="159385" spans="3:3" x14ac:dyDescent="0.35">
      <c r="C159385" s="8"/>
    </row>
    <row r="159386" spans="3:3" x14ac:dyDescent="0.35">
      <c r="C159386" s="8"/>
    </row>
    <row r="159387" spans="3:3" x14ac:dyDescent="0.35">
      <c r="C159387" s="8"/>
    </row>
    <row r="159388" spans="3:3" x14ac:dyDescent="0.35">
      <c r="C159388" s="8"/>
    </row>
    <row r="159389" spans="3:3" x14ac:dyDescent="0.35">
      <c r="C159389" s="8"/>
    </row>
    <row r="159390" spans="3:3" x14ac:dyDescent="0.35">
      <c r="C159390" s="8"/>
    </row>
    <row r="159391" spans="3:3" x14ac:dyDescent="0.35">
      <c r="C159391" s="8"/>
    </row>
    <row r="159392" spans="3:3" x14ac:dyDescent="0.35">
      <c r="C159392" s="8"/>
    </row>
    <row r="159393" spans="3:3" x14ac:dyDescent="0.35">
      <c r="C159393" s="8"/>
    </row>
    <row r="159394" spans="3:3" x14ac:dyDescent="0.35">
      <c r="C159394" s="8"/>
    </row>
    <row r="159395" spans="3:3" x14ac:dyDescent="0.35">
      <c r="C159395" s="8"/>
    </row>
    <row r="159396" spans="3:3" x14ac:dyDescent="0.35">
      <c r="C159396" s="8"/>
    </row>
    <row r="159397" spans="3:3" x14ac:dyDescent="0.35">
      <c r="C159397" s="8"/>
    </row>
    <row r="159398" spans="3:3" x14ac:dyDescent="0.35">
      <c r="C159398" s="8"/>
    </row>
    <row r="159399" spans="3:3" x14ac:dyDescent="0.35">
      <c r="C159399" s="8"/>
    </row>
    <row r="159400" spans="3:3" x14ac:dyDescent="0.35">
      <c r="C159400" s="8"/>
    </row>
    <row r="159401" spans="3:3" x14ac:dyDescent="0.35">
      <c r="C159401" s="8"/>
    </row>
    <row r="159402" spans="3:3" x14ac:dyDescent="0.35">
      <c r="C159402" s="8"/>
    </row>
    <row r="159403" spans="3:3" x14ac:dyDescent="0.35">
      <c r="C159403" s="8"/>
    </row>
    <row r="159404" spans="3:3" x14ac:dyDescent="0.35">
      <c r="C159404" s="8"/>
    </row>
    <row r="159405" spans="3:3" x14ac:dyDescent="0.35">
      <c r="C159405" s="8"/>
    </row>
    <row r="159406" spans="3:3" x14ac:dyDescent="0.35">
      <c r="C159406" s="8"/>
    </row>
    <row r="159407" spans="3:3" x14ac:dyDescent="0.35">
      <c r="C159407" s="8"/>
    </row>
    <row r="159408" spans="3:3" x14ac:dyDescent="0.35">
      <c r="C159408" s="8"/>
    </row>
    <row r="159409" spans="3:3" x14ac:dyDescent="0.35">
      <c r="C159409" s="8"/>
    </row>
    <row r="159410" spans="3:3" x14ac:dyDescent="0.35">
      <c r="C159410" s="8"/>
    </row>
    <row r="159411" spans="3:3" x14ac:dyDescent="0.35">
      <c r="C159411" s="8"/>
    </row>
    <row r="159412" spans="3:3" x14ac:dyDescent="0.35">
      <c r="C159412" s="8"/>
    </row>
    <row r="159413" spans="3:3" x14ac:dyDescent="0.35">
      <c r="C159413" s="8"/>
    </row>
    <row r="159414" spans="3:3" x14ac:dyDescent="0.35">
      <c r="C159414" s="8"/>
    </row>
    <row r="159415" spans="3:3" x14ac:dyDescent="0.35">
      <c r="C159415" s="8"/>
    </row>
    <row r="159416" spans="3:3" x14ac:dyDescent="0.35">
      <c r="C159416" s="8"/>
    </row>
    <row r="159417" spans="3:3" x14ac:dyDescent="0.35">
      <c r="C159417" s="8"/>
    </row>
    <row r="159418" spans="3:3" x14ac:dyDescent="0.35">
      <c r="C159418" s="8"/>
    </row>
    <row r="159419" spans="3:3" x14ac:dyDescent="0.35">
      <c r="C159419" s="8"/>
    </row>
    <row r="159420" spans="3:3" x14ac:dyDescent="0.35">
      <c r="C159420" s="8"/>
    </row>
    <row r="159421" spans="3:3" x14ac:dyDescent="0.35">
      <c r="C159421" s="8"/>
    </row>
    <row r="159422" spans="3:3" x14ac:dyDescent="0.35">
      <c r="C159422" s="8"/>
    </row>
    <row r="159423" spans="3:3" x14ac:dyDescent="0.35">
      <c r="C159423" s="8"/>
    </row>
    <row r="159424" spans="3:3" x14ac:dyDescent="0.35">
      <c r="C159424" s="8"/>
    </row>
    <row r="159425" spans="3:3" x14ac:dyDescent="0.35">
      <c r="C159425" s="8"/>
    </row>
    <row r="159426" spans="3:3" x14ac:dyDescent="0.35">
      <c r="C159426" s="8"/>
    </row>
    <row r="159427" spans="3:3" x14ac:dyDescent="0.35">
      <c r="C159427" s="8"/>
    </row>
    <row r="159428" spans="3:3" x14ac:dyDescent="0.35">
      <c r="C159428" s="8"/>
    </row>
    <row r="159429" spans="3:3" x14ac:dyDescent="0.35">
      <c r="C159429" s="8"/>
    </row>
    <row r="159430" spans="3:3" x14ac:dyDescent="0.35">
      <c r="C159430" s="8"/>
    </row>
    <row r="159431" spans="3:3" x14ac:dyDescent="0.35">
      <c r="C159431" s="8"/>
    </row>
    <row r="159432" spans="3:3" x14ac:dyDescent="0.35">
      <c r="C159432" s="8"/>
    </row>
    <row r="159433" spans="3:3" x14ac:dyDescent="0.35">
      <c r="C159433" s="8"/>
    </row>
    <row r="159434" spans="3:3" x14ac:dyDescent="0.35">
      <c r="C159434" s="8"/>
    </row>
    <row r="159435" spans="3:3" x14ac:dyDescent="0.35">
      <c r="C159435" s="8"/>
    </row>
    <row r="159436" spans="3:3" x14ac:dyDescent="0.35">
      <c r="C159436" s="8"/>
    </row>
    <row r="159437" spans="3:3" x14ac:dyDescent="0.35">
      <c r="C159437" s="8"/>
    </row>
    <row r="159438" spans="3:3" x14ac:dyDescent="0.35">
      <c r="C159438" s="8"/>
    </row>
    <row r="159439" spans="3:3" x14ac:dyDescent="0.35">
      <c r="C159439" s="8"/>
    </row>
    <row r="159440" spans="3:3" x14ac:dyDescent="0.35">
      <c r="C159440" s="8"/>
    </row>
    <row r="159441" spans="3:3" x14ac:dyDescent="0.35">
      <c r="C159441" s="8"/>
    </row>
    <row r="159442" spans="3:3" x14ac:dyDescent="0.35">
      <c r="C159442" s="8"/>
    </row>
    <row r="159443" spans="3:3" x14ac:dyDescent="0.35">
      <c r="C159443" s="8"/>
    </row>
    <row r="159444" spans="3:3" x14ac:dyDescent="0.35">
      <c r="C159444" s="8"/>
    </row>
    <row r="159445" spans="3:3" x14ac:dyDescent="0.35">
      <c r="C159445" s="8"/>
    </row>
    <row r="159446" spans="3:3" x14ac:dyDescent="0.35">
      <c r="C159446" s="8"/>
    </row>
    <row r="159447" spans="3:3" x14ac:dyDescent="0.35">
      <c r="C159447" s="8"/>
    </row>
    <row r="159448" spans="3:3" x14ac:dyDescent="0.35">
      <c r="C159448" s="8"/>
    </row>
    <row r="159449" spans="3:3" x14ac:dyDescent="0.35">
      <c r="C159449" s="8"/>
    </row>
    <row r="159450" spans="3:3" x14ac:dyDescent="0.35">
      <c r="C159450" s="8"/>
    </row>
    <row r="159451" spans="3:3" x14ac:dyDescent="0.35">
      <c r="C159451" s="8"/>
    </row>
    <row r="159452" spans="3:3" x14ac:dyDescent="0.35">
      <c r="C159452" s="8"/>
    </row>
    <row r="159453" spans="3:3" x14ac:dyDescent="0.35">
      <c r="C159453" s="8"/>
    </row>
    <row r="159454" spans="3:3" x14ac:dyDescent="0.35">
      <c r="C159454" s="8"/>
    </row>
    <row r="159455" spans="3:3" x14ac:dyDescent="0.35">
      <c r="C159455" s="8"/>
    </row>
    <row r="159456" spans="3:3" x14ac:dyDescent="0.35">
      <c r="C159456" s="8"/>
    </row>
    <row r="159457" spans="3:3" x14ac:dyDescent="0.35">
      <c r="C159457" s="8"/>
    </row>
    <row r="159458" spans="3:3" x14ac:dyDescent="0.35">
      <c r="C159458" s="8"/>
    </row>
    <row r="159459" spans="3:3" x14ac:dyDescent="0.35">
      <c r="C159459" s="8"/>
    </row>
    <row r="159460" spans="3:3" x14ac:dyDescent="0.35">
      <c r="C159460" s="8"/>
    </row>
    <row r="159461" spans="3:3" x14ac:dyDescent="0.35">
      <c r="C159461" s="8"/>
    </row>
    <row r="159462" spans="3:3" x14ac:dyDescent="0.35">
      <c r="C159462" s="8"/>
    </row>
    <row r="159463" spans="3:3" x14ac:dyDescent="0.35">
      <c r="C159463" s="8"/>
    </row>
    <row r="159464" spans="3:3" x14ac:dyDescent="0.35">
      <c r="C159464" s="8"/>
    </row>
    <row r="159465" spans="3:3" x14ac:dyDescent="0.35">
      <c r="C159465" s="8"/>
    </row>
    <row r="159466" spans="3:3" x14ac:dyDescent="0.35">
      <c r="C159466" s="8"/>
    </row>
    <row r="159467" spans="3:3" x14ac:dyDescent="0.35">
      <c r="C159467" s="8"/>
    </row>
    <row r="159468" spans="3:3" x14ac:dyDescent="0.35">
      <c r="C159468" s="8"/>
    </row>
    <row r="159469" spans="3:3" x14ac:dyDescent="0.35">
      <c r="C159469" s="8"/>
    </row>
    <row r="159470" spans="3:3" x14ac:dyDescent="0.35">
      <c r="C159470" s="8"/>
    </row>
    <row r="159471" spans="3:3" x14ac:dyDescent="0.35">
      <c r="C159471" s="8"/>
    </row>
    <row r="159472" spans="3:3" x14ac:dyDescent="0.35">
      <c r="C159472" s="8"/>
    </row>
    <row r="159473" spans="3:3" x14ac:dyDescent="0.35">
      <c r="C159473" s="8"/>
    </row>
    <row r="159474" spans="3:3" x14ac:dyDescent="0.35">
      <c r="C159474" s="8"/>
    </row>
    <row r="159475" spans="3:3" x14ac:dyDescent="0.35">
      <c r="C159475" s="8"/>
    </row>
    <row r="159476" spans="3:3" x14ac:dyDescent="0.35">
      <c r="C159476" s="8"/>
    </row>
    <row r="159477" spans="3:3" x14ac:dyDescent="0.35">
      <c r="C159477" s="8"/>
    </row>
    <row r="159478" spans="3:3" x14ac:dyDescent="0.35">
      <c r="C159478" s="8"/>
    </row>
    <row r="159479" spans="3:3" x14ac:dyDescent="0.35">
      <c r="C159479" s="8"/>
    </row>
    <row r="159480" spans="3:3" x14ac:dyDescent="0.35">
      <c r="C159480" s="8"/>
    </row>
    <row r="159481" spans="3:3" x14ac:dyDescent="0.35">
      <c r="C159481" s="8"/>
    </row>
    <row r="159482" spans="3:3" x14ac:dyDescent="0.35">
      <c r="C159482" s="8"/>
    </row>
    <row r="159483" spans="3:3" x14ac:dyDescent="0.35">
      <c r="C159483" s="8"/>
    </row>
    <row r="159484" spans="3:3" x14ac:dyDescent="0.35">
      <c r="C159484" s="8"/>
    </row>
    <row r="159485" spans="3:3" x14ac:dyDescent="0.35">
      <c r="C159485" s="8"/>
    </row>
    <row r="159486" spans="3:3" x14ac:dyDescent="0.35">
      <c r="C159486" s="8"/>
    </row>
    <row r="159487" spans="3:3" x14ac:dyDescent="0.35">
      <c r="C159487" s="8"/>
    </row>
    <row r="159488" spans="3:3" x14ac:dyDescent="0.35">
      <c r="C159488" s="8"/>
    </row>
    <row r="159489" spans="3:3" x14ac:dyDescent="0.35">
      <c r="C159489" s="8"/>
    </row>
    <row r="159490" spans="3:3" x14ac:dyDescent="0.35">
      <c r="C159490" s="8"/>
    </row>
    <row r="159491" spans="3:3" x14ac:dyDescent="0.35">
      <c r="C159491" s="8"/>
    </row>
    <row r="159492" spans="3:3" x14ac:dyDescent="0.35">
      <c r="C159492" s="8"/>
    </row>
    <row r="159493" spans="3:3" x14ac:dyDescent="0.35">
      <c r="C159493" s="8"/>
    </row>
    <row r="159494" spans="3:3" x14ac:dyDescent="0.35">
      <c r="C159494" s="8"/>
    </row>
    <row r="159495" spans="3:3" x14ac:dyDescent="0.35">
      <c r="C159495" s="8"/>
    </row>
    <row r="159496" spans="3:3" x14ac:dyDescent="0.35">
      <c r="C159496" s="8"/>
    </row>
    <row r="159497" spans="3:3" x14ac:dyDescent="0.35">
      <c r="C159497" s="8"/>
    </row>
    <row r="159498" spans="3:3" x14ac:dyDescent="0.35">
      <c r="C159498" s="8"/>
    </row>
    <row r="159499" spans="3:3" x14ac:dyDescent="0.35">
      <c r="C159499" s="8"/>
    </row>
    <row r="159500" spans="3:3" x14ac:dyDescent="0.35">
      <c r="C159500" s="8"/>
    </row>
    <row r="159501" spans="3:3" x14ac:dyDescent="0.35">
      <c r="C159501" s="8"/>
    </row>
    <row r="159502" spans="3:3" x14ac:dyDescent="0.35">
      <c r="C159502" s="8"/>
    </row>
    <row r="159503" spans="3:3" x14ac:dyDescent="0.35">
      <c r="C159503" s="8"/>
    </row>
    <row r="159504" spans="3:3" x14ac:dyDescent="0.35">
      <c r="C159504" s="8"/>
    </row>
    <row r="159505" spans="3:3" x14ac:dyDescent="0.35">
      <c r="C159505" s="8"/>
    </row>
    <row r="159506" spans="3:3" x14ac:dyDescent="0.35">
      <c r="C159506" s="8"/>
    </row>
    <row r="159507" spans="3:3" x14ac:dyDescent="0.35">
      <c r="C159507" s="8"/>
    </row>
    <row r="159508" spans="3:3" x14ac:dyDescent="0.35">
      <c r="C159508" s="8"/>
    </row>
    <row r="159509" spans="3:3" x14ac:dyDescent="0.35">
      <c r="C159509" s="8"/>
    </row>
    <row r="159510" spans="3:3" x14ac:dyDescent="0.35">
      <c r="C159510" s="8"/>
    </row>
    <row r="159511" spans="3:3" x14ac:dyDescent="0.35">
      <c r="C159511" s="8"/>
    </row>
    <row r="159512" spans="3:3" x14ac:dyDescent="0.35">
      <c r="C159512" s="8"/>
    </row>
    <row r="159513" spans="3:3" x14ac:dyDescent="0.35">
      <c r="C159513" s="8"/>
    </row>
    <row r="159514" spans="3:3" x14ac:dyDescent="0.35">
      <c r="C159514" s="8"/>
    </row>
    <row r="159515" spans="3:3" x14ac:dyDescent="0.35">
      <c r="C159515" s="8"/>
    </row>
    <row r="159516" spans="3:3" x14ac:dyDescent="0.35">
      <c r="C159516" s="8"/>
    </row>
    <row r="159517" spans="3:3" x14ac:dyDescent="0.35">
      <c r="C159517" s="8"/>
    </row>
    <row r="159518" spans="3:3" x14ac:dyDescent="0.35">
      <c r="C159518" s="8"/>
    </row>
    <row r="159519" spans="3:3" x14ac:dyDescent="0.35">
      <c r="C159519" s="8"/>
    </row>
    <row r="159520" spans="3:3" x14ac:dyDescent="0.35">
      <c r="C159520" s="8"/>
    </row>
    <row r="159521" spans="3:3" x14ac:dyDescent="0.35">
      <c r="C159521" s="8"/>
    </row>
    <row r="159522" spans="3:3" x14ac:dyDescent="0.35">
      <c r="C159522" s="8"/>
    </row>
    <row r="159523" spans="3:3" x14ac:dyDescent="0.35">
      <c r="C159523" s="8"/>
    </row>
    <row r="159524" spans="3:3" x14ac:dyDescent="0.35">
      <c r="C159524" s="8"/>
    </row>
    <row r="159525" spans="3:3" x14ac:dyDescent="0.35">
      <c r="C159525" s="8"/>
    </row>
    <row r="159526" spans="3:3" x14ac:dyDescent="0.35">
      <c r="C159526" s="8"/>
    </row>
    <row r="159527" spans="3:3" x14ac:dyDescent="0.35">
      <c r="C159527" s="8"/>
    </row>
    <row r="159528" spans="3:3" x14ac:dyDescent="0.35">
      <c r="C159528" s="8"/>
    </row>
    <row r="159529" spans="3:3" x14ac:dyDescent="0.35">
      <c r="C159529" s="8"/>
    </row>
    <row r="159530" spans="3:3" x14ac:dyDescent="0.35">
      <c r="C159530" s="8"/>
    </row>
    <row r="159531" spans="3:3" x14ac:dyDescent="0.35">
      <c r="C159531" s="8"/>
    </row>
    <row r="159532" spans="3:3" x14ac:dyDescent="0.35">
      <c r="C159532" s="8"/>
    </row>
    <row r="159533" spans="3:3" x14ac:dyDescent="0.35">
      <c r="C159533" s="8"/>
    </row>
    <row r="159534" spans="3:3" x14ac:dyDescent="0.35">
      <c r="C159534" s="8"/>
    </row>
    <row r="159535" spans="3:3" x14ac:dyDescent="0.35">
      <c r="C159535" s="8"/>
    </row>
    <row r="159536" spans="3:3" x14ac:dyDescent="0.35">
      <c r="C159536" s="8"/>
    </row>
    <row r="159537" spans="3:3" x14ac:dyDescent="0.35">
      <c r="C159537" s="8"/>
    </row>
    <row r="159538" spans="3:3" x14ac:dyDescent="0.35">
      <c r="C159538" s="8"/>
    </row>
    <row r="159539" spans="3:3" x14ac:dyDescent="0.35">
      <c r="C159539" s="8"/>
    </row>
    <row r="159540" spans="3:3" x14ac:dyDescent="0.35">
      <c r="C159540" s="8"/>
    </row>
    <row r="159541" spans="3:3" x14ac:dyDescent="0.35">
      <c r="C159541" s="8"/>
    </row>
    <row r="159542" spans="3:3" x14ac:dyDescent="0.35">
      <c r="C159542" s="8"/>
    </row>
    <row r="159543" spans="3:3" x14ac:dyDescent="0.35">
      <c r="C159543" s="8"/>
    </row>
    <row r="159544" spans="3:3" x14ac:dyDescent="0.35">
      <c r="C159544" s="8"/>
    </row>
    <row r="159545" spans="3:3" x14ac:dyDescent="0.35">
      <c r="C159545" s="8"/>
    </row>
    <row r="159546" spans="3:3" x14ac:dyDescent="0.35">
      <c r="C159546" s="8"/>
    </row>
    <row r="159547" spans="3:3" x14ac:dyDescent="0.35">
      <c r="C159547" s="8"/>
    </row>
    <row r="159548" spans="3:3" x14ac:dyDescent="0.35">
      <c r="C159548" s="8"/>
    </row>
    <row r="159549" spans="3:3" x14ac:dyDescent="0.35">
      <c r="C159549" s="8"/>
    </row>
    <row r="159550" spans="3:3" x14ac:dyDescent="0.35">
      <c r="C159550" s="8"/>
    </row>
    <row r="159551" spans="3:3" x14ac:dyDescent="0.35">
      <c r="C159551" s="8"/>
    </row>
    <row r="159552" spans="3:3" x14ac:dyDescent="0.35">
      <c r="C159552" s="8"/>
    </row>
    <row r="159553" spans="3:3" x14ac:dyDescent="0.35">
      <c r="C159553" s="8"/>
    </row>
    <row r="159554" spans="3:3" x14ac:dyDescent="0.35">
      <c r="C159554" s="8"/>
    </row>
    <row r="159555" spans="3:3" x14ac:dyDescent="0.35">
      <c r="C159555" s="8"/>
    </row>
    <row r="159556" spans="3:3" x14ac:dyDescent="0.35">
      <c r="C159556" s="8"/>
    </row>
    <row r="159557" spans="3:3" x14ac:dyDescent="0.35">
      <c r="C159557" s="8"/>
    </row>
    <row r="159558" spans="3:3" x14ac:dyDescent="0.35">
      <c r="C159558" s="8"/>
    </row>
    <row r="159559" spans="3:3" x14ac:dyDescent="0.35">
      <c r="C159559" s="8"/>
    </row>
    <row r="159560" spans="3:3" x14ac:dyDescent="0.35">
      <c r="C159560" s="8"/>
    </row>
    <row r="159561" spans="3:3" x14ac:dyDescent="0.35">
      <c r="C159561" s="8"/>
    </row>
    <row r="159562" spans="3:3" x14ac:dyDescent="0.35">
      <c r="C159562" s="8"/>
    </row>
    <row r="159563" spans="3:3" x14ac:dyDescent="0.35">
      <c r="C159563" s="8"/>
    </row>
    <row r="159564" spans="3:3" x14ac:dyDescent="0.35">
      <c r="C159564" s="8"/>
    </row>
    <row r="159565" spans="3:3" x14ac:dyDescent="0.35">
      <c r="C159565" s="8"/>
    </row>
    <row r="159566" spans="3:3" x14ac:dyDescent="0.35">
      <c r="C159566" s="8"/>
    </row>
    <row r="159567" spans="3:3" x14ac:dyDescent="0.35">
      <c r="C159567" s="8"/>
    </row>
    <row r="159568" spans="3:3" x14ac:dyDescent="0.35">
      <c r="C159568" s="8"/>
    </row>
    <row r="159569" spans="3:3" x14ac:dyDescent="0.35">
      <c r="C159569" s="8"/>
    </row>
    <row r="159570" spans="3:3" x14ac:dyDescent="0.35">
      <c r="C159570" s="8"/>
    </row>
    <row r="159571" spans="3:3" x14ac:dyDescent="0.35">
      <c r="C159571" s="8"/>
    </row>
    <row r="159572" spans="3:3" x14ac:dyDescent="0.35">
      <c r="C159572" s="8"/>
    </row>
    <row r="159573" spans="3:3" x14ac:dyDescent="0.35">
      <c r="C159573" s="8"/>
    </row>
    <row r="159574" spans="3:3" x14ac:dyDescent="0.35">
      <c r="C159574" s="8"/>
    </row>
    <row r="159575" spans="3:3" x14ac:dyDescent="0.35">
      <c r="C159575" s="8"/>
    </row>
    <row r="159576" spans="3:3" x14ac:dyDescent="0.35">
      <c r="C159576" s="8"/>
    </row>
    <row r="159577" spans="3:3" x14ac:dyDescent="0.35">
      <c r="C159577" s="8"/>
    </row>
    <row r="159578" spans="3:3" x14ac:dyDescent="0.35">
      <c r="C159578" s="8"/>
    </row>
    <row r="159579" spans="3:3" x14ac:dyDescent="0.35">
      <c r="C159579" s="8"/>
    </row>
    <row r="159580" spans="3:3" x14ac:dyDescent="0.35">
      <c r="C159580" s="8"/>
    </row>
    <row r="159581" spans="3:3" x14ac:dyDescent="0.35">
      <c r="C159581" s="8"/>
    </row>
    <row r="159582" spans="3:3" x14ac:dyDescent="0.35">
      <c r="C159582" s="8"/>
    </row>
    <row r="159583" spans="3:3" x14ac:dyDescent="0.35">
      <c r="C159583" s="8"/>
    </row>
    <row r="159584" spans="3:3" x14ac:dyDescent="0.35">
      <c r="C159584" s="8"/>
    </row>
    <row r="159585" spans="3:3" x14ac:dyDescent="0.35">
      <c r="C159585" s="8"/>
    </row>
    <row r="159586" spans="3:3" x14ac:dyDescent="0.35">
      <c r="C159586" s="8"/>
    </row>
    <row r="159587" spans="3:3" x14ac:dyDescent="0.35">
      <c r="C159587" s="8"/>
    </row>
    <row r="159588" spans="3:3" x14ac:dyDescent="0.35">
      <c r="C159588" s="8"/>
    </row>
    <row r="159589" spans="3:3" x14ac:dyDescent="0.35">
      <c r="C159589" s="8"/>
    </row>
    <row r="159590" spans="3:3" x14ac:dyDescent="0.35">
      <c r="C159590" s="8"/>
    </row>
    <row r="159591" spans="3:3" x14ac:dyDescent="0.35">
      <c r="C159591" s="8"/>
    </row>
    <row r="159592" spans="3:3" x14ac:dyDescent="0.35">
      <c r="C159592" s="8"/>
    </row>
    <row r="159593" spans="3:3" x14ac:dyDescent="0.35">
      <c r="C159593" s="8"/>
    </row>
    <row r="159594" spans="3:3" x14ac:dyDescent="0.35">
      <c r="C159594" s="8"/>
    </row>
    <row r="159595" spans="3:3" x14ac:dyDescent="0.35">
      <c r="C159595" s="8"/>
    </row>
    <row r="159596" spans="3:3" x14ac:dyDescent="0.35">
      <c r="C159596" s="8"/>
    </row>
    <row r="159597" spans="3:3" x14ac:dyDescent="0.35">
      <c r="C159597" s="8"/>
    </row>
    <row r="159598" spans="3:3" x14ac:dyDescent="0.35">
      <c r="C159598" s="8"/>
    </row>
    <row r="159599" spans="3:3" x14ac:dyDescent="0.35">
      <c r="C159599" s="8"/>
    </row>
    <row r="159600" spans="3:3" x14ac:dyDescent="0.35">
      <c r="C159600" s="8"/>
    </row>
    <row r="159601" spans="3:3" x14ac:dyDescent="0.35">
      <c r="C159601" s="8"/>
    </row>
    <row r="159602" spans="3:3" x14ac:dyDescent="0.35">
      <c r="C159602" s="8"/>
    </row>
    <row r="159603" spans="3:3" x14ac:dyDescent="0.35">
      <c r="C159603" s="8"/>
    </row>
    <row r="159604" spans="3:3" x14ac:dyDescent="0.35">
      <c r="C159604" s="8"/>
    </row>
    <row r="159605" spans="3:3" x14ac:dyDescent="0.35">
      <c r="C159605" s="8"/>
    </row>
    <row r="159606" spans="3:3" x14ac:dyDescent="0.35">
      <c r="C159606" s="8"/>
    </row>
    <row r="159607" spans="3:3" x14ac:dyDescent="0.35">
      <c r="C159607" s="8"/>
    </row>
    <row r="159608" spans="3:3" x14ac:dyDescent="0.35">
      <c r="C159608" s="8"/>
    </row>
    <row r="159609" spans="3:3" x14ac:dyDescent="0.35">
      <c r="C159609" s="8"/>
    </row>
    <row r="159610" spans="3:3" x14ac:dyDescent="0.35">
      <c r="C159610" s="8"/>
    </row>
    <row r="159611" spans="3:3" x14ac:dyDescent="0.35">
      <c r="C159611" s="8"/>
    </row>
    <row r="159612" spans="3:3" x14ac:dyDescent="0.35">
      <c r="C159612" s="8"/>
    </row>
    <row r="159613" spans="3:3" x14ac:dyDescent="0.35">
      <c r="C159613" s="8"/>
    </row>
    <row r="159614" spans="3:3" x14ac:dyDescent="0.35">
      <c r="C159614" s="8"/>
    </row>
    <row r="159615" spans="3:3" x14ac:dyDescent="0.35">
      <c r="C159615" s="8"/>
    </row>
    <row r="159616" spans="3:3" x14ac:dyDescent="0.35">
      <c r="C159616" s="8"/>
    </row>
    <row r="159617" spans="3:3" x14ac:dyDescent="0.35">
      <c r="C159617" s="8"/>
    </row>
    <row r="159618" spans="3:3" x14ac:dyDescent="0.35">
      <c r="C159618" s="8"/>
    </row>
    <row r="159619" spans="3:3" x14ac:dyDescent="0.35">
      <c r="C159619" s="8"/>
    </row>
    <row r="159620" spans="3:3" x14ac:dyDescent="0.35">
      <c r="C159620" s="8"/>
    </row>
    <row r="159621" spans="3:3" x14ac:dyDescent="0.35">
      <c r="C159621" s="8"/>
    </row>
    <row r="159622" spans="3:3" x14ac:dyDescent="0.35">
      <c r="C159622" s="8"/>
    </row>
    <row r="159623" spans="3:3" x14ac:dyDescent="0.35">
      <c r="C159623" s="8"/>
    </row>
    <row r="159624" spans="3:3" x14ac:dyDescent="0.35">
      <c r="C159624" s="8"/>
    </row>
    <row r="159625" spans="3:3" x14ac:dyDescent="0.35">
      <c r="C159625" s="8"/>
    </row>
    <row r="159626" spans="3:3" x14ac:dyDescent="0.35">
      <c r="C159626" s="8"/>
    </row>
    <row r="159627" spans="3:3" x14ac:dyDescent="0.35">
      <c r="C159627" s="8"/>
    </row>
    <row r="159628" spans="3:3" x14ac:dyDescent="0.35">
      <c r="C159628" s="8"/>
    </row>
    <row r="159629" spans="3:3" x14ac:dyDescent="0.35">
      <c r="C159629" s="8"/>
    </row>
    <row r="159630" spans="3:3" x14ac:dyDescent="0.35">
      <c r="C159630" s="8"/>
    </row>
    <row r="159631" spans="3:3" x14ac:dyDescent="0.35">
      <c r="C159631" s="8"/>
    </row>
    <row r="159632" spans="3:3" x14ac:dyDescent="0.35">
      <c r="C159632" s="8"/>
    </row>
    <row r="159633" spans="3:3" x14ac:dyDescent="0.35">
      <c r="C159633" s="8"/>
    </row>
    <row r="159634" spans="3:3" x14ac:dyDescent="0.35">
      <c r="C159634" s="8"/>
    </row>
    <row r="159635" spans="3:3" x14ac:dyDescent="0.35">
      <c r="C159635" s="8"/>
    </row>
    <row r="159636" spans="3:3" x14ac:dyDescent="0.35">
      <c r="C159636" s="8"/>
    </row>
    <row r="159637" spans="3:3" x14ac:dyDescent="0.35">
      <c r="C159637" s="8"/>
    </row>
    <row r="159638" spans="3:3" x14ac:dyDescent="0.35">
      <c r="C159638" s="8"/>
    </row>
    <row r="159639" spans="3:3" x14ac:dyDescent="0.35">
      <c r="C159639" s="8"/>
    </row>
    <row r="159640" spans="3:3" x14ac:dyDescent="0.35">
      <c r="C159640" s="8"/>
    </row>
    <row r="159641" spans="3:3" x14ac:dyDescent="0.35">
      <c r="C159641" s="8"/>
    </row>
    <row r="159642" spans="3:3" x14ac:dyDescent="0.35">
      <c r="C159642" s="8"/>
    </row>
    <row r="159643" spans="3:3" x14ac:dyDescent="0.35">
      <c r="C159643" s="8"/>
    </row>
    <row r="159644" spans="3:3" x14ac:dyDescent="0.35">
      <c r="C159644" s="8"/>
    </row>
    <row r="159645" spans="3:3" x14ac:dyDescent="0.35">
      <c r="C159645" s="8"/>
    </row>
    <row r="159646" spans="3:3" x14ac:dyDescent="0.35">
      <c r="C159646" s="8"/>
    </row>
    <row r="159647" spans="3:3" x14ac:dyDescent="0.35">
      <c r="C159647" s="8"/>
    </row>
    <row r="159648" spans="3:3" x14ac:dyDescent="0.35">
      <c r="C159648" s="8"/>
    </row>
    <row r="159649" spans="3:3" x14ac:dyDescent="0.35">
      <c r="C159649" s="8"/>
    </row>
    <row r="159650" spans="3:3" x14ac:dyDescent="0.35">
      <c r="C159650" s="8"/>
    </row>
    <row r="159651" spans="3:3" x14ac:dyDescent="0.35">
      <c r="C159651" s="8"/>
    </row>
    <row r="159652" spans="3:3" x14ac:dyDescent="0.35">
      <c r="C159652" s="8"/>
    </row>
    <row r="159653" spans="3:3" x14ac:dyDescent="0.35">
      <c r="C159653" s="8"/>
    </row>
    <row r="159654" spans="3:3" x14ac:dyDescent="0.35">
      <c r="C159654" s="8"/>
    </row>
    <row r="159655" spans="3:3" x14ac:dyDescent="0.35">
      <c r="C159655" s="8"/>
    </row>
    <row r="159656" spans="3:3" x14ac:dyDescent="0.35">
      <c r="C159656" s="8"/>
    </row>
    <row r="159657" spans="3:3" x14ac:dyDescent="0.35">
      <c r="C159657" s="8"/>
    </row>
    <row r="159658" spans="3:3" x14ac:dyDescent="0.35">
      <c r="C159658" s="8"/>
    </row>
    <row r="159659" spans="3:3" x14ac:dyDescent="0.35">
      <c r="C159659" s="8"/>
    </row>
    <row r="159660" spans="3:3" x14ac:dyDescent="0.35">
      <c r="C159660" s="8"/>
    </row>
    <row r="159661" spans="3:3" x14ac:dyDescent="0.35">
      <c r="C159661" s="8"/>
    </row>
    <row r="159662" spans="3:3" x14ac:dyDescent="0.35">
      <c r="C159662" s="8"/>
    </row>
    <row r="159663" spans="3:3" x14ac:dyDescent="0.35">
      <c r="C159663" s="8"/>
    </row>
    <row r="159664" spans="3:3" x14ac:dyDescent="0.35">
      <c r="C159664" s="8"/>
    </row>
    <row r="159665" spans="3:3" x14ac:dyDescent="0.35">
      <c r="C159665" s="8"/>
    </row>
    <row r="159666" spans="3:3" x14ac:dyDescent="0.35">
      <c r="C159666" s="8"/>
    </row>
    <row r="159667" spans="3:3" x14ac:dyDescent="0.35">
      <c r="C159667" s="8"/>
    </row>
    <row r="159668" spans="3:3" x14ac:dyDescent="0.35">
      <c r="C159668" s="8"/>
    </row>
    <row r="159669" spans="3:3" x14ac:dyDescent="0.35">
      <c r="C159669" s="8"/>
    </row>
    <row r="159670" spans="3:3" x14ac:dyDescent="0.35">
      <c r="C159670" s="8"/>
    </row>
    <row r="159671" spans="3:3" x14ac:dyDescent="0.35">
      <c r="C159671" s="8"/>
    </row>
    <row r="159672" spans="3:3" x14ac:dyDescent="0.35">
      <c r="C159672" s="8"/>
    </row>
    <row r="159673" spans="3:3" x14ac:dyDescent="0.35">
      <c r="C159673" s="8"/>
    </row>
    <row r="159674" spans="3:3" x14ac:dyDescent="0.35">
      <c r="C159674" s="8"/>
    </row>
    <row r="159675" spans="3:3" x14ac:dyDescent="0.35">
      <c r="C159675" s="8"/>
    </row>
    <row r="159676" spans="3:3" x14ac:dyDescent="0.35">
      <c r="C159676" s="8"/>
    </row>
    <row r="159677" spans="3:3" x14ac:dyDescent="0.35">
      <c r="C159677" s="8"/>
    </row>
    <row r="159678" spans="3:3" x14ac:dyDescent="0.35">
      <c r="C159678" s="8"/>
    </row>
    <row r="159679" spans="3:3" x14ac:dyDescent="0.35">
      <c r="C159679" s="8"/>
    </row>
    <row r="159680" spans="3:3" x14ac:dyDescent="0.35">
      <c r="C159680" s="8"/>
    </row>
    <row r="159681" spans="3:3" x14ac:dyDescent="0.35">
      <c r="C159681" s="8"/>
    </row>
    <row r="159682" spans="3:3" x14ac:dyDescent="0.35">
      <c r="C159682" s="8"/>
    </row>
    <row r="159683" spans="3:3" x14ac:dyDescent="0.35">
      <c r="C159683" s="8"/>
    </row>
    <row r="159684" spans="3:3" x14ac:dyDescent="0.35">
      <c r="C159684" s="8"/>
    </row>
    <row r="159685" spans="3:3" x14ac:dyDescent="0.35">
      <c r="C159685" s="8"/>
    </row>
    <row r="159686" spans="3:3" x14ac:dyDescent="0.35">
      <c r="C159686" s="8"/>
    </row>
    <row r="159687" spans="3:3" x14ac:dyDescent="0.35">
      <c r="C159687" s="8"/>
    </row>
    <row r="159688" spans="3:3" x14ac:dyDescent="0.35">
      <c r="C159688" s="8"/>
    </row>
    <row r="159689" spans="3:3" x14ac:dyDescent="0.35">
      <c r="C159689" s="8"/>
    </row>
    <row r="159690" spans="3:3" x14ac:dyDescent="0.35">
      <c r="C159690" s="8"/>
    </row>
    <row r="159691" spans="3:3" x14ac:dyDescent="0.35">
      <c r="C159691" s="8"/>
    </row>
    <row r="159692" spans="3:3" x14ac:dyDescent="0.35">
      <c r="C159692" s="8"/>
    </row>
    <row r="159693" spans="3:3" x14ac:dyDescent="0.35">
      <c r="C159693" s="8"/>
    </row>
    <row r="159694" spans="3:3" x14ac:dyDescent="0.35">
      <c r="C159694" s="8"/>
    </row>
    <row r="159695" spans="3:3" x14ac:dyDescent="0.35">
      <c r="C159695" s="8"/>
    </row>
    <row r="159696" spans="3:3" x14ac:dyDescent="0.35">
      <c r="C159696" s="8"/>
    </row>
    <row r="159697" spans="3:3" x14ac:dyDescent="0.35">
      <c r="C159697" s="8"/>
    </row>
    <row r="159698" spans="3:3" x14ac:dyDescent="0.35">
      <c r="C159698" s="8"/>
    </row>
    <row r="159699" spans="3:3" x14ac:dyDescent="0.35">
      <c r="C159699" s="8"/>
    </row>
    <row r="159700" spans="3:3" x14ac:dyDescent="0.35">
      <c r="C159700" s="8"/>
    </row>
    <row r="159701" spans="3:3" x14ac:dyDescent="0.35">
      <c r="C159701" s="8"/>
    </row>
    <row r="159702" spans="3:3" x14ac:dyDescent="0.35">
      <c r="C159702" s="8"/>
    </row>
    <row r="159703" spans="3:3" x14ac:dyDescent="0.35">
      <c r="C159703" s="8"/>
    </row>
    <row r="159704" spans="3:3" x14ac:dyDescent="0.35">
      <c r="C159704" s="8"/>
    </row>
    <row r="159705" spans="3:3" x14ac:dyDescent="0.35">
      <c r="C159705" s="8"/>
    </row>
    <row r="159706" spans="3:3" x14ac:dyDescent="0.35">
      <c r="C159706" s="8"/>
    </row>
    <row r="159707" spans="3:3" x14ac:dyDescent="0.35">
      <c r="C159707" s="8"/>
    </row>
    <row r="159708" spans="3:3" x14ac:dyDescent="0.35">
      <c r="C159708" s="8"/>
    </row>
    <row r="159709" spans="3:3" x14ac:dyDescent="0.35">
      <c r="C159709" s="8"/>
    </row>
    <row r="159710" spans="3:3" x14ac:dyDescent="0.35">
      <c r="C159710" s="8"/>
    </row>
    <row r="159711" spans="3:3" x14ac:dyDescent="0.35">
      <c r="C159711" s="8"/>
    </row>
    <row r="159712" spans="3:3" x14ac:dyDescent="0.35">
      <c r="C159712" s="8"/>
    </row>
    <row r="159713" spans="3:3" x14ac:dyDescent="0.35">
      <c r="C159713" s="8"/>
    </row>
    <row r="159714" spans="3:3" x14ac:dyDescent="0.35">
      <c r="C159714" s="8"/>
    </row>
    <row r="159715" spans="3:3" x14ac:dyDescent="0.35">
      <c r="C159715" s="8"/>
    </row>
    <row r="159716" spans="3:3" x14ac:dyDescent="0.35">
      <c r="C159716" s="8"/>
    </row>
    <row r="159717" spans="3:3" x14ac:dyDescent="0.35">
      <c r="C159717" s="8"/>
    </row>
    <row r="159718" spans="3:3" x14ac:dyDescent="0.35">
      <c r="C159718" s="8"/>
    </row>
    <row r="159719" spans="3:3" x14ac:dyDescent="0.35">
      <c r="C159719" s="8"/>
    </row>
    <row r="159720" spans="3:3" x14ac:dyDescent="0.35">
      <c r="C159720" s="8"/>
    </row>
    <row r="159721" spans="3:3" x14ac:dyDescent="0.35">
      <c r="C159721" s="8"/>
    </row>
    <row r="159722" spans="3:3" x14ac:dyDescent="0.35">
      <c r="C159722" s="8"/>
    </row>
    <row r="159723" spans="3:3" x14ac:dyDescent="0.35">
      <c r="C159723" s="8"/>
    </row>
    <row r="159724" spans="3:3" x14ac:dyDescent="0.35">
      <c r="C159724" s="8"/>
    </row>
    <row r="159725" spans="3:3" x14ac:dyDescent="0.35">
      <c r="C159725" s="8"/>
    </row>
    <row r="159726" spans="3:3" x14ac:dyDescent="0.35">
      <c r="C159726" s="8"/>
    </row>
    <row r="159727" spans="3:3" x14ac:dyDescent="0.35">
      <c r="C159727" s="8"/>
    </row>
    <row r="159728" spans="3:3" x14ac:dyDescent="0.35">
      <c r="C159728" s="8"/>
    </row>
    <row r="159729" spans="3:3" x14ac:dyDescent="0.35">
      <c r="C159729" s="8"/>
    </row>
    <row r="159730" spans="3:3" x14ac:dyDescent="0.35">
      <c r="C159730" s="8"/>
    </row>
    <row r="159731" spans="3:3" x14ac:dyDescent="0.35">
      <c r="C159731" s="8"/>
    </row>
    <row r="159732" spans="3:3" x14ac:dyDescent="0.35">
      <c r="C159732" s="8"/>
    </row>
    <row r="159733" spans="3:3" x14ac:dyDescent="0.35">
      <c r="C159733" s="8"/>
    </row>
    <row r="159734" spans="3:3" x14ac:dyDescent="0.35">
      <c r="C159734" s="8"/>
    </row>
    <row r="159735" spans="3:3" x14ac:dyDescent="0.35">
      <c r="C159735" s="8"/>
    </row>
    <row r="159736" spans="3:3" x14ac:dyDescent="0.35">
      <c r="C159736" s="8"/>
    </row>
    <row r="159737" spans="3:3" x14ac:dyDescent="0.35">
      <c r="C159737" s="8"/>
    </row>
    <row r="159738" spans="3:3" x14ac:dyDescent="0.35">
      <c r="C159738" s="8"/>
    </row>
    <row r="159739" spans="3:3" x14ac:dyDescent="0.35">
      <c r="C159739" s="8"/>
    </row>
    <row r="159740" spans="3:3" x14ac:dyDescent="0.35">
      <c r="C159740" s="8"/>
    </row>
    <row r="159741" spans="3:3" x14ac:dyDescent="0.35">
      <c r="C159741" s="8"/>
    </row>
    <row r="159742" spans="3:3" x14ac:dyDescent="0.35">
      <c r="C159742" s="8"/>
    </row>
    <row r="159743" spans="3:3" x14ac:dyDescent="0.35">
      <c r="C159743" s="8"/>
    </row>
    <row r="159744" spans="3:3" x14ac:dyDescent="0.35">
      <c r="C159744" s="8"/>
    </row>
    <row r="159745" spans="3:3" x14ac:dyDescent="0.35">
      <c r="C159745" s="8"/>
    </row>
    <row r="159746" spans="3:3" x14ac:dyDescent="0.35">
      <c r="C159746" s="8"/>
    </row>
    <row r="159747" spans="3:3" x14ac:dyDescent="0.35">
      <c r="C159747" s="8"/>
    </row>
    <row r="159748" spans="3:3" x14ac:dyDescent="0.35">
      <c r="C159748" s="8"/>
    </row>
    <row r="159749" spans="3:3" x14ac:dyDescent="0.35">
      <c r="C159749" s="8"/>
    </row>
    <row r="159750" spans="3:3" x14ac:dyDescent="0.35">
      <c r="C159750" s="8"/>
    </row>
    <row r="159751" spans="3:3" x14ac:dyDescent="0.35">
      <c r="C159751" s="8"/>
    </row>
    <row r="159752" spans="3:3" x14ac:dyDescent="0.35">
      <c r="C159752" s="8"/>
    </row>
    <row r="159753" spans="3:3" x14ac:dyDescent="0.35">
      <c r="C159753" s="8"/>
    </row>
    <row r="159754" spans="3:3" x14ac:dyDescent="0.35">
      <c r="C159754" s="8"/>
    </row>
    <row r="159755" spans="3:3" x14ac:dyDescent="0.35">
      <c r="C159755" s="8"/>
    </row>
    <row r="159756" spans="3:3" x14ac:dyDescent="0.35">
      <c r="C159756" s="8"/>
    </row>
    <row r="159757" spans="3:3" x14ac:dyDescent="0.35">
      <c r="C159757" s="8"/>
    </row>
    <row r="159758" spans="3:3" x14ac:dyDescent="0.35">
      <c r="C159758" s="8"/>
    </row>
    <row r="159759" spans="3:3" x14ac:dyDescent="0.35">
      <c r="C159759" s="8"/>
    </row>
    <row r="159760" spans="3:3" x14ac:dyDescent="0.35">
      <c r="C159760" s="8"/>
    </row>
    <row r="159761" spans="3:3" x14ac:dyDescent="0.35">
      <c r="C159761" s="8"/>
    </row>
    <row r="159762" spans="3:3" x14ac:dyDescent="0.35">
      <c r="C159762" s="8"/>
    </row>
    <row r="159763" spans="3:3" x14ac:dyDescent="0.35">
      <c r="C159763" s="8"/>
    </row>
    <row r="159764" spans="3:3" x14ac:dyDescent="0.35">
      <c r="C159764" s="8"/>
    </row>
    <row r="159765" spans="3:3" x14ac:dyDescent="0.35">
      <c r="C159765" s="8"/>
    </row>
    <row r="159766" spans="3:3" x14ac:dyDescent="0.35">
      <c r="C159766" s="8"/>
    </row>
    <row r="159767" spans="3:3" x14ac:dyDescent="0.35">
      <c r="C159767" s="8"/>
    </row>
    <row r="159768" spans="3:3" x14ac:dyDescent="0.35">
      <c r="C159768" s="8"/>
    </row>
    <row r="159769" spans="3:3" x14ac:dyDescent="0.35">
      <c r="C159769" s="8"/>
    </row>
    <row r="159770" spans="3:3" x14ac:dyDescent="0.35">
      <c r="C159770" s="8"/>
    </row>
    <row r="159771" spans="3:3" x14ac:dyDescent="0.35">
      <c r="C159771" s="8"/>
    </row>
    <row r="159772" spans="3:3" x14ac:dyDescent="0.35">
      <c r="C159772" s="8"/>
    </row>
    <row r="159773" spans="3:3" x14ac:dyDescent="0.35">
      <c r="C159773" s="8"/>
    </row>
    <row r="159774" spans="3:3" x14ac:dyDescent="0.35">
      <c r="C159774" s="8"/>
    </row>
    <row r="159775" spans="3:3" x14ac:dyDescent="0.35">
      <c r="C159775" s="8"/>
    </row>
    <row r="159776" spans="3:3" x14ac:dyDescent="0.35">
      <c r="C159776" s="8"/>
    </row>
    <row r="159777" spans="3:3" x14ac:dyDescent="0.35">
      <c r="C159777" s="8"/>
    </row>
    <row r="159778" spans="3:3" x14ac:dyDescent="0.35">
      <c r="C159778" s="8"/>
    </row>
    <row r="159779" spans="3:3" x14ac:dyDescent="0.35">
      <c r="C159779" s="8"/>
    </row>
    <row r="159780" spans="3:3" x14ac:dyDescent="0.35">
      <c r="C159780" s="8"/>
    </row>
    <row r="159781" spans="3:3" x14ac:dyDescent="0.35">
      <c r="C159781" s="8"/>
    </row>
    <row r="159782" spans="3:3" x14ac:dyDescent="0.35">
      <c r="C159782" s="8"/>
    </row>
    <row r="159783" spans="3:3" x14ac:dyDescent="0.35">
      <c r="C159783" s="8"/>
    </row>
    <row r="159784" spans="3:3" x14ac:dyDescent="0.35">
      <c r="C159784" s="8"/>
    </row>
    <row r="159785" spans="3:3" x14ac:dyDescent="0.35">
      <c r="C159785" s="8"/>
    </row>
    <row r="159786" spans="3:3" x14ac:dyDescent="0.35">
      <c r="C159786" s="8"/>
    </row>
    <row r="159787" spans="3:3" x14ac:dyDescent="0.35">
      <c r="C159787" s="8"/>
    </row>
    <row r="159788" spans="3:3" x14ac:dyDescent="0.35">
      <c r="C159788" s="8"/>
    </row>
    <row r="159789" spans="3:3" x14ac:dyDescent="0.35">
      <c r="C159789" s="8"/>
    </row>
    <row r="159790" spans="3:3" x14ac:dyDescent="0.35">
      <c r="C159790" s="8"/>
    </row>
    <row r="159791" spans="3:3" x14ac:dyDescent="0.35">
      <c r="C159791" s="8"/>
    </row>
    <row r="159792" spans="3:3" x14ac:dyDescent="0.35">
      <c r="C159792" s="8"/>
    </row>
    <row r="159793" spans="3:3" x14ac:dyDescent="0.35">
      <c r="C159793" s="8"/>
    </row>
    <row r="159794" spans="3:3" x14ac:dyDescent="0.35">
      <c r="C159794" s="8"/>
    </row>
    <row r="159795" spans="3:3" x14ac:dyDescent="0.35">
      <c r="C159795" s="8"/>
    </row>
    <row r="159796" spans="3:3" x14ac:dyDescent="0.35">
      <c r="C159796" s="8"/>
    </row>
    <row r="159797" spans="3:3" x14ac:dyDescent="0.35">
      <c r="C159797" s="8"/>
    </row>
    <row r="159798" spans="3:3" x14ac:dyDescent="0.35">
      <c r="C159798" s="8"/>
    </row>
    <row r="159799" spans="3:3" x14ac:dyDescent="0.35">
      <c r="C159799" s="8"/>
    </row>
    <row r="159800" spans="3:3" x14ac:dyDescent="0.35">
      <c r="C159800" s="8"/>
    </row>
    <row r="159801" spans="3:3" x14ac:dyDescent="0.35">
      <c r="C159801" s="8"/>
    </row>
    <row r="159802" spans="3:3" x14ac:dyDescent="0.35">
      <c r="C159802" s="8"/>
    </row>
    <row r="159803" spans="3:3" x14ac:dyDescent="0.35">
      <c r="C159803" s="8"/>
    </row>
    <row r="159804" spans="3:3" x14ac:dyDescent="0.35">
      <c r="C159804" s="8"/>
    </row>
    <row r="159805" spans="3:3" x14ac:dyDescent="0.35">
      <c r="C159805" s="8"/>
    </row>
    <row r="159806" spans="3:3" x14ac:dyDescent="0.35">
      <c r="C159806" s="8"/>
    </row>
    <row r="159807" spans="3:3" x14ac:dyDescent="0.35">
      <c r="C159807" s="8"/>
    </row>
    <row r="159808" spans="3:3" x14ac:dyDescent="0.35">
      <c r="C159808" s="8"/>
    </row>
    <row r="159809" spans="3:3" x14ac:dyDescent="0.35">
      <c r="C159809" s="8"/>
    </row>
    <row r="159810" spans="3:3" x14ac:dyDescent="0.35">
      <c r="C159810" s="8"/>
    </row>
    <row r="159811" spans="3:3" x14ac:dyDescent="0.35">
      <c r="C159811" s="8"/>
    </row>
    <row r="159812" spans="3:3" x14ac:dyDescent="0.35">
      <c r="C159812" s="8"/>
    </row>
    <row r="159813" spans="3:3" x14ac:dyDescent="0.35">
      <c r="C159813" s="8"/>
    </row>
    <row r="159814" spans="3:3" x14ac:dyDescent="0.35">
      <c r="C159814" s="8"/>
    </row>
    <row r="159815" spans="3:3" x14ac:dyDescent="0.35">
      <c r="C159815" s="8"/>
    </row>
    <row r="159816" spans="3:3" x14ac:dyDescent="0.35">
      <c r="C159816" s="8"/>
    </row>
    <row r="159817" spans="3:3" x14ac:dyDescent="0.35">
      <c r="C159817" s="8"/>
    </row>
    <row r="159818" spans="3:3" x14ac:dyDescent="0.35">
      <c r="C159818" s="8"/>
    </row>
    <row r="159819" spans="3:3" x14ac:dyDescent="0.35">
      <c r="C159819" s="8"/>
    </row>
    <row r="159820" spans="3:3" x14ac:dyDescent="0.35">
      <c r="C159820" s="8"/>
    </row>
    <row r="159821" spans="3:3" x14ac:dyDescent="0.35">
      <c r="C159821" s="8"/>
    </row>
    <row r="159822" spans="3:3" x14ac:dyDescent="0.35">
      <c r="C159822" s="8"/>
    </row>
    <row r="159823" spans="3:3" x14ac:dyDescent="0.35">
      <c r="C159823" s="8"/>
    </row>
    <row r="159824" spans="3:3" x14ac:dyDescent="0.35">
      <c r="C159824" s="8"/>
    </row>
    <row r="159825" spans="3:3" x14ac:dyDescent="0.35">
      <c r="C159825" s="8"/>
    </row>
    <row r="159826" spans="3:3" x14ac:dyDescent="0.35">
      <c r="C159826" s="8"/>
    </row>
    <row r="159827" spans="3:3" x14ac:dyDescent="0.35">
      <c r="C159827" s="8"/>
    </row>
    <row r="159828" spans="3:3" x14ac:dyDescent="0.35">
      <c r="C159828" s="8"/>
    </row>
    <row r="159829" spans="3:3" x14ac:dyDescent="0.35">
      <c r="C159829" s="8"/>
    </row>
    <row r="159830" spans="3:3" x14ac:dyDescent="0.35">
      <c r="C159830" s="8"/>
    </row>
    <row r="159831" spans="3:3" x14ac:dyDescent="0.35">
      <c r="C159831" s="8"/>
    </row>
    <row r="159832" spans="3:3" x14ac:dyDescent="0.35">
      <c r="C159832" s="8"/>
    </row>
    <row r="159833" spans="3:3" x14ac:dyDescent="0.35">
      <c r="C159833" s="8"/>
    </row>
    <row r="159834" spans="3:3" x14ac:dyDescent="0.35">
      <c r="C159834" s="8"/>
    </row>
    <row r="159835" spans="3:3" x14ac:dyDescent="0.35">
      <c r="C159835" s="8"/>
    </row>
    <row r="159836" spans="3:3" x14ac:dyDescent="0.35">
      <c r="C159836" s="8"/>
    </row>
    <row r="159837" spans="3:3" x14ac:dyDescent="0.35">
      <c r="C159837" s="8"/>
    </row>
    <row r="159838" spans="3:3" x14ac:dyDescent="0.35">
      <c r="C159838" s="8"/>
    </row>
    <row r="159839" spans="3:3" x14ac:dyDescent="0.35">
      <c r="C159839" s="8"/>
    </row>
    <row r="159840" spans="3:3" x14ac:dyDescent="0.35">
      <c r="C159840" s="8"/>
    </row>
    <row r="159841" spans="3:3" x14ac:dyDescent="0.35">
      <c r="C159841" s="8"/>
    </row>
    <row r="159842" spans="3:3" x14ac:dyDescent="0.35">
      <c r="C159842" s="8"/>
    </row>
    <row r="159843" spans="3:3" x14ac:dyDescent="0.35">
      <c r="C159843" s="8"/>
    </row>
    <row r="159844" spans="3:3" x14ac:dyDescent="0.35">
      <c r="C159844" s="8"/>
    </row>
    <row r="159845" spans="3:3" x14ac:dyDescent="0.35">
      <c r="C159845" s="8"/>
    </row>
    <row r="159846" spans="3:3" x14ac:dyDescent="0.35">
      <c r="C159846" s="8"/>
    </row>
    <row r="159847" spans="3:3" x14ac:dyDescent="0.35">
      <c r="C159847" s="8"/>
    </row>
    <row r="159848" spans="3:3" x14ac:dyDescent="0.35">
      <c r="C159848" s="8"/>
    </row>
    <row r="159849" spans="3:3" x14ac:dyDescent="0.35">
      <c r="C159849" s="8"/>
    </row>
    <row r="159850" spans="3:3" x14ac:dyDescent="0.35">
      <c r="C159850" s="8"/>
    </row>
    <row r="159851" spans="3:3" x14ac:dyDescent="0.35">
      <c r="C159851" s="8"/>
    </row>
    <row r="159852" spans="3:3" x14ac:dyDescent="0.35">
      <c r="C159852" s="8"/>
    </row>
    <row r="159853" spans="3:3" x14ac:dyDescent="0.35">
      <c r="C159853" s="8"/>
    </row>
    <row r="159854" spans="3:3" x14ac:dyDescent="0.35">
      <c r="C159854" s="8"/>
    </row>
    <row r="159855" spans="3:3" x14ac:dyDescent="0.35">
      <c r="C159855" s="8"/>
    </row>
    <row r="159856" spans="3:3" x14ac:dyDescent="0.35">
      <c r="C159856" s="8"/>
    </row>
    <row r="159857" spans="3:3" x14ac:dyDescent="0.35">
      <c r="C159857" s="8"/>
    </row>
    <row r="159858" spans="3:3" x14ac:dyDescent="0.35">
      <c r="C159858" s="8"/>
    </row>
    <row r="159859" spans="3:3" x14ac:dyDescent="0.35">
      <c r="C159859" s="8"/>
    </row>
    <row r="159860" spans="3:3" x14ac:dyDescent="0.35">
      <c r="C159860" s="8"/>
    </row>
    <row r="159861" spans="3:3" x14ac:dyDescent="0.35">
      <c r="C159861" s="8"/>
    </row>
    <row r="159862" spans="3:3" x14ac:dyDescent="0.35">
      <c r="C159862" s="8"/>
    </row>
    <row r="159863" spans="3:3" x14ac:dyDescent="0.35">
      <c r="C159863" s="8"/>
    </row>
    <row r="159864" spans="3:3" x14ac:dyDescent="0.35">
      <c r="C159864" s="8"/>
    </row>
    <row r="159865" spans="3:3" x14ac:dyDescent="0.35">
      <c r="C159865" s="8"/>
    </row>
    <row r="159866" spans="3:3" x14ac:dyDescent="0.35">
      <c r="C159866" s="8"/>
    </row>
    <row r="159867" spans="3:3" x14ac:dyDescent="0.35">
      <c r="C159867" s="8"/>
    </row>
    <row r="159868" spans="3:3" x14ac:dyDescent="0.35">
      <c r="C159868" s="8"/>
    </row>
    <row r="159869" spans="3:3" x14ac:dyDescent="0.35">
      <c r="C159869" s="8"/>
    </row>
    <row r="159870" spans="3:3" x14ac:dyDescent="0.35">
      <c r="C159870" s="8"/>
    </row>
    <row r="159871" spans="3:3" x14ac:dyDescent="0.35">
      <c r="C159871" s="8"/>
    </row>
    <row r="159872" spans="3:3" x14ac:dyDescent="0.35">
      <c r="C159872" s="8"/>
    </row>
    <row r="159873" spans="3:3" x14ac:dyDescent="0.35">
      <c r="C159873" s="8"/>
    </row>
    <row r="159874" spans="3:3" x14ac:dyDescent="0.35">
      <c r="C159874" s="8"/>
    </row>
    <row r="159875" spans="3:3" x14ac:dyDescent="0.35">
      <c r="C159875" s="8"/>
    </row>
    <row r="159876" spans="3:3" x14ac:dyDescent="0.35">
      <c r="C159876" s="8"/>
    </row>
    <row r="159877" spans="3:3" x14ac:dyDescent="0.35">
      <c r="C159877" s="8"/>
    </row>
    <row r="159878" spans="3:3" x14ac:dyDescent="0.35">
      <c r="C159878" s="8"/>
    </row>
    <row r="159879" spans="3:3" x14ac:dyDescent="0.35">
      <c r="C159879" s="8"/>
    </row>
    <row r="159880" spans="3:3" x14ac:dyDescent="0.35">
      <c r="C159880" s="8"/>
    </row>
    <row r="159881" spans="3:3" x14ac:dyDescent="0.35">
      <c r="C159881" s="8"/>
    </row>
    <row r="159882" spans="3:3" x14ac:dyDescent="0.35">
      <c r="C159882" s="8"/>
    </row>
    <row r="159883" spans="3:3" x14ac:dyDescent="0.35">
      <c r="C159883" s="8"/>
    </row>
    <row r="159884" spans="3:3" x14ac:dyDescent="0.35">
      <c r="C159884" s="8"/>
    </row>
    <row r="159885" spans="3:3" x14ac:dyDescent="0.35">
      <c r="C159885" s="8"/>
    </row>
    <row r="159886" spans="3:3" x14ac:dyDescent="0.35">
      <c r="C159886" s="8"/>
    </row>
    <row r="159887" spans="3:3" x14ac:dyDescent="0.35">
      <c r="C159887" s="8"/>
    </row>
    <row r="159888" spans="3:3" x14ac:dyDescent="0.35">
      <c r="C159888" s="8"/>
    </row>
    <row r="159889" spans="3:3" x14ac:dyDescent="0.35">
      <c r="C159889" s="8"/>
    </row>
    <row r="159890" spans="3:3" x14ac:dyDescent="0.35">
      <c r="C159890" s="8"/>
    </row>
    <row r="159891" spans="3:3" x14ac:dyDescent="0.35">
      <c r="C159891" s="8"/>
    </row>
    <row r="159892" spans="3:3" x14ac:dyDescent="0.35">
      <c r="C159892" s="8"/>
    </row>
    <row r="159893" spans="3:3" x14ac:dyDescent="0.35">
      <c r="C159893" s="8"/>
    </row>
    <row r="159894" spans="3:3" x14ac:dyDescent="0.35">
      <c r="C159894" s="8"/>
    </row>
    <row r="159895" spans="3:3" x14ac:dyDescent="0.35">
      <c r="C159895" s="8"/>
    </row>
    <row r="159896" spans="3:3" x14ac:dyDescent="0.35">
      <c r="C159896" s="8"/>
    </row>
    <row r="159897" spans="3:3" x14ac:dyDescent="0.35">
      <c r="C159897" s="8"/>
    </row>
    <row r="159898" spans="3:3" x14ac:dyDescent="0.35">
      <c r="C159898" s="8"/>
    </row>
    <row r="159899" spans="3:3" x14ac:dyDescent="0.35">
      <c r="C159899" s="8"/>
    </row>
    <row r="159900" spans="3:3" x14ac:dyDescent="0.35">
      <c r="C159900" s="8"/>
    </row>
    <row r="159901" spans="3:3" x14ac:dyDescent="0.35">
      <c r="C159901" s="8"/>
    </row>
    <row r="159902" spans="3:3" x14ac:dyDescent="0.35">
      <c r="C159902" s="8"/>
    </row>
    <row r="159903" spans="3:3" x14ac:dyDescent="0.35">
      <c r="C159903" s="8"/>
    </row>
    <row r="159904" spans="3:3" x14ac:dyDescent="0.35">
      <c r="C159904" s="8"/>
    </row>
    <row r="159905" spans="3:3" x14ac:dyDescent="0.35">
      <c r="C159905" s="8"/>
    </row>
    <row r="159906" spans="3:3" x14ac:dyDescent="0.35">
      <c r="C159906" s="8"/>
    </row>
    <row r="159907" spans="3:3" x14ac:dyDescent="0.35">
      <c r="C159907" s="8"/>
    </row>
    <row r="159908" spans="3:3" x14ac:dyDescent="0.35">
      <c r="C159908" s="8"/>
    </row>
    <row r="159909" spans="3:3" x14ac:dyDescent="0.35">
      <c r="C159909" s="8"/>
    </row>
    <row r="159910" spans="3:3" x14ac:dyDescent="0.35">
      <c r="C159910" s="8"/>
    </row>
    <row r="159911" spans="3:3" x14ac:dyDescent="0.35">
      <c r="C159911" s="8"/>
    </row>
    <row r="159912" spans="3:3" x14ac:dyDescent="0.35">
      <c r="C159912" s="8"/>
    </row>
    <row r="159913" spans="3:3" x14ac:dyDescent="0.35">
      <c r="C159913" s="8"/>
    </row>
    <row r="159914" spans="3:3" x14ac:dyDescent="0.35">
      <c r="C159914" s="8"/>
    </row>
    <row r="159915" spans="3:3" x14ac:dyDescent="0.35">
      <c r="C159915" s="8"/>
    </row>
    <row r="159916" spans="3:3" x14ac:dyDescent="0.35">
      <c r="C159916" s="8"/>
    </row>
    <row r="159917" spans="3:3" x14ac:dyDescent="0.35">
      <c r="C159917" s="8"/>
    </row>
    <row r="159918" spans="3:3" x14ac:dyDescent="0.35">
      <c r="C159918" s="8"/>
    </row>
    <row r="159919" spans="3:3" x14ac:dyDescent="0.35">
      <c r="C159919" s="8"/>
    </row>
    <row r="159920" spans="3:3" x14ac:dyDescent="0.35">
      <c r="C159920" s="8"/>
    </row>
    <row r="159921" spans="3:3" x14ac:dyDescent="0.35">
      <c r="C159921" s="8"/>
    </row>
    <row r="159922" spans="3:3" x14ac:dyDescent="0.35">
      <c r="C159922" s="8"/>
    </row>
    <row r="159923" spans="3:3" x14ac:dyDescent="0.35">
      <c r="C159923" s="8"/>
    </row>
    <row r="159924" spans="3:3" x14ac:dyDescent="0.35">
      <c r="C159924" s="8"/>
    </row>
    <row r="159925" spans="3:3" x14ac:dyDescent="0.35">
      <c r="C159925" s="8"/>
    </row>
    <row r="159926" spans="3:3" x14ac:dyDescent="0.35">
      <c r="C159926" s="8"/>
    </row>
    <row r="159927" spans="3:3" x14ac:dyDescent="0.35">
      <c r="C159927" s="8"/>
    </row>
    <row r="159928" spans="3:3" x14ac:dyDescent="0.35">
      <c r="C159928" s="8"/>
    </row>
    <row r="159929" spans="3:3" x14ac:dyDescent="0.35">
      <c r="C159929" s="8"/>
    </row>
    <row r="159930" spans="3:3" x14ac:dyDescent="0.35">
      <c r="C159930" s="8"/>
    </row>
    <row r="159931" spans="3:3" x14ac:dyDescent="0.35">
      <c r="C159931" s="8"/>
    </row>
    <row r="159932" spans="3:3" x14ac:dyDescent="0.35">
      <c r="C159932" s="8"/>
    </row>
    <row r="159933" spans="3:3" x14ac:dyDescent="0.35">
      <c r="C159933" s="8"/>
    </row>
    <row r="159934" spans="3:3" x14ac:dyDescent="0.35">
      <c r="C159934" s="8"/>
    </row>
    <row r="159935" spans="3:3" x14ac:dyDescent="0.35">
      <c r="C159935" s="8"/>
    </row>
    <row r="159936" spans="3:3" x14ac:dyDescent="0.35">
      <c r="C159936" s="8"/>
    </row>
    <row r="159937" spans="3:3" x14ac:dyDescent="0.35">
      <c r="C159937" s="8"/>
    </row>
    <row r="159938" spans="3:3" x14ac:dyDescent="0.35">
      <c r="C159938" s="8"/>
    </row>
    <row r="159939" spans="3:3" x14ac:dyDescent="0.35">
      <c r="C159939" s="8"/>
    </row>
    <row r="159940" spans="3:3" x14ac:dyDescent="0.35">
      <c r="C159940" s="8"/>
    </row>
    <row r="159941" spans="3:3" x14ac:dyDescent="0.35">
      <c r="C159941" s="8"/>
    </row>
    <row r="159942" spans="3:3" x14ac:dyDescent="0.35">
      <c r="C159942" s="8"/>
    </row>
    <row r="159943" spans="3:3" x14ac:dyDescent="0.35">
      <c r="C159943" s="8"/>
    </row>
    <row r="159944" spans="3:3" x14ac:dyDescent="0.35">
      <c r="C159944" s="8"/>
    </row>
    <row r="159945" spans="3:3" x14ac:dyDescent="0.35">
      <c r="C159945" s="8"/>
    </row>
    <row r="159946" spans="3:3" x14ac:dyDescent="0.35">
      <c r="C159946" s="8"/>
    </row>
    <row r="159947" spans="3:3" x14ac:dyDescent="0.35">
      <c r="C159947" s="8"/>
    </row>
    <row r="159948" spans="3:3" x14ac:dyDescent="0.35">
      <c r="C159948" s="8"/>
    </row>
    <row r="159949" spans="3:3" x14ac:dyDescent="0.35">
      <c r="C159949" s="8"/>
    </row>
    <row r="159950" spans="3:3" x14ac:dyDescent="0.35">
      <c r="C159950" s="8"/>
    </row>
    <row r="159951" spans="3:3" x14ac:dyDescent="0.35">
      <c r="C159951" s="8"/>
    </row>
    <row r="159952" spans="3:3" x14ac:dyDescent="0.35">
      <c r="C159952" s="8"/>
    </row>
    <row r="159953" spans="3:3" x14ac:dyDescent="0.35">
      <c r="C159953" s="8"/>
    </row>
    <row r="159954" spans="3:3" x14ac:dyDescent="0.35">
      <c r="C159954" s="8"/>
    </row>
    <row r="159955" spans="3:3" x14ac:dyDescent="0.35">
      <c r="C159955" s="8"/>
    </row>
    <row r="159956" spans="3:3" x14ac:dyDescent="0.35">
      <c r="C159956" s="8"/>
    </row>
    <row r="159957" spans="3:3" x14ac:dyDescent="0.35">
      <c r="C159957" s="8"/>
    </row>
    <row r="159958" spans="3:3" x14ac:dyDescent="0.35">
      <c r="C159958" s="8"/>
    </row>
    <row r="159959" spans="3:3" x14ac:dyDescent="0.35">
      <c r="C159959" s="8"/>
    </row>
    <row r="159960" spans="3:3" x14ac:dyDescent="0.35">
      <c r="C159960" s="8"/>
    </row>
    <row r="159961" spans="3:3" x14ac:dyDescent="0.35">
      <c r="C159961" s="8"/>
    </row>
    <row r="159962" spans="3:3" x14ac:dyDescent="0.35">
      <c r="C159962" s="8"/>
    </row>
    <row r="159963" spans="3:3" x14ac:dyDescent="0.35">
      <c r="C159963" s="8"/>
    </row>
    <row r="159964" spans="3:3" x14ac:dyDescent="0.35">
      <c r="C159964" s="8"/>
    </row>
    <row r="159965" spans="3:3" x14ac:dyDescent="0.35">
      <c r="C159965" s="8"/>
    </row>
    <row r="159966" spans="3:3" x14ac:dyDescent="0.35">
      <c r="C159966" s="8"/>
    </row>
    <row r="159967" spans="3:3" x14ac:dyDescent="0.35">
      <c r="C159967" s="8"/>
    </row>
    <row r="159968" spans="3:3" x14ac:dyDescent="0.35">
      <c r="C159968" s="8"/>
    </row>
    <row r="159969" spans="3:3" x14ac:dyDescent="0.35">
      <c r="C159969" s="8"/>
    </row>
    <row r="159970" spans="3:3" x14ac:dyDescent="0.35">
      <c r="C159970" s="8"/>
    </row>
    <row r="159971" spans="3:3" x14ac:dyDescent="0.35">
      <c r="C159971" s="8"/>
    </row>
    <row r="159972" spans="3:3" x14ac:dyDescent="0.35">
      <c r="C159972" s="8"/>
    </row>
    <row r="159973" spans="3:3" x14ac:dyDescent="0.35">
      <c r="C159973" s="8"/>
    </row>
    <row r="159974" spans="3:3" x14ac:dyDescent="0.35">
      <c r="C159974" s="8"/>
    </row>
    <row r="159975" spans="3:3" x14ac:dyDescent="0.35">
      <c r="C159975" s="8"/>
    </row>
    <row r="159976" spans="3:3" x14ac:dyDescent="0.35">
      <c r="C159976" s="8"/>
    </row>
    <row r="159977" spans="3:3" x14ac:dyDescent="0.35">
      <c r="C159977" s="8"/>
    </row>
    <row r="159978" spans="3:3" x14ac:dyDescent="0.35">
      <c r="C159978" s="8"/>
    </row>
    <row r="159979" spans="3:3" x14ac:dyDescent="0.35">
      <c r="C159979" s="8"/>
    </row>
    <row r="159980" spans="3:3" x14ac:dyDescent="0.35">
      <c r="C159980" s="8"/>
    </row>
    <row r="159981" spans="3:3" x14ac:dyDescent="0.35">
      <c r="C159981" s="8"/>
    </row>
    <row r="159982" spans="3:3" x14ac:dyDescent="0.35">
      <c r="C159982" s="8"/>
    </row>
    <row r="159983" spans="3:3" x14ac:dyDescent="0.35">
      <c r="C159983" s="8"/>
    </row>
    <row r="159984" spans="3:3" x14ac:dyDescent="0.35">
      <c r="C159984" s="8"/>
    </row>
    <row r="159985" spans="3:3" x14ac:dyDescent="0.35">
      <c r="C159985" s="8"/>
    </row>
    <row r="159986" spans="3:3" x14ac:dyDescent="0.35">
      <c r="C159986" s="8"/>
    </row>
    <row r="159987" spans="3:3" x14ac:dyDescent="0.35">
      <c r="C159987" s="8"/>
    </row>
    <row r="159988" spans="3:3" x14ac:dyDescent="0.35">
      <c r="C159988" s="8"/>
    </row>
    <row r="159989" spans="3:3" x14ac:dyDescent="0.35">
      <c r="C159989" s="8"/>
    </row>
    <row r="159990" spans="3:3" x14ac:dyDescent="0.35">
      <c r="C159990" s="8"/>
    </row>
    <row r="159991" spans="3:3" x14ac:dyDescent="0.35">
      <c r="C159991" s="8"/>
    </row>
    <row r="159992" spans="3:3" x14ac:dyDescent="0.35">
      <c r="C159992" s="8"/>
    </row>
    <row r="159993" spans="3:3" x14ac:dyDescent="0.35">
      <c r="C159993" s="8"/>
    </row>
    <row r="159994" spans="3:3" x14ac:dyDescent="0.35">
      <c r="C159994" s="8"/>
    </row>
    <row r="159995" spans="3:3" x14ac:dyDescent="0.35">
      <c r="C159995" s="8"/>
    </row>
    <row r="159996" spans="3:3" x14ac:dyDescent="0.35">
      <c r="C159996" s="8"/>
    </row>
    <row r="159997" spans="3:3" x14ac:dyDescent="0.35">
      <c r="C159997" s="8"/>
    </row>
    <row r="159998" spans="3:3" x14ac:dyDescent="0.35">
      <c r="C159998" s="8"/>
    </row>
    <row r="159999" spans="3:3" x14ac:dyDescent="0.35">
      <c r="C159999" s="8"/>
    </row>
    <row r="160000" spans="3:3" x14ac:dyDescent="0.35">
      <c r="C160000" s="8"/>
    </row>
    <row r="160001" spans="3:3" x14ac:dyDescent="0.35">
      <c r="C160001" s="8"/>
    </row>
    <row r="160002" spans="3:3" x14ac:dyDescent="0.35">
      <c r="C160002" s="8"/>
    </row>
    <row r="160003" spans="3:3" x14ac:dyDescent="0.35">
      <c r="C160003" s="8"/>
    </row>
    <row r="160004" spans="3:3" x14ac:dyDescent="0.35">
      <c r="C160004" s="8"/>
    </row>
    <row r="160005" spans="3:3" x14ac:dyDescent="0.35">
      <c r="C160005" s="8"/>
    </row>
    <row r="160006" spans="3:3" x14ac:dyDescent="0.35">
      <c r="C160006" s="8"/>
    </row>
    <row r="160007" spans="3:3" x14ac:dyDescent="0.35">
      <c r="C160007" s="8"/>
    </row>
    <row r="160008" spans="3:3" x14ac:dyDescent="0.35">
      <c r="C160008" s="8"/>
    </row>
    <row r="160009" spans="3:3" x14ac:dyDescent="0.35">
      <c r="C160009" s="8"/>
    </row>
    <row r="160010" spans="3:3" x14ac:dyDescent="0.35">
      <c r="C160010" s="8"/>
    </row>
    <row r="160011" spans="3:3" x14ac:dyDescent="0.35">
      <c r="C160011" s="8"/>
    </row>
    <row r="160012" spans="3:3" x14ac:dyDescent="0.35">
      <c r="C160012" s="8"/>
    </row>
    <row r="160013" spans="3:3" x14ac:dyDescent="0.35">
      <c r="C160013" s="8"/>
    </row>
    <row r="160014" spans="3:3" x14ac:dyDescent="0.35">
      <c r="C160014" s="8"/>
    </row>
    <row r="160015" spans="3:3" x14ac:dyDescent="0.35">
      <c r="C160015" s="8"/>
    </row>
    <row r="160016" spans="3:3" x14ac:dyDescent="0.35">
      <c r="C160016" s="8"/>
    </row>
    <row r="160017" spans="3:3" x14ac:dyDescent="0.35">
      <c r="C160017" s="8"/>
    </row>
    <row r="160018" spans="3:3" x14ac:dyDescent="0.35">
      <c r="C160018" s="8"/>
    </row>
    <row r="160019" spans="3:3" x14ac:dyDescent="0.35">
      <c r="C160019" s="8"/>
    </row>
    <row r="160020" spans="3:3" x14ac:dyDescent="0.35">
      <c r="C160020" s="8"/>
    </row>
    <row r="160021" spans="3:3" x14ac:dyDescent="0.35">
      <c r="C160021" s="8"/>
    </row>
    <row r="160022" spans="3:3" x14ac:dyDescent="0.35">
      <c r="C160022" s="8"/>
    </row>
    <row r="160023" spans="3:3" x14ac:dyDescent="0.35">
      <c r="C160023" s="8"/>
    </row>
    <row r="160024" spans="3:3" x14ac:dyDescent="0.35">
      <c r="C160024" s="8"/>
    </row>
    <row r="160025" spans="3:3" x14ac:dyDescent="0.35">
      <c r="C160025" s="8"/>
    </row>
    <row r="160026" spans="3:3" x14ac:dyDescent="0.35">
      <c r="C160026" s="8"/>
    </row>
    <row r="160027" spans="3:3" x14ac:dyDescent="0.35">
      <c r="C160027" s="8"/>
    </row>
    <row r="160028" spans="3:3" x14ac:dyDescent="0.35">
      <c r="C160028" s="8"/>
    </row>
    <row r="160029" spans="3:3" x14ac:dyDescent="0.35">
      <c r="C160029" s="8"/>
    </row>
    <row r="160030" spans="3:3" x14ac:dyDescent="0.35">
      <c r="C160030" s="8"/>
    </row>
    <row r="160031" spans="3:3" x14ac:dyDescent="0.35">
      <c r="C160031" s="8"/>
    </row>
    <row r="160032" spans="3:3" x14ac:dyDescent="0.35">
      <c r="C160032" s="8"/>
    </row>
    <row r="160033" spans="3:3" x14ac:dyDescent="0.35">
      <c r="C160033" s="8"/>
    </row>
    <row r="160034" spans="3:3" x14ac:dyDescent="0.35">
      <c r="C160034" s="8"/>
    </row>
    <row r="160035" spans="3:3" x14ac:dyDescent="0.35">
      <c r="C160035" s="8"/>
    </row>
    <row r="160036" spans="3:3" x14ac:dyDescent="0.35">
      <c r="C160036" s="8"/>
    </row>
    <row r="160037" spans="3:3" x14ac:dyDescent="0.35">
      <c r="C160037" s="8"/>
    </row>
    <row r="160038" spans="3:3" x14ac:dyDescent="0.35">
      <c r="C160038" s="8"/>
    </row>
    <row r="160039" spans="3:3" x14ac:dyDescent="0.35">
      <c r="C160039" s="8"/>
    </row>
    <row r="160040" spans="3:3" x14ac:dyDescent="0.35">
      <c r="C160040" s="8"/>
    </row>
    <row r="160041" spans="3:3" x14ac:dyDescent="0.35">
      <c r="C160041" s="8"/>
    </row>
    <row r="160042" spans="3:3" x14ac:dyDescent="0.35">
      <c r="C160042" s="8"/>
    </row>
    <row r="160043" spans="3:3" x14ac:dyDescent="0.35">
      <c r="C160043" s="8"/>
    </row>
    <row r="160044" spans="3:3" x14ac:dyDescent="0.35">
      <c r="C160044" s="8"/>
    </row>
    <row r="160045" spans="3:3" x14ac:dyDescent="0.35">
      <c r="C160045" s="8"/>
    </row>
    <row r="160046" spans="3:3" x14ac:dyDescent="0.35">
      <c r="C160046" s="8"/>
    </row>
    <row r="160047" spans="3:3" x14ac:dyDescent="0.35">
      <c r="C160047" s="8"/>
    </row>
    <row r="160048" spans="3:3" x14ac:dyDescent="0.35">
      <c r="C160048" s="8"/>
    </row>
    <row r="160049" spans="3:3" x14ac:dyDescent="0.35">
      <c r="C160049" s="8"/>
    </row>
    <row r="160050" spans="3:3" x14ac:dyDescent="0.35">
      <c r="C160050" s="8"/>
    </row>
    <row r="160051" spans="3:3" x14ac:dyDescent="0.35">
      <c r="C160051" s="8"/>
    </row>
    <row r="160052" spans="3:3" x14ac:dyDescent="0.35">
      <c r="C160052" s="8"/>
    </row>
    <row r="160053" spans="3:3" x14ac:dyDescent="0.35">
      <c r="C160053" s="8"/>
    </row>
    <row r="160054" spans="3:3" x14ac:dyDescent="0.35">
      <c r="C160054" s="8"/>
    </row>
    <row r="160055" spans="3:3" x14ac:dyDescent="0.35">
      <c r="C160055" s="8"/>
    </row>
    <row r="160056" spans="3:3" x14ac:dyDescent="0.35">
      <c r="C160056" s="8"/>
    </row>
    <row r="160057" spans="3:3" x14ac:dyDescent="0.35">
      <c r="C160057" s="8"/>
    </row>
    <row r="160058" spans="3:3" x14ac:dyDescent="0.35">
      <c r="C160058" s="8"/>
    </row>
    <row r="160059" spans="3:3" x14ac:dyDescent="0.35">
      <c r="C160059" s="8"/>
    </row>
    <row r="160060" spans="3:3" x14ac:dyDescent="0.35">
      <c r="C160060" s="8"/>
    </row>
    <row r="160061" spans="3:3" x14ac:dyDescent="0.35">
      <c r="C160061" s="8"/>
    </row>
    <row r="160062" spans="3:3" x14ac:dyDescent="0.35">
      <c r="C160062" s="8"/>
    </row>
    <row r="160063" spans="3:3" x14ac:dyDescent="0.35">
      <c r="C160063" s="8"/>
    </row>
    <row r="160064" spans="3:3" x14ac:dyDescent="0.35">
      <c r="C160064" s="8"/>
    </row>
    <row r="160065" spans="3:3" x14ac:dyDescent="0.35">
      <c r="C160065" s="8"/>
    </row>
    <row r="160066" spans="3:3" x14ac:dyDescent="0.35">
      <c r="C160066" s="8"/>
    </row>
    <row r="160067" spans="3:3" x14ac:dyDescent="0.35">
      <c r="C160067" s="8"/>
    </row>
    <row r="160068" spans="3:3" x14ac:dyDescent="0.35">
      <c r="C160068" s="8"/>
    </row>
    <row r="160069" spans="3:3" x14ac:dyDescent="0.35">
      <c r="C160069" s="8"/>
    </row>
    <row r="160070" spans="3:3" x14ac:dyDescent="0.35">
      <c r="C160070" s="8"/>
    </row>
    <row r="160071" spans="3:3" x14ac:dyDescent="0.35">
      <c r="C160071" s="8"/>
    </row>
    <row r="160072" spans="3:3" x14ac:dyDescent="0.35">
      <c r="C160072" s="8"/>
    </row>
    <row r="160073" spans="3:3" x14ac:dyDescent="0.35">
      <c r="C160073" s="8"/>
    </row>
    <row r="160074" spans="3:3" x14ac:dyDescent="0.35">
      <c r="C160074" s="8"/>
    </row>
    <row r="160075" spans="3:3" x14ac:dyDescent="0.35">
      <c r="C160075" s="8"/>
    </row>
    <row r="160076" spans="3:3" x14ac:dyDescent="0.35">
      <c r="C160076" s="8"/>
    </row>
    <row r="160077" spans="3:3" x14ac:dyDescent="0.35">
      <c r="C160077" s="8"/>
    </row>
    <row r="160078" spans="3:3" x14ac:dyDescent="0.35">
      <c r="C160078" s="8"/>
    </row>
    <row r="160079" spans="3:3" x14ac:dyDescent="0.35">
      <c r="C160079" s="8"/>
    </row>
    <row r="160080" spans="3:3" x14ac:dyDescent="0.35">
      <c r="C160080" s="8"/>
    </row>
    <row r="160081" spans="3:3" x14ac:dyDescent="0.35">
      <c r="C160081" s="8"/>
    </row>
    <row r="160082" spans="3:3" x14ac:dyDescent="0.35">
      <c r="C160082" s="8"/>
    </row>
    <row r="160083" spans="3:3" x14ac:dyDescent="0.35">
      <c r="C160083" s="8"/>
    </row>
    <row r="160084" spans="3:3" x14ac:dyDescent="0.35">
      <c r="C160084" s="8"/>
    </row>
    <row r="160085" spans="3:3" x14ac:dyDescent="0.35">
      <c r="C160085" s="8"/>
    </row>
    <row r="160086" spans="3:3" x14ac:dyDescent="0.35">
      <c r="C160086" s="8"/>
    </row>
    <row r="160087" spans="3:3" x14ac:dyDescent="0.35">
      <c r="C160087" s="8"/>
    </row>
    <row r="160088" spans="3:3" x14ac:dyDescent="0.35">
      <c r="C160088" s="8"/>
    </row>
    <row r="160089" spans="3:3" x14ac:dyDescent="0.35">
      <c r="C160089" s="8"/>
    </row>
    <row r="160090" spans="3:3" x14ac:dyDescent="0.35">
      <c r="C160090" s="8"/>
    </row>
    <row r="160091" spans="3:3" x14ac:dyDescent="0.35">
      <c r="C160091" s="8"/>
    </row>
    <row r="160092" spans="3:3" x14ac:dyDescent="0.35">
      <c r="C160092" s="8"/>
    </row>
    <row r="160093" spans="3:3" x14ac:dyDescent="0.35">
      <c r="C160093" s="8"/>
    </row>
    <row r="160094" spans="3:3" x14ac:dyDescent="0.35">
      <c r="C160094" s="8"/>
    </row>
    <row r="160095" spans="3:3" x14ac:dyDescent="0.35">
      <c r="C160095" s="8"/>
    </row>
    <row r="160096" spans="3:3" x14ac:dyDescent="0.35">
      <c r="C160096" s="8"/>
    </row>
    <row r="160097" spans="3:3" x14ac:dyDescent="0.35">
      <c r="C160097" s="8"/>
    </row>
    <row r="160098" spans="3:3" x14ac:dyDescent="0.35">
      <c r="C160098" s="8"/>
    </row>
    <row r="160099" spans="3:3" x14ac:dyDescent="0.35">
      <c r="C160099" s="8"/>
    </row>
    <row r="160100" spans="3:3" x14ac:dyDescent="0.35">
      <c r="C160100" s="8"/>
    </row>
    <row r="160101" spans="3:3" x14ac:dyDescent="0.35">
      <c r="C160101" s="8"/>
    </row>
    <row r="160102" spans="3:3" x14ac:dyDescent="0.35">
      <c r="C160102" s="8"/>
    </row>
    <row r="160103" spans="3:3" x14ac:dyDescent="0.35">
      <c r="C160103" s="8"/>
    </row>
    <row r="160104" spans="3:3" x14ac:dyDescent="0.35">
      <c r="C160104" s="8"/>
    </row>
    <row r="160105" spans="3:3" x14ac:dyDescent="0.35">
      <c r="C160105" s="8"/>
    </row>
    <row r="160106" spans="3:3" x14ac:dyDescent="0.35">
      <c r="C160106" s="8"/>
    </row>
    <row r="160107" spans="3:3" x14ac:dyDescent="0.35">
      <c r="C160107" s="8"/>
    </row>
    <row r="160108" spans="3:3" x14ac:dyDescent="0.35">
      <c r="C160108" s="8"/>
    </row>
    <row r="160109" spans="3:3" x14ac:dyDescent="0.35">
      <c r="C160109" s="8"/>
    </row>
    <row r="160110" spans="3:3" x14ac:dyDescent="0.35">
      <c r="C160110" s="8"/>
    </row>
    <row r="160111" spans="3:3" x14ac:dyDescent="0.35">
      <c r="C160111" s="8"/>
    </row>
    <row r="160112" spans="3:3" x14ac:dyDescent="0.35">
      <c r="C160112" s="8"/>
    </row>
    <row r="160113" spans="3:3" x14ac:dyDescent="0.35">
      <c r="C160113" s="8"/>
    </row>
    <row r="160114" spans="3:3" x14ac:dyDescent="0.35">
      <c r="C160114" s="8"/>
    </row>
    <row r="160115" spans="3:3" x14ac:dyDescent="0.35">
      <c r="C160115" s="8"/>
    </row>
    <row r="160116" spans="3:3" x14ac:dyDescent="0.35">
      <c r="C160116" s="8"/>
    </row>
    <row r="160117" spans="3:3" x14ac:dyDescent="0.35">
      <c r="C160117" s="8"/>
    </row>
    <row r="160118" spans="3:3" x14ac:dyDescent="0.35">
      <c r="C160118" s="8"/>
    </row>
    <row r="160119" spans="3:3" x14ac:dyDescent="0.35">
      <c r="C160119" s="8"/>
    </row>
    <row r="160120" spans="3:3" x14ac:dyDescent="0.35">
      <c r="C160120" s="8"/>
    </row>
    <row r="160121" spans="3:3" x14ac:dyDescent="0.35">
      <c r="C160121" s="8"/>
    </row>
    <row r="160122" spans="3:3" x14ac:dyDescent="0.35">
      <c r="C160122" s="8"/>
    </row>
    <row r="160123" spans="3:3" x14ac:dyDescent="0.35">
      <c r="C160123" s="8"/>
    </row>
    <row r="160124" spans="3:3" x14ac:dyDescent="0.35">
      <c r="C160124" s="8"/>
    </row>
    <row r="160125" spans="3:3" x14ac:dyDescent="0.35">
      <c r="C160125" s="8"/>
    </row>
    <row r="160126" spans="3:3" x14ac:dyDescent="0.35">
      <c r="C160126" s="8"/>
    </row>
    <row r="160127" spans="3:3" x14ac:dyDescent="0.35">
      <c r="C160127" s="8"/>
    </row>
    <row r="160128" spans="3:3" x14ac:dyDescent="0.35">
      <c r="C160128" s="8"/>
    </row>
    <row r="160129" spans="3:3" x14ac:dyDescent="0.35">
      <c r="C160129" s="8"/>
    </row>
    <row r="160130" spans="3:3" x14ac:dyDescent="0.35">
      <c r="C160130" s="8"/>
    </row>
    <row r="160131" spans="3:3" x14ac:dyDescent="0.35">
      <c r="C160131" s="8"/>
    </row>
    <row r="160132" spans="3:3" x14ac:dyDescent="0.35">
      <c r="C160132" s="8"/>
    </row>
    <row r="160133" spans="3:3" x14ac:dyDescent="0.35">
      <c r="C160133" s="8"/>
    </row>
    <row r="160134" spans="3:3" x14ac:dyDescent="0.35">
      <c r="C160134" s="8"/>
    </row>
    <row r="160135" spans="3:3" x14ac:dyDescent="0.35">
      <c r="C160135" s="8"/>
    </row>
    <row r="160136" spans="3:3" x14ac:dyDescent="0.35">
      <c r="C160136" s="8"/>
    </row>
    <row r="160137" spans="3:3" x14ac:dyDescent="0.35">
      <c r="C160137" s="8"/>
    </row>
    <row r="160138" spans="3:3" x14ac:dyDescent="0.35">
      <c r="C160138" s="8"/>
    </row>
    <row r="160139" spans="3:3" x14ac:dyDescent="0.35">
      <c r="C160139" s="8"/>
    </row>
    <row r="160140" spans="3:3" x14ac:dyDescent="0.35">
      <c r="C160140" s="8"/>
    </row>
    <row r="160141" spans="3:3" x14ac:dyDescent="0.35">
      <c r="C160141" s="8"/>
    </row>
    <row r="160142" spans="3:3" x14ac:dyDescent="0.35">
      <c r="C160142" s="8"/>
    </row>
    <row r="160143" spans="3:3" x14ac:dyDescent="0.35">
      <c r="C160143" s="8"/>
    </row>
    <row r="160144" spans="3:3" x14ac:dyDescent="0.35">
      <c r="C160144" s="8"/>
    </row>
    <row r="160145" spans="3:3" x14ac:dyDescent="0.35">
      <c r="C160145" s="8"/>
    </row>
    <row r="160146" spans="3:3" x14ac:dyDescent="0.35">
      <c r="C160146" s="8"/>
    </row>
    <row r="160147" spans="3:3" x14ac:dyDescent="0.35">
      <c r="C160147" s="8"/>
    </row>
    <row r="160148" spans="3:3" x14ac:dyDescent="0.35">
      <c r="C160148" s="8"/>
    </row>
    <row r="160149" spans="3:3" x14ac:dyDescent="0.35">
      <c r="C160149" s="8"/>
    </row>
    <row r="160150" spans="3:3" x14ac:dyDescent="0.35">
      <c r="C160150" s="8"/>
    </row>
    <row r="160151" spans="3:3" x14ac:dyDescent="0.35">
      <c r="C160151" s="8"/>
    </row>
    <row r="160152" spans="3:3" x14ac:dyDescent="0.35">
      <c r="C160152" s="8"/>
    </row>
    <row r="160153" spans="3:3" x14ac:dyDescent="0.35">
      <c r="C160153" s="8"/>
    </row>
    <row r="160154" spans="3:3" x14ac:dyDescent="0.35">
      <c r="C160154" s="8"/>
    </row>
    <row r="160155" spans="3:3" x14ac:dyDescent="0.35">
      <c r="C160155" s="8"/>
    </row>
    <row r="160156" spans="3:3" x14ac:dyDescent="0.35">
      <c r="C160156" s="8"/>
    </row>
    <row r="160157" spans="3:3" x14ac:dyDescent="0.35">
      <c r="C160157" s="8"/>
    </row>
    <row r="160158" spans="3:3" x14ac:dyDescent="0.35">
      <c r="C160158" s="8"/>
    </row>
    <row r="160159" spans="3:3" x14ac:dyDescent="0.35">
      <c r="C160159" s="8"/>
    </row>
    <row r="160160" spans="3:3" x14ac:dyDescent="0.35">
      <c r="C160160" s="8"/>
    </row>
    <row r="160161" spans="3:3" x14ac:dyDescent="0.35">
      <c r="C160161" s="8"/>
    </row>
    <row r="160162" spans="3:3" x14ac:dyDescent="0.35">
      <c r="C160162" s="8"/>
    </row>
    <row r="160163" spans="3:3" x14ac:dyDescent="0.35">
      <c r="C160163" s="8"/>
    </row>
    <row r="160164" spans="3:3" x14ac:dyDescent="0.35">
      <c r="C160164" s="8"/>
    </row>
    <row r="160165" spans="3:3" x14ac:dyDescent="0.35">
      <c r="C160165" s="8"/>
    </row>
    <row r="160166" spans="3:3" x14ac:dyDescent="0.35">
      <c r="C160166" s="8"/>
    </row>
    <row r="160167" spans="3:3" x14ac:dyDescent="0.35">
      <c r="C160167" s="8"/>
    </row>
    <row r="160168" spans="3:3" x14ac:dyDescent="0.35">
      <c r="C160168" s="8"/>
    </row>
    <row r="160169" spans="3:3" x14ac:dyDescent="0.35">
      <c r="C160169" s="8"/>
    </row>
    <row r="160170" spans="3:3" x14ac:dyDescent="0.35">
      <c r="C160170" s="8"/>
    </row>
    <row r="160171" spans="3:3" x14ac:dyDescent="0.35">
      <c r="C160171" s="8"/>
    </row>
    <row r="160172" spans="3:3" x14ac:dyDescent="0.35">
      <c r="C160172" s="8"/>
    </row>
    <row r="160173" spans="3:3" x14ac:dyDescent="0.35">
      <c r="C160173" s="8"/>
    </row>
    <row r="160174" spans="3:3" x14ac:dyDescent="0.35">
      <c r="C160174" s="8"/>
    </row>
    <row r="160175" spans="3:3" x14ac:dyDescent="0.35">
      <c r="C160175" s="8"/>
    </row>
    <row r="160176" spans="3:3" x14ac:dyDescent="0.35">
      <c r="C160176" s="8"/>
    </row>
    <row r="160177" spans="3:3" x14ac:dyDescent="0.35">
      <c r="C160177" s="8"/>
    </row>
    <row r="160178" spans="3:3" x14ac:dyDescent="0.35">
      <c r="C160178" s="8"/>
    </row>
    <row r="160179" spans="3:3" x14ac:dyDescent="0.35">
      <c r="C160179" s="8"/>
    </row>
    <row r="160180" spans="3:3" x14ac:dyDescent="0.35">
      <c r="C160180" s="8"/>
    </row>
    <row r="160181" spans="3:3" x14ac:dyDescent="0.35">
      <c r="C160181" s="8"/>
    </row>
    <row r="160182" spans="3:3" x14ac:dyDescent="0.35">
      <c r="C160182" s="8"/>
    </row>
    <row r="160183" spans="3:3" x14ac:dyDescent="0.35">
      <c r="C160183" s="8"/>
    </row>
    <row r="160184" spans="3:3" x14ac:dyDescent="0.35">
      <c r="C160184" s="8"/>
    </row>
    <row r="160185" spans="3:3" x14ac:dyDescent="0.35">
      <c r="C160185" s="8"/>
    </row>
    <row r="160186" spans="3:3" x14ac:dyDescent="0.35">
      <c r="C160186" s="8"/>
    </row>
    <row r="160187" spans="3:3" x14ac:dyDescent="0.35">
      <c r="C160187" s="8"/>
    </row>
    <row r="160188" spans="3:3" x14ac:dyDescent="0.35">
      <c r="C160188" s="8"/>
    </row>
    <row r="160189" spans="3:3" x14ac:dyDescent="0.35">
      <c r="C160189" s="8"/>
    </row>
    <row r="160190" spans="3:3" x14ac:dyDescent="0.35">
      <c r="C160190" s="8"/>
    </row>
    <row r="160191" spans="3:3" x14ac:dyDescent="0.35">
      <c r="C160191" s="8"/>
    </row>
    <row r="160192" spans="3:3" x14ac:dyDescent="0.35">
      <c r="C160192" s="8"/>
    </row>
    <row r="160193" spans="3:3" x14ac:dyDescent="0.35">
      <c r="C160193" s="8"/>
    </row>
    <row r="160194" spans="3:3" x14ac:dyDescent="0.35">
      <c r="C160194" s="8"/>
    </row>
    <row r="160195" spans="3:3" x14ac:dyDescent="0.35">
      <c r="C160195" s="8"/>
    </row>
    <row r="160196" spans="3:3" x14ac:dyDescent="0.35">
      <c r="C160196" s="8"/>
    </row>
    <row r="160197" spans="3:3" x14ac:dyDescent="0.35">
      <c r="C160197" s="8"/>
    </row>
    <row r="160198" spans="3:3" x14ac:dyDescent="0.35">
      <c r="C160198" s="8"/>
    </row>
    <row r="160199" spans="3:3" x14ac:dyDescent="0.35">
      <c r="C160199" s="8"/>
    </row>
    <row r="160200" spans="3:3" x14ac:dyDescent="0.35">
      <c r="C160200" s="8"/>
    </row>
    <row r="160201" spans="3:3" x14ac:dyDescent="0.35">
      <c r="C160201" s="8"/>
    </row>
    <row r="160202" spans="3:3" x14ac:dyDescent="0.35">
      <c r="C160202" s="8"/>
    </row>
    <row r="160203" spans="3:3" x14ac:dyDescent="0.35">
      <c r="C160203" s="8"/>
    </row>
    <row r="160204" spans="3:3" x14ac:dyDescent="0.35">
      <c r="C160204" s="8"/>
    </row>
    <row r="160205" spans="3:3" x14ac:dyDescent="0.35">
      <c r="C160205" s="8"/>
    </row>
    <row r="160206" spans="3:3" x14ac:dyDescent="0.35">
      <c r="C160206" s="8"/>
    </row>
    <row r="160207" spans="3:3" x14ac:dyDescent="0.35">
      <c r="C160207" s="8"/>
    </row>
    <row r="160208" spans="3:3" x14ac:dyDescent="0.35">
      <c r="C160208" s="8"/>
    </row>
    <row r="160209" spans="3:3" x14ac:dyDescent="0.35">
      <c r="C160209" s="8"/>
    </row>
    <row r="160210" spans="3:3" x14ac:dyDescent="0.35">
      <c r="C160210" s="8"/>
    </row>
    <row r="160211" spans="3:3" x14ac:dyDescent="0.35">
      <c r="C160211" s="8"/>
    </row>
    <row r="160212" spans="3:3" x14ac:dyDescent="0.35">
      <c r="C160212" s="8"/>
    </row>
    <row r="160213" spans="3:3" x14ac:dyDescent="0.35">
      <c r="C160213" s="8"/>
    </row>
    <row r="160214" spans="3:3" x14ac:dyDescent="0.35">
      <c r="C160214" s="8"/>
    </row>
    <row r="160215" spans="3:3" x14ac:dyDescent="0.35">
      <c r="C160215" s="8"/>
    </row>
    <row r="160216" spans="3:3" x14ac:dyDescent="0.35">
      <c r="C160216" s="8"/>
    </row>
    <row r="160217" spans="3:3" x14ac:dyDescent="0.35">
      <c r="C160217" s="8"/>
    </row>
    <row r="160218" spans="3:3" x14ac:dyDescent="0.35">
      <c r="C160218" s="8"/>
    </row>
    <row r="160219" spans="3:3" x14ac:dyDescent="0.35">
      <c r="C160219" s="8"/>
    </row>
    <row r="160220" spans="3:3" x14ac:dyDescent="0.35">
      <c r="C160220" s="8"/>
    </row>
    <row r="160221" spans="3:3" x14ac:dyDescent="0.35">
      <c r="C160221" s="8"/>
    </row>
    <row r="160222" spans="3:3" x14ac:dyDescent="0.35">
      <c r="C160222" s="8"/>
    </row>
    <row r="160223" spans="3:3" x14ac:dyDescent="0.35">
      <c r="C160223" s="8"/>
    </row>
    <row r="160224" spans="3:3" x14ac:dyDescent="0.35">
      <c r="C160224" s="8"/>
    </row>
    <row r="160225" spans="3:3" x14ac:dyDescent="0.35">
      <c r="C160225" s="8"/>
    </row>
    <row r="160226" spans="3:3" x14ac:dyDescent="0.35">
      <c r="C160226" s="8"/>
    </row>
    <row r="160227" spans="3:3" x14ac:dyDescent="0.35">
      <c r="C160227" s="8"/>
    </row>
    <row r="160228" spans="3:3" x14ac:dyDescent="0.35">
      <c r="C160228" s="8"/>
    </row>
    <row r="160229" spans="3:3" x14ac:dyDescent="0.35">
      <c r="C160229" s="8"/>
    </row>
    <row r="160230" spans="3:3" x14ac:dyDescent="0.35">
      <c r="C160230" s="8"/>
    </row>
    <row r="160231" spans="3:3" x14ac:dyDescent="0.35">
      <c r="C160231" s="8"/>
    </row>
    <row r="160232" spans="3:3" x14ac:dyDescent="0.35">
      <c r="C160232" s="8"/>
    </row>
    <row r="160233" spans="3:3" x14ac:dyDescent="0.35">
      <c r="C160233" s="8"/>
    </row>
    <row r="160234" spans="3:3" x14ac:dyDescent="0.35">
      <c r="C160234" s="8"/>
    </row>
    <row r="160235" spans="3:3" x14ac:dyDescent="0.35">
      <c r="C160235" s="8"/>
    </row>
    <row r="160236" spans="3:3" x14ac:dyDescent="0.35">
      <c r="C160236" s="8"/>
    </row>
    <row r="160237" spans="3:3" x14ac:dyDescent="0.35">
      <c r="C160237" s="8"/>
    </row>
    <row r="160238" spans="3:3" x14ac:dyDescent="0.35">
      <c r="C160238" s="8"/>
    </row>
    <row r="160239" spans="3:3" x14ac:dyDescent="0.35">
      <c r="C160239" s="8"/>
    </row>
    <row r="160240" spans="3:3" x14ac:dyDescent="0.35">
      <c r="C160240" s="8"/>
    </row>
    <row r="160241" spans="3:3" x14ac:dyDescent="0.35">
      <c r="C160241" s="8"/>
    </row>
    <row r="160242" spans="3:3" x14ac:dyDescent="0.35">
      <c r="C160242" s="8"/>
    </row>
    <row r="160243" spans="3:3" x14ac:dyDescent="0.35">
      <c r="C160243" s="8"/>
    </row>
    <row r="160244" spans="3:3" x14ac:dyDescent="0.35">
      <c r="C160244" s="8"/>
    </row>
    <row r="160245" spans="3:3" x14ac:dyDescent="0.35">
      <c r="C160245" s="8"/>
    </row>
    <row r="160246" spans="3:3" x14ac:dyDescent="0.35">
      <c r="C160246" s="8"/>
    </row>
    <row r="160247" spans="3:3" x14ac:dyDescent="0.35">
      <c r="C160247" s="8"/>
    </row>
    <row r="160248" spans="3:3" x14ac:dyDescent="0.35">
      <c r="C160248" s="8"/>
    </row>
    <row r="160249" spans="3:3" x14ac:dyDescent="0.35">
      <c r="C160249" s="8"/>
    </row>
    <row r="160250" spans="3:3" x14ac:dyDescent="0.35">
      <c r="C160250" s="8"/>
    </row>
    <row r="160251" spans="3:3" x14ac:dyDescent="0.35">
      <c r="C160251" s="8"/>
    </row>
    <row r="160252" spans="3:3" x14ac:dyDescent="0.35">
      <c r="C160252" s="8"/>
    </row>
    <row r="160253" spans="3:3" x14ac:dyDescent="0.35">
      <c r="C160253" s="8"/>
    </row>
    <row r="160254" spans="3:3" x14ac:dyDescent="0.35">
      <c r="C160254" s="8"/>
    </row>
    <row r="160255" spans="3:3" x14ac:dyDescent="0.35">
      <c r="C160255" s="8"/>
    </row>
    <row r="160256" spans="3:3" x14ac:dyDescent="0.35">
      <c r="C160256" s="8"/>
    </row>
    <row r="160257" spans="3:3" x14ac:dyDescent="0.35">
      <c r="C160257" s="8"/>
    </row>
    <row r="160258" spans="3:3" x14ac:dyDescent="0.35">
      <c r="C160258" s="8"/>
    </row>
    <row r="160259" spans="3:3" x14ac:dyDescent="0.35">
      <c r="C160259" s="8"/>
    </row>
    <row r="160260" spans="3:3" x14ac:dyDescent="0.35">
      <c r="C160260" s="8"/>
    </row>
    <row r="160261" spans="3:3" x14ac:dyDescent="0.35">
      <c r="C160261" s="8"/>
    </row>
    <row r="160262" spans="3:3" x14ac:dyDescent="0.35">
      <c r="C160262" s="8"/>
    </row>
    <row r="160263" spans="3:3" x14ac:dyDescent="0.35">
      <c r="C160263" s="8"/>
    </row>
    <row r="160264" spans="3:3" x14ac:dyDescent="0.35">
      <c r="C160264" s="8"/>
    </row>
    <row r="160265" spans="3:3" x14ac:dyDescent="0.35">
      <c r="C160265" s="8"/>
    </row>
    <row r="160266" spans="3:3" x14ac:dyDescent="0.35">
      <c r="C160266" s="8"/>
    </row>
    <row r="160267" spans="3:3" x14ac:dyDescent="0.35">
      <c r="C160267" s="8"/>
    </row>
    <row r="160268" spans="3:3" x14ac:dyDescent="0.35">
      <c r="C160268" s="8"/>
    </row>
    <row r="160269" spans="3:3" x14ac:dyDescent="0.35">
      <c r="C160269" s="8"/>
    </row>
    <row r="160270" spans="3:3" x14ac:dyDescent="0.35">
      <c r="C160270" s="8"/>
    </row>
    <row r="160271" spans="3:3" x14ac:dyDescent="0.35">
      <c r="C160271" s="8"/>
    </row>
    <row r="160272" spans="3:3" x14ac:dyDescent="0.35">
      <c r="C160272" s="8"/>
    </row>
    <row r="160273" spans="3:3" x14ac:dyDescent="0.35">
      <c r="C160273" s="8"/>
    </row>
    <row r="160274" spans="3:3" x14ac:dyDescent="0.35">
      <c r="C160274" s="8"/>
    </row>
    <row r="160275" spans="3:3" x14ac:dyDescent="0.35">
      <c r="C160275" s="8"/>
    </row>
    <row r="160276" spans="3:3" x14ac:dyDescent="0.35">
      <c r="C160276" s="8"/>
    </row>
    <row r="160277" spans="3:3" x14ac:dyDescent="0.35">
      <c r="C160277" s="8"/>
    </row>
    <row r="160278" spans="3:3" x14ac:dyDescent="0.35">
      <c r="C160278" s="8"/>
    </row>
    <row r="160279" spans="3:3" x14ac:dyDescent="0.35">
      <c r="C160279" s="8"/>
    </row>
    <row r="160280" spans="3:3" x14ac:dyDescent="0.35">
      <c r="C160280" s="8"/>
    </row>
    <row r="160281" spans="3:3" x14ac:dyDescent="0.35">
      <c r="C160281" s="8"/>
    </row>
    <row r="160282" spans="3:3" x14ac:dyDescent="0.35">
      <c r="C160282" s="8"/>
    </row>
    <row r="160283" spans="3:3" x14ac:dyDescent="0.35">
      <c r="C160283" s="8"/>
    </row>
    <row r="160284" spans="3:3" x14ac:dyDescent="0.35">
      <c r="C160284" s="8"/>
    </row>
    <row r="160285" spans="3:3" x14ac:dyDescent="0.35">
      <c r="C160285" s="8"/>
    </row>
    <row r="160286" spans="3:3" x14ac:dyDescent="0.35">
      <c r="C160286" s="8"/>
    </row>
    <row r="160287" spans="3:3" x14ac:dyDescent="0.35">
      <c r="C160287" s="8"/>
    </row>
    <row r="160288" spans="3:3" x14ac:dyDescent="0.35">
      <c r="C160288" s="8"/>
    </row>
    <row r="160289" spans="3:3" x14ac:dyDescent="0.35">
      <c r="C160289" s="8"/>
    </row>
    <row r="160290" spans="3:3" x14ac:dyDescent="0.35">
      <c r="C160290" s="8"/>
    </row>
    <row r="160291" spans="3:3" x14ac:dyDescent="0.35">
      <c r="C160291" s="8"/>
    </row>
    <row r="160292" spans="3:3" x14ac:dyDescent="0.35">
      <c r="C160292" s="8"/>
    </row>
    <row r="160293" spans="3:3" x14ac:dyDescent="0.35">
      <c r="C160293" s="8"/>
    </row>
    <row r="160294" spans="3:3" x14ac:dyDescent="0.35">
      <c r="C160294" s="8"/>
    </row>
    <row r="160295" spans="3:3" x14ac:dyDescent="0.35">
      <c r="C160295" s="8"/>
    </row>
    <row r="160296" spans="3:3" x14ac:dyDescent="0.35">
      <c r="C160296" s="8"/>
    </row>
    <row r="160297" spans="3:3" x14ac:dyDescent="0.35">
      <c r="C160297" s="8"/>
    </row>
    <row r="160298" spans="3:3" x14ac:dyDescent="0.35">
      <c r="C160298" s="8"/>
    </row>
    <row r="160299" spans="3:3" x14ac:dyDescent="0.35">
      <c r="C160299" s="8"/>
    </row>
    <row r="160300" spans="3:3" x14ac:dyDescent="0.35">
      <c r="C160300" s="8"/>
    </row>
    <row r="160301" spans="3:3" x14ac:dyDescent="0.35">
      <c r="C160301" s="8"/>
    </row>
    <row r="160302" spans="3:3" x14ac:dyDescent="0.35">
      <c r="C160302" s="8"/>
    </row>
    <row r="160303" spans="3:3" x14ac:dyDescent="0.35">
      <c r="C160303" s="8"/>
    </row>
    <row r="160304" spans="3:3" x14ac:dyDescent="0.35">
      <c r="C160304" s="8"/>
    </row>
    <row r="160305" spans="3:3" x14ac:dyDescent="0.35">
      <c r="C160305" s="8"/>
    </row>
    <row r="160306" spans="3:3" x14ac:dyDescent="0.35">
      <c r="C160306" s="8"/>
    </row>
    <row r="160307" spans="3:3" x14ac:dyDescent="0.35">
      <c r="C160307" s="8"/>
    </row>
    <row r="160308" spans="3:3" x14ac:dyDescent="0.35">
      <c r="C160308" s="8"/>
    </row>
    <row r="160309" spans="3:3" x14ac:dyDescent="0.35">
      <c r="C160309" s="8"/>
    </row>
    <row r="160310" spans="3:3" x14ac:dyDescent="0.35">
      <c r="C160310" s="8"/>
    </row>
    <row r="160311" spans="3:3" x14ac:dyDescent="0.35">
      <c r="C160311" s="8"/>
    </row>
    <row r="160312" spans="3:3" x14ac:dyDescent="0.35">
      <c r="C160312" s="8"/>
    </row>
    <row r="160313" spans="3:3" x14ac:dyDescent="0.35">
      <c r="C160313" s="8"/>
    </row>
    <row r="160314" spans="3:3" x14ac:dyDescent="0.35">
      <c r="C160314" s="8"/>
    </row>
    <row r="160315" spans="3:3" x14ac:dyDescent="0.35">
      <c r="C160315" s="8"/>
    </row>
    <row r="160316" spans="3:3" x14ac:dyDescent="0.35">
      <c r="C160316" s="8"/>
    </row>
    <row r="160317" spans="3:3" x14ac:dyDescent="0.35">
      <c r="C160317" s="8"/>
    </row>
    <row r="160318" spans="3:3" x14ac:dyDescent="0.35">
      <c r="C160318" s="8"/>
    </row>
    <row r="160319" spans="3:3" x14ac:dyDescent="0.35">
      <c r="C160319" s="8"/>
    </row>
    <row r="160320" spans="3:3" x14ac:dyDescent="0.35">
      <c r="C160320" s="8"/>
    </row>
    <row r="160321" spans="3:3" x14ac:dyDescent="0.35">
      <c r="C160321" s="8"/>
    </row>
    <row r="160322" spans="3:3" x14ac:dyDescent="0.35">
      <c r="C160322" s="8"/>
    </row>
    <row r="160323" spans="3:3" x14ac:dyDescent="0.35">
      <c r="C160323" s="8"/>
    </row>
    <row r="160324" spans="3:3" x14ac:dyDescent="0.35">
      <c r="C160324" s="8"/>
    </row>
    <row r="160325" spans="3:3" x14ac:dyDescent="0.35">
      <c r="C160325" s="8"/>
    </row>
    <row r="160326" spans="3:3" x14ac:dyDescent="0.35">
      <c r="C160326" s="8"/>
    </row>
    <row r="160327" spans="3:3" x14ac:dyDescent="0.35">
      <c r="C160327" s="8"/>
    </row>
    <row r="160328" spans="3:3" x14ac:dyDescent="0.35">
      <c r="C160328" s="8"/>
    </row>
    <row r="160329" spans="3:3" x14ac:dyDescent="0.35">
      <c r="C160329" s="8"/>
    </row>
    <row r="160330" spans="3:3" x14ac:dyDescent="0.35">
      <c r="C160330" s="8"/>
    </row>
    <row r="160331" spans="3:3" x14ac:dyDescent="0.35">
      <c r="C160331" s="8"/>
    </row>
    <row r="160332" spans="3:3" x14ac:dyDescent="0.35">
      <c r="C160332" s="8"/>
    </row>
    <row r="160333" spans="3:3" x14ac:dyDescent="0.35">
      <c r="C160333" s="8"/>
    </row>
    <row r="160334" spans="3:3" x14ac:dyDescent="0.35">
      <c r="C160334" s="8"/>
    </row>
    <row r="160335" spans="3:3" x14ac:dyDescent="0.35">
      <c r="C160335" s="8"/>
    </row>
    <row r="160336" spans="3:3" x14ac:dyDescent="0.35">
      <c r="C160336" s="8"/>
    </row>
    <row r="160337" spans="3:3" x14ac:dyDescent="0.35">
      <c r="C160337" s="8"/>
    </row>
    <row r="160338" spans="3:3" x14ac:dyDescent="0.35">
      <c r="C160338" s="8"/>
    </row>
    <row r="160339" spans="3:3" x14ac:dyDescent="0.35">
      <c r="C160339" s="8"/>
    </row>
    <row r="160340" spans="3:3" x14ac:dyDescent="0.35">
      <c r="C160340" s="8"/>
    </row>
    <row r="160341" spans="3:3" x14ac:dyDescent="0.35">
      <c r="C160341" s="8"/>
    </row>
    <row r="160342" spans="3:3" x14ac:dyDescent="0.35">
      <c r="C160342" s="8"/>
    </row>
    <row r="160343" spans="3:3" x14ac:dyDescent="0.35">
      <c r="C160343" s="8"/>
    </row>
    <row r="160344" spans="3:3" x14ac:dyDescent="0.35">
      <c r="C160344" s="8"/>
    </row>
    <row r="160345" spans="3:3" x14ac:dyDescent="0.35">
      <c r="C160345" s="8"/>
    </row>
    <row r="160346" spans="3:3" x14ac:dyDescent="0.35">
      <c r="C160346" s="8"/>
    </row>
    <row r="160347" spans="3:3" x14ac:dyDescent="0.35">
      <c r="C160347" s="8"/>
    </row>
    <row r="160348" spans="3:3" x14ac:dyDescent="0.35">
      <c r="C160348" s="8"/>
    </row>
    <row r="160349" spans="3:3" x14ac:dyDescent="0.35">
      <c r="C160349" s="8"/>
    </row>
    <row r="160350" spans="3:3" x14ac:dyDescent="0.35">
      <c r="C160350" s="8"/>
    </row>
    <row r="160351" spans="3:3" x14ac:dyDescent="0.35">
      <c r="C160351" s="8"/>
    </row>
    <row r="160352" spans="3:3" x14ac:dyDescent="0.35">
      <c r="C160352" s="8"/>
    </row>
    <row r="160353" spans="3:3" x14ac:dyDescent="0.35">
      <c r="C160353" s="8"/>
    </row>
    <row r="160354" spans="3:3" x14ac:dyDescent="0.35">
      <c r="C160354" s="8"/>
    </row>
    <row r="160355" spans="3:3" x14ac:dyDescent="0.35">
      <c r="C160355" s="8"/>
    </row>
    <row r="160356" spans="3:3" x14ac:dyDescent="0.35">
      <c r="C160356" s="8"/>
    </row>
    <row r="160357" spans="3:3" x14ac:dyDescent="0.35">
      <c r="C160357" s="8"/>
    </row>
    <row r="160358" spans="3:3" x14ac:dyDescent="0.35">
      <c r="C160358" s="8"/>
    </row>
    <row r="160359" spans="3:3" x14ac:dyDescent="0.35">
      <c r="C160359" s="8"/>
    </row>
    <row r="160360" spans="3:3" x14ac:dyDescent="0.35">
      <c r="C160360" s="8"/>
    </row>
    <row r="160361" spans="3:3" x14ac:dyDescent="0.35">
      <c r="C160361" s="8"/>
    </row>
    <row r="160362" spans="3:3" x14ac:dyDescent="0.35">
      <c r="C160362" s="8"/>
    </row>
    <row r="160363" spans="3:3" x14ac:dyDescent="0.35">
      <c r="C160363" s="8"/>
    </row>
    <row r="160364" spans="3:3" x14ac:dyDescent="0.35">
      <c r="C160364" s="8"/>
    </row>
    <row r="160365" spans="3:3" x14ac:dyDescent="0.35">
      <c r="C160365" s="8"/>
    </row>
    <row r="160366" spans="3:3" x14ac:dyDescent="0.35">
      <c r="C160366" s="8"/>
    </row>
    <row r="160367" spans="3:3" x14ac:dyDescent="0.35">
      <c r="C160367" s="8"/>
    </row>
    <row r="160368" spans="3:3" x14ac:dyDescent="0.35">
      <c r="C160368" s="8"/>
    </row>
    <row r="160369" spans="3:3" x14ac:dyDescent="0.35">
      <c r="C160369" s="8"/>
    </row>
    <row r="160370" spans="3:3" x14ac:dyDescent="0.35">
      <c r="C160370" s="8"/>
    </row>
    <row r="160371" spans="3:3" x14ac:dyDescent="0.35">
      <c r="C160371" s="8"/>
    </row>
    <row r="160372" spans="3:3" x14ac:dyDescent="0.35">
      <c r="C160372" s="8"/>
    </row>
    <row r="160373" spans="3:3" x14ac:dyDescent="0.35">
      <c r="C160373" s="8"/>
    </row>
    <row r="160374" spans="3:3" x14ac:dyDescent="0.35">
      <c r="C160374" s="8"/>
    </row>
    <row r="160375" spans="3:3" x14ac:dyDescent="0.35">
      <c r="C160375" s="8"/>
    </row>
    <row r="160376" spans="3:3" x14ac:dyDescent="0.35">
      <c r="C160376" s="8"/>
    </row>
    <row r="160377" spans="3:3" x14ac:dyDescent="0.35">
      <c r="C160377" s="8"/>
    </row>
    <row r="160378" spans="3:3" x14ac:dyDescent="0.35">
      <c r="C160378" s="8"/>
    </row>
    <row r="160379" spans="3:3" x14ac:dyDescent="0.35">
      <c r="C160379" s="8"/>
    </row>
    <row r="160380" spans="3:3" x14ac:dyDescent="0.35">
      <c r="C160380" s="8"/>
    </row>
    <row r="160381" spans="3:3" x14ac:dyDescent="0.35">
      <c r="C160381" s="8"/>
    </row>
    <row r="160382" spans="3:3" x14ac:dyDescent="0.35">
      <c r="C160382" s="8"/>
    </row>
    <row r="160383" spans="3:3" x14ac:dyDescent="0.35">
      <c r="C160383" s="8"/>
    </row>
    <row r="160384" spans="3:3" x14ac:dyDescent="0.35">
      <c r="C160384" s="8"/>
    </row>
    <row r="160385" spans="3:3" x14ac:dyDescent="0.35">
      <c r="C160385" s="8"/>
    </row>
    <row r="160386" spans="3:3" x14ac:dyDescent="0.35">
      <c r="C160386" s="8"/>
    </row>
    <row r="160387" spans="3:3" x14ac:dyDescent="0.35">
      <c r="C160387" s="8"/>
    </row>
    <row r="160388" spans="3:3" x14ac:dyDescent="0.35">
      <c r="C160388" s="8"/>
    </row>
    <row r="160389" spans="3:3" x14ac:dyDescent="0.35">
      <c r="C160389" s="8"/>
    </row>
    <row r="160390" spans="3:3" x14ac:dyDescent="0.35">
      <c r="C160390" s="8"/>
    </row>
    <row r="160391" spans="3:3" x14ac:dyDescent="0.35">
      <c r="C160391" s="8"/>
    </row>
    <row r="160392" spans="3:3" x14ac:dyDescent="0.35">
      <c r="C160392" s="8"/>
    </row>
    <row r="160393" spans="3:3" x14ac:dyDescent="0.35">
      <c r="C160393" s="8"/>
    </row>
    <row r="160394" spans="3:3" x14ac:dyDescent="0.35">
      <c r="C160394" s="8"/>
    </row>
    <row r="160395" spans="3:3" x14ac:dyDescent="0.35">
      <c r="C160395" s="8"/>
    </row>
    <row r="160396" spans="3:3" x14ac:dyDescent="0.35">
      <c r="C160396" s="8"/>
    </row>
    <row r="160397" spans="3:3" x14ac:dyDescent="0.35">
      <c r="C160397" s="8"/>
    </row>
    <row r="160398" spans="3:3" x14ac:dyDescent="0.35">
      <c r="C160398" s="8"/>
    </row>
    <row r="160399" spans="3:3" x14ac:dyDescent="0.35">
      <c r="C160399" s="8"/>
    </row>
    <row r="160400" spans="3:3" x14ac:dyDescent="0.35">
      <c r="C160400" s="8"/>
    </row>
    <row r="160401" spans="3:3" x14ac:dyDescent="0.35">
      <c r="C160401" s="8"/>
    </row>
    <row r="160402" spans="3:3" x14ac:dyDescent="0.35">
      <c r="C160402" s="8"/>
    </row>
    <row r="160403" spans="3:3" x14ac:dyDescent="0.35">
      <c r="C160403" s="8"/>
    </row>
    <row r="160404" spans="3:3" x14ac:dyDescent="0.35">
      <c r="C160404" s="8"/>
    </row>
    <row r="160405" spans="3:3" x14ac:dyDescent="0.35">
      <c r="C160405" s="8"/>
    </row>
    <row r="160406" spans="3:3" x14ac:dyDescent="0.35">
      <c r="C160406" s="8"/>
    </row>
    <row r="160407" spans="3:3" x14ac:dyDescent="0.35">
      <c r="C160407" s="8"/>
    </row>
    <row r="160408" spans="3:3" x14ac:dyDescent="0.35">
      <c r="C160408" s="8"/>
    </row>
    <row r="160409" spans="3:3" x14ac:dyDescent="0.35">
      <c r="C160409" s="8"/>
    </row>
    <row r="160410" spans="3:3" x14ac:dyDescent="0.35">
      <c r="C160410" s="8"/>
    </row>
    <row r="160411" spans="3:3" x14ac:dyDescent="0.35">
      <c r="C160411" s="8"/>
    </row>
    <row r="160412" spans="3:3" x14ac:dyDescent="0.35">
      <c r="C160412" s="8"/>
    </row>
    <row r="160413" spans="3:3" x14ac:dyDescent="0.35">
      <c r="C160413" s="8"/>
    </row>
    <row r="160414" spans="3:3" x14ac:dyDescent="0.35">
      <c r="C160414" s="8"/>
    </row>
    <row r="160415" spans="3:3" x14ac:dyDescent="0.35">
      <c r="C160415" s="8"/>
    </row>
    <row r="160416" spans="3:3" x14ac:dyDescent="0.35">
      <c r="C160416" s="8"/>
    </row>
    <row r="160417" spans="3:3" x14ac:dyDescent="0.35">
      <c r="C160417" s="8"/>
    </row>
    <row r="160418" spans="3:3" x14ac:dyDescent="0.35">
      <c r="C160418" s="8"/>
    </row>
    <row r="160419" spans="3:3" x14ac:dyDescent="0.35">
      <c r="C160419" s="8"/>
    </row>
    <row r="160420" spans="3:3" x14ac:dyDescent="0.35">
      <c r="C160420" s="8"/>
    </row>
    <row r="160421" spans="3:3" x14ac:dyDescent="0.35">
      <c r="C160421" s="8"/>
    </row>
    <row r="160422" spans="3:3" x14ac:dyDescent="0.35">
      <c r="C160422" s="8"/>
    </row>
    <row r="160423" spans="3:3" x14ac:dyDescent="0.35">
      <c r="C160423" s="8"/>
    </row>
    <row r="160424" spans="3:3" x14ac:dyDescent="0.35">
      <c r="C160424" s="8"/>
    </row>
    <row r="160425" spans="3:3" x14ac:dyDescent="0.35">
      <c r="C160425" s="8"/>
    </row>
    <row r="160426" spans="3:3" x14ac:dyDescent="0.35">
      <c r="C160426" s="8"/>
    </row>
    <row r="160427" spans="3:3" x14ac:dyDescent="0.35">
      <c r="C160427" s="8"/>
    </row>
    <row r="160428" spans="3:3" x14ac:dyDescent="0.35">
      <c r="C160428" s="8"/>
    </row>
    <row r="160429" spans="3:3" x14ac:dyDescent="0.35">
      <c r="C160429" s="8"/>
    </row>
    <row r="160430" spans="3:3" x14ac:dyDescent="0.35">
      <c r="C160430" s="8"/>
    </row>
    <row r="160431" spans="3:3" x14ac:dyDescent="0.35">
      <c r="C160431" s="8"/>
    </row>
    <row r="160432" spans="3:3" x14ac:dyDescent="0.35">
      <c r="C160432" s="8"/>
    </row>
    <row r="160433" spans="3:3" x14ac:dyDescent="0.35">
      <c r="C160433" s="8"/>
    </row>
    <row r="160434" spans="3:3" x14ac:dyDescent="0.35">
      <c r="C160434" s="8"/>
    </row>
    <row r="160435" spans="3:3" x14ac:dyDescent="0.35">
      <c r="C160435" s="8"/>
    </row>
    <row r="160436" spans="3:3" x14ac:dyDescent="0.35">
      <c r="C160436" s="8"/>
    </row>
    <row r="160437" spans="3:3" x14ac:dyDescent="0.35">
      <c r="C160437" s="8"/>
    </row>
    <row r="160438" spans="3:3" x14ac:dyDescent="0.35">
      <c r="C160438" s="8"/>
    </row>
    <row r="160439" spans="3:3" x14ac:dyDescent="0.35">
      <c r="C160439" s="8"/>
    </row>
    <row r="160440" spans="3:3" x14ac:dyDescent="0.35">
      <c r="C160440" s="8"/>
    </row>
    <row r="160441" spans="3:3" x14ac:dyDescent="0.35">
      <c r="C160441" s="8"/>
    </row>
    <row r="160442" spans="3:3" x14ac:dyDescent="0.35">
      <c r="C160442" s="8"/>
    </row>
    <row r="160443" spans="3:3" x14ac:dyDescent="0.35">
      <c r="C160443" s="8"/>
    </row>
    <row r="160444" spans="3:3" x14ac:dyDescent="0.35">
      <c r="C160444" s="8"/>
    </row>
    <row r="160445" spans="3:3" x14ac:dyDescent="0.35">
      <c r="C160445" s="8"/>
    </row>
    <row r="160446" spans="3:3" x14ac:dyDescent="0.35">
      <c r="C160446" s="8"/>
    </row>
    <row r="160447" spans="3:3" x14ac:dyDescent="0.35">
      <c r="C160447" s="8"/>
    </row>
    <row r="160448" spans="3:3" x14ac:dyDescent="0.35">
      <c r="C160448" s="8"/>
    </row>
    <row r="160449" spans="3:3" x14ac:dyDescent="0.35">
      <c r="C160449" s="8"/>
    </row>
    <row r="160450" spans="3:3" x14ac:dyDescent="0.35">
      <c r="C160450" s="8"/>
    </row>
    <row r="160451" spans="3:3" x14ac:dyDescent="0.35">
      <c r="C160451" s="8"/>
    </row>
    <row r="160452" spans="3:3" x14ac:dyDescent="0.35">
      <c r="C160452" s="8"/>
    </row>
    <row r="160453" spans="3:3" x14ac:dyDescent="0.35">
      <c r="C160453" s="8"/>
    </row>
    <row r="160454" spans="3:3" x14ac:dyDescent="0.35">
      <c r="C160454" s="8"/>
    </row>
    <row r="160455" spans="3:3" x14ac:dyDescent="0.35">
      <c r="C160455" s="8"/>
    </row>
    <row r="160456" spans="3:3" x14ac:dyDescent="0.35">
      <c r="C160456" s="8"/>
    </row>
    <row r="160457" spans="3:3" x14ac:dyDescent="0.35">
      <c r="C160457" s="8"/>
    </row>
    <row r="160458" spans="3:3" x14ac:dyDescent="0.35">
      <c r="C160458" s="8"/>
    </row>
    <row r="160459" spans="3:3" x14ac:dyDescent="0.35">
      <c r="C160459" s="8"/>
    </row>
    <row r="160460" spans="3:3" x14ac:dyDescent="0.35">
      <c r="C160460" s="8"/>
    </row>
    <row r="160461" spans="3:3" x14ac:dyDescent="0.35">
      <c r="C160461" s="8"/>
    </row>
    <row r="160462" spans="3:3" x14ac:dyDescent="0.35">
      <c r="C160462" s="8"/>
    </row>
    <row r="160463" spans="3:3" x14ac:dyDescent="0.35">
      <c r="C160463" s="8"/>
    </row>
    <row r="160464" spans="3:3" x14ac:dyDescent="0.35">
      <c r="C160464" s="8"/>
    </row>
    <row r="160465" spans="3:3" x14ac:dyDescent="0.35">
      <c r="C160465" s="8"/>
    </row>
    <row r="160466" spans="3:3" x14ac:dyDescent="0.35">
      <c r="C160466" s="8"/>
    </row>
    <row r="160467" spans="3:3" x14ac:dyDescent="0.35">
      <c r="C160467" s="8"/>
    </row>
    <row r="160468" spans="3:3" x14ac:dyDescent="0.35">
      <c r="C160468" s="8"/>
    </row>
    <row r="160469" spans="3:3" x14ac:dyDescent="0.35">
      <c r="C160469" s="8"/>
    </row>
    <row r="160470" spans="3:3" x14ac:dyDescent="0.35">
      <c r="C160470" s="8"/>
    </row>
    <row r="160471" spans="3:3" x14ac:dyDescent="0.35">
      <c r="C160471" s="8"/>
    </row>
    <row r="160472" spans="3:3" x14ac:dyDescent="0.35">
      <c r="C160472" s="8"/>
    </row>
    <row r="160473" spans="3:3" x14ac:dyDescent="0.35">
      <c r="C160473" s="8"/>
    </row>
    <row r="160474" spans="3:3" x14ac:dyDescent="0.35">
      <c r="C160474" s="8"/>
    </row>
    <row r="160475" spans="3:3" x14ac:dyDescent="0.35">
      <c r="C160475" s="8"/>
    </row>
    <row r="160476" spans="3:3" x14ac:dyDescent="0.35">
      <c r="C160476" s="8"/>
    </row>
    <row r="160477" spans="3:3" x14ac:dyDescent="0.35">
      <c r="C160477" s="8"/>
    </row>
    <row r="160478" spans="3:3" x14ac:dyDescent="0.35">
      <c r="C160478" s="8"/>
    </row>
    <row r="160479" spans="3:3" x14ac:dyDescent="0.35">
      <c r="C160479" s="8"/>
    </row>
    <row r="160480" spans="3:3" x14ac:dyDescent="0.35">
      <c r="C160480" s="8"/>
    </row>
    <row r="160481" spans="3:3" x14ac:dyDescent="0.35">
      <c r="C160481" s="8"/>
    </row>
    <row r="160482" spans="3:3" x14ac:dyDescent="0.35">
      <c r="C160482" s="8"/>
    </row>
    <row r="160483" spans="3:3" x14ac:dyDescent="0.35">
      <c r="C160483" s="8"/>
    </row>
    <row r="160484" spans="3:3" x14ac:dyDescent="0.35">
      <c r="C160484" s="8"/>
    </row>
    <row r="160485" spans="3:3" x14ac:dyDescent="0.35">
      <c r="C160485" s="8"/>
    </row>
    <row r="160486" spans="3:3" x14ac:dyDescent="0.35">
      <c r="C160486" s="8"/>
    </row>
    <row r="160487" spans="3:3" x14ac:dyDescent="0.35">
      <c r="C160487" s="8"/>
    </row>
    <row r="160488" spans="3:3" x14ac:dyDescent="0.35">
      <c r="C160488" s="8"/>
    </row>
    <row r="160489" spans="3:3" x14ac:dyDescent="0.35">
      <c r="C160489" s="8"/>
    </row>
    <row r="160490" spans="3:3" x14ac:dyDescent="0.35">
      <c r="C160490" s="8"/>
    </row>
    <row r="160491" spans="3:3" x14ac:dyDescent="0.35">
      <c r="C160491" s="8"/>
    </row>
    <row r="160492" spans="3:3" x14ac:dyDescent="0.35">
      <c r="C160492" s="8"/>
    </row>
    <row r="160493" spans="3:3" x14ac:dyDescent="0.35">
      <c r="C160493" s="8"/>
    </row>
    <row r="160494" spans="3:3" x14ac:dyDescent="0.35">
      <c r="C160494" s="8"/>
    </row>
    <row r="160495" spans="3:3" x14ac:dyDescent="0.35">
      <c r="C160495" s="8"/>
    </row>
    <row r="160496" spans="3:3" x14ac:dyDescent="0.35">
      <c r="C160496" s="8"/>
    </row>
    <row r="160497" spans="3:3" x14ac:dyDescent="0.35">
      <c r="C160497" s="8"/>
    </row>
    <row r="160498" spans="3:3" x14ac:dyDescent="0.35">
      <c r="C160498" s="8"/>
    </row>
    <row r="160499" spans="3:3" x14ac:dyDescent="0.35">
      <c r="C160499" s="8"/>
    </row>
    <row r="160500" spans="3:3" x14ac:dyDescent="0.35">
      <c r="C160500" s="8"/>
    </row>
    <row r="160501" spans="3:3" x14ac:dyDescent="0.35">
      <c r="C160501" s="8"/>
    </row>
    <row r="160502" spans="3:3" x14ac:dyDescent="0.35">
      <c r="C160502" s="8"/>
    </row>
    <row r="160503" spans="3:3" x14ac:dyDescent="0.35">
      <c r="C160503" s="8"/>
    </row>
    <row r="160504" spans="3:3" x14ac:dyDescent="0.35">
      <c r="C160504" s="8"/>
    </row>
    <row r="160505" spans="3:3" x14ac:dyDescent="0.35">
      <c r="C160505" s="8"/>
    </row>
    <row r="160506" spans="3:3" x14ac:dyDescent="0.35">
      <c r="C160506" s="8"/>
    </row>
    <row r="160507" spans="3:3" x14ac:dyDescent="0.35">
      <c r="C160507" s="8"/>
    </row>
    <row r="160508" spans="3:3" x14ac:dyDescent="0.35">
      <c r="C160508" s="8"/>
    </row>
    <row r="160509" spans="3:3" x14ac:dyDescent="0.35">
      <c r="C160509" s="8"/>
    </row>
    <row r="160510" spans="3:3" x14ac:dyDescent="0.35">
      <c r="C160510" s="8"/>
    </row>
    <row r="160511" spans="3:3" x14ac:dyDescent="0.35">
      <c r="C160511" s="8"/>
    </row>
    <row r="160512" spans="3:3" x14ac:dyDescent="0.35">
      <c r="C160512" s="8"/>
    </row>
    <row r="160513" spans="3:3" x14ac:dyDescent="0.35">
      <c r="C160513" s="8"/>
    </row>
    <row r="160514" spans="3:3" x14ac:dyDescent="0.35">
      <c r="C160514" s="8"/>
    </row>
    <row r="160515" spans="3:3" x14ac:dyDescent="0.35">
      <c r="C160515" s="8"/>
    </row>
    <row r="160516" spans="3:3" x14ac:dyDescent="0.35">
      <c r="C160516" s="8"/>
    </row>
    <row r="160517" spans="3:3" x14ac:dyDescent="0.35">
      <c r="C160517" s="8"/>
    </row>
    <row r="160518" spans="3:3" x14ac:dyDescent="0.35">
      <c r="C160518" s="8"/>
    </row>
    <row r="160519" spans="3:3" x14ac:dyDescent="0.35">
      <c r="C160519" s="8"/>
    </row>
    <row r="160520" spans="3:3" x14ac:dyDescent="0.35">
      <c r="C160520" s="8"/>
    </row>
    <row r="160521" spans="3:3" x14ac:dyDescent="0.35">
      <c r="C160521" s="8"/>
    </row>
    <row r="160522" spans="3:3" x14ac:dyDescent="0.35">
      <c r="C160522" s="8"/>
    </row>
    <row r="160523" spans="3:3" x14ac:dyDescent="0.35">
      <c r="C160523" s="8"/>
    </row>
    <row r="160524" spans="3:3" x14ac:dyDescent="0.35">
      <c r="C160524" s="8"/>
    </row>
    <row r="160525" spans="3:3" x14ac:dyDescent="0.35">
      <c r="C160525" s="8"/>
    </row>
    <row r="160526" spans="3:3" x14ac:dyDescent="0.35">
      <c r="C160526" s="8"/>
    </row>
    <row r="160527" spans="3:3" x14ac:dyDescent="0.35">
      <c r="C160527" s="8"/>
    </row>
    <row r="160528" spans="3:3" x14ac:dyDescent="0.35">
      <c r="C160528" s="8"/>
    </row>
    <row r="160529" spans="3:3" x14ac:dyDescent="0.35">
      <c r="C160529" s="8"/>
    </row>
    <row r="160530" spans="3:3" x14ac:dyDescent="0.35">
      <c r="C160530" s="8"/>
    </row>
    <row r="160531" spans="3:3" x14ac:dyDescent="0.35">
      <c r="C160531" s="8"/>
    </row>
    <row r="160532" spans="3:3" x14ac:dyDescent="0.35">
      <c r="C160532" s="8"/>
    </row>
    <row r="160533" spans="3:3" x14ac:dyDescent="0.35">
      <c r="C160533" s="8"/>
    </row>
    <row r="160534" spans="3:3" x14ac:dyDescent="0.35">
      <c r="C160534" s="8"/>
    </row>
    <row r="160535" spans="3:3" x14ac:dyDescent="0.35">
      <c r="C160535" s="8"/>
    </row>
    <row r="160536" spans="3:3" x14ac:dyDescent="0.35">
      <c r="C160536" s="8"/>
    </row>
    <row r="160537" spans="3:3" x14ac:dyDescent="0.35">
      <c r="C160537" s="8"/>
    </row>
    <row r="160538" spans="3:3" x14ac:dyDescent="0.35">
      <c r="C160538" s="8"/>
    </row>
    <row r="160539" spans="3:3" x14ac:dyDescent="0.35">
      <c r="C160539" s="8"/>
    </row>
    <row r="160540" spans="3:3" x14ac:dyDescent="0.35">
      <c r="C160540" s="8"/>
    </row>
    <row r="160541" spans="3:3" x14ac:dyDescent="0.35">
      <c r="C160541" s="8"/>
    </row>
    <row r="160542" spans="3:3" x14ac:dyDescent="0.35">
      <c r="C160542" s="8"/>
    </row>
    <row r="160543" spans="3:3" x14ac:dyDescent="0.35">
      <c r="C160543" s="8"/>
    </row>
    <row r="160544" spans="3:3" x14ac:dyDescent="0.35">
      <c r="C160544" s="8"/>
    </row>
    <row r="160545" spans="3:3" x14ac:dyDescent="0.35">
      <c r="C160545" s="8"/>
    </row>
    <row r="160546" spans="3:3" x14ac:dyDescent="0.35">
      <c r="C160546" s="8"/>
    </row>
    <row r="160547" spans="3:3" x14ac:dyDescent="0.35">
      <c r="C160547" s="8"/>
    </row>
    <row r="160548" spans="3:3" x14ac:dyDescent="0.35">
      <c r="C160548" s="8"/>
    </row>
    <row r="160549" spans="3:3" x14ac:dyDescent="0.35">
      <c r="C160549" s="8"/>
    </row>
    <row r="160550" spans="3:3" x14ac:dyDescent="0.35">
      <c r="C160550" s="8"/>
    </row>
    <row r="160551" spans="3:3" x14ac:dyDescent="0.35">
      <c r="C160551" s="8"/>
    </row>
    <row r="160552" spans="3:3" x14ac:dyDescent="0.35">
      <c r="C160552" s="8"/>
    </row>
    <row r="160553" spans="3:3" x14ac:dyDescent="0.35">
      <c r="C160553" s="8"/>
    </row>
    <row r="160554" spans="3:3" x14ac:dyDescent="0.35">
      <c r="C160554" s="8"/>
    </row>
    <row r="160555" spans="3:3" x14ac:dyDescent="0.35">
      <c r="C160555" s="8"/>
    </row>
    <row r="160556" spans="3:3" x14ac:dyDescent="0.35">
      <c r="C160556" s="8"/>
    </row>
    <row r="160557" spans="3:3" x14ac:dyDescent="0.35">
      <c r="C160557" s="8"/>
    </row>
    <row r="160558" spans="3:3" x14ac:dyDescent="0.35">
      <c r="C160558" s="8"/>
    </row>
    <row r="160559" spans="3:3" x14ac:dyDescent="0.35">
      <c r="C160559" s="8"/>
    </row>
    <row r="160560" spans="3:3" x14ac:dyDescent="0.35">
      <c r="C160560" s="8"/>
    </row>
    <row r="160561" spans="3:3" x14ac:dyDescent="0.35">
      <c r="C160561" s="8"/>
    </row>
    <row r="160562" spans="3:3" x14ac:dyDescent="0.35">
      <c r="C160562" s="8"/>
    </row>
    <row r="160563" spans="3:3" x14ac:dyDescent="0.35">
      <c r="C160563" s="8"/>
    </row>
    <row r="160564" spans="3:3" x14ac:dyDescent="0.35">
      <c r="C160564" s="8"/>
    </row>
    <row r="160565" spans="3:3" x14ac:dyDescent="0.35">
      <c r="C160565" s="8"/>
    </row>
    <row r="160566" spans="3:3" x14ac:dyDescent="0.35">
      <c r="C160566" s="8"/>
    </row>
    <row r="160567" spans="3:3" x14ac:dyDescent="0.35">
      <c r="C160567" s="8"/>
    </row>
    <row r="160568" spans="3:3" x14ac:dyDescent="0.35">
      <c r="C160568" s="8"/>
    </row>
    <row r="160569" spans="3:3" x14ac:dyDescent="0.35">
      <c r="C160569" s="8"/>
    </row>
    <row r="160570" spans="3:3" x14ac:dyDescent="0.35">
      <c r="C160570" s="8"/>
    </row>
    <row r="160571" spans="3:3" x14ac:dyDescent="0.35">
      <c r="C160571" s="8"/>
    </row>
    <row r="160572" spans="3:3" x14ac:dyDescent="0.35">
      <c r="C160572" s="8"/>
    </row>
    <row r="160573" spans="3:3" x14ac:dyDescent="0.35">
      <c r="C160573" s="8"/>
    </row>
    <row r="160574" spans="3:3" x14ac:dyDescent="0.35">
      <c r="C160574" s="8"/>
    </row>
    <row r="160575" spans="3:3" x14ac:dyDescent="0.35">
      <c r="C160575" s="8"/>
    </row>
    <row r="160576" spans="3:3" x14ac:dyDescent="0.35">
      <c r="C160576" s="8"/>
    </row>
    <row r="160577" spans="3:3" x14ac:dyDescent="0.35">
      <c r="C160577" s="8"/>
    </row>
    <row r="160578" spans="3:3" x14ac:dyDescent="0.35">
      <c r="C160578" s="8"/>
    </row>
    <row r="160579" spans="3:3" x14ac:dyDescent="0.35">
      <c r="C160579" s="8"/>
    </row>
    <row r="160580" spans="3:3" x14ac:dyDescent="0.35">
      <c r="C160580" s="8"/>
    </row>
    <row r="160581" spans="3:3" x14ac:dyDescent="0.35">
      <c r="C160581" s="8"/>
    </row>
    <row r="160582" spans="3:3" x14ac:dyDescent="0.35">
      <c r="C160582" s="8"/>
    </row>
    <row r="160583" spans="3:3" x14ac:dyDescent="0.35">
      <c r="C160583" s="8"/>
    </row>
    <row r="160584" spans="3:3" x14ac:dyDescent="0.35">
      <c r="C160584" s="8"/>
    </row>
    <row r="160585" spans="3:3" x14ac:dyDescent="0.35">
      <c r="C160585" s="8"/>
    </row>
    <row r="160586" spans="3:3" x14ac:dyDescent="0.35">
      <c r="C160586" s="8"/>
    </row>
    <row r="160587" spans="3:3" x14ac:dyDescent="0.35">
      <c r="C160587" s="8"/>
    </row>
    <row r="160588" spans="3:3" x14ac:dyDescent="0.35">
      <c r="C160588" s="8"/>
    </row>
    <row r="160589" spans="3:3" x14ac:dyDescent="0.35">
      <c r="C160589" s="8"/>
    </row>
    <row r="160590" spans="3:3" x14ac:dyDescent="0.35">
      <c r="C160590" s="8"/>
    </row>
    <row r="160591" spans="3:3" x14ac:dyDescent="0.35">
      <c r="C160591" s="8"/>
    </row>
    <row r="160592" spans="3:3" x14ac:dyDescent="0.35">
      <c r="C160592" s="8"/>
    </row>
    <row r="160593" spans="3:3" x14ac:dyDescent="0.35">
      <c r="C160593" s="8"/>
    </row>
    <row r="160594" spans="3:3" x14ac:dyDescent="0.35">
      <c r="C160594" s="8"/>
    </row>
    <row r="160595" spans="3:3" x14ac:dyDescent="0.35">
      <c r="C160595" s="8"/>
    </row>
    <row r="160596" spans="3:3" x14ac:dyDescent="0.35">
      <c r="C160596" s="8"/>
    </row>
    <row r="160597" spans="3:3" x14ac:dyDescent="0.35">
      <c r="C160597" s="8"/>
    </row>
    <row r="160598" spans="3:3" x14ac:dyDescent="0.35">
      <c r="C160598" s="8"/>
    </row>
    <row r="160599" spans="3:3" x14ac:dyDescent="0.35">
      <c r="C160599" s="8"/>
    </row>
    <row r="160600" spans="3:3" x14ac:dyDescent="0.35">
      <c r="C160600" s="8"/>
    </row>
    <row r="160601" spans="3:3" x14ac:dyDescent="0.35">
      <c r="C160601" s="8"/>
    </row>
    <row r="160602" spans="3:3" x14ac:dyDescent="0.35">
      <c r="C160602" s="8"/>
    </row>
    <row r="160603" spans="3:3" x14ac:dyDescent="0.35">
      <c r="C160603" s="8"/>
    </row>
    <row r="160604" spans="3:3" x14ac:dyDescent="0.35">
      <c r="C160604" s="8"/>
    </row>
    <row r="160605" spans="3:3" x14ac:dyDescent="0.35">
      <c r="C160605" s="8"/>
    </row>
    <row r="160606" spans="3:3" x14ac:dyDescent="0.35">
      <c r="C160606" s="8"/>
    </row>
    <row r="160607" spans="3:3" x14ac:dyDescent="0.35">
      <c r="C160607" s="8"/>
    </row>
    <row r="160608" spans="3:3" x14ac:dyDescent="0.35">
      <c r="C160608" s="8"/>
    </row>
    <row r="160609" spans="3:3" x14ac:dyDescent="0.35">
      <c r="C160609" s="8"/>
    </row>
    <row r="160610" spans="3:3" x14ac:dyDescent="0.35">
      <c r="C160610" s="8"/>
    </row>
    <row r="160611" spans="3:3" x14ac:dyDescent="0.35">
      <c r="C160611" s="8"/>
    </row>
    <row r="160612" spans="3:3" x14ac:dyDescent="0.35">
      <c r="C160612" s="8"/>
    </row>
    <row r="160613" spans="3:3" x14ac:dyDescent="0.35">
      <c r="C160613" s="8"/>
    </row>
    <row r="160614" spans="3:3" x14ac:dyDescent="0.35">
      <c r="C160614" s="8"/>
    </row>
    <row r="160615" spans="3:3" x14ac:dyDescent="0.35">
      <c r="C160615" s="8"/>
    </row>
    <row r="160616" spans="3:3" x14ac:dyDescent="0.35">
      <c r="C160616" s="8"/>
    </row>
    <row r="160617" spans="3:3" x14ac:dyDescent="0.35">
      <c r="C160617" s="8"/>
    </row>
    <row r="160618" spans="3:3" x14ac:dyDescent="0.35">
      <c r="C160618" s="8"/>
    </row>
    <row r="160619" spans="3:3" x14ac:dyDescent="0.35">
      <c r="C160619" s="8"/>
    </row>
    <row r="160620" spans="3:3" x14ac:dyDescent="0.35">
      <c r="C160620" s="8"/>
    </row>
    <row r="160621" spans="3:3" x14ac:dyDescent="0.35">
      <c r="C160621" s="8"/>
    </row>
    <row r="160622" spans="3:3" x14ac:dyDescent="0.35">
      <c r="C160622" s="8"/>
    </row>
    <row r="160623" spans="3:3" x14ac:dyDescent="0.35">
      <c r="C160623" s="8"/>
    </row>
    <row r="160624" spans="3:3" x14ac:dyDescent="0.35">
      <c r="C160624" s="8"/>
    </row>
    <row r="160625" spans="3:3" x14ac:dyDescent="0.35">
      <c r="C160625" s="8"/>
    </row>
    <row r="160626" spans="3:3" x14ac:dyDescent="0.35">
      <c r="C160626" s="8"/>
    </row>
    <row r="160627" spans="3:3" x14ac:dyDescent="0.35">
      <c r="C160627" s="8"/>
    </row>
    <row r="160628" spans="3:3" x14ac:dyDescent="0.35">
      <c r="C160628" s="8"/>
    </row>
    <row r="160629" spans="3:3" x14ac:dyDescent="0.35">
      <c r="C160629" s="8"/>
    </row>
    <row r="160630" spans="3:3" x14ac:dyDescent="0.35">
      <c r="C160630" s="8"/>
    </row>
    <row r="160631" spans="3:3" x14ac:dyDescent="0.35">
      <c r="C160631" s="8"/>
    </row>
    <row r="160632" spans="3:3" x14ac:dyDescent="0.35">
      <c r="C160632" s="8"/>
    </row>
    <row r="160633" spans="3:3" x14ac:dyDescent="0.35">
      <c r="C160633" s="8"/>
    </row>
    <row r="160634" spans="3:3" x14ac:dyDescent="0.35">
      <c r="C160634" s="8"/>
    </row>
    <row r="160635" spans="3:3" x14ac:dyDescent="0.35">
      <c r="C160635" s="8"/>
    </row>
    <row r="160636" spans="3:3" x14ac:dyDescent="0.35">
      <c r="C160636" s="8"/>
    </row>
    <row r="160637" spans="3:3" x14ac:dyDescent="0.35">
      <c r="C160637" s="8"/>
    </row>
    <row r="160638" spans="3:3" x14ac:dyDescent="0.35">
      <c r="C160638" s="8"/>
    </row>
    <row r="160639" spans="3:3" x14ac:dyDescent="0.35">
      <c r="C160639" s="8"/>
    </row>
    <row r="160640" spans="3:3" x14ac:dyDescent="0.35">
      <c r="C160640" s="8"/>
    </row>
    <row r="160641" spans="3:3" x14ac:dyDescent="0.35">
      <c r="C160641" s="8"/>
    </row>
    <row r="160642" spans="3:3" x14ac:dyDescent="0.35">
      <c r="C160642" s="8"/>
    </row>
    <row r="160643" spans="3:3" x14ac:dyDescent="0.35">
      <c r="C160643" s="8"/>
    </row>
    <row r="160644" spans="3:3" x14ac:dyDescent="0.35">
      <c r="C160644" s="8"/>
    </row>
    <row r="160645" spans="3:3" x14ac:dyDescent="0.35">
      <c r="C160645" s="8"/>
    </row>
    <row r="160646" spans="3:3" x14ac:dyDescent="0.35">
      <c r="C160646" s="8"/>
    </row>
    <row r="160647" spans="3:3" x14ac:dyDescent="0.35">
      <c r="C160647" s="8"/>
    </row>
    <row r="160648" spans="3:3" x14ac:dyDescent="0.35">
      <c r="C160648" s="8"/>
    </row>
    <row r="160649" spans="3:3" x14ac:dyDescent="0.35">
      <c r="C160649" s="8"/>
    </row>
    <row r="160650" spans="3:3" x14ac:dyDescent="0.35">
      <c r="C160650" s="8"/>
    </row>
    <row r="160651" spans="3:3" x14ac:dyDescent="0.35">
      <c r="C160651" s="8"/>
    </row>
    <row r="160652" spans="3:3" x14ac:dyDescent="0.35">
      <c r="C160652" s="8"/>
    </row>
    <row r="160653" spans="3:3" x14ac:dyDescent="0.35">
      <c r="C160653" s="8"/>
    </row>
    <row r="160654" spans="3:3" x14ac:dyDescent="0.35">
      <c r="C160654" s="8"/>
    </row>
    <row r="160655" spans="3:3" x14ac:dyDescent="0.35">
      <c r="C160655" s="8"/>
    </row>
    <row r="160656" spans="3:3" x14ac:dyDescent="0.35">
      <c r="C160656" s="8"/>
    </row>
    <row r="160657" spans="3:3" x14ac:dyDescent="0.35">
      <c r="C160657" s="8"/>
    </row>
    <row r="160658" spans="3:3" x14ac:dyDescent="0.35">
      <c r="C160658" s="8"/>
    </row>
    <row r="160659" spans="3:3" x14ac:dyDescent="0.35">
      <c r="C160659" s="8"/>
    </row>
    <row r="160660" spans="3:3" x14ac:dyDescent="0.35">
      <c r="C160660" s="8"/>
    </row>
    <row r="160661" spans="3:3" x14ac:dyDescent="0.35">
      <c r="C160661" s="8"/>
    </row>
    <row r="160662" spans="3:3" x14ac:dyDescent="0.35">
      <c r="C160662" s="8"/>
    </row>
    <row r="160663" spans="3:3" x14ac:dyDescent="0.35">
      <c r="C160663" s="8"/>
    </row>
    <row r="160664" spans="3:3" x14ac:dyDescent="0.35">
      <c r="C160664" s="8"/>
    </row>
    <row r="160665" spans="3:3" x14ac:dyDescent="0.35">
      <c r="C160665" s="8"/>
    </row>
    <row r="160666" spans="3:3" x14ac:dyDescent="0.35">
      <c r="C160666" s="8"/>
    </row>
    <row r="160667" spans="3:3" x14ac:dyDescent="0.35">
      <c r="C160667" s="8"/>
    </row>
    <row r="160668" spans="3:3" x14ac:dyDescent="0.35">
      <c r="C160668" s="8"/>
    </row>
    <row r="160669" spans="3:3" x14ac:dyDescent="0.35">
      <c r="C160669" s="8"/>
    </row>
    <row r="160670" spans="3:3" x14ac:dyDescent="0.35">
      <c r="C160670" s="8"/>
    </row>
    <row r="160671" spans="3:3" x14ac:dyDescent="0.35">
      <c r="C160671" s="8"/>
    </row>
    <row r="160672" spans="3:3" x14ac:dyDescent="0.35">
      <c r="C160672" s="8"/>
    </row>
    <row r="160673" spans="3:3" x14ac:dyDescent="0.35">
      <c r="C160673" s="8"/>
    </row>
    <row r="160674" spans="3:3" x14ac:dyDescent="0.35">
      <c r="C160674" s="8"/>
    </row>
    <row r="160675" spans="3:3" x14ac:dyDescent="0.35">
      <c r="C160675" s="8"/>
    </row>
    <row r="160676" spans="3:3" x14ac:dyDescent="0.35">
      <c r="C160676" s="8"/>
    </row>
    <row r="160677" spans="3:3" x14ac:dyDescent="0.35">
      <c r="C160677" s="8"/>
    </row>
    <row r="160678" spans="3:3" x14ac:dyDescent="0.35">
      <c r="C160678" s="8"/>
    </row>
    <row r="160679" spans="3:3" x14ac:dyDescent="0.35">
      <c r="C160679" s="8"/>
    </row>
    <row r="160680" spans="3:3" x14ac:dyDescent="0.35">
      <c r="C160680" s="8"/>
    </row>
    <row r="160681" spans="3:3" x14ac:dyDescent="0.35">
      <c r="C160681" s="8"/>
    </row>
    <row r="160682" spans="3:3" x14ac:dyDescent="0.35">
      <c r="C160682" s="8"/>
    </row>
    <row r="160683" spans="3:3" x14ac:dyDescent="0.35">
      <c r="C160683" s="8"/>
    </row>
    <row r="160684" spans="3:3" x14ac:dyDescent="0.35">
      <c r="C160684" s="8"/>
    </row>
    <row r="160685" spans="3:3" x14ac:dyDescent="0.35">
      <c r="C160685" s="8"/>
    </row>
    <row r="160686" spans="3:3" x14ac:dyDescent="0.35">
      <c r="C160686" s="8"/>
    </row>
    <row r="160687" spans="3:3" x14ac:dyDescent="0.35">
      <c r="C160687" s="8"/>
    </row>
    <row r="160688" spans="3:3" x14ac:dyDescent="0.35">
      <c r="C160688" s="8"/>
    </row>
    <row r="160689" spans="3:3" x14ac:dyDescent="0.35">
      <c r="C160689" s="8"/>
    </row>
    <row r="160690" spans="3:3" x14ac:dyDescent="0.35">
      <c r="C160690" s="8"/>
    </row>
    <row r="160691" spans="3:3" x14ac:dyDescent="0.35">
      <c r="C160691" s="8"/>
    </row>
    <row r="160692" spans="3:3" x14ac:dyDescent="0.35">
      <c r="C160692" s="8"/>
    </row>
    <row r="160693" spans="3:3" x14ac:dyDescent="0.35">
      <c r="C160693" s="8"/>
    </row>
    <row r="160694" spans="3:3" x14ac:dyDescent="0.35">
      <c r="C160694" s="8"/>
    </row>
    <row r="160695" spans="3:3" x14ac:dyDescent="0.35">
      <c r="C160695" s="8"/>
    </row>
    <row r="160696" spans="3:3" x14ac:dyDescent="0.35">
      <c r="C160696" s="8"/>
    </row>
    <row r="160697" spans="3:3" x14ac:dyDescent="0.35">
      <c r="C160697" s="8"/>
    </row>
    <row r="160698" spans="3:3" x14ac:dyDescent="0.35">
      <c r="C160698" s="8"/>
    </row>
    <row r="160699" spans="3:3" x14ac:dyDescent="0.35">
      <c r="C160699" s="8"/>
    </row>
    <row r="160700" spans="3:3" x14ac:dyDescent="0.35">
      <c r="C160700" s="8"/>
    </row>
    <row r="160701" spans="3:3" x14ac:dyDescent="0.35">
      <c r="C160701" s="8"/>
    </row>
    <row r="160702" spans="3:3" x14ac:dyDescent="0.35">
      <c r="C160702" s="8"/>
    </row>
    <row r="160703" spans="3:3" x14ac:dyDescent="0.35">
      <c r="C160703" s="8"/>
    </row>
    <row r="160704" spans="3:3" x14ac:dyDescent="0.35">
      <c r="C160704" s="8"/>
    </row>
    <row r="160705" spans="3:3" x14ac:dyDescent="0.35">
      <c r="C160705" s="8"/>
    </row>
    <row r="160706" spans="3:3" x14ac:dyDescent="0.35">
      <c r="C160706" s="8"/>
    </row>
    <row r="160707" spans="3:3" x14ac:dyDescent="0.35">
      <c r="C160707" s="8"/>
    </row>
    <row r="160708" spans="3:3" x14ac:dyDescent="0.35">
      <c r="C160708" s="8"/>
    </row>
    <row r="160709" spans="3:3" x14ac:dyDescent="0.35">
      <c r="C160709" s="8"/>
    </row>
    <row r="160710" spans="3:3" x14ac:dyDescent="0.35">
      <c r="C160710" s="8"/>
    </row>
    <row r="160711" spans="3:3" x14ac:dyDescent="0.35">
      <c r="C160711" s="8"/>
    </row>
    <row r="160712" spans="3:3" x14ac:dyDescent="0.35">
      <c r="C160712" s="8"/>
    </row>
    <row r="160713" spans="3:3" x14ac:dyDescent="0.35">
      <c r="C160713" s="8"/>
    </row>
    <row r="160714" spans="3:3" x14ac:dyDescent="0.35">
      <c r="C160714" s="8"/>
    </row>
    <row r="160715" spans="3:3" x14ac:dyDescent="0.35">
      <c r="C160715" s="8"/>
    </row>
    <row r="160716" spans="3:3" x14ac:dyDescent="0.35">
      <c r="C160716" s="8"/>
    </row>
    <row r="160717" spans="3:3" x14ac:dyDescent="0.35">
      <c r="C160717" s="8"/>
    </row>
    <row r="160718" spans="3:3" x14ac:dyDescent="0.35">
      <c r="C160718" s="8"/>
    </row>
    <row r="160719" spans="3:3" x14ac:dyDescent="0.35">
      <c r="C160719" s="8"/>
    </row>
    <row r="160720" spans="3:3" x14ac:dyDescent="0.35">
      <c r="C160720" s="8"/>
    </row>
    <row r="160721" spans="3:3" x14ac:dyDescent="0.35">
      <c r="C160721" s="8"/>
    </row>
    <row r="160722" spans="3:3" x14ac:dyDescent="0.35">
      <c r="C160722" s="8"/>
    </row>
    <row r="160723" spans="3:3" x14ac:dyDescent="0.35">
      <c r="C160723" s="8"/>
    </row>
    <row r="160724" spans="3:3" x14ac:dyDescent="0.35">
      <c r="C160724" s="8"/>
    </row>
    <row r="160725" spans="3:3" x14ac:dyDescent="0.35">
      <c r="C160725" s="8"/>
    </row>
    <row r="160726" spans="3:3" x14ac:dyDescent="0.35">
      <c r="C160726" s="8"/>
    </row>
    <row r="160727" spans="3:3" x14ac:dyDescent="0.35">
      <c r="C160727" s="8"/>
    </row>
    <row r="160728" spans="3:3" x14ac:dyDescent="0.35">
      <c r="C160728" s="8"/>
    </row>
    <row r="160729" spans="3:3" x14ac:dyDescent="0.35">
      <c r="C160729" s="8"/>
    </row>
    <row r="160730" spans="3:3" x14ac:dyDescent="0.35">
      <c r="C160730" s="8"/>
    </row>
    <row r="160731" spans="3:3" x14ac:dyDescent="0.35">
      <c r="C160731" s="8"/>
    </row>
    <row r="160732" spans="3:3" x14ac:dyDescent="0.35">
      <c r="C160732" s="8"/>
    </row>
    <row r="160733" spans="3:3" x14ac:dyDescent="0.35">
      <c r="C160733" s="8"/>
    </row>
    <row r="160734" spans="3:3" x14ac:dyDescent="0.35">
      <c r="C160734" s="8"/>
    </row>
    <row r="160735" spans="3:3" x14ac:dyDescent="0.35">
      <c r="C160735" s="8"/>
    </row>
    <row r="160736" spans="3:3" x14ac:dyDescent="0.35">
      <c r="C160736" s="8"/>
    </row>
    <row r="160737" spans="3:3" x14ac:dyDescent="0.35">
      <c r="C160737" s="8"/>
    </row>
    <row r="160738" spans="3:3" x14ac:dyDescent="0.35">
      <c r="C160738" s="8"/>
    </row>
    <row r="160739" spans="3:3" x14ac:dyDescent="0.35">
      <c r="C160739" s="8"/>
    </row>
    <row r="160740" spans="3:3" x14ac:dyDescent="0.35">
      <c r="C160740" s="8"/>
    </row>
    <row r="160741" spans="3:3" x14ac:dyDescent="0.35">
      <c r="C160741" s="8"/>
    </row>
    <row r="160742" spans="3:3" x14ac:dyDescent="0.35">
      <c r="C160742" s="8"/>
    </row>
    <row r="160743" spans="3:3" x14ac:dyDescent="0.35">
      <c r="C160743" s="8"/>
    </row>
    <row r="160744" spans="3:3" x14ac:dyDescent="0.35">
      <c r="C160744" s="8"/>
    </row>
    <row r="160745" spans="3:3" x14ac:dyDescent="0.35">
      <c r="C160745" s="8"/>
    </row>
    <row r="160746" spans="3:3" x14ac:dyDescent="0.35">
      <c r="C160746" s="8"/>
    </row>
    <row r="160747" spans="3:3" x14ac:dyDescent="0.35">
      <c r="C160747" s="8"/>
    </row>
    <row r="160748" spans="3:3" x14ac:dyDescent="0.35">
      <c r="C160748" s="8"/>
    </row>
    <row r="160749" spans="3:3" x14ac:dyDescent="0.35">
      <c r="C160749" s="8"/>
    </row>
    <row r="160750" spans="3:3" x14ac:dyDescent="0.35">
      <c r="C160750" s="8"/>
    </row>
    <row r="160751" spans="3:3" x14ac:dyDescent="0.35">
      <c r="C160751" s="8"/>
    </row>
    <row r="160752" spans="3:3" x14ac:dyDescent="0.35">
      <c r="C160752" s="8"/>
    </row>
    <row r="160753" spans="3:3" x14ac:dyDescent="0.35">
      <c r="C160753" s="8"/>
    </row>
    <row r="160754" spans="3:3" x14ac:dyDescent="0.35">
      <c r="C160754" s="8"/>
    </row>
    <row r="160755" spans="3:3" x14ac:dyDescent="0.35">
      <c r="C160755" s="8"/>
    </row>
    <row r="160756" spans="3:3" x14ac:dyDescent="0.35">
      <c r="C160756" s="8"/>
    </row>
    <row r="160757" spans="3:3" x14ac:dyDescent="0.35">
      <c r="C160757" s="8"/>
    </row>
    <row r="160758" spans="3:3" x14ac:dyDescent="0.35">
      <c r="C160758" s="8"/>
    </row>
    <row r="160759" spans="3:3" x14ac:dyDescent="0.35">
      <c r="C160759" s="8"/>
    </row>
    <row r="160760" spans="3:3" x14ac:dyDescent="0.35">
      <c r="C160760" s="8"/>
    </row>
    <row r="160761" spans="3:3" x14ac:dyDescent="0.35">
      <c r="C160761" s="8"/>
    </row>
    <row r="160762" spans="3:3" x14ac:dyDescent="0.35">
      <c r="C160762" s="8"/>
    </row>
    <row r="160763" spans="3:3" x14ac:dyDescent="0.35">
      <c r="C160763" s="8"/>
    </row>
    <row r="160764" spans="3:3" x14ac:dyDescent="0.35">
      <c r="C160764" s="8"/>
    </row>
    <row r="160765" spans="3:3" x14ac:dyDescent="0.35">
      <c r="C160765" s="8"/>
    </row>
    <row r="160766" spans="3:3" x14ac:dyDescent="0.35">
      <c r="C160766" s="8"/>
    </row>
    <row r="160767" spans="3:3" x14ac:dyDescent="0.35">
      <c r="C160767" s="8"/>
    </row>
    <row r="160768" spans="3:3" x14ac:dyDescent="0.35">
      <c r="C160768" s="8"/>
    </row>
    <row r="160769" spans="3:3" x14ac:dyDescent="0.35">
      <c r="C160769" s="8"/>
    </row>
    <row r="160770" spans="3:3" x14ac:dyDescent="0.35">
      <c r="C160770" s="8"/>
    </row>
    <row r="160771" spans="3:3" x14ac:dyDescent="0.35">
      <c r="C160771" s="8"/>
    </row>
    <row r="160772" spans="3:3" x14ac:dyDescent="0.35">
      <c r="C160772" s="8"/>
    </row>
    <row r="160773" spans="3:3" x14ac:dyDescent="0.35">
      <c r="C160773" s="8"/>
    </row>
    <row r="160774" spans="3:3" x14ac:dyDescent="0.35">
      <c r="C160774" s="8"/>
    </row>
    <row r="160775" spans="3:3" x14ac:dyDescent="0.35">
      <c r="C160775" s="8"/>
    </row>
    <row r="160776" spans="3:3" x14ac:dyDescent="0.35">
      <c r="C160776" s="8"/>
    </row>
    <row r="160777" spans="3:3" x14ac:dyDescent="0.35">
      <c r="C160777" s="8"/>
    </row>
    <row r="160778" spans="3:3" x14ac:dyDescent="0.35">
      <c r="C160778" s="8"/>
    </row>
    <row r="160779" spans="3:3" x14ac:dyDescent="0.35">
      <c r="C160779" s="8"/>
    </row>
    <row r="160780" spans="3:3" x14ac:dyDescent="0.35">
      <c r="C160780" s="8"/>
    </row>
    <row r="160781" spans="3:3" x14ac:dyDescent="0.35">
      <c r="C160781" s="8"/>
    </row>
    <row r="160782" spans="3:3" x14ac:dyDescent="0.35">
      <c r="C160782" s="8"/>
    </row>
    <row r="160783" spans="3:3" x14ac:dyDescent="0.35">
      <c r="C160783" s="8"/>
    </row>
    <row r="160784" spans="3:3" x14ac:dyDescent="0.35">
      <c r="C160784" s="8"/>
    </row>
    <row r="160785" spans="3:3" x14ac:dyDescent="0.35">
      <c r="C160785" s="8"/>
    </row>
    <row r="160786" spans="3:3" x14ac:dyDescent="0.35">
      <c r="C160786" s="8"/>
    </row>
    <row r="160787" spans="3:3" x14ac:dyDescent="0.35">
      <c r="C160787" s="8"/>
    </row>
    <row r="160788" spans="3:3" x14ac:dyDescent="0.35">
      <c r="C160788" s="8"/>
    </row>
    <row r="160789" spans="3:3" x14ac:dyDescent="0.35">
      <c r="C160789" s="8"/>
    </row>
    <row r="160790" spans="3:3" x14ac:dyDescent="0.35">
      <c r="C160790" s="8"/>
    </row>
    <row r="160791" spans="3:3" x14ac:dyDescent="0.35">
      <c r="C160791" s="8"/>
    </row>
    <row r="160792" spans="3:3" x14ac:dyDescent="0.35">
      <c r="C160792" s="8"/>
    </row>
    <row r="160793" spans="3:3" x14ac:dyDescent="0.35">
      <c r="C160793" s="8"/>
    </row>
    <row r="160794" spans="3:3" x14ac:dyDescent="0.35">
      <c r="C160794" s="8"/>
    </row>
    <row r="160795" spans="3:3" x14ac:dyDescent="0.35">
      <c r="C160795" s="8"/>
    </row>
    <row r="160796" spans="3:3" x14ac:dyDescent="0.35">
      <c r="C160796" s="8"/>
    </row>
    <row r="160797" spans="3:3" x14ac:dyDescent="0.35">
      <c r="C160797" s="8"/>
    </row>
    <row r="160798" spans="3:3" x14ac:dyDescent="0.35">
      <c r="C160798" s="8"/>
    </row>
    <row r="160799" spans="3:3" x14ac:dyDescent="0.35">
      <c r="C160799" s="8"/>
    </row>
    <row r="160800" spans="3:3" x14ac:dyDescent="0.35">
      <c r="C160800" s="8"/>
    </row>
    <row r="160801" spans="3:3" x14ac:dyDescent="0.35">
      <c r="C160801" s="8"/>
    </row>
    <row r="160802" spans="3:3" x14ac:dyDescent="0.35">
      <c r="C160802" s="8"/>
    </row>
    <row r="160803" spans="3:3" x14ac:dyDescent="0.35">
      <c r="C160803" s="8"/>
    </row>
    <row r="160804" spans="3:3" x14ac:dyDescent="0.35">
      <c r="C160804" s="8"/>
    </row>
    <row r="160805" spans="3:3" x14ac:dyDescent="0.35">
      <c r="C160805" s="8"/>
    </row>
    <row r="160806" spans="3:3" x14ac:dyDescent="0.35">
      <c r="C160806" s="8"/>
    </row>
    <row r="160807" spans="3:3" x14ac:dyDescent="0.35">
      <c r="C160807" s="8"/>
    </row>
    <row r="160808" spans="3:3" x14ac:dyDescent="0.35">
      <c r="C160808" s="8"/>
    </row>
    <row r="160809" spans="3:3" x14ac:dyDescent="0.35">
      <c r="C160809" s="8"/>
    </row>
    <row r="160810" spans="3:3" x14ac:dyDescent="0.35">
      <c r="C160810" s="8"/>
    </row>
    <row r="160811" spans="3:3" x14ac:dyDescent="0.35">
      <c r="C160811" s="8"/>
    </row>
    <row r="160812" spans="3:3" x14ac:dyDescent="0.35">
      <c r="C160812" s="8"/>
    </row>
    <row r="160813" spans="3:3" x14ac:dyDescent="0.35">
      <c r="C160813" s="8"/>
    </row>
    <row r="160814" spans="3:3" x14ac:dyDescent="0.35">
      <c r="C160814" s="8"/>
    </row>
    <row r="160815" spans="3:3" x14ac:dyDescent="0.35">
      <c r="C160815" s="8"/>
    </row>
    <row r="160816" spans="3:3" x14ac:dyDescent="0.35">
      <c r="C160816" s="8"/>
    </row>
    <row r="160817" spans="3:3" x14ac:dyDescent="0.35">
      <c r="C160817" s="8"/>
    </row>
    <row r="160818" spans="3:3" x14ac:dyDescent="0.35">
      <c r="C160818" s="8"/>
    </row>
    <row r="160819" spans="3:3" x14ac:dyDescent="0.35">
      <c r="C160819" s="8"/>
    </row>
    <row r="160820" spans="3:3" x14ac:dyDescent="0.35">
      <c r="C160820" s="8"/>
    </row>
    <row r="160821" spans="3:3" x14ac:dyDescent="0.35">
      <c r="C160821" s="8"/>
    </row>
    <row r="160822" spans="3:3" x14ac:dyDescent="0.35">
      <c r="C160822" s="8"/>
    </row>
    <row r="160823" spans="3:3" x14ac:dyDescent="0.35">
      <c r="C160823" s="8"/>
    </row>
    <row r="160824" spans="3:3" x14ac:dyDescent="0.35">
      <c r="C160824" s="8"/>
    </row>
    <row r="160825" spans="3:3" x14ac:dyDescent="0.35">
      <c r="C160825" s="8"/>
    </row>
    <row r="160826" spans="3:3" x14ac:dyDescent="0.35">
      <c r="C160826" s="8"/>
    </row>
    <row r="160827" spans="3:3" x14ac:dyDescent="0.35">
      <c r="C160827" s="8"/>
    </row>
    <row r="160828" spans="3:3" x14ac:dyDescent="0.35">
      <c r="C160828" s="8"/>
    </row>
    <row r="160829" spans="3:3" x14ac:dyDescent="0.35">
      <c r="C160829" s="8"/>
    </row>
    <row r="160830" spans="3:3" x14ac:dyDescent="0.35">
      <c r="C160830" s="8"/>
    </row>
    <row r="160831" spans="3:3" x14ac:dyDescent="0.35">
      <c r="C160831" s="8"/>
    </row>
    <row r="160832" spans="3:3" x14ac:dyDescent="0.35">
      <c r="C160832" s="8"/>
    </row>
    <row r="160833" spans="3:3" x14ac:dyDescent="0.35">
      <c r="C160833" s="8"/>
    </row>
    <row r="160834" spans="3:3" x14ac:dyDescent="0.35">
      <c r="C160834" s="8"/>
    </row>
    <row r="160835" spans="3:3" x14ac:dyDescent="0.35">
      <c r="C160835" s="8"/>
    </row>
    <row r="160836" spans="3:3" x14ac:dyDescent="0.35">
      <c r="C160836" s="8"/>
    </row>
    <row r="160837" spans="3:3" x14ac:dyDescent="0.35">
      <c r="C160837" s="8"/>
    </row>
    <row r="160838" spans="3:3" x14ac:dyDescent="0.35">
      <c r="C160838" s="8"/>
    </row>
    <row r="160839" spans="3:3" x14ac:dyDescent="0.35">
      <c r="C160839" s="8"/>
    </row>
    <row r="160840" spans="3:3" x14ac:dyDescent="0.35">
      <c r="C160840" s="8"/>
    </row>
    <row r="160841" spans="3:3" x14ac:dyDescent="0.35">
      <c r="C160841" s="8"/>
    </row>
    <row r="160842" spans="3:3" x14ac:dyDescent="0.35">
      <c r="C160842" s="8"/>
    </row>
    <row r="160843" spans="3:3" x14ac:dyDescent="0.35">
      <c r="C160843" s="8"/>
    </row>
    <row r="160844" spans="3:3" x14ac:dyDescent="0.35">
      <c r="C160844" s="8"/>
    </row>
    <row r="160845" spans="3:3" x14ac:dyDescent="0.35">
      <c r="C160845" s="8"/>
    </row>
    <row r="160846" spans="3:3" x14ac:dyDescent="0.35">
      <c r="C160846" s="8"/>
    </row>
    <row r="160847" spans="3:3" x14ac:dyDescent="0.35">
      <c r="C160847" s="8"/>
    </row>
    <row r="160848" spans="3:3" x14ac:dyDescent="0.35">
      <c r="C160848" s="8"/>
    </row>
    <row r="160849" spans="3:3" x14ac:dyDescent="0.35">
      <c r="C160849" s="8"/>
    </row>
    <row r="160850" spans="3:3" x14ac:dyDescent="0.35">
      <c r="C160850" s="8"/>
    </row>
    <row r="160851" spans="3:3" x14ac:dyDescent="0.35">
      <c r="C160851" s="8"/>
    </row>
    <row r="160852" spans="3:3" x14ac:dyDescent="0.35">
      <c r="C160852" s="8"/>
    </row>
    <row r="160853" spans="3:3" x14ac:dyDescent="0.35">
      <c r="C160853" s="8"/>
    </row>
    <row r="160854" spans="3:3" x14ac:dyDescent="0.35">
      <c r="C160854" s="8"/>
    </row>
    <row r="160855" spans="3:3" x14ac:dyDescent="0.35">
      <c r="C160855" s="8"/>
    </row>
    <row r="160856" spans="3:3" x14ac:dyDescent="0.35">
      <c r="C160856" s="8"/>
    </row>
    <row r="160857" spans="3:3" x14ac:dyDescent="0.35">
      <c r="C160857" s="8"/>
    </row>
    <row r="160858" spans="3:3" x14ac:dyDescent="0.35">
      <c r="C160858" s="8"/>
    </row>
    <row r="160859" spans="3:3" x14ac:dyDescent="0.35">
      <c r="C160859" s="8"/>
    </row>
    <row r="160860" spans="3:3" x14ac:dyDescent="0.35">
      <c r="C160860" s="8"/>
    </row>
    <row r="160861" spans="3:3" x14ac:dyDescent="0.35">
      <c r="C160861" s="8"/>
    </row>
    <row r="160862" spans="3:3" x14ac:dyDescent="0.35">
      <c r="C160862" s="8"/>
    </row>
    <row r="160863" spans="3:3" x14ac:dyDescent="0.35">
      <c r="C160863" s="8"/>
    </row>
    <row r="160864" spans="3:3" x14ac:dyDescent="0.35">
      <c r="C160864" s="8"/>
    </row>
    <row r="160865" spans="3:3" x14ac:dyDescent="0.35">
      <c r="C160865" s="8"/>
    </row>
    <row r="160866" spans="3:3" x14ac:dyDescent="0.35">
      <c r="C160866" s="8"/>
    </row>
    <row r="160867" spans="3:3" x14ac:dyDescent="0.35">
      <c r="C160867" s="8"/>
    </row>
    <row r="160868" spans="3:3" x14ac:dyDescent="0.35">
      <c r="C160868" s="8"/>
    </row>
    <row r="160869" spans="3:3" x14ac:dyDescent="0.35">
      <c r="C160869" s="8"/>
    </row>
    <row r="160870" spans="3:3" x14ac:dyDescent="0.35">
      <c r="C160870" s="8"/>
    </row>
    <row r="160871" spans="3:3" x14ac:dyDescent="0.35">
      <c r="C160871" s="8"/>
    </row>
    <row r="160872" spans="3:3" x14ac:dyDescent="0.35">
      <c r="C160872" s="8"/>
    </row>
    <row r="160873" spans="3:3" x14ac:dyDescent="0.35">
      <c r="C160873" s="8"/>
    </row>
    <row r="160874" spans="3:3" x14ac:dyDescent="0.35">
      <c r="C160874" s="8"/>
    </row>
    <row r="160875" spans="3:3" x14ac:dyDescent="0.35">
      <c r="C160875" s="8"/>
    </row>
    <row r="160876" spans="3:3" x14ac:dyDescent="0.35">
      <c r="C160876" s="8"/>
    </row>
    <row r="160877" spans="3:3" x14ac:dyDescent="0.35">
      <c r="C160877" s="8"/>
    </row>
    <row r="160878" spans="3:3" x14ac:dyDescent="0.35">
      <c r="C160878" s="8"/>
    </row>
    <row r="160879" spans="3:3" x14ac:dyDescent="0.35">
      <c r="C160879" s="8"/>
    </row>
    <row r="160880" spans="3:3" x14ac:dyDescent="0.35">
      <c r="C160880" s="8"/>
    </row>
    <row r="160881" spans="3:3" x14ac:dyDescent="0.35">
      <c r="C160881" s="8"/>
    </row>
    <row r="160882" spans="3:3" x14ac:dyDescent="0.35">
      <c r="C160882" s="8"/>
    </row>
    <row r="160883" spans="3:3" x14ac:dyDescent="0.35">
      <c r="C160883" s="8"/>
    </row>
    <row r="160884" spans="3:3" x14ac:dyDescent="0.35">
      <c r="C160884" s="8"/>
    </row>
    <row r="160885" spans="3:3" x14ac:dyDescent="0.35">
      <c r="C160885" s="8"/>
    </row>
    <row r="160886" spans="3:3" x14ac:dyDescent="0.35">
      <c r="C160886" s="8"/>
    </row>
    <row r="160887" spans="3:3" x14ac:dyDescent="0.35">
      <c r="C160887" s="8"/>
    </row>
    <row r="160888" spans="3:3" x14ac:dyDescent="0.35">
      <c r="C160888" s="8"/>
    </row>
    <row r="160889" spans="3:3" x14ac:dyDescent="0.35">
      <c r="C160889" s="8"/>
    </row>
    <row r="160890" spans="3:3" x14ac:dyDescent="0.35">
      <c r="C160890" s="8"/>
    </row>
    <row r="160891" spans="3:3" x14ac:dyDescent="0.35">
      <c r="C160891" s="8"/>
    </row>
    <row r="160892" spans="3:3" x14ac:dyDescent="0.35">
      <c r="C160892" s="8"/>
    </row>
    <row r="160893" spans="3:3" x14ac:dyDescent="0.35">
      <c r="C160893" s="8"/>
    </row>
    <row r="160894" spans="3:3" x14ac:dyDescent="0.35">
      <c r="C160894" s="8"/>
    </row>
    <row r="160895" spans="3:3" x14ac:dyDescent="0.35">
      <c r="C160895" s="8"/>
    </row>
    <row r="160896" spans="3:3" x14ac:dyDescent="0.35">
      <c r="C160896" s="8"/>
    </row>
    <row r="160897" spans="3:3" x14ac:dyDescent="0.35">
      <c r="C160897" s="8"/>
    </row>
    <row r="160898" spans="3:3" x14ac:dyDescent="0.35">
      <c r="C160898" s="8"/>
    </row>
    <row r="160899" spans="3:3" x14ac:dyDescent="0.35">
      <c r="C160899" s="8"/>
    </row>
    <row r="160900" spans="3:3" x14ac:dyDescent="0.35">
      <c r="C160900" s="8"/>
    </row>
    <row r="160901" spans="3:3" x14ac:dyDescent="0.35">
      <c r="C160901" s="8"/>
    </row>
    <row r="160902" spans="3:3" x14ac:dyDescent="0.35">
      <c r="C160902" s="8"/>
    </row>
    <row r="160903" spans="3:3" x14ac:dyDescent="0.35">
      <c r="C160903" s="8"/>
    </row>
    <row r="160904" spans="3:3" x14ac:dyDescent="0.35">
      <c r="C160904" s="8"/>
    </row>
    <row r="160905" spans="3:3" x14ac:dyDescent="0.35">
      <c r="C160905" s="8"/>
    </row>
    <row r="160906" spans="3:3" x14ac:dyDescent="0.35">
      <c r="C160906" s="8"/>
    </row>
    <row r="160907" spans="3:3" x14ac:dyDescent="0.35">
      <c r="C160907" s="8"/>
    </row>
    <row r="160908" spans="3:3" x14ac:dyDescent="0.35">
      <c r="C160908" s="8"/>
    </row>
    <row r="160909" spans="3:3" x14ac:dyDescent="0.35">
      <c r="C160909" s="8"/>
    </row>
    <row r="160910" spans="3:3" x14ac:dyDescent="0.35">
      <c r="C160910" s="8"/>
    </row>
    <row r="160911" spans="3:3" x14ac:dyDescent="0.35">
      <c r="C160911" s="8"/>
    </row>
    <row r="160912" spans="3:3" x14ac:dyDescent="0.35">
      <c r="C160912" s="8"/>
    </row>
    <row r="160913" spans="3:3" x14ac:dyDescent="0.35">
      <c r="C160913" s="8"/>
    </row>
    <row r="160914" spans="3:3" x14ac:dyDescent="0.35">
      <c r="C160914" s="8"/>
    </row>
    <row r="160915" spans="3:3" x14ac:dyDescent="0.35">
      <c r="C160915" s="8"/>
    </row>
    <row r="160916" spans="3:3" x14ac:dyDescent="0.35">
      <c r="C160916" s="8"/>
    </row>
    <row r="160917" spans="3:3" x14ac:dyDescent="0.35">
      <c r="C160917" s="8"/>
    </row>
    <row r="160918" spans="3:3" x14ac:dyDescent="0.35">
      <c r="C160918" s="8"/>
    </row>
    <row r="160919" spans="3:3" x14ac:dyDescent="0.35">
      <c r="C160919" s="8"/>
    </row>
    <row r="160920" spans="3:3" x14ac:dyDescent="0.35">
      <c r="C160920" s="8"/>
    </row>
    <row r="160921" spans="3:3" x14ac:dyDescent="0.35">
      <c r="C160921" s="8"/>
    </row>
    <row r="160922" spans="3:3" x14ac:dyDescent="0.35">
      <c r="C160922" s="8"/>
    </row>
    <row r="160923" spans="3:3" x14ac:dyDescent="0.35">
      <c r="C160923" s="8"/>
    </row>
    <row r="160924" spans="3:3" x14ac:dyDescent="0.35">
      <c r="C160924" s="8"/>
    </row>
    <row r="160925" spans="3:3" x14ac:dyDescent="0.35">
      <c r="C160925" s="8"/>
    </row>
    <row r="160926" spans="3:3" x14ac:dyDescent="0.35">
      <c r="C160926" s="8"/>
    </row>
    <row r="160927" spans="3:3" x14ac:dyDescent="0.35">
      <c r="C160927" s="8"/>
    </row>
    <row r="160928" spans="3:3" x14ac:dyDescent="0.35">
      <c r="C160928" s="8"/>
    </row>
    <row r="160929" spans="3:3" x14ac:dyDescent="0.35">
      <c r="C160929" s="8"/>
    </row>
    <row r="160930" spans="3:3" x14ac:dyDescent="0.35">
      <c r="C160930" s="8"/>
    </row>
    <row r="160931" spans="3:3" x14ac:dyDescent="0.35">
      <c r="C160931" s="8"/>
    </row>
    <row r="160932" spans="3:3" x14ac:dyDescent="0.35">
      <c r="C160932" s="8"/>
    </row>
    <row r="160933" spans="3:3" x14ac:dyDescent="0.35">
      <c r="C160933" s="8"/>
    </row>
    <row r="160934" spans="3:3" x14ac:dyDescent="0.35">
      <c r="C160934" s="8"/>
    </row>
    <row r="160935" spans="3:3" x14ac:dyDescent="0.35">
      <c r="C160935" s="8"/>
    </row>
    <row r="160936" spans="3:3" x14ac:dyDescent="0.35">
      <c r="C160936" s="8"/>
    </row>
    <row r="160937" spans="3:3" x14ac:dyDescent="0.35">
      <c r="C160937" s="8"/>
    </row>
    <row r="160938" spans="3:3" x14ac:dyDescent="0.35">
      <c r="C160938" s="8"/>
    </row>
    <row r="160939" spans="3:3" x14ac:dyDescent="0.35">
      <c r="C160939" s="8"/>
    </row>
    <row r="160940" spans="3:3" x14ac:dyDescent="0.35">
      <c r="C160940" s="8"/>
    </row>
    <row r="160941" spans="3:3" x14ac:dyDescent="0.35">
      <c r="C160941" s="8"/>
    </row>
    <row r="160942" spans="3:3" x14ac:dyDescent="0.35">
      <c r="C160942" s="8"/>
    </row>
    <row r="160943" spans="3:3" x14ac:dyDescent="0.35">
      <c r="C160943" s="8"/>
    </row>
    <row r="160944" spans="3:3" x14ac:dyDescent="0.35">
      <c r="C160944" s="8"/>
    </row>
    <row r="160945" spans="3:3" x14ac:dyDescent="0.35">
      <c r="C160945" s="8"/>
    </row>
    <row r="160946" spans="3:3" x14ac:dyDescent="0.35">
      <c r="C160946" s="8"/>
    </row>
    <row r="160947" spans="3:3" x14ac:dyDescent="0.35">
      <c r="C160947" s="8"/>
    </row>
    <row r="160948" spans="3:3" x14ac:dyDescent="0.35">
      <c r="C160948" s="8"/>
    </row>
    <row r="160949" spans="3:3" x14ac:dyDescent="0.35">
      <c r="C160949" s="8"/>
    </row>
    <row r="160950" spans="3:3" x14ac:dyDescent="0.35">
      <c r="C160950" s="8"/>
    </row>
    <row r="160951" spans="3:3" x14ac:dyDescent="0.35">
      <c r="C160951" s="8"/>
    </row>
    <row r="160952" spans="3:3" x14ac:dyDescent="0.35">
      <c r="C160952" s="8"/>
    </row>
    <row r="160953" spans="3:3" x14ac:dyDescent="0.35">
      <c r="C160953" s="8"/>
    </row>
    <row r="160954" spans="3:3" x14ac:dyDescent="0.35">
      <c r="C160954" s="8"/>
    </row>
    <row r="160955" spans="3:3" x14ac:dyDescent="0.35">
      <c r="C160955" s="8"/>
    </row>
    <row r="160956" spans="3:3" x14ac:dyDescent="0.35">
      <c r="C160956" s="8"/>
    </row>
    <row r="160957" spans="3:3" x14ac:dyDescent="0.35">
      <c r="C160957" s="8"/>
    </row>
    <row r="160958" spans="3:3" x14ac:dyDescent="0.35">
      <c r="C160958" s="8"/>
    </row>
    <row r="160959" spans="3:3" x14ac:dyDescent="0.35">
      <c r="C160959" s="8"/>
    </row>
    <row r="160960" spans="3:3" x14ac:dyDescent="0.35">
      <c r="C160960" s="8"/>
    </row>
    <row r="160961" spans="3:3" x14ac:dyDescent="0.35">
      <c r="C160961" s="8"/>
    </row>
    <row r="160962" spans="3:3" x14ac:dyDescent="0.35">
      <c r="C160962" s="8"/>
    </row>
    <row r="160963" spans="3:3" x14ac:dyDescent="0.35">
      <c r="C160963" s="8"/>
    </row>
    <row r="160964" spans="3:3" x14ac:dyDescent="0.35">
      <c r="C160964" s="8"/>
    </row>
    <row r="160965" spans="3:3" x14ac:dyDescent="0.35">
      <c r="C160965" s="8"/>
    </row>
    <row r="160966" spans="3:3" x14ac:dyDescent="0.35">
      <c r="C160966" s="8"/>
    </row>
    <row r="160967" spans="3:3" x14ac:dyDescent="0.35">
      <c r="C160967" s="8"/>
    </row>
    <row r="160968" spans="3:3" x14ac:dyDescent="0.35">
      <c r="C160968" s="8"/>
    </row>
    <row r="160969" spans="3:3" x14ac:dyDescent="0.35">
      <c r="C160969" s="8"/>
    </row>
    <row r="160970" spans="3:3" x14ac:dyDescent="0.35">
      <c r="C160970" s="8"/>
    </row>
    <row r="160971" spans="3:3" x14ac:dyDescent="0.35">
      <c r="C160971" s="8"/>
    </row>
    <row r="160972" spans="3:3" x14ac:dyDescent="0.35">
      <c r="C160972" s="8"/>
    </row>
    <row r="160973" spans="3:3" x14ac:dyDescent="0.35">
      <c r="C160973" s="8"/>
    </row>
    <row r="160974" spans="3:3" x14ac:dyDescent="0.35">
      <c r="C160974" s="8"/>
    </row>
    <row r="160975" spans="3:3" x14ac:dyDescent="0.35">
      <c r="C160975" s="8"/>
    </row>
    <row r="160976" spans="3:3" x14ac:dyDescent="0.35">
      <c r="C160976" s="8"/>
    </row>
    <row r="160977" spans="3:3" x14ac:dyDescent="0.35">
      <c r="C160977" s="8"/>
    </row>
    <row r="160978" spans="3:3" x14ac:dyDescent="0.35">
      <c r="C160978" s="8"/>
    </row>
    <row r="160979" spans="3:3" x14ac:dyDescent="0.35">
      <c r="C160979" s="8"/>
    </row>
    <row r="160980" spans="3:3" x14ac:dyDescent="0.35">
      <c r="C160980" s="8"/>
    </row>
    <row r="160981" spans="3:3" x14ac:dyDescent="0.35">
      <c r="C160981" s="8"/>
    </row>
    <row r="160982" spans="3:3" x14ac:dyDescent="0.35">
      <c r="C160982" s="8"/>
    </row>
    <row r="160983" spans="3:3" x14ac:dyDescent="0.35">
      <c r="C160983" s="8"/>
    </row>
    <row r="160984" spans="3:3" x14ac:dyDescent="0.35">
      <c r="C160984" s="8"/>
    </row>
    <row r="160985" spans="3:3" x14ac:dyDescent="0.35">
      <c r="C160985" s="8"/>
    </row>
    <row r="160986" spans="3:3" x14ac:dyDescent="0.35">
      <c r="C160986" s="8"/>
    </row>
    <row r="160987" spans="3:3" x14ac:dyDescent="0.35">
      <c r="C160987" s="8"/>
    </row>
    <row r="160988" spans="3:3" x14ac:dyDescent="0.35">
      <c r="C160988" s="8"/>
    </row>
    <row r="160989" spans="3:3" x14ac:dyDescent="0.35">
      <c r="C160989" s="8"/>
    </row>
    <row r="160990" spans="3:3" x14ac:dyDescent="0.35">
      <c r="C160990" s="8"/>
    </row>
    <row r="160991" spans="3:3" x14ac:dyDescent="0.35">
      <c r="C160991" s="8"/>
    </row>
    <row r="160992" spans="3:3" x14ac:dyDescent="0.35">
      <c r="C160992" s="8"/>
    </row>
    <row r="160993" spans="3:3" x14ac:dyDescent="0.35">
      <c r="C160993" s="8"/>
    </row>
    <row r="160994" spans="3:3" x14ac:dyDescent="0.35">
      <c r="C160994" s="8"/>
    </row>
    <row r="160995" spans="3:3" x14ac:dyDescent="0.35">
      <c r="C160995" s="8"/>
    </row>
    <row r="160996" spans="3:3" x14ac:dyDescent="0.35">
      <c r="C160996" s="8"/>
    </row>
    <row r="160997" spans="3:3" x14ac:dyDescent="0.35">
      <c r="C160997" s="8"/>
    </row>
    <row r="160998" spans="3:3" x14ac:dyDescent="0.35">
      <c r="C160998" s="8"/>
    </row>
    <row r="160999" spans="3:3" x14ac:dyDescent="0.35">
      <c r="C160999" s="8"/>
    </row>
    <row r="161000" spans="3:3" x14ac:dyDescent="0.35">
      <c r="C161000" s="8"/>
    </row>
    <row r="161001" spans="3:3" x14ac:dyDescent="0.35">
      <c r="C161001" s="8"/>
    </row>
    <row r="161002" spans="3:3" x14ac:dyDescent="0.35">
      <c r="C161002" s="8"/>
    </row>
    <row r="161003" spans="3:3" x14ac:dyDescent="0.35">
      <c r="C161003" s="8"/>
    </row>
    <row r="161004" spans="3:3" x14ac:dyDescent="0.35">
      <c r="C161004" s="8"/>
    </row>
    <row r="161005" spans="3:3" x14ac:dyDescent="0.35">
      <c r="C161005" s="8"/>
    </row>
    <row r="161006" spans="3:3" x14ac:dyDescent="0.35">
      <c r="C161006" s="8"/>
    </row>
    <row r="161007" spans="3:3" x14ac:dyDescent="0.35">
      <c r="C161007" s="8"/>
    </row>
    <row r="161008" spans="3:3" x14ac:dyDescent="0.35">
      <c r="C161008" s="8"/>
    </row>
    <row r="161009" spans="3:3" x14ac:dyDescent="0.35">
      <c r="C161009" s="8"/>
    </row>
    <row r="161010" spans="3:3" x14ac:dyDescent="0.35">
      <c r="C161010" s="8"/>
    </row>
    <row r="161011" spans="3:3" x14ac:dyDescent="0.35">
      <c r="C161011" s="8"/>
    </row>
    <row r="161012" spans="3:3" x14ac:dyDescent="0.35">
      <c r="C161012" s="8"/>
    </row>
    <row r="161013" spans="3:3" x14ac:dyDescent="0.35">
      <c r="C161013" s="8"/>
    </row>
    <row r="161014" spans="3:3" x14ac:dyDescent="0.35">
      <c r="C161014" s="8"/>
    </row>
    <row r="161015" spans="3:3" x14ac:dyDescent="0.35">
      <c r="C161015" s="8"/>
    </row>
    <row r="161016" spans="3:3" x14ac:dyDescent="0.35">
      <c r="C161016" s="8"/>
    </row>
    <row r="161017" spans="3:3" x14ac:dyDescent="0.35">
      <c r="C161017" s="8"/>
    </row>
    <row r="161018" spans="3:3" x14ac:dyDescent="0.35">
      <c r="C161018" s="8"/>
    </row>
    <row r="161019" spans="3:3" x14ac:dyDescent="0.35">
      <c r="C161019" s="8"/>
    </row>
    <row r="161020" spans="3:3" x14ac:dyDescent="0.35">
      <c r="C161020" s="8"/>
    </row>
    <row r="161021" spans="3:3" x14ac:dyDescent="0.35">
      <c r="C161021" s="8"/>
    </row>
    <row r="161022" spans="3:3" x14ac:dyDescent="0.35">
      <c r="C161022" s="8"/>
    </row>
    <row r="161023" spans="3:3" x14ac:dyDescent="0.35">
      <c r="C161023" s="8"/>
    </row>
    <row r="161024" spans="3:3" x14ac:dyDescent="0.35">
      <c r="C161024" s="8"/>
    </row>
    <row r="161025" spans="3:3" x14ac:dyDescent="0.35">
      <c r="C161025" s="8"/>
    </row>
    <row r="161026" spans="3:3" x14ac:dyDescent="0.35">
      <c r="C161026" s="8"/>
    </row>
    <row r="161027" spans="3:3" x14ac:dyDescent="0.35">
      <c r="C161027" s="8"/>
    </row>
    <row r="161028" spans="3:3" x14ac:dyDescent="0.35">
      <c r="C161028" s="8"/>
    </row>
    <row r="161029" spans="3:3" x14ac:dyDescent="0.35">
      <c r="C161029" s="8"/>
    </row>
    <row r="161030" spans="3:3" x14ac:dyDescent="0.35">
      <c r="C161030" s="8"/>
    </row>
    <row r="161031" spans="3:3" x14ac:dyDescent="0.35">
      <c r="C161031" s="8"/>
    </row>
    <row r="161032" spans="3:3" x14ac:dyDescent="0.35">
      <c r="C161032" s="8"/>
    </row>
    <row r="161033" spans="3:3" x14ac:dyDescent="0.35">
      <c r="C161033" s="8"/>
    </row>
    <row r="161034" spans="3:3" x14ac:dyDescent="0.35">
      <c r="C161034" s="8"/>
    </row>
    <row r="161035" spans="3:3" x14ac:dyDescent="0.35">
      <c r="C161035" s="8"/>
    </row>
    <row r="161036" spans="3:3" x14ac:dyDescent="0.35">
      <c r="C161036" s="8"/>
    </row>
    <row r="161037" spans="3:3" x14ac:dyDescent="0.35">
      <c r="C161037" s="8"/>
    </row>
    <row r="161038" spans="3:3" x14ac:dyDescent="0.35">
      <c r="C161038" s="8"/>
    </row>
    <row r="161039" spans="3:3" x14ac:dyDescent="0.35">
      <c r="C161039" s="8"/>
    </row>
    <row r="161040" spans="3:3" x14ac:dyDescent="0.35">
      <c r="C161040" s="8"/>
    </row>
    <row r="161041" spans="3:3" x14ac:dyDescent="0.35">
      <c r="C161041" s="8"/>
    </row>
    <row r="161042" spans="3:3" x14ac:dyDescent="0.35">
      <c r="C161042" s="8"/>
    </row>
    <row r="161043" spans="3:3" x14ac:dyDescent="0.35">
      <c r="C161043" s="8"/>
    </row>
    <row r="161044" spans="3:3" x14ac:dyDescent="0.35">
      <c r="C161044" s="8"/>
    </row>
    <row r="161045" spans="3:3" x14ac:dyDescent="0.35">
      <c r="C161045" s="8"/>
    </row>
    <row r="161046" spans="3:3" x14ac:dyDescent="0.35">
      <c r="C161046" s="8"/>
    </row>
    <row r="161047" spans="3:3" x14ac:dyDescent="0.35">
      <c r="C161047" s="8"/>
    </row>
    <row r="161048" spans="3:3" x14ac:dyDescent="0.35">
      <c r="C161048" s="8"/>
    </row>
    <row r="161049" spans="3:3" x14ac:dyDescent="0.35">
      <c r="C161049" s="8"/>
    </row>
    <row r="161050" spans="3:3" x14ac:dyDescent="0.35">
      <c r="C161050" s="8"/>
    </row>
    <row r="161051" spans="3:3" x14ac:dyDescent="0.35">
      <c r="C161051" s="8"/>
    </row>
    <row r="161052" spans="3:3" x14ac:dyDescent="0.35">
      <c r="C161052" s="8"/>
    </row>
    <row r="161053" spans="3:3" x14ac:dyDescent="0.35">
      <c r="C161053" s="8"/>
    </row>
    <row r="161054" spans="3:3" x14ac:dyDescent="0.35">
      <c r="C161054" s="8"/>
    </row>
    <row r="161055" spans="3:3" x14ac:dyDescent="0.35">
      <c r="C161055" s="8"/>
    </row>
    <row r="161056" spans="3:3" x14ac:dyDescent="0.35">
      <c r="C161056" s="8"/>
    </row>
    <row r="161057" spans="3:3" x14ac:dyDescent="0.35">
      <c r="C161057" s="8"/>
    </row>
    <row r="161058" spans="3:3" x14ac:dyDescent="0.35">
      <c r="C161058" s="8"/>
    </row>
    <row r="161059" spans="3:3" x14ac:dyDescent="0.35">
      <c r="C161059" s="8"/>
    </row>
    <row r="161060" spans="3:3" x14ac:dyDescent="0.35">
      <c r="C161060" s="8"/>
    </row>
    <row r="161061" spans="3:3" x14ac:dyDescent="0.35">
      <c r="C161061" s="8"/>
    </row>
    <row r="161062" spans="3:3" x14ac:dyDescent="0.35">
      <c r="C161062" s="8"/>
    </row>
    <row r="161063" spans="3:3" x14ac:dyDescent="0.35">
      <c r="C161063" s="8"/>
    </row>
    <row r="161064" spans="3:3" x14ac:dyDescent="0.35">
      <c r="C161064" s="8"/>
    </row>
    <row r="161065" spans="3:3" x14ac:dyDescent="0.35">
      <c r="C161065" s="8"/>
    </row>
    <row r="161066" spans="3:3" x14ac:dyDescent="0.35">
      <c r="C161066" s="8"/>
    </row>
    <row r="161067" spans="3:3" x14ac:dyDescent="0.35">
      <c r="C161067" s="8"/>
    </row>
    <row r="161068" spans="3:3" x14ac:dyDescent="0.35">
      <c r="C161068" s="8"/>
    </row>
    <row r="161069" spans="3:3" x14ac:dyDescent="0.35">
      <c r="C161069" s="8"/>
    </row>
    <row r="161070" spans="3:3" x14ac:dyDescent="0.35">
      <c r="C161070" s="8"/>
    </row>
    <row r="161071" spans="3:3" x14ac:dyDescent="0.35">
      <c r="C161071" s="8"/>
    </row>
    <row r="161072" spans="3:3" x14ac:dyDescent="0.35">
      <c r="C161072" s="8"/>
    </row>
    <row r="161073" spans="3:3" x14ac:dyDescent="0.35">
      <c r="C161073" s="8"/>
    </row>
    <row r="161074" spans="3:3" x14ac:dyDescent="0.35">
      <c r="C161074" s="8"/>
    </row>
    <row r="161075" spans="3:3" x14ac:dyDescent="0.35">
      <c r="C161075" s="8"/>
    </row>
    <row r="161076" spans="3:3" x14ac:dyDescent="0.35">
      <c r="C161076" s="8"/>
    </row>
    <row r="161077" spans="3:3" x14ac:dyDescent="0.35">
      <c r="C161077" s="8"/>
    </row>
    <row r="161078" spans="3:3" x14ac:dyDescent="0.35">
      <c r="C161078" s="8"/>
    </row>
    <row r="161079" spans="3:3" x14ac:dyDescent="0.35">
      <c r="C161079" s="8"/>
    </row>
    <row r="161080" spans="3:3" x14ac:dyDescent="0.35">
      <c r="C161080" s="8"/>
    </row>
    <row r="161081" spans="3:3" x14ac:dyDescent="0.35">
      <c r="C161081" s="8"/>
    </row>
    <row r="161082" spans="3:3" x14ac:dyDescent="0.35">
      <c r="C161082" s="8"/>
    </row>
    <row r="161083" spans="3:3" x14ac:dyDescent="0.35">
      <c r="C161083" s="8"/>
    </row>
    <row r="161084" spans="3:3" x14ac:dyDescent="0.35">
      <c r="C161084" s="8"/>
    </row>
    <row r="161085" spans="3:3" x14ac:dyDescent="0.35">
      <c r="C161085" s="8"/>
    </row>
    <row r="161086" spans="3:3" x14ac:dyDescent="0.35">
      <c r="C161086" s="8"/>
    </row>
    <row r="161087" spans="3:3" x14ac:dyDescent="0.35">
      <c r="C161087" s="8"/>
    </row>
    <row r="161088" spans="3:3" x14ac:dyDescent="0.35">
      <c r="C161088" s="8"/>
    </row>
    <row r="161089" spans="3:3" x14ac:dyDescent="0.35">
      <c r="C161089" s="8"/>
    </row>
    <row r="161090" spans="3:3" x14ac:dyDescent="0.35">
      <c r="C161090" s="8"/>
    </row>
    <row r="161091" spans="3:3" x14ac:dyDescent="0.35">
      <c r="C161091" s="8"/>
    </row>
    <row r="161092" spans="3:3" x14ac:dyDescent="0.35">
      <c r="C161092" s="8"/>
    </row>
    <row r="161093" spans="3:3" x14ac:dyDescent="0.35">
      <c r="C161093" s="8"/>
    </row>
    <row r="161094" spans="3:3" x14ac:dyDescent="0.35">
      <c r="C161094" s="8"/>
    </row>
    <row r="161095" spans="3:3" x14ac:dyDescent="0.35">
      <c r="C161095" s="8"/>
    </row>
    <row r="161096" spans="3:3" x14ac:dyDescent="0.35">
      <c r="C161096" s="8"/>
    </row>
    <row r="161097" spans="3:3" x14ac:dyDescent="0.35">
      <c r="C161097" s="8"/>
    </row>
    <row r="161098" spans="3:3" x14ac:dyDescent="0.35">
      <c r="C161098" s="8"/>
    </row>
    <row r="161099" spans="3:3" x14ac:dyDescent="0.35">
      <c r="C161099" s="8"/>
    </row>
    <row r="161100" spans="3:3" x14ac:dyDescent="0.35">
      <c r="C161100" s="8"/>
    </row>
    <row r="161101" spans="3:3" x14ac:dyDescent="0.35">
      <c r="C161101" s="8"/>
    </row>
    <row r="161102" spans="3:3" x14ac:dyDescent="0.35">
      <c r="C161102" s="8"/>
    </row>
    <row r="161103" spans="3:3" x14ac:dyDescent="0.35">
      <c r="C161103" s="8"/>
    </row>
    <row r="161104" spans="3:3" x14ac:dyDescent="0.35">
      <c r="C161104" s="8"/>
    </row>
    <row r="161105" spans="3:3" x14ac:dyDescent="0.35">
      <c r="C161105" s="8"/>
    </row>
    <row r="161106" spans="3:3" x14ac:dyDescent="0.35">
      <c r="C161106" s="8"/>
    </row>
    <row r="161107" spans="3:3" x14ac:dyDescent="0.35">
      <c r="C161107" s="8"/>
    </row>
    <row r="161108" spans="3:3" x14ac:dyDescent="0.35">
      <c r="C161108" s="8"/>
    </row>
    <row r="161109" spans="3:3" x14ac:dyDescent="0.35">
      <c r="C161109" s="8"/>
    </row>
    <row r="161110" spans="3:3" x14ac:dyDescent="0.35">
      <c r="C161110" s="8"/>
    </row>
    <row r="161111" spans="3:3" x14ac:dyDescent="0.35">
      <c r="C161111" s="8"/>
    </row>
    <row r="161112" spans="3:3" x14ac:dyDescent="0.35">
      <c r="C161112" s="8"/>
    </row>
    <row r="161113" spans="3:3" x14ac:dyDescent="0.35">
      <c r="C161113" s="8"/>
    </row>
    <row r="161114" spans="3:3" x14ac:dyDescent="0.35">
      <c r="C161114" s="8"/>
    </row>
    <row r="161115" spans="3:3" x14ac:dyDescent="0.35">
      <c r="C161115" s="8"/>
    </row>
    <row r="161116" spans="3:3" x14ac:dyDescent="0.35">
      <c r="C161116" s="8"/>
    </row>
    <row r="161117" spans="3:3" x14ac:dyDescent="0.35">
      <c r="C161117" s="8"/>
    </row>
    <row r="161118" spans="3:3" x14ac:dyDescent="0.35">
      <c r="C161118" s="8"/>
    </row>
    <row r="161119" spans="3:3" x14ac:dyDescent="0.35">
      <c r="C161119" s="8"/>
    </row>
    <row r="161120" spans="3:3" x14ac:dyDescent="0.35">
      <c r="C161120" s="8"/>
    </row>
    <row r="161121" spans="3:3" x14ac:dyDescent="0.35">
      <c r="C161121" s="8"/>
    </row>
    <row r="161122" spans="3:3" x14ac:dyDescent="0.35">
      <c r="C161122" s="8"/>
    </row>
    <row r="161123" spans="3:3" x14ac:dyDescent="0.35">
      <c r="C161123" s="8"/>
    </row>
    <row r="161124" spans="3:3" x14ac:dyDescent="0.35">
      <c r="C161124" s="8"/>
    </row>
    <row r="161125" spans="3:3" x14ac:dyDescent="0.35">
      <c r="C161125" s="8"/>
    </row>
    <row r="161126" spans="3:3" x14ac:dyDescent="0.35">
      <c r="C161126" s="8"/>
    </row>
    <row r="161127" spans="3:3" x14ac:dyDescent="0.35">
      <c r="C161127" s="8"/>
    </row>
    <row r="161128" spans="3:3" x14ac:dyDescent="0.35">
      <c r="C161128" s="8"/>
    </row>
    <row r="161129" spans="3:3" x14ac:dyDescent="0.35">
      <c r="C161129" s="8"/>
    </row>
    <row r="161130" spans="3:3" x14ac:dyDescent="0.35">
      <c r="C161130" s="8"/>
    </row>
    <row r="161131" spans="3:3" x14ac:dyDescent="0.35">
      <c r="C161131" s="8"/>
    </row>
    <row r="161132" spans="3:3" x14ac:dyDescent="0.35">
      <c r="C161132" s="8"/>
    </row>
    <row r="161133" spans="3:3" x14ac:dyDescent="0.35">
      <c r="C161133" s="8"/>
    </row>
    <row r="161134" spans="3:3" x14ac:dyDescent="0.35">
      <c r="C161134" s="8"/>
    </row>
    <row r="161135" spans="3:3" x14ac:dyDescent="0.35">
      <c r="C161135" s="8"/>
    </row>
    <row r="161136" spans="3:3" x14ac:dyDescent="0.35">
      <c r="C161136" s="8"/>
    </row>
    <row r="161137" spans="3:3" x14ac:dyDescent="0.35">
      <c r="C161137" s="8"/>
    </row>
    <row r="161138" spans="3:3" x14ac:dyDescent="0.35">
      <c r="C161138" s="8"/>
    </row>
    <row r="161139" spans="3:3" x14ac:dyDescent="0.35">
      <c r="C161139" s="8"/>
    </row>
    <row r="161140" spans="3:3" x14ac:dyDescent="0.35">
      <c r="C161140" s="8"/>
    </row>
    <row r="161141" spans="3:3" x14ac:dyDescent="0.35">
      <c r="C161141" s="8"/>
    </row>
    <row r="161142" spans="3:3" x14ac:dyDescent="0.35">
      <c r="C161142" s="8"/>
    </row>
    <row r="161143" spans="3:3" x14ac:dyDescent="0.35">
      <c r="C161143" s="8"/>
    </row>
    <row r="161144" spans="3:3" x14ac:dyDescent="0.35">
      <c r="C161144" s="8"/>
    </row>
    <row r="161145" spans="3:3" x14ac:dyDescent="0.35">
      <c r="C161145" s="8"/>
    </row>
    <row r="161146" spans="3:3" x14ac:dyDescent="0.35">
      <c r="C161146" s="8"/>
    </row>
    <row r="161147" spans="3:3" x14ac:dyDescent="0.35">
      <c r="C161147" s="8"/>
    </row>
    <row r="161148" spans="3:3" x14ac:dyDescent="0.35">
      <c r="C161148" s="8"/>
    </row>
    <row r="161149" spans="3:3" x14ac:dyDescent="0.35">
      <c r="C161149" s="8"/>
    </row>
    <row r="161150" spans="3:3" x14ac:dyDescent="0.35">
      <c r="C161150" s="8"/>
    </row>
    <row r="161151" spans="3:3" x14ac:dyDescent="0.35">
      <c r="C161151" s="8"/>
    </row>
    <row r="161152" spans="3:3" x14ac:dyDescent="0.35">
      <c r="C161152" s="8"/>
    </row>
    <row r="161153" spans="3:3" x14ac:dyDescent="0.35">
      <c r="C161153" s="8"/>
    </row>
    <row r="161154" spans="3:3" x14ac:dyDescent="0.35">
      <c r="C161154" s="8"/>
    </row>
    <row r="161155" spans="3:3" x14ac:dyDescent="0.35">
      <c r="C161155" s="8"/>
    </row>
    <row r="161156" spans="3:3" x14ac:dyDescent="0.35">
      <c r="C161156" s="8"/>
    </row>
    <row r="161157" spans="3:3" x14ac:dyDescent="0.35">
      <c r="C161157" s="8"/>
    </row>
    <row r="161158" spans="3:3" x14ac:dyDescent="0.35">
      <c r="C161158" s="8"/>
    </row>
    <row r="161159" spans="3:3" x14ac:dyDescent="0.35">
      <c r="C161159" s="8"/>
    </row>
    <row r="161160" spans="3:3" x14ac:dyDescent="0.35">
      <c r="C161160" s="8"/>
    </row>
    <row r="161161" spans="3:3" x14ac:dyDescent="0.35">
      <c r="C161161" s="8"/>
    </row>
    <row r="161162" spans="3:3" x14ac:dyDescent="0.35">
      <c r="C161162" s="8"/>
    </row>
    <row r="161163" spans="3:3" x14ac:dyDescent="0.35">
      <c r="C161163" s="8"/>
    </row>
    <row r="161164" spans="3:3" x14ac:dyDescent="0.35">
      <c r="C161164" s="8"/>
    </row>
    <row r="161165" spans="3:3" x14ac:dyDescent="0.35">
      <c r="C161165" s="8"/>
    </row>
    <row r="161166" spans="3:3" x14ac:dyDescent="0.35">
      <c r="C161166" s="8"/>
    </row>
    <row r="161167" spans="3:3" x14ac:dyDescent="0.35">
      <c r="C161167" s="8"/>
    </row>
    <row r="161168" spans="3:3" x14ac:dyDescent="0.35">
      <c r="C161168" s="8"/>
    </row>
    <row r="161169" spans="3:3" x14ac:dyDescent="0.35">
      <c r="C161169" s="8"/>
    </row>
    <row r="161170" spans="3:3" x14ac:dyDescent="0.35">
      <c r="C161170" s="8"/>
    </row>
    <row r="161171" spans="3:3" x14ac:dyDescent="0.35">
      <c r="C161171" s="8"/>
    </row>
    <row r="161172" spans="3:3" x14ac:dyDescent="0.35">
      <c r="C161172" s="8"/>
    </row>
    <row r="161173" spans="3:3" x14ac:dyDescent="0.35">
      <c r="C161173" s="8"/>
    </row>
    <row r="161174" spans="3:3" x14ac:dyDescent="0.35">
      <c r="C161174" s="8"/>
    </row>
    <row r="161175" spans="3:3" x14ac:dyDescent="0.35">
      <c r="C161175" s="8"/>
    </row>
    <row r="161176" spans="3:3" x14ac:dyDescent="0.35">
      <c r="C161176" s="8"/>
    </row>
    <row r="161177" spans="3:3" x14ac:dyDescent="0.35">
      <c r="C161177" s="8"/>
    </row>
    <row r="161178" spans="3:3" x14ac:dyDescent="0.35">
      <c r="C161178" s="8"/>
    </row>
    <row r="161179" spans="3:3" x14ac:dyDescent="0.35">
      <c r="C161179" s="8"/>
    </row>
    <row r="161180" spans="3:3" x14ac:dyDescent="0.35">
      <c r="C161180" s="8"/>
    </row>
    <row r="161181" spans="3:3" x14ac:dyDescent="0.35">
      <c r="C161181" s="8"/>
    </row>
    <row r="161182" spans="3:3" x14ac:dyDescent="0.35">
      <c r="C161182" s="8"/>
    </row>
    <row r="161183" spans="3:3" x14ac:dyDescent="0.35">
      <c r="C161183" s="8"/>
    </row>
    <row r="161184" spans="3:3" x14ac:dyDescent="0.35">
      <c r="C161184" s="8"/>
    </row>
    <row r="161185" spans="3:3" x14ac:dyDescent="0.35">
      <c r="C161185" s="8"/>
    </row>
    <row r="161186" spans="3:3" x14ac:dyDescent="0.35">
      <c r="C161186" s="8"/>
    </row>
    <row r="161187" spans="3:3" x14ac:dyDescent="0.35">
      <c r="C161187" s="8"/>
    </row>
    <row r="161188" spans="3:3" x14ac:dyDescent="0.35">
      <c r="C161188" s="8"/>
    </row>
    <row r="161189" spans="3:3" x14ac:dyDescent="0.35">
      <c r="C161189" s="8"/>
    </row>
    <row r="161190" spans="3:3" x14ac:dyDescent="0.35">
      <c r="C161190" s="8"/>
    </row>
    <row r="161191" spans="3:3" x14ac:dyDescent="0.35">
      <c r="C161191" s="8"/>
    </row>
    <row r="161192" spans="3:3" x14ac:dyDescent="0.35">
      <c r="C161192" s="8"/>
    </row>
    <row r="161193" spans="3:3" x14ac:dyDescent="0.35">
      <c r="C161193" s="8"/>
    </row>
    <row r="161194" spans="3:3" x14ac:dyDescent="0.35">
      <c r="C161194" s="8"/>
    </row>
    <row r="161195" spans="3:3" x14ac:dyDescent="0.35">
      <c r="C161195" s="8"/>
    </row>
    <row r="161196" spans="3:3" x14ac:dyDescent="0.35">
      <c r="C161196" s="8"/>
    </row>
    <row r="161197" spans="3:3" x14ac:dyDescent="0.35">
      <c r="C161197" s="8"/>
    </row>
    <row r="161198" spans="3:3" x14ac:dyDescent="0.35">
      <c r="C161198" s="8"/>
    </row>
    <row r="161199" spans="3:3" x14ac:dyDescent="0.35">
      <c r="C161199" s="8"/>
    </row>
    <row r="161200" spans="3:3" x14ac:dyDescent="0.35">
      <c r="C161200" s="8"/>
    </row>
    <row r="161201" spans="3:3" x14ac:dyDescent="0.35">
      <c r="C161201" s="8"/>
    </row>
    <row r="161202" spans="3:3" x14ac:dyDescent="0.35">
      <c r="C161202" s="8"/>
    </row>
    <row r="161203" spans="3:3" x14ac:dyDescent="0.35">
      <c r="C161203" s="8"/>
    </row>
    <row r="161204" spans="3:3" x14ac:dyDescent="0.35">
      <c r="C161204" s="8"/>
    </row>
    <row r="161205" spans="3:3" x14ac:dyDescent="0.35">
      <c r="C161205" s="8"/>
    </row>
    <row r="161206" spans="3:3" x14ac:dyDescent="0.35">
      <c r="C161206" s="8"/>
    </row>
    <row r="161207" spans="3:3" x14ac:dyDescent="0.35">
      <c r="C161207" s="8"/>
    </row>
    <row r="161208" spans="3:3" x14ac:dyDescent="0.35">
      <c r="C161208" s="8"/>
    </row>
    <row r="161209" spans="3:3" x14ac:dyDescent="0.35">
      <c r="C161209" s="8"/>
    </row>
    <row r="161210" spans="3:3" x14ac:dyDescent="0.35">
      <c r="C161210" s="8"/>
    </row>
    <row r="161211" spans="3:3" x14ac:dyDescent="0.35">
      <c r="C161211" s="8"/>
    </row>
    <row r="161212" spans="3:3" x14ac:dyDescent="0.35">
      <c r="C161212" s="8"/>
    </row>
    <row r="161213" spans="3:3" x14ac:dyDescent="0.35">
      <c r="C161213" s="8"/>
    </row>
    <row r="161214" spans="3:3" x14ac:dyDescent="0.35">
      <c r="C161214" s="8"/>
    </row>
    <row r="161215" spans="3:3" x14ac:dyDescent="0.35">
      <c r="C161215" s="8"/>
    </row>
    <row r="161216" spans="3:3" x14ac:dyDescent="0.35">
      <c r="C161216" s="8"/>
    </row>
    <row r="161217" spans="3:3" x14ac:dyDescent="0.35">
      <c r="C161217" s="8"/>
    </row>
    <row r="161218" spans="3:3" x14ac:dyDescent="0.35">
      <c r="C161218" s="8"/>
    </row>
    <row r="161219" spans="3:3" x14ac:dyDescent="0.35">
      <c r="C161219" s="8"/>
    </row>
    <row r="161220" spans="3:3" x14ac:dyDescent="0.35">
      <c r="C161220" s="8"/>
    </row>
    <row r="161221" spans="3:3" x14ac:dyDescent="0.35">
      <c r="C161221" s="8"/>
    </row>
    <row r="161222" spans="3:3" x14ac:dyDescent="0.35">
      <c r="C161222" s="8"/>
    </row>
    <row r="161223" spans="3:3" x14ac:dyDescent="0.35">
      <c r="C161223" s="8"/>
    </row>
    <row r="161224" spans="3:3" x14ac:dyDescent="0.35">
      <c r="C161224" s="8"/>
    </row>
    <row r="161225" spans="3:3" x14ac:dyDescent="0.35">
      <c r="C161225" s="8"/>
    </row>
    <row r="161226" spans="3:3" x14ac:dyDescent="0.35">
      <c r="C161226" s="8"/>
    </row>
    <row r="161227" spans="3:3" x14ac:dyDescent="0.35">
      <c r="C161227" s="8"/>
    </row>
    <row r="161228" spans="3:3" x14ac:dyDescent="0.35">
      <c r="C161228" s="8"/>
    </row>
    <row r="161229" spans="3:3" x14ac:dyDescent="0.35">
      <c r="C161229" s="8"/>
    </row>
    <row r="161230" spans="3:3" x14ac:dyDescent="0.35">
      <c r="C161230" s="8"/>
    </row>
    <row r="161231" spans="3:3" x14ac:dyDescent="0.35">
      <c r="C161231" s="8"/>
    </row>
    <row r="161232" spans="3:3" x14ac:dyDescent="0.35">
      <c r="C161232" s="8"/>
    </row>
    <row r="161233" spans="3:3" x14ac:dyDescent="0.35">
      <c r="C161233" s="8"/>
    </row>
    <row r="161234" spans="3:3" x14ac:dyDescent="0.35">
      <c r="C161234" s="8"/>
    </row>
    <row r="161235" spans="3:3" x14ac:dyDescent="0.35">
      <c r="C161235" s="8"/>
    </row>
    <row r="161236" spans="3:3" x14ac:dyDescent="0.35">
      <c r="C161236" s="8"/>
    </row>
    <row r="161237" spans="3:3" x14ac:dyDescent="0.35">
      <c r="C161237" s="8"/>
    </row>
    <row r="161238" spans="3:3" x14ac:dyDescent="0.35">
      <c r="C161238" s="8"/>
    </row>
    <row r="161239" spans="3:3" x14ac:dyDescent="0.35">
      <c r="C161239" s="8"/>
    </row>
    <row r="161240" spans="3:3" x14ac:dyDescent="0.35">
      <c r="C161240" s="8"/>
    </row>
    <row r="161241" spans="3:3" x14ac:dyDescent="0.35">
      <c r="C161241" s="8"/>
    </row>
    <row r="161242" spans="3:3" x14ac:dyDescent="0.35">
      <c r="C161242" s="8"/>
    </row>
    <row r="161243" spans="3:3" x14ac:dyDescent="0.35">
      <c r="C161243" s="8"/>
    </row>
    <row r="161244" spans="3:3" x14ac:dyDescent="0.35">
      <c r="C161244" s="8"/>
    </row>
    <row r="161245" spans="3:3" x14ac:dyDescent="0.35">
      <c r="C161245" s="8"/>
    </row>
    <row r="161246" spans="3:3" x14ac:dyDescent="0.35">
      <c r="C161246" s="8"/>
    </row>
    <row r="161247" spans="3:3" x14ac:dyDescent="0.35">
      <c r="C161247" s="8"/>
    </row>
    <row r="161248" spans="3:3" x14ac:dyDescent="0.35">
      <c r="C161248" s="8"/>
    </row>
    <row r="161249" spans="3:3" x14ac:dyDescent="0.35">
      <c r="C161249" s="8"/>
    </row>
    <row r="161250" spans="3:3" x14ac:dyDescent="0.35">
      <c r="C161250" s="8"/>
    </row>
    <row r="161251" spans="3:3" x14ac:dyDescent="0.35">
      <c r="C161251" s="8"/>
    </row>
    <row r="161252" spans="3:3" x14ac:dyDescent="0.35">
      <c r="C161252" s="8"/>
    </row>
    <row r="161253" spans="3:3" x14ac:dyDescent="0.35">
      <c r="C161253" s="8"/>
    </row>
    <row r="161254" spans="3:3" x14ac:dyDescent="0.35">
      <c r="C161254" s="8"/>
    </row>
    <row r="161255" spans="3:3" x14ac:dyDescent="0.35">
      <c r="C161255" s="8"/>
    </row>
    <row r="161256" spans="3:3" x14ac:dyDescent="0.35">
      <c r="C161256" s="8"/>
    </row>
    <row r="161257" spans="3:3" x14ac:dyDescent="0.35">
      <c r="C161257" s="8"/>
    </row>
    <row r="161258" spans="3:3" x14ac:dyDescent="0.35">
      <c r="C161258" s="8"/>
    </row>
    <row r="161259" spans="3:3" x14ac:dyDescent="0.35">
      <c r="C161259" s="8"/>
    </row>
    <row r="161260" spans="3:3" x14ac:dyDescent="0.35">
      <c r="C161260" s="8"/>
    </row>
    <row r="161261" spans="3:3" x14ac:dyDescent="0.35">
      <c r="C161261" s="8"/>
    </row>
    <row r="161262" spans="3:3" x14ac:dyDescent="0.35">
      <c r="C161262" s="8"/>
    </row>
    <row r="161263" spans="3:3" x14ac:dyDescent="0.35">
      <c r="C161263" s="8"/>
    </row>
    <row r="161264" spans="3:3" x14ac:dyDescent="0.35">
      <c r="C161264" s="8"/>
    </row>
    <row r="161265" spans="3:3" x14ac:dyDescent="0.35">
      <c r="C161265" s="8"/>
    </row>
    <row r="161266" spans="3:3" x14ac:dyDescent="0.35">
      <c r="C161266" s="8"/>
    </row>
    <row r="161267" spans="3:3" x14ac:dyDescent="0.35">
      <c r="C161267" s="8"/>
    </row>
    <row r="161268" spans="3:3" x14ac:dyDescent="0.35">
      <c r="C161268" s="8"/>
    </row>
    <row r="161269" spans="3:3" x14ac:dyDescent="0.35">
      <c r="C161269" s="8"/>
    </row>
    <row r="161270" spans="3:3" x14ac:dyDescent="0.35">
      <c r="C161270" s="8"/>
    </row>
    <row r="161271" spans="3:3" x14ac:dyDescent="0.35">
      <c r="C161271" s="8"/>
    </row>
    <row r="161272" spans="3:3" x14ac:dyDescent="0.35">
      <c r="C161272" s="8"/>
    </row>
    <row r="161273" spans="3:3" x14ac:dyDescent="0.35">
      <c r="C161273" s="8"/>
    </row>
    <row r="161274" spans="3:3" x14ac:dyDescent="0.35">
      <c r="C161274" s="8"/>
    </row>
    <row r="161275" spans="3:3" x14ac:dyDescent="0.35">
      <c r="C161275" s="8"/>
    </row>
    <row r="161276" spans="3:3" x14ac:dyDescent="0.35">
      <c r="C161276" s="8"/>
    </row>
    <row r="161277" spans="3:3" x14ac:dyDescent="0.35">
      <c r="C161277" s="8"/>
    </row>
    <row r="161278" spans="3:3" x14ac:dyDescent="0.35">
      <c r="C161278" s="8"/>
    </row>
    <row r="161279" spans="3:3" x14ac:dyDescent="0.35">
      <c r="C161279" s="8"/>
    </row>
    <row r="161280" spans="3:3" x14ac:dyDescent="0.35">
      <c r="C161280" s="8"/>
    </row>
    <row r="161281" spans="3:3" x14ac:dyDescent="0.35">
      <c r="C161281" s="8"/>
    </row>
    <row r="161282" spans="3:3" x14ac:dyDescent="0.35">
      <c r="C161282" s="8"/>
    </row>
    <row r="161283" spans="3:3" x14ac:dyDescent="0.35">
      <c r="C161283" s="8"/>
    </row>
    <row r="161284" spans="3:3" x14ac:dyDescent="0.35">
      <c r="C161284" s="8"/>
    </row>
    <row r="161285" spans="3:3" x14ac:dyDescent="0.35">
      <c r="C161285" s="8"/>
    </row>
    <row r="161286" spans="3:3" x14ac:dyDescent="0.35">
      <c r="C161286" s="8"/>
    </row>
    <row r="161287" spans="3:3" x14ac:dyDescent="0.35">
      <c r="C161287" s="8"/>
    </row>
    <row r="161288" spans="3:3" x14ac:dyDescent="0.35">
      <c r="C161288" s="8"/>
    </row>
    <row r="161289" spans="3:3" x14ac:dyDescent="0.35">
      <c r="C161289" s="8"/>
    </row>
    <row r="161290" spans="3:3" x14ac:dyDescent="0.35">
      <c r="C161290" s="8"/>
    </row>
    <row r="161291" spans="3:3" x14ac:dyDescent="0.35">
      <c r="C161291" s="8"/>
    </row>
    <row r="161292" spans="3:3" x14ac:dyDescent="0.35">
      <c r="C161292" s="8"/>
    </row>
    <row r="161293" spans="3:3" x14ac:dyDescent="0.35">
      <c r="C161293" s="8"/>
    </row>
    <row r="161294" spans="3:3" x14ac:dyDescent="0.35">
      <c r="C161294" s="8"/>
    </row>
    <row r="161295" spans="3:3" x14ac:dyDescent="0.35">
      <c r="C161295" s="8"/>
    </row>
    <row r="161296" spans="3:3" x14ac:dyDescent="0.35">
      <c r="C161296" s="8"/>
    </row>
    <row r="161297" spans="3:3" x14ac:dyDescent="0.35">
      <c r="C161297" s="8"/>
    </row>
    <row r="161298" spans="3:3" x14ac:dyDescent="0.35">
      <c r="C161298" s="8"/>
    </row>
    <row r="161299" spans="3:3" x14ac:dyDescent="0.35">
      <c r="C161299" s="8"/>
    </row>
    <row r="161300" spans="3:3" x14ac:dyDescent="0.35">
      <c r="C161300" s="8"/>
    </row>
    <row r="161301" spans="3:3" x14ac:dyDescent="0.35">
      <c r="C161301" s="8"/>
    </row>
    <row r="161302" spans="3:3" x14ac:dyDescent="0.35">
      <c r="C161302" s="8"/>
    </row>
    <row r="161303" spans="3:3" x14ac:dyDescent="0.35">
      <c r="C161303" s="8"/>
    </row>
    <row r="161304" spans="3:3" x14ac:dyDescent="0.35">
      <c r="C161304" s="8"/>
    </row>
    <row r="161305" spans="3:3" x14ac:dyDescent="0.35">
      <c r="C161305" s="8"/>
    </row>
    <row r="161306" spans="3:3" x14ac:dyDescent="0.35">
      <c r="C161306" s="8"/>
    </row>
    <row r="161307" spans="3:3" x14ac:dyDescent="0.35">
      <c r="C161307" s="8"/>
    </row>
    <row r="161308" spans="3:3" x14ac:dyDescent="0.35">
      <c r="C161308" s="8"/>
    </row>
    <row r="161309" spans="3:3" x14ac:dyDescent="0.35">
      <c r="C161309" s="8"/>
    </row>
    <row r="161310" spans="3:3" x14ac:dyDescent="0.35">
      <c r="C161310" s="8"/>
    </row>
    <row r="161311" spans="3:3" x14ac:dyDescent="0.35">
      <c r="C161311" s="8"/>
    </row>
    <row r="161312" spans="3:3" x14ac:dyDescent="0.35">
      <c r="C161312" s="8"/>
    </row>
    <row r="161313" spans="3:3" x14ac:dyDescent="0.35">
      <c r="C161313" s="8"/>
    </row>
    <row r="161314" spans="3:3" x14ac:dyDescent="0.35">
      <c r="C161314" s="8"/>
    </row>
    <row r="161315" spans="3:3" x14ac:dyDescent="0.35">
      <c r="C161315" s="8"/>
    </row>
    <row r="161316" spans="3:3" x14ac:dyDescent="0.35">
      <c r="C161316" s="8"/>
    </row>
    <row r="161317" spans="3:3" x14ac:dyDescent="0.35">
      <c r="C161317" s="8"/>
    </row>
    <row r="161318" spans="3:3" x14ac:dyDescent="0.35">
      <c r="C161318" s="8"/>
    </row>
    <row r="161319" spans="3:3" x14ac:dyDescent="0.35">
      <c r="C161319" s="8"/>
    </row>
    <row r="161320" spans="3:3" x14ac:dyDescent="0.35">
      <c r="C161320" s="8"/>
    </row>
    <row r="161321" spans="3:3" x14ac:dyDescent="0.35">
      <c r="C161321" s="8"/>
    </row>
    <row r="161322" spans="3:3" x14ac:dyDescent="0.35">
      <c r="C161322" s="8"/>
    </row>
    <row r="161323" spans="3:3" x14ac:dyDescent="0.35">
      <c r="C161323" s="8"/>
    </row>
    <row r="161324" spans="3:3" x14ac:dyDescent="0.35">
      <c r="C161324" s="8"/>
    </row>
    <row r="161325" spans="3:3" x14ac:dyDescent="0.35">
      <c r="C161325" s="8"/>
    </row>
    <row r="161326" spans="3:3" x14ac:dyDescent="0.35">
      <c r="C161326" s="8"/>
    </row>
    <row r="161327" spans="3:3" x14ac:dyDescent="0.35">
      <c r="C161327" s="8"/>
    </row>
    <row r="161328" spans="3:3" x14ac:dyDescent="0.35">
      <c r="C161328" s="8"/>
    </row>
    <row r="161329" spans="3:3" x14ac:dyDescent="0.35">
      <c r="C161329" s="8"/>
    </row>
    <row r="161330" spans="3:3" x14ac:dyDescent="0.35">
      <c r="C161330" s="8"/>
    </row>
    <row r="161331" spans="3:3" x14ac:dyDescent="0.35">
      <c r="C161331" s="8"/>
    </row>
    <row r="161332" spans="3:3" x14ac:dyDescent="0.35">
      <c r="C161332" s="8"/>
    </row>
    <row r="161333" spans="3:3" x14ac:dyDescent="0.35">
      <c r="C161333" s="8"/>
    </row>
    <row r="161334" spans="3:3" x14ac:dyDescent="0.35">
      <c r="C161334" s="8"/>
    </row>
    <row r="161335" spans="3:3" x14ac:dyDescent="0.35">
      <c r="C161335" s="8"/>
    </row>
    <row r="161336" spans="3:3" x14ac:dyDescent="0.35">
      <c r="C161336" s="8"/>
    </row>
    <row r="161337" spans="3:3" x14ac:dyDescent="0.35">
      <c r="C161337" s="8"/>
    </row>
    <row r="161338" spans="3:3" x14ac:dyDescent="0.35">
      <c r="C161338" s="8"/>
    </row>
    <row r="161339" spans="3:3" x14ac:dyDescent="0.35">
      <c r="C161339" s="8"/>
    </row>
    <row r="161340" spans="3:3" x14ac:dyDescent="0.35">
      <c r="C161340" s="8"/>
    </row>
    <row r="161341" spans="3:3" x14ac:dyDescent="0.35">
      <c r="C161341" s="8"/>
    </row>
    <row r="161342" spans="3:3" x14ac:dyDescent="0.35">
      <c r="C161342" s="8"/>
    </row>
    <row r="161343" spans="3:3" x14ac:dyDescent="0.35">
      <c r="C161343" s="8"/>
    </row>
    <row r="161344" spans="3:3" x14ac:dyDescent="0.35">
      <c r="C161344" s="8"/>
    </row>
    <row r="161345" spans="3:3" x14ac:dyDescent="0.35">
      <c r="C161345" s="8"/>
    </row>
    <row r="161346" spans="3:3" x14ac:dyDescent="0.35">
      <c r="C161346" s="8"/>
    </row>
    <row r="161347" spans="3:3" x14ac:dyDescent="0.35">
      <c r="C161347" s="8"/>
    </row>
    <row r="161348" spans="3:3" x14ac:dyDescent="0.35">
      <c r="C161348" s="8"/>
    </row>
    <row r="161349" spans="3:3" x14ac:dyDescent="0.35">
      <c r="C161349" s="8"/>
    </row>
    <row r="161350" spans="3:3" x14ac:dyDescent="0.35">
      <c r="C161350" s="8"/>
    </row>
    <row r="161351" spans="3:3" x14ac:dyDescent="0.35">
      <c r="C161351" s="8"/>
    </row>
    <row r="161352" spans="3:3" x14ac:dyDescent="0.35">
      <c r="C161352" s="8"/>
    </row>
    <row r="161353" spans="3:3" x14ac:dyDescent="0.35">
      <c r="C161353" s="8"/>
    </row>
    <row r="161354" spans="3:3" x14ac:dyDescent="0.35">
      <c r="C161354" s="8"/>
    </row>
    <row r="161355" spans="3:3" x14ac:dyDescent="0.35">
      <c r="C161355" s="8"/>
    </row>
    <row r="161356" spans="3:3" x14ac:dyDescent="0.35">
      <c r="C161356" s="8"/>
    </row>
    <row r="161357" spans="3:3" x14ac:dyDescent="0.35">
      <c r="C161357" s="8"/>
    </row>
    <row r="161358" spans="3:3" x14ac:dyDescent="0.35">
      <c r="C161358" s="8"/>
    </row>
    <row r="161359" spans="3:3" x14ac:dyDescent="0.35">
      <c r="C161359" s="8"/>
    </row>
    <row r="161360" spans="3:3" x14ac:dyDescent="0.35">
      <c r="C161360" s="8"/>
    </row>
    <row r="161361" spans="3:3" x14ac:dyDescent="0.35">
      <c r="C161361" s="8"/>
    </row>
    <row r="161362" spans="3:3" x14ac:dyDescent="0.35">
      <c r="C161362" s="8"/>
    </row>
    <row r="161363" spans="3:3" x14ac:dyDescent="0.35">
      <c r="C161363" s="8"/>
    </row>
    <row r="161364" spans="3:3" x14ac:dyDescent="0.35">
      <c r="C161364" s="8"/>
    </row>
    <row r="161365" spans="3:3" x14ac:dyDescent="0.35">
      <c r="C161365" s="8"/>
    </row>
    <row r="161366" spans="3:3" x14ac:dyDescent="0.35">
      <c r="C161366" s="8"/>
    </row>
    <row r="161367" spans="3:3" x14ac:dyDescent="0.35">
      <c r="C161367" s="8"/>
    </row>
    <row r="161368" spans="3:3" x14ac:dyDescent="0.35">
      <c r="C161368" s="8"/>
    </row>
    <row r="161369" spans="3:3" x14ac:dyDescent="0.35">
      <c r="C161369" s="8"/>
    </row>
    <row r="161370" spans="3:3" x14ac:dyDescent="0.35">
      <c r="C161370" s="8"/>
    </row>
    <row r="161371" spans="3:3" x14ac:dyDescent="0.35">
      <c r="C161371" s="8"/>
    </row>
    <row r="161372" spans="3:3" x14ac:dyDescent="0.35">
      <c r="C161372" s="8"/>
    </row>
    <row r="161373" spans="3:3" x14ac:dyDescent="0.35">
      <c r="C161373" s="8"/>
    </row>
    <row r="161374" spans="3:3" x14ac:dyDescent="0.35">
      <c r="C161374" s="8"/>
    </row>
    <row r="161375" spans="3:3" x14ac:dyDescent="0.35">
      <c r="C161375" s="8"/>
    </row>
    <row r="161376" spans="3:3" x14ac:dyDescent="0.35">
      <c r="C161376" s="8"/>
    </row>
    <row r="161377" spans="3:3" x14ac:dyDescent="0.35">
      <c r="C161377" s="8"/>
    </row>
    <row r="161378" spans="3:3" x14ac:dyDescent="0.35">
      <c r="C161378" s="8"/>
    </row>
    <row r="161379" spans="3:3" x14ac:dyDescent="0.35">
      <c r="C161379" s="8"/>
    </row>
    <row r="161380" spans="3:3" x14ac:dyDescent="0.35">
      <c r="C161380" s="8"/>
    </row>
    <row r="161381" spans="3:3" x14ac:dyDescent="0.35">
      <c r="C161381" s="8"/>
    </row>
    <row r="161382" spans="3:3" x14ac:dyDescent="0.35">
      <c r="C161382" s="8"/>
    </row>
    <row r="161383" spans="3:3" x14ac:dyDescent="0.35">
      <c r="C161383" s="8"/>
    </row>
    <row r="161384" spans="3:3" x14ac:dyDescent="0.35">
      <c r="C161384" s="8"/>
    </row>
    <row r="161385" spans="3:3" x14ac:dyDescent="0.35">
      <c r="C161385" s="8"/>
    </row>
    <row r="161386" spans="3:3" x14ac:dyDescent="0.35">
      <c r="C161386" s="8"/>
    </row>
    <row r="161387" spans="3:3" x14ac:dyDescent="0.35">
      <c r="C161387" s="8"/>
    </row>
    <row r="161388" spans="3:3" x14ac:dyDescent="0.35">
      <c r="C161388" s="8"/>
    </row>
    <row r="161389" spans="3:3" x14ac:dyDescent="0.35">
      <c r="C161389" s="8"/>
    </row>
    <row r="161390" spans="3:3" x14ac:dyDescent="0.35">
      <c r="C161390" s="8"/>
    </row>
    <row r="161391" spans="3:3" x14ac:dyDescent="0.35">
      <c r="C161391" s="8"/>
    </row>
    <row r="161392" spans="3:3" x14ac:dyDescent="0.35">
      <c r="C161392" s="8"/>
    </row>
    <row r="161393" spans="3:3" x14ac:dyDescent="0.35">
      <c r="C161393" s="8"/>
    </row>
    <row r="161394" spans="3:3" x14ac:dyDescent="0.35">
      <c r="C161394" s="8"/>
    </row>
    <row r="161395" spans="3:3" x14ac:dyDescent="0.35">
      <c r="C161395" s="8"/>
    </row>
    <row r="161396" spans="3:3" x14ac:dyDescent="0.35">
      <c r="C161396" s="8"/>
    </row>
    <row r="161397" spans="3:3" x14ac:dyDescent="0.35">
      <c r="C161397" s="8"/>
    </row>
    <row r="161398" spans="3:3" x14ac:dyDescent="0.35">
      <c r="C161398" s="8"/>
    </row>
    <row r="161399" spans="3:3" x14ac:dyDescent="0.35">
      <c r="C161399" s="8"/>
    </row>
    <row r="161400" spans="3:3" x14ac:dyDescent="0.35">
      <c r="C161400" s="8"/>
    </row>
    <row r="161401" spans="3:3" x14ac:dyDescent="0.35">
      <c r="C161401" s="8"/>
    </row>
    <row r="161402" spans="3:3" x14ac:dyDescent="0.35">
      <c r="C161402" s="8"/>
    </row>
    <row r="161403" spans="3:3" x14ac:dyDescent="0.35">
      <c r="C161403" s="8"/>
    </row>
    <row r="161404" spans="3:3" x14ac:dyDescent="0.35">
      <c r="C161404" s="8"/>
    </row>
    <row r="161405" spans="3:3" x14ac:dyDescent="0.35">
      <c r="C161405" s="8"/>
    </row>
    <row r="161406" spans="3:3" x14ac:dyDescent="0.35">
      <c r="C161406" s="8"/>
    </row>
    <row r="161407" spans="3:3" x14ac:dyDescent="0.35">
      <c r="C161407" s="8"/>
    </row>
    <row r="161408" spans="3:3" x14ac:dyDescent="0.35">
      <c r="C161408" s="8"/>
    </row>
    <row r="161409" spans="3:3" x14ac:dyDescent="0.35">
      <c r="C161409" s="8"/>
    </row>
    <row r="161410" spans="3:3" x14ac:dyDescent="0.35">
      <c r="C161410" s="8"/>
    </row>
    <row r="161411" spans="3:3" x14ac:dyDescent="0.35">
      <c r="C161411" s="8"/>
    </row>
    <row r="161412" spans="3:3" x14ac:dyDescent="0.35">
      <c r="C161412" s="8"/>
    </row>
    <row r="161413" spans="3:3" x14ac:dyDescent="0.35">
      <c r="C161413" s="8"/>
    </row>
    <row r="161414" spans="3:3" x14ac:dyDescent="0.35">
      <c r="C161414" s="8"/>
    </row>
    <row r="161415" spans="3:3" x14ac:dyDescent="0.35">
      <c r="C161415" s="8"/>
    </row>
    <row r="161416" spans="3:3" x14ac:dyDescent="0.35">
      <c r="C161416" s="8"/>
    </row>
    <row r="161417" spans="3:3" x14ac:dyDescent="0.35">
      <c r="C161417" s="8"/>
    </row>
    <row r="161418" spans="3:3" x14ac:dyDescent="0.35">
      <c r="C161418" s="8"/>
    </row>
    <row r="161419" spans="3:3" x14ac:dyDescent="0.35">
      <c r="C161419" s="8"/>
    </row>
    <row r="161420" spans="3:3" x14ac:dyDescent="0.35">
      <c r="C161420" s="8"/>
    </row>
    <row r="161421" spans="3:3" x14ac:dyDescent="0.35">
      <c r="C161421" s="8"/>
    </row>
    <row r="161422" spans="3:3" x14ac:dyDescent="0.35">
      <c r="C161422" s="8"/>
    </row>
    <row r="161423" spans="3:3" x14ac:dyDescent="0.35">
      <c r="C161423" s="8"/>
    </row>
    <row r="161424" spans="3:3" x14ac:dyDescent="0.35">
      <c r="C161424" s="8"/>
    </row>
    <row r="161425" spans="3:3" x14ac:dyDescent="0.35">
      <c r="C161425" s="8"/>
    </row>
    <row r="161426" spans="3:3" x14ac:dyDescent="0.35">
      <c r="C161426" s="8"/>
    </row>
    <row r="161427" spans="3:3" x14ac:dyDescent="0.35">
      <c r="C161427" s="8"/>
    </row>
    <row r="161428" spans="3:3" x14ac:dyDescent="0.35">
      <c r="C161428" s="8"/>
    </row>
    <row r="161429" spans="3:3" x14ac:dyDescent="0.35">
      <c r="C161429" s="8"/>
    </row>
    <row r="161430" spans="3:3" x14ac:dyDescent="0.35">
      <c r="C161430" s="8"/>
    </row>
    <row r="161431" spans="3:3" x14ac:dyDescent="0.35">
      <c r="C161431" s="8"/>
    </row>
    <row r="161432" spans="3:3" x14ac:dyDescent="0.35">
      <c r="C161432" s="8"/>
    </row>
    <row r="161433" spans="3:3" x14ac:dyDescent="0.35">
      <c r="C161433" s="8"/>
    </row>
    <row r="161434" spans="3:3" x14ac:dyDescent="0.35">
      <c r="C161434" s="8"/>
    </row>
    <row r="161435" spans="3:3" x14ac:dyDescent="0.35">
      <c r="C161435" s="8"/>
    </row>
    <row r="161436" spans="3:3" x14ac:dyDescent="0.35">
      <c r="C161436" s="8"/>
    </row>
    <row r="161437" spans="3:3" x14ac:dyDescent="0.35">
      <c r="C161437" s="8"/>
    </row>
    <row r="161438" spans="3:3" x14ac:dyDescent="0.35">
      <c r="C161438" s="8"/>
    </row>
    <row r="161439" spans="3:3" x14ac:dyDescent="0.35">
      <c r="C161439" s="8"/>
    </row>
    <row r="161440" spans="3:3" x14ac:dyDescent="0.35">
      <c r="C161440" s="8"/>
    </row>
    <row r="161441" spans="3:3" x14ac:dyDescent="0.35">
      <c r="C161441" s="8"/>
    </row>
    <row r="161442" spans="3:3" x14ac:dyDescent="0.35">
      <c r="C161442" s="8"/>
    </row>
    <row r="161443" spans="3:3" x14ac:dyDescent="0.35">
      <c r="C161443" s="8"/>
    </row>
    <row r="161444" spans="3:3" x14ac:dyDescent="0.35">
      <c r="C161444" s="8"/>
    </row>
    <row r="161445" spans="3:3" x14ac:dyDescent="0.35">
      <c r="C161445" s="8"/>
    </row>
    <row r="161446" spans="3:3" x14ac:dyDescent="0.35">
      <c r="C161446" s="8"/>
    </row>
    <row r="161447" spans="3:3" x14ac:dyDescent="0.35">
      <c r="C161447" s="8"/>
    </row>
    <row r="161448" spans="3:3" x14ac:dyDescent="0.35">
      <c r="C161448" s="8"/>
    </row>
    <row r="161449" spans="3:3" x14ac:dyDescent="0.35">
      <c r="C161449" s="8"/>
    </row>
    <row r="161450" spans="3:3" x14ac:dyDescent="0.35">
      <c r="C161450" s="8"/>
    </row>
    <row r="161451" spans="3:3" x14ac:dyDescent="0.35">
      <c r="C161451" s="8"/>
    </row>
    <row r="161452" spans="3:3" x14ac:dyDescent="0.35">
      <c r="C161452" s="8"/>
    </row>
    <row r="161453" spans="3:3" x14ac:dyDescent="0.35">
      <c r="C161453" s="8"/>
    </row>
    <row r="161454" spans="3:3" x14ac:dyDescent="0.35">
      <c r="C161454" s="8"/>
    </row>
    <row r="161455" spans="3:3" x14ac:dyDescent="0.35">
      <c r="C161455" s="8"/>
    </row>
    <row r="161456" spans="3:3" x14ac:dyDescent="0.35">
      <c r="C161456" s="8"/>
    </row>
    <row r="161457" spans="3:3" x14ac:dyDescent="0.35">
      <c r="C161457" s="8"/>
    </row>
    <row r="161458" spans="3:3" x14ac:dyDescent="0.35">
      <c r="C161458" s="8"/>
    </row>
    <row r="161459" spans="3:3" x14ac:dyDescent="0.35">
      <c r="C161459" s="8"/>
    </row>
    <row r="161460" spans="3:3" x14ac:dyDescent="0.35">
      <c r="C161460" s="8"/>
    </row>
    <row r="161461" spans="3:3" x14ac:dyDescent="0.35">
      <c r="C161461" s="8"/>
    </row>
    <row r="161462" spans="3:3" x14ac:dyDescent="0.35">
      <c r="C161462" s="8"/>
    </row>
    <row r="161463" spans="3:3" x14ac:dyDescent="0.35">
      <c r="C161463" s="8"/>
    </row>
    <row r="161464" spans="3:3" x14ac:dyDescent="0.35">
      <c r="C161464" s="8"/>
    </row>
    <row r="161465" spans="3:3" x14ac:dyDescent="0.35">
      <c r="C161465" s="8"/>
    </row>
    <row r="161466" spans="3:3" x14ac:dyDescent="0.35">
      <c r="C161466" s="8"/>
    </row>
    <row r="161467" spans="3:3" x14ac:dyDescent="0.35">
      <c r="C161467" s="8"/>
    </row>
    <row r="161468" spans="3:3" x14ac:dyDescent="0.35">
      <c r="C161468" s="8"/>
    </row>
    <row r="161469" spans="3:3" x14ac:dyDescent="0.35">
      <c r="C161469" s="8"/>
    </row>
    <row r="161470" spans="3:3" x14ac:dyDescent="0.35">
      <c r="C161470" s="8"/>
    </row>
    <row r="161471" spans="3:3" x14ac:dyDescent="0.35">
      <c r="C161471" s="8"/>
    </row>
    <row r="161472" spans="3:3" x14ac:dyDescent="0.35">
      <c r="C161472" s="8"/>
    </row>
    <row r="161473" spans="3:3" x14ac:dyDescent="0.35">
      <c r="C161473" s="8"/>
    </row>
    <row r="161474" spans="3:3" x14ac:dyDescent="0.35">
      <c r="C161474" s="8"/>
    </row>
    <row r="161475" spans="3:3" x14ac:dyDescent="0.35">
      <c r="C161475" s="8"/>
    </row>
    <row r="161476" spans="3:3" x14ac:dyDescent="0.35">
      <c r="C161476" s="8"/>
    </row>
    <row r="161477" spans="3:3" x14ac:dyDescent="0.35">
      <c r="C161477" s="8"/>
    </row>
    <row r="161478" spans="3:3" x14ac:dyDescent="0.35">
      <c r="C161478" s="8"/>
    </row>
    <row r="161479" spans="3:3" x14ac:dyDescent="0.35">
      <c r="C161479" s="8"/>
    </row>
    <row r="161480" spans="3:3" x14ac:dyDescent="0.35">
      <c r="C161480" s="8"/>
    </row>
    <row r="161481" spans="3:3" x14ac:dyDescent="0.35">
      <c r="C161481" s="8"/>
    </row>
    <row r="161482" spans="3:3" x14ac:dyDescent="0.35">
      <c r="C161482" s="8"/>
    </row>
    <row r="161483" spans="3:3" x14ac:dyDescent="0.35">
      <c r="C161483" s="8"/>
    </row>
    <row r="161484" spans="3:3" x14ac:dyDescent="0.35">
      <c r="C161484" s="8"/>
    </row>
    <row r="161485" spans="3:3" x14ac:dyDescent="0.35">
      <c r="C161485" s="8"/>
    </row>
    <row r="161486" spans="3:3" x14ac:dyDescent="0.35">
      <c r="C161486" s="8"/>
    </row>
    <row r="161487" spans="3:3" x14ac:dyDescent="0.35">
      <c r="C161487" s="8"/>
    </row>
    <row r="161488" spans="3:3" x14ac:dyDescent="0.35">
      <c r="C161488" s="8"/>
    </row>
    <row r="161489" spans="3:3" x14ac:dyDescent="0.35">
      <c r="C161489" s="8"/>
    </row>
    <row r="161490" spans="3:3" x14ac:dyDescent="0.35">
      <c r="C161490" s="8"/>
    </row>
    <row r="161491" spans="3:3" x14ac:dyDescent="0.35">
      <c r="C161491" s="8"/>
    </row>
    <row r="161492" spans="3:3" x14ac:dyDescent="0.35">
      <c r="C161492" s="8"/>
    </row>
    <row r="161493" spans="3:3" x14ac:dyDescent="0.35">
      <c r="C161493" s="8"/>
    </row>
    <row r="161494" spans="3:3" x14ac:dyDescent="0.35">
      <c r="C161494" s="8"/>
    </row>
    <row r="161495" spans="3:3" x14ac:dyDescent="0.35">
      <c r="C161495" s="8"/>
    </row>
    <row r="161496" spans="3:3" x14ac:dyDescent="0.35">
      <c r="C161496" s="8"/>
    </row>
    <row r="161497" spans="3:3" x14ac:dyDescent="0.35">
      <c r="C161497" s="8"/>
    </row>
    <row r="161498" spans="3:3" x14ac:dyDescent="0.35">
      <c r="C161498" s="8"/>
    </row>
    <row r="161499" spans="3:3" x14ac:dyDescent="0.35">
      <c r="C161499" s="8"/>
    </row>
    <row r="161500" spans="3:3" x14ac:dyDescent="0.35">
      <c r="C161500" s="8"/>
    </row>
    <row r="161501" spans="3:3" x14ac:dyDescent="0.35">
      <c r="C161501" s="8"/>
    </row>
    <row r="161502" spans="3:3" x14ac:dyDescent="0.35">
      <c r="C161502" s="8"/>
    </row>
    <row r="161503" spans="3:3" x14ac:dyDescent="0.35">
      <c r="C161503" s="8"/>
    </row>
    <row r="161504" spans="3:3" x14ac:dyDescent="0.35">
      <c r="C161504" s="8"/>
    </row>
    <row r="161505" spans="3:3" x14ac:dyDescent="0.35">
      <c r="C161505" s="8"/>
    </row>
    <row r="161506" spans="3:3" x14ac:dyDescent="0.35">
      <c r="C161506" s="8"/>
    </row>
    <row r="161507" spans="3:3" x14ac:dyDescent="0.35">
      <c r="C161507" s="8"/>
    </row>
    <row r="161508" spans="3:3" x14ac:dyDescent="0.35">
      <c r="C161508" s="8"/>
    </row>
    <row r="161509" spans="3:3" x14ac:dyDescent="0.35">
      <c r="C161509" s="8"/>
    </row>
    <row r="161510" spans="3:3" x14ac:dyDescent="0.35">
      <c r="C161510" s="8"/>
    </row>
    <row r="161511" spans="3:3" x14ac:dyDescent="0.35">
      <c r="C161511" s="8"/>
    </row>
    <row r="161512" spans="3:3" x14ac:dyDescent="0.35">
      <c r="C161512" s="8"/>
    </row>
    <row r="161513" spans="3:3" x14ac:dyDescent="0.35">
      <c r="C161513" s="8"/>
    </row>
    <row r="161514" spans="3:3" x14ac:dyDescent="0.35">
      <c r="C161514" s="8"/>
    </row>
    <row r="161515" spans="3:3" x14ac:dyDescent="0.35">
      <c r="C161515" s="8"/>
    </row>
    <row r="161516" spans="3:3" x14ac:dyDescent="0.35">
      <c r="C161516" s="8"/>
    </row>
    <row r="161517" spans="3:3" x14ac:dyDescent="0.35">
      <c r="C161517" s="8"/>
    </row>
    <row r="161518" spans="3:3" x14ac:dyDescent="0.35">
      <c r="C161518" s="8"/>
    </row>
    <row r="161519" spans="3:3" x14ac:dyDescent="0.35">
      <c r="C161519" s="8"/>
    </row>
    <row r="161520" spans="3:3" x14ac:dyDescent="0.35">
      <c r="C161520" s="8"/>
    </row>
    <row r="161521" spans="3:3" x14ac:dyDescent="0.35">
      <c r="C161521" s="8"/>
    </row>
    <row r="161522" spans="3:3" x14ac:dyDescent="0.35">
      <c r="C161522" s="8"/>
    </row>
    <row r="161523" spans="3:3" x14ac:dyDescent="0.35">
      <c r="C161523" s="8"/>
    </row>
    <row r="161524" spans="3:3" x14ac:dyDescent="0.35">
      <c r="C161524" s="8"/>
    </row>
    <row r="161525" spans="3:3" x14ac:dyDescent="0.35">
      <c r="C161525" s="8"/>
    </row>
    <row r="161526" spans="3:3" x14ac:dyDescent="0.35">
      <c r="C161526" s="8"/>
    </row>
    <row r="161527" spans="3:3" x14ac:dyDescent="0.35">
      <c r="C161527" s="8"/>
    </row>
    <row r="161528" spans="3:3" x14ac:dyDescent="0.35">
      <c r="C161528" s="8"/>
    </row>
    <row r="161529" spans="3:3" x14ac:dyDescent="0.35">
      <c r="C161529" s="8"/>
    </row>
    <row r="161530" spans="3:3" x14ac:dyDescent="0.35">
      <c r="C161530" s="8"/>
    </row>
    <row r="161531" spans="3:3" x14ac:dyDescent="0.35">
      <c r="C161531" s="8"/>
    </row>
    <row r="161532" spans="3:3" x14ac:dyDescent="0.35">
      <c r="C161532" s="8"/>
    </row>
    <row r="161533" spans="3:3" x14ac:dyDescent="0.35">
      <c r="C161533" s="8"/>
    </row>
    <row r="161534" spans="3:3" x14ac:dyDescent="0.35">
      <c r="C161534" s="8"/>
    </row>
    <row r="161535" spans="3:3" x14ac:dyDescent="0.35">
      <c r="C161535" s="8"/>
    </row>
    <row r="161536" spans="3:3" x14ac:dyDescent="0.35">
      <c r="C161536" s="8"/>
    </row>
    <row r="161537" spans="3:3" x14ac:dyDescent="0.35">
      <c r="C161537" s="8"/>
    </row>
    <row r="161538" spans="3:3" x14ac:dyDescent="0.35">
      <c r="C161538" s="8"/>
    </row>
    <row r="161539" spans="3:3" x14ac:dyDescent="0.35">
      <c r="C161539" s="8"/>
    </row>
    <row r="161540" spans="3:3" x14ac:dyDescent="0.35">
      <c r="C161540" s="8"/>
    </row>
    <row r="161541" spans="3:3" x14ac:dyDescent="0.35">
      <c r="C161541" s="8"/>
    </row>
    <row r="161542" spans="3:3" x14ac:dyDescent="0.35">
      <c r="C161542" s="8"/>
    </row>
    <row r="161543" spans="3:3" x14ac:dyDescent="0.35">
      <c r="C161543" s="8"/>
    </row>
    <row r="161544" spans="3:3" x14ac:dyDescent="0.35">
      <c r="C161544" s="8"/>
    </row>
    <row r="161545" spans="3:3" x14ac:dyDescent="0.35">
      <c r="C161545" s="8"/>
    </row>
    <row r="161546" spans="3:3" x14ac:dyDescent="0.35">
      <c r="C161546" s="8"/>
    </row>
    <row r="161547" spans="3:3" x14ac:dyDescent="0.35">
      <c r="C161547" s="8"/>
    </row>
    <row r="161548" spans="3:3" x14ac:dyDescent="0.35">
      <c r="C161548" s="8"/>
    </row>
    <row r="161549" spans="3:3" x14ac:dyDescent="0.35">
      <c r="C161549" s="8"/>
    </row>
    <row r="161550" spans="3:3" x14ac:dyDescent="0.35">
      <c r="C161550" s="8"/>
    </row>
    <row r="161551" spans="3:3" x14ac:dyDescent="0.35">
      <c r="C161551" s="8"/>
    </row>
    <row r="161552" spans="3:3" x14ac:dyDescent="0.35">
      <c r="C161552" s="8"/>
    </row>
    <row r="161553" spans="3:3" x14ac:dyDescent="0.35">
      <c r="C161553" s="8"/>
    </row>
    <row r="161554" spans="3:3" x14ac:dyDescent="0.35">
      <c r="C161554" s="8"/>
    </row>
    <row r="161555" spans="3:3" x14ac:dyDescent="0.35">
      <c r="C161555" s="8"/>
    </row>
    <row r="161556" spans="3:3" x14ac:dyDescent="0.35">
      <c r="C161556" s="8"/>
    </row>
    <row r="161557" spans="3:3" x14ac:dyDescent="0.35">
      <c r="C161557" s="8"/>
    </row>
    <row r="161558" spans="3:3" x14ac:dyDescent="0.35">
      <c r="C161558" s="8"/>
    </row>
    <row r="161559" spans="3:3" x14ac:dyDescent="0.35">
      <c r="C161559" s="8"/>
    </row>
    <row r="161560" spans="3:3" x14ac:dyDescent="0.35">
      <c r="C161560" s="8"/>
    </row>
    <row r="161561" spans="3:3" x14ac:dyDescent="0.35">
      <c r="C161561" s="8"/>
    </row>
    <row r="161562" spans="3:3" x14ac:dyDescent="0.35">
      <c r="C161562" s="8"/>
    </row>
    <row r="161563" spans="3:3" x14ac:dyDescent="0.35">
      <c r="C161563" s="8"/>
    </row>
    <row r="161564" spans="3:3" x14ac:dyDescent="0.35">
      <c r="C161564" s="8"/>
    </row>
    <row r="161565" spans="3:3" x14ac:dyDescent="0.35">
      <c r="C161565" s="8"/>
    </row>
    <row r="161566" spans="3:3" x14ac:dyDescent="0.35">
      <c r="C161566" s="8"/>
    </row>
    <row r="161567" spans="3:3" x14ac:dyDescent="0.35">
      <c r="C161567" s="8"/>
    </row>
    <row r="161568" spans="3:3" x14ac:dyDescent="0.35">
      <c r="C161568" s="8"/>
    </row>
    <row r="161569" spans="3:3" x14ac:dyDescent="0.35">
      <c r="C161569" s="8"/>
    </row>
    <row r="161570" spans="3:3" x14ac:dyDescent="0.35">
      <c r="C161570" s="8"/>
    </row>
    <row r="161571" spans="3:3" x14ac:dyDescent="0.35">
      <c r="C161571" s="8"/>
    </row>
    <row r="161572" spans="3:3" x14ac:dyDescent="0.35">
      <c r="C161572" s="8"/>
    </row>
    <row r="161573" spans="3:3" x14ac:dyDescent="0.35">
      <c r="C161573" s="8"/>
    </row>
    <row r="161574" spans="3:3" x14ac:dyDescent="0.35">
      <c r="C161574" s="8"/>
    </row>
    <row r="161575" spans="3:3" x14ac:dyDescent="0.35">
      <c r="C161575" s="8"/>
    </row>
    <row r="161576" spans="3:3" x14ac:dyDescent="0.35">
      <c r="C161576" s="8"/>
    </row>
    <row r="161577" spans="3:3" x14ac:dyDescent="0.35">
      <c r="C161577" s="8"/>
    </row>
    <row r="161578" spans="3:3" x14ac:dyDescent="0.35">
      <c r="C161578" s="8"/>
    </row>
    <row r="161579" spans="3:3" x14ac:dyDescent="0.35">
      <c r="C161579" s="8"/>
    </row>
    <row r="161580" spans="3:3" x14ac:dyDescent="0.35">
      <c r="C161580" s="8"/>
    </row>
    <row r="161581" spans="3:3" x14ac:dyDescent="0.35">
      <c r="C161581" s="8"/>
    </row>
    <row r="161582" spans="3:3" x14ac:dyDescent="0.35">
      <c r="C161582" s="8"/>
    </row>
    <row r="161583" spans="3:3" x14ac:dyDescent="0.35">
      <c r="C161583" s="8"/>
    </row>
    <row r="161584" spans="3:3" x14ac:dyDescent="0.35">
      <c r="C161584" s="8"/>
    </row>
    <row r="161585" spans="3:3" x14ac:dyDescent="0.35">
      <c r="C161585" s="8"/>
    </row>
    <row r="161586" spans="3:3" x14ac:dyDescent="0.35">
      <c r="C161586" s="8"/>
    </row>
    <row r="161587" spans="3:3" x14ac:dyDescent="0.35">
      <c r="C161587" s="8"/>
    </row>
    <row r="161588" spans="3:3" x14ac:dyDescent="0.35">
      <c r="C161588" s="8"/>
    </row>
    <row r="161589" spans="3:3" x14ac:dyDescent="0.35">
      <c r="C161589" s="8"/>
    </row>
    <row r="161590" spans="3:3" x14ac:dyDescent="0.35">
      <c r="C161590" s="8"/>
    </row>
    <row r="161591" spans="3:3" x14ac:dyDescent="0.35">
      <c r="C161591" s="8"/>
    </row>
    <row r="161592" spans="3:3" x14ac:dyDescent="0.35">
      <c r="C161592" s="8"/>
    </row>
    <row r="161593" spans="3:3" x14ac:dyDescent="0.35">
      <c r="C161593" s="8"/>
    </row>
    <row r="161594" spans="3:3" x14ac:dyDescent="0.35">
      <c r="C161594" s="8"/>
    </row>
    <row r="161595" spans="3:3" x14ac:dyDescent="0.35">
      <c r="C161595" s="8"/>
    </row>
    <row r="161596" spans="3:3" x14ac:dyDescent="0.35">
      <c r="C161596" s="8"/>
    </row>
    <row r="161597" spans="3:3" x14ac:dyDescent="0.35">
      <c r="C161597" s="8"/>
    </row>
    <row r="161598" spans="3:3" x14ac:dyDescent="0.35">
      <c r="C161598" s="8"/>
    </row>
    <row r="161599" spans="3:3" x14ac:dyDescent="0.35">
      <c r="C161599" s="8"/>
    </row>
    <row r="161600" spans="3:3" x14ac:dyDescent="0.35">
      <c r="C161600" s="8"/>
    </row>
    <row r="161601" spans="3:3" x14ac:dyDescent="0.35">
      <c r="C161601" s="8"/>
    </row>
    <row r="161602" spans="3:3" x14ac:dyDescent="0.35">
      <c r="C161602" s="8"/>
    </row>
    <row r="161603" spans="3:3" x14ac:dyDescent="0.35">
      <c r="C161603" s="8"/>
    </row>
    <row r="161604" spans="3:3" x14ac:dyDescent="0.35">
      <c r="C161604" s="8"/>
    </row>
    <row r="161605" spans="3:3" x14ac:dyDescent="0.35">
      <c r="C161605" s="8"/>
    </row>
    <row r="161606" spans="3:3" x14ac:dyDescent="0.35">
      <c r="C161606" s="8"/>
    </row>
    <row r="161607" spans="3:3" x14ac:dyDescent="0.35">
      <c r="C161607" s="8"/>
    </row>
    <row r="161608" spans="3:3" x14ac:dyDescent="0.35">
      <c r="C161608" s="8"/>
    </row>
    <row r="161609" spans="3:3" x14ac:dyDescent="0.35">
      <c r="C161609" s="8"/>
    </row>
    <row r="161610" spans="3:3" x14ac:dyDescent="0.35">
      <c r="C161610" s="8"/>
    </row>
    <row r="161611" spans="3:3" x14ac:dyDescent="0.35">
      <c r="C161611" s="8"/>
    </row>
    <row r="161612" spans="3:3" x14ac:dyDescent="0.35">
      <c r="C161612" s="8"/>
    </row>
    <row r="161613" spans="3:3" x14ac:dyDescent="0.35">
      <c r="C161613" s="8"/>
    </row>
    <row r="161614" spans="3:3" x14ac:dyDescent="0.35">
      <c r="C161614" s="8"/>
    </row>
    <row r="161615" spans="3:3" x14ac:dyDescent="0.35">
      <c r="C161615" s="8"/>
    </row>
    <row r="161616" spans="3:3" x14ac:dyDescent="0.35">
      <c r="C161616" s="8"/>
    </row>
    <row r="161617" spans="3:3" x14ac:dyDescent="0.35">
      <c r="C161617" s="8"/>
    </row>
    <row r="161618" spans="3:3" x14ac:dyDescent="0.35">
      <c r="C161618" s="8"/>
    </row>
    <row r="161619" spans="3:3" x14ac:dyDescent="0.35">
      <c r="C161619" s="8"/>
    </row>
    <row r="161620" spans="3:3" x14ac:dyDescent="0.35">
      <c r="C161620" s="8"/>
    </row>
    <row r="161621" spans="3:3" x14ac:dyDescent="0.35">
      <c r="C161621" s="8"/>
    </row>
    <row r="161622" spans="3:3" x14ac:dyDescent="0.35">
      <c r="C161622" s="8"/>
    </row>
    <row r="161623" spans="3:3" x14ac:dyDescent="0.35">
      <c r="C161623" s="8"/>
    </row>
    <row r="161624" spans="3:3" x14ac:dyDescent="0.35">
      <c r="C161624" s="8"/>
    </row>
    <row r="161625" spans="3:3" x14ac:dyDescent="0.35">
      <c r="C161625" s="8"/>
    </row>
    <row r="161626" spans="3:3" x14ac:dyDescent="0.35">
      <c r="C161626" s="8"/>
    </row>
    <row r="161627" spans="3:3" x14ac:dyDescent="0.35">
      <c r="C161627" s="8"/>
    </row>
    <row r="161628" spans="3:3" x14ac:dyDescent="0.35">
      <c r="C161628" s="8"/>
    </row>
    <row r="161629" spans="3:3" x14ac:dyDescent="0.35">
      <c r="C161629" s="8"/>
    </row>
    <row r="161630" spans="3:3" x14ac:dyDescent="0.35">
      <c r="C161630" s="8"/>
    </row>
    <row r="161631" spans="3:3" x14ac:dyDescent="0.35">
      <c r="C161631" s="8"/>
    </row>
    <row r="161632" spans="3:3" x14ac:dyDescent="0.35">
      <c r="C161632" s="8"/>
    </row>
    <row r="161633" spans="3:3" x14ac:dyDescent="0.35">
      <c r="C161633" s="8"/>
    </row>
    <row r="161634" spans="3:3" x14ac:dyDescent="0.35">
      <c r="C161634" s="8"/>
    </row>
    <row r="161635" spans="3:3" x14ac:dyDescent="0.35">
      <c r="C161635" s="8"/>
    </row>
    <row r="161636" spans="3:3" x14ac:dyDescent="0.35">
      <c r="C161636" s="8"/>
    </row>
    <row r="161637" spans="3:3" x14ac:dyDescent="0.35">
      <c r="C161637" s="8"/>
    </row>
    <row r="161638" spans="3:3" x14ac:dyDescent="0.35">
      <c r="C161638" s="8"/>
    </row>
    <row r="161639" spans="3:3" x14ac:dyDescent="0.35">
      <c r="C161639" s="8"/>
    </row>
    <row r="161640" spans="3:3" x14ac:dyDescent="0.35">
      <c r="C161640" s="8"/>
    </row>
    <row r="161641" spans="3:3" x14ac:dyDescent="0.35">
      <c r="C161641" s="8"/>
    </row>
    <row r="161642" spans="3:3" x14ac:dyDescent="0.35">
      <c r="C161642" s="8"/>
    </row>
    <row r="161643" spans="3:3" x14ac:dyDescent="0.35">
      <c r="C161643" s="8"/>
    </row>
    <row r="161644" spans="3:3" x14ac:dyDescent="0.35">
      <c r="C161644" s="8"/>
    </row>
    <row r="161645" spans="3:3" x14ac:dyDescent="0.35">
      <c r="C161645" s="8"/>
    </row>
    <row r="161646" spans="3:3" x14ac:dyDescent="0.35">
      <c r="C161646" s="8"/>
    </row>
    <row r="161647" spans="3:3" x14ac:dyDescent="0.35">
      <c r="C161647" s="8"/>
    </row>
    <row r="161648" spans="3:3" x14ac:dyDescent="0.35">
      <c r="C161648" s="8"/>
    </row>
    <row r="161649" spans="3:3" x14ac:dyDescent="0.35">
      <c r="C161649" s="8"/>
    </row>
    <row r="161650" spans="3:3" x14ac:dyDescent="0.35">
      <c r="C161650" s="8"/>
    </row>
    <row r="161651" spans="3:3" x14ac:dyDescent="0.35">
      <c r="C161651" s="8"/>
    </row>
    <row r="161652" spans="3:3" x14ac:dyDescent="0.35">
      <c r="C161652" s="8"/>
    </row>
    <row r="161653" spans="3:3" x14ac:dyDescent="0.35">
      <c r="C161653" s="8"/>
    </row>
    <row r="161654" spans="3:3" x14ac:dyDescent="0.35">
      <c r="C161654" s="8"/>
    </row>
    <row r="161655" spans="3:3" x14ac:dyDescent="0.35">
      <c r="C161655" s="8"/>
    </row>
    <row r="161656" spans="3:3" x14ac:dyDescent="0.35">
      <c r="C161656" s="8"/>
    </row>
    <row r="161657" spans="3:3" x14ac:dyDescent="0.35">
      <c r="C161657" s="8"/>
    </row>
    <row r="161658" spans="3:3" x14ac:dyDescent="0.35">
      <c r="C161658" s="8"/>
    </row>
    <row r="161659" spans="3:3" x14ac:dyDescent="0.35">
      <c r="C161659" s="8"/>
    </row>
    <row r="161660" spans="3:3" x14ac:dyDescent="0.35">
      <c r="C161660" s="8"/>
    </row>
    <row r="161661" spans="3:3" x14ac:dyDescent="0.35">
      <c r="C161661" s="8"/>
    </row>
    <row r="161662" spans="3:3" x14ac:dyDescent="0.35">
      <c r="C161662" s="8"/>
    </row>
    <row r="161663" spans="3:3" x14ac:dyDescent="0.35">
      <c r="C161663" s="8"/>
    </row>
    <row r="161664" spans="3:3" x14ac:dyDescent="0.35">
      <c r="C161664" s="8"/>
    </row>
    <row r="161665" spans="3:3" x14ac:dyDescent="0.35">
      <c r="C161665" s="8"/>
    </row>
    <row r="161666" spans="3:3" x14ac:dyDescent="0.35">
      <c r="C161666" s="8"/>
    </row>
    <row r="161667" spans="3:3" x14ac:dyDescent="0.35">
      <c r="C161667" s="8"/>
    </row>
    <row r="161668" spans="3:3" x14ac:dyDescent="0.35">
      <c r="C161668" s="8"/>
    </row>
    <row r="161669" spans="3:3" x14ac:dyDescent="0.35">
      <c r="C161669" s="8"/>
    </row>
    <row r="161670" spans="3:3" x14ac:dyDescent="0.35">
      <c r="C161670" s="8"/>
    </row>
    <row r="161671" spans="3:3" x14ac:dyDescent="0.35">
      <c r="C161671" s="8"/>
    </row>
    <row r="161672" spans="3:3" x14ac:dyDescent="0.35">
      <c r="C161672" s="8"/>
    </row>
    <row r="161673" spans="3:3" x14ac:dyDescent="0.35">
      <c r="C161673" s="8"/>
    </row>
    <row r="161674" spans="3:3" x14ac:dyDescent="0.35">
      <c r="C161674" s="8"/>
    </row>
    <row r="161675" spans="3:3" x14ac:dyDescent="0.35">
      <c r="C161675" s="8"/>
    </row>
    <row r="161676" spans="3:3" x14ac:dyDescent="0.35">
      <c r="C161676" s="8"/>
    </row>
    <row r="161677" spans="3:3" x14ac:dyDescent="0.35">
      <c r="C161677" s="8"/>
    </row>
    <row r="161678" spans="3:3" x14ac:dyDescent="0.35">
      <c r="C161678" s="8"/>
    </row>
    <row r="161679" spans="3:3" x14ac:dyDescent="0.35">
      <c r="C161679" s="8"/>
    </row>
    <row r="161680" spans="3:3" x14ac:dyDescent="0.35">
      <c r="C161680" s="8"/>
    </row>
    <row r="161681" spans="3:3" x14ac:dyDescent="0.35">
      <c r="C161681" s="8"/>
    </row>
    <row r="161682" spans="3:3" x14ac:dyDescent="0.35">
      <c r="C161682" s="8"/>
    </row>
    <row r="161683" spans="3:3" x14ac:dyDescent="0.35">
      <c r="C161683" s="8"/>
    </row>
    <row r="161684" spans="3:3" x14ac:dyDescent="0.35">
      <c r="C161684" s="8"/>
    </row>
    <row r="161685" spans="3:3" x14ac:dyDescent="0.35">
      <c r="C161685" s="8"/>
    </row>
    <row r="161686" spans="3:3" x14ac:dyDescent="0.35">
      <c r="C161686" s="8"/>
    </row>
    <row r="161687" spans="3:3" x14ac:dyDescent="0.35">
      <c r="C161687" s="8"/>
    </row>
    <row r="161688" spans="3:3" x14ac:dyDescent="0.35">
      <c r="C161688" s="8"/>
    </row>
    <row r="161689" spans="3:3" x14ac:dyDescent="0.35">
      <c r="C161689" s="8"/>
    </row>
    <row r="161690" spans="3:3" x14ac:dyDescent="0.35">
      <c r="C161690" s="8"/>
    </row>
    <row r="161691" spans="3:3" x14ac:dyDescent="0.35">
      <c r="C161691" s="8"/>
    </row>
    <row r="161692" spans="3:3" x14ac:dyDescent="0.35">
      <c r="C161692" s="8"/>
    </row>
    <row r="161693" spans="3:3" x14ac:dyDescent="0.35">
      <c r="C161693" s="8"/>
    </row>
    <row r="161694" spans="3:3" x14ac:dyDescent="0.35">
      <c r="C161694" s="8"/>
    </row>
    <row r="161695" spans="3:3" x14ac:dyDescent="0.35">
      <c r="C161695" s="8"/>
    </row>
    <row r="161696" spans="3:3" x14ac:dyDescent="0.35">
      <c r="C161696" s="8"/>
    </row>
    <row r="161697" spans="3:3" x14ac:dyDescent="0.35">
      <c r="C161697" s="8"/>
    </row>
    <row r="161698" spans="3:3" x14ac:dyDescent="0.35">
      <c r="C161698" s="8"/>
    </row>
    <row r="161699" spans="3:3" x14ac:dyDescent="0.35">
      <c r="C161699" s="8"/>
    </row>
    <row r="161700" spans="3:3" x14ac:dyDescent="0.35">
      <c r="C161700" s="8"/>
    </row>
    <row r="161701" spans="3:3" x14ac:dyDescent="0.35">
      <c r="C161701" s="8"/>
    </row>
    <row r="161702" spans="3:3" x14ac:dyDescent="0.35">
      <c r="C161702" s="8"/>
    </row>
    <row r="161703" spans="3:3" x14ac:dyDescent="0.35">
      <c r="C161703" s="8"/>
    </row>
    <row r="161704" spans="3:3" x14ac:dyDescent="0.35">
      <c r="C161704" s="8"/>
    </row>
    <row r="161705" spans="3:3" x14ac:dyDescent="0.35">
      <c r="C161705" s="8"/>
    </row>
    <row r="161706" spans="3:3" x14ac:dyDescent="0.35">
      <c r="C161706" s="8"/>
    </row>
    <row r="161707" spans="3:3" x14ac:dyDescent="0.35">
      <c r="C161707" s="8"/>
    </row>
    <row r="161708" spans="3:3" x14ac:dyDescent="0.35">
      <c r="C161708" s="8"/>
    </row>
    <row r="161709" spans="3:3" x14ac:dyDescent="0.35">
      <c r="C161709" s="8"/>
    </row>
    <row r="161710" spans="3:3" x14ac:dyDescent="0.35">
      <c r="C161710" s="8"/>
    </row>
    <row r="161711" spans="3:3" x14ac:dyDescent="0.35">
      <c r="C161711" s="8"/>
    </row>
    <row r="161712" spans="3:3" x14ac:dyDescent="0.35">
      <c r="C161712" s="8"/>
    </row>
    <row r="161713" spans="3:3" x14ac:dyDescent="0.35">
      <c r="C161713" s="8"/>
    </row>
    <row r="161714" spans="3:3" x14ac:dyDescent="0.35">
      <c r="C161714" s="8"/>
    </row>
    <row r="161715" spans="3:3" x14ac:dyDescent="0.35">
      <c r="C161715" s="8"/>
    </row>
    <row r="161716" spans="3:3" x14ac:dyDescent="0.35">
      <c r="C161716" s="8"/>
    </row>
    <row r="161717" spans="3:3" x14ac:dyDescent="0.35">
      <c r="C161717" s="8"/>
    </row>
    <row r="161718" spans="3:3" x14ac:dyDescent="0.35">
      <c r="C161718" s="8"/>
    </row>
    <row r="161719" spans="3:3" x14ac:dyDescent="0.35">
      <c r="C161719" s="8"/>
    </row>
    <row r="161720" spans="3:3" x14ac:dyDescent="0.35">
      <c r="C161720" s="8"/>
    </row>
    <row r="161721" spans="3:3" x14ac:dyDescent="0.35">
      <c r="C161721" s="8"/>
    </row>
    <row r="161722" spans="3:3" x14ac:dyDescent="0.35">
      <c r="C161722" s="8"/>
    </row>
    <row r="161723" spans="3:3" x14ac:dyDescent="0.35">
      <c r="C161723" s="8"/>
    </row>
    <row r="161724" spans="3:3" x14ac:dyDescent="0.35">
      <c r="C161724" s="8"/>
    </row>
    <row r="161725" spans="3:3" x14ac:dyDescent="0.35">
      <c r="C161725" s="8"/>
    </row>
    <row r="161726" spans="3:3" x14ac:dyDescent="0.35">
      <c r="C161726" s="8"/>
    </row>
    <row r="161727" spans="3:3" x14ac:dyDescent="0.35">
      <c r="C161727" s="8"/>
    </row>
    <row r="161728" spans="3:3" x14ac:dyDescent="0.35">
      <c r="C161728" s="8"/>
    </row>
    <row r="161729" spans="3:3" x14ac:dyDescent="0.35">
      <c r="C161729" s="8"/>
    </row>
    <row r="161730" spans="3:3" x14ac:dyDescent="0.35">
      <c r="C161730" s="8"/>
    </row>
    <row r="161731" spans="3:3" x14ac:dyDescent="0.35">
      <c r="C161731" s="8"/>
    </row>
    <row r="161732" spans="3:3" x14ac:dyDescent="0.35">
      <c r="C161732" s="8"/>
    </row>
    <row r="161733" spans="3:3" x14ac:dyDescent="0.35">
      <c r="C161733" s="8"/>
    </row>
    <row r="161734" spans="3:3" x14ac:dyDescent="0.35">
      <c r="C161734" s="8"/>
    </row>
    <row r="161735" spans="3:3" x14ac:dyDescent="0.35">
      <c r="C161735" s="8"/>
    </row>
    <row r="161736" spans="3:3" x14ac:dyDescent="0.35">
      <c r="C161736" s="8"/>
    </row>
    <row r="161737" spans="3:3" x14ac:dyDescent="0.35">
      <c r="C161737" s="8"/>
    </row>
    <row r="161738" spans="3:3" x14ac:dyDescent="0.35">
      <c r="C161738" s="8"/>
    </row>
    <row r="161739" spans="3:3" x14ac:dyDescent="0.35">
      <c r="C161739" s="8"/>
    </row>
    <row r="161740" spans="3:3" x14ac:dyDescent="0.35">
      <c r="C161740" s="8"/>
    </row>
    <row r="161741" spans="3:3" x14ac:dyDescent="0.35">
      <c r="C161741" s="8"/>
    </row>
    <row r="161742" spans="3:3" x14ac:dyDescent="0.35">
      <c r="C161742" s="8"/>
    </row>
    <row r="161743" spans="3:3" x14ac:dyDescent="0.35">
      <c r="C161743" s="8"/>
    </row>
    <row r="161744" spans="3:3" x14ac:dyDescent="0.35">
      <c r="C161744" s="8"/>
    </row>
    <row r="161745" spans="3:3" x14ac:dyDescent="0.35">
      <c r="C161745" s="8"/>
    </row>
    <row r="161746" spans="3:3" x14ac:dyDescent="0.35">
      <c r="C161746" s="8"/>
    </row>
    <row r="161747" spans="3:3" x14ac:dyDescent="0.35">
      <c r="C161747" s="8"/>
    </row>
    <row r="161748" spans="3:3" x14ac:dyDescent="0.35">
      <c r="C161748" s="8"/>
    </row>
    <row r="161749" spans="3:3" x14ac:dyDescent="0.35">
      <c r="C161749" s="8"/>
    </row>
    <row r="161750" spans="3:3" x14ac:dyDescent="0.35">
      <c r="C161750" s="8"/>
    </row>
    <row r="161751" spans="3:3" x14ac:dyDescent="0.35">
      <c r="C161751" s="8"/>
    </row>
    <row r="161752" spans="3:3" x14ac:dyDescent="0.35">
      <c r="C161752" s="8"/>
    </row>
    <row r="161753" spans="3:3" x14ac:dyDescent="0.35">
      <c r="C161753" s="8"/>
    </row>
    <row r="161754" spans="3:3" x14ac:dyDescent="0.35">
      <c r="C161754" s="8"/>
    </row>
    <row r="161755" spans="3:3" x14ac:dyDescent="0.35">
      <c r="C161755" s="8"/>
    </row>
    <row r="161756" spans="3:3" x14ac:dyDescent="0.35">
      <c r="C161756" s="8"/>
    </row>
    <row r="161757" spans="3:3" x14ac:dyDescent="0.35">
      <c r="C161757" s="8"/>
    </row>
    <row r="161758" spans="3:3" x14ac:dyDescent="0.35">
      <c r="C161758" s="8"/>
    </row>
    <row r="161759" spans="3:3" x14ac:dyDescent="0.35">
      <c r="C161759" s="8"/>
    </row>
    <row r="161760" spans="3:3" x14ac:dyDescent="0.35">
      <c r="C161760" s="8"/>
    </row>
    <row r="161761" spans="3:3" x14ac:dyDescent="0.35">
      <c r="C161761" s="8"/>
    </row>
    <row r="161762" spans="3:3" x14ac:dyDescent="0.35">
      <c r="C161762" s="8"/>
    </row>
    <row r="161763" spans="3:3" x14ac:dyDescent="0.35">
      <c r="C161763" s="8"/>
    </row>
    <row r="161764" spans="3:3" x14ac:dyDescent="0.35">
      <c r="C161764" s="8"/>
    </row>
    <row r="161765" spans="3:3" x14ac:dyDescent="0.35">
      <c r="C161765" s="8"/>
    </row>
    <row r="161766" spans="3:3" x14ac:dyDescent="0.35">
      <c r="C161766" s="8"/>
    </row>
    <row r="161767" spans="3:3" x14ac:dyDescent="0.35">
      <c r="C161767" s="8"/>
    </row>
    <row r="161768" spans="3:3" x14ac:dyDescent="0.35">
      <c r="C161768" s="8"/>
    </row>
    <row r="161769" spans="3:3" x14ac:dyDescent="0.35">
      <c r="C161769" s="8"/>
    </row>
    <row r="161770" spans="3:3" x14ac:dyDescent="0.35">
      <c r="C161770" s="8"/>
    </row>
    <row r="161771" spans="3:3" x14ac:dyDescent="0.35">
      <c r="C161771" s="8"/>
    </row>
    <row r="161772" spans="3:3" x14ac:dyDescent="0.35">
      <c r="C161772" s="8"/>
    </row>
    <row r="161773" spans="3:3" x14ac:dyDescent="0.35">
      <c r="C161773" s="8"/>
    </row>
    <row r="161774" spans="3:3" x14ac:dyDescent="0.35">
      <c r="C161774" s="8"/>
    </row>
    <row r="161775" spans="3:3" x14ac:dyDescent="0.35">
      <c r="C161775" s="8"/>
    </row>
    <row r="161776" spans="3:3" x14ac:dyDescent="0.35">
      <c r="C161776" s="8"/>
    </row>
    <row r="161777" spans="3:3" x14ac:dyDescent="0.35">
      <c r="C161777" s="8"/>
    </row>
    <row r="161778" spans="3:3" x14ac:dyDescent="0.35">
      <c r="C161778" s="8"/>
    </row>
    <row r="161779" spans="3:3" x14ac:dyDescent="0.35">
      <c r="C161779" s="8"/>
    </row>
    <row r="161780" spans="3:3" x14ac:dyDescent="0.35">
      <c r="C161780" s="8"/>
    </row>
    <row r="161781" spans="3:3" x14ac:dyDescent="0.35">
      <c r="C161781" s="8"/>
    </row>
    <row r="161782" spans="3:3" x14ac:dyDescent="0.35">
      <c r="C161782" s="8"/>
    </row>
    <row r="161783" spans="3:3" x14ac:dyDescent="0.35">
      <c r="C161783" s="8"/>
    </row>
    <row r="161784" spans="3:3" x14ac:dyDescent="0.35">
      <c r="C161784" s="8"/>
    </row>
    <row r="161785" spans="3:3" x14ac:dyDescent="0.35">
      <c r="C161785" s="8"/>
    </row>
    <row r="161786" spans="3:3" x14ac:dyDescent="0.35">
      <c r="C161786" s="8"/>
    </row>
    <row r="161787" spans="3:3" x14ac:dyDescent="0.35">
      <c r="C161787" s="8"/>
    </row>
    <row r="161788" spans="3:3" x14ac:dyDescent="0.35">
      <c r="C161788" s="8"/>
    </row>
    <row r="161789" spans="3:3" x14ac:dyDescent="0.35">
      <c r="C161789" s="8"/>
    </row>
    <row r="161790" spans="3:3" x14ac:dyDescent="0.35">
      <c r="C161790" s="8"/>
    </row>
    <row r="161791" spans="3:3" x14ac:dyDescent="0.35">
      <c r="C161791" s="8"/>
    </row>
    <row r="161792" spans="3:3" x14ac:dyDescent="0.35">
      <c r="C161792" s="8"/>
    </row>
    <row r="161793" spans="3:3" x14ac:dyDescent="0.35">
      <c r="C161793" s="8"/>
    </row>
    <row r="161794" spans="3:3" x14ac:dyDescent="0.35">
      <c r="C161794" s="8"/>
    </row>
    <row r="161795" spans="3:3" x14ac:dyDescent="0.35">
      <c r="C161795" s="8"/>
    </row>
    <row r="161796" spans="3:3" x14ac:dyDescent="0.35">
      <c r="C161796" s="8"/>
    </row>
    <row r="161797" spans="3:3" x14ac:dyDescent="0.35">
      <c r="C161797" s="8"/>
    </row>
    <row r="161798" spans="3:3" x14ac:dyDescent="0.35">
      <c r="C161798" s="8"/>
    </row>
    <row r="161799" spans="3:3" x14ac:dyDescent="0.35">
      <c r="C161799" s="8"/>
    </row>
    <row r="161800" spans="3:3" x14ac:dyDescent="0.35">
      <c r="C161800" s="8"/>
    </row>
    <row r="161801" spans="3:3" x14ac:dyDescent="0.35">
      <c r="C161801" s="8"/>
    </row>
    <row r="161802" spans="3:3" x14ac:dyDescent="0.35">
      <c r="C161802" s="8"/>
    </row>
    <row r="161803" spans="3:3" x14ac:dyDescent="0.35">
      <c r="C161803" s="8"/>
    </row>
    <row r="161804" spans="3:3" x14ac:dyDescent="0.35">
      <c r="C161804" s="8"/>
    </row>
    <row r="161805" spans="3:3" x14ac:dyDescent="0.35">
      <c r="C161805" s="8"/>
    </row>
    <row r="161806" spans="3:3" x14ac:dyDescent="0.35">
      <c r="C161806" s="8"/>
    </row>
    <row r="161807" spans="3:3" x14ac:dyDescent="0.35">
      <c r="C161807" s="8"/>
    </row>
    <row r="161808" spans="3:3" x14ac:dyDescent="0.35">
      <c r="C161808" s="8"/>
    </row>
    <row r="161809" spans="3:3" x14ac:dyDescent="0.35">
      <c r="C161809" s="8"/>
    </row>
    <row r="161810" spans="3:3" x14ac:dyDescent="0.35">
      <c r="C161810" s="8"/>
    </row>
    <row r="161811" spans="3:3" x14ac:dyDescent="0.35">
      <c r="C161811" s="8"/>
    </row>
    <row r="161812" spans="3:3" x14ac:dyDescent="0.35">
      <c r="C161812" s="8"/>
    </row>
    <row r="161813" spans="3:3" x14ac:dyDescent="0.35">
      <c r="C161813" s="8"/>
    </row>
    <row r="161814" spans="3:3" x14ac:dyDescent="0.35">
      <c r="C161814" s="8"/>
    </row>
    <row r="161815" spans="3:3" x14ac:dyDescent="0.35">
      <c r="C161815" s="8"/>
    </row>
    <row r="161816" spans="3:3" x14ac:dyDescent="0.35">
      <c r="C161816" s="8"/>
    </row>
    <row r="161817" spans="3:3" x14ac:dyDescent="0.35">
      <c r="C161817" s="8"/>
    </row>
    <row r="161818" spans="3:3" x14ac:dyDescent="0.35">
      <c r="C161818" s="8"/>
    </row>
    <row r="161819" spans="3:3" x14ac:dyDescent="0.35">
      <c r="C161819" s="8"/>
    </row>
    <row r="161820" spans="3:3" x14ac:dyDescent="0.35">
      <c r="C161820" s="8"/>
    </row>
    <row r="161821" spans="3:3" x14ac:dyDescent="0.35">
      <c r="C161821" s="8"/>
    </row>
    <row r="161822" spans="3:3" x14ac:dyDescent="0.35">
      <c r="C161822" s="8"/>
    </row>
    <row r="161823" spans="3:3" x14ac:dyDescent="0.35">
      <c r="C161823" s="8"/>
    </row>
    <row r="161824" spans="3:3" x14ac:dyDescent="0.35">
      <c r="C161824" s="8"/>
    </row>
    <row r="161825" spans="3:3" x14ac:dyDescent="0.35">
      <c r="C161825" s="8"/>
    </row>
    <row r="161826" spans="3:3" x14ac:dyDescent="0.35">
      <c r="C161826" s="8"/>
    </row>
    <row r="161827" spans="3:3" x14ac:dyDescent="0.35">
      <c r="C161827" s="8"/>
    </row>
    <row r="161828" spans="3:3" x14ac:dyDescent="0.35">
      <c r="C161828" s="8"/>
    </row>
    <row r="161829" spans="3:3" x14ac:dyDescent="0.35">
      <c r="C161829" s="8"/>
    </row>
    <row r="161830" spans="3:3" x14ac:dyDescent="0.35">
      <c r="C161830" s="8"/>
    </row>
    <row r="161831" spans="3:3" x14ac:dyDescent="0.35">
      <c r="C161831" s="8"/>
    </row>
    <row r="161832" spans="3:3" x14ac:dyDescent="0.35">
      <c r="C161832" s="8"/>
    </row>
    <row r="161833" spans="3:3" x14ac:dyDescent="0.35">
      <c r="C161833" s="8"/>
    </row>
    <row r="161834" spans="3:3" x14ac:dyDescent="0.35">
      <c r="C161834" s="8"/>
    </row>
    <row r="161835" spans="3:3" x14ac:dyDescent="0.35">
      <c r="C161835" s="8"/>
    </row>
    <row r="161836" spans="3:3" x14ac:dyDescent="0.35">
      <c r="C161836" s="8"/>
    </row>
    <row r="161837" spans="3:3" x14ac:dyDescent="0.35">
      <c r="C161837" s="8"/>
    </row>
    <row r="161838" spans="3:3" x14ac:dyDescent="0.35">
      <c r="C161838" s="8"/>
    </row>
    <row r="161839" spans="3:3" x14ac:dyDescent="0.35">
      <c r="C161839" s="8"/>
    </row>
    <row r="161840" spans="3:3" x14ac:dyDescent="0.35">
      <c r="C161840" s="8"/>
    </row>
    <row r="161841" spans="3:3" x14ac:dyDescent="0.35">
      <c r="C161841" s="8"/>
    </row>
    <row r="161842" spans="3:3" x14ac:dyDescent="0.35">
      <c r="C161842" s="8"/>
    </row>
    <row r="161843" spans="3:3" x14ac:dyDescent="0.35">
      <c r="C161843" s="8"/>
    </row>
    <row r="161844" spans="3:3" x14ac:dyDescent="0.35">
      <c r="C161844" s="8"/>
    </row>
    <row r="161845" spans="3:3" x14ac:dyDescent="0.35">
      <c r="C161845" s="8"/>
    </row>
    <row r="161846" spans="3:3" x14ac:dyDescent="0.35">
      <c r="C161846" s="8"/>
    </row>
    <row r="161847" spans="3:3" x14ac:dyDescent="0.35">
      <c r="C161847" s="8"/>
    </row>
    <row r="161848" spans="3:3" x14ac:dyDescent="0.35">
      <c r="C161848" s="8"/>
    </row>
    <row r="161849" spans="3:3" x14ac:dyDescent="0.35">
      <c r="C161849" s="8"/>
    </row>
    <row r="161850" spans="3:3" x14ac:dyDescent="0.35">
      <c r="C161850" s="8"/>
    </row>
    <row r="161851" spans="3:3" x14ac:dyDescent="0.35">
      <c r="C161851" s="8"/>
    </row>
    <row r="161852" spans="3:3" x14ac:dyDescent="0.35">
      <c r="C161852" s="8"/>
    </row>
    <row r="161853" spans="3:3" x14ac:dyDescent="0.35">
      <c r="C161853" s="8"/>
    </row>
    <row r="161854" spans="3:3" x14ac:dyDescent="0.35">
      <c r="C161854" s="8"/>
    </row>
    <row r="161855" spans="3:3" x14ac:dyDescent="0.35">
      <c r="C161855" s="8"/>
    </row>
    <row r="161856" spans="3:3" x14ac:dyDescent="0.35">
      <c r="C161856" s="8"/>
    </row>
    <row r="161857" spans="3:3" x14ac:dyDescent="0.35">
      <c r="C161857" s="8"/>
    </row>
    <row r="161858" spans="3:3" x14ac:dyDescent="0.35">
      <c r="C161858" s="8"/>
    </row>
    <row r="161859" spans="3:3" x14ac:dyDescent="0.35">
      <c r="C161859" s="8"/>
    </row>
    <row r="161860" spans="3:3" x14ac:dyDescent="0.35">
      <c r="C161860" s="8"/>
    </row>
    <row r="161861" spans="3:3" x14ac:dyDescent="0.35">
      <c r="C161861" s="8"/>
    </row>
    <row r="161862" spans="3:3" x14ac:dyDescent="0.35">
      <c r="C161862" s="8"/>
    </row>
    <row r="161863" spans="3:3" x14ac:dyDescent="0.35">
      <c r="C161863" s="8"/>
    </row>
    <row r="161864" spans="3:3" x14ac:dyDescent="0.35">
      <c r="C161864" s="8"/>
    </row>
    <row r="161865" spans="3:3" x14ac:dyDescent="0.35">
      <c r="C161865" s="8"/>
    </row>
    <row r="161866" spans="3:3" x14ac:dyDescent="0.35">
      <c r="C161866" s="8"/>
    </row>
    <row r="161867" spans="3:3" x14ac:dyDescent="0.35">
      <c r="C161867" s="8"/>
    </row>
    <row r="161868" spans="3:3" x14ac:dyDescent="0.35">
      <c r="C161868" s="8"/>
    </row>
    <row r="161869" spans="3:3" x14ac:dyDescent="0.35">
      <c r="C161869" s="8"/>
    </row>
    <row r="161870" spans="3:3" x14ac:dyDescent="0.35">
      <c r="C161870" s="8"/>
    </row>
    <row r="161871" spans="3:3" x14ac:dyDescent="0.35">
      <c r="C161871" s="8"/>
    </row>
    <row r="161872" spans="3:3" x14ac:dyDescent="0.35">
      <c r="C161872" s="8"/>
    </row>
    <row r="161873" spans="3:3" x14ac:dyDescent="0.35">
      <c r="C161873" s="8"/>
    </row>
    <row r="161874" spans="3:3" x14ac:dyDescent="0.35">
      <c r="C161874" s="8"/>
    </row>
    <row r="161875" spans="3:3" x14ac:dyDescent="0.35">
      <c r="C161875" s="8"/>
    </row>
    <row r="161876" spans="3:3" x14ac:dyDescent="0.35">
      <c r="C161876" s="8"/>
    </row>
    <row r="161877" spans="3:3" x14ac:dyDescent="0.35">
      <c r="C161877" s="8"/>
    </row>
    <row r="161878" spans="3:3" x14ac:dyDescent="0.35">
      <c r="C161878" s="8"/>
    </row>
    <row r="161879" spans="3:3" x14ac:dyDescent="0.35">
      <c r="C161879" s="8"/>
    </row>
    <row r="161880" spans="3:3" x14ac:dyDescent="0.35">
      <c r="C161880" s="8"/>
    </row>
    <row r="161881" spans="3:3" x14ac:dyDescent="0.35">
      <c r="C161881" s="8"/>
    </row>
    <row r="161882" spans="3:3" x14ac:dyDescent="0.35">
      <c r="C161882" s="8"/>
    </row>
    <row r="161883" spans="3:3" x14ac:dyDescent="0.35">
      <c r="C161883" s="8"/>
    </row>
    <row r="161884" spans="3:3" x14ac:dyDescent="0.35">
      <c r="C161884" s="8"/>
    </row>
    <row r="161885" spans="3:3" x14ac:dyDescent="0.35">
      <c r="C161885" s="8"/>
    </row>
    <row r="161886" spans="3:3" x14ac:dyDescent="0.35">
      <c r="C161886" s="8"/>
    </row>
    <row r="161887" spans="3:3" x14ac:dyDescent="0.35">
      <c r="C161887" s="8"/>
    </row>
    <row r="161888" spans="3:3" x14ac:dyDescent="0.35">
      <c r="C161888" s="8"/>
    </row>
    <row r="161889" spans="3:3" x14ac:dyDescent="0.35">
      <c r="C161889" s="8"/>
    </row>
    <row r="161890" spans="3:3" x14ac:dyDescent="0.35">
      <c r="C161890" s="8"/>
    </row>
    <row r="161891" spans="3:3" x14ac:dyDescent="0.35">
      <c r="C161891" s="8"/>
    </row>
    <row r="161892" spans="3:3" x14ac:dyDescent="0.35">
      <c r="C161892" s="8"/>
    </row>
    <row r="161893" spans="3:3" x14ac:dyDescent="0.35">
      <c r="C161893" s="8"/>
    </row>
    <row r="161894" spans="3:3" x14ac:dyDescent="0.35">
      <c r="C161894" s="8"/>
    </row>
    <row r="161895" spans="3:3" x14ac:dyDescent="0.35">
      <c r="C161895" s="8"/>
    </row>
    <row r="161896" spans="3:3" x14ac:dyDescent="0.35">
      <c r="C161896" s="8"/>
    </row>
    <row r="161897" spans="3:3" x14ac:dyDescent="0.35">
      <c r="C161897" s="8"/>
    </row>
    <row r="161898" spans="3:3" x14ac:dyDescent="0.35">
      <c r="C161898" s="8"/>
    </row>
    <row r="161899" spans="3:3" x14ac:dyDescent="0.35">
      <c r="C161899" s="8"/>
    </row>
    <row r="161900" spans="3:3" x14ac:dyDescent="0.35">
      <c r="C161900" s="8"/>
    </row>
    <row r="161901" spans="3:3" x14ac:dyDescent="0.35">
      <c r="C161901" s="8"/>
    </row>
    <row r="161902" spans="3:3" x14ac:dyDescent="0.35">
      <c r="C161902" s="8"/>
    </row>
    <row r="161903" spans="3:3" x14ac:dyDescent="0.35">
      <c r="C161903" s="8"/>
    </row>
    <row r="161904" spans="3:3" x14ac:dyDescent="0.35">
      <c r="C161904" s="8"/>
    </row>
    <row r="161905" spans="3:3" x14ac:dyDescent="0.35">
      <c r="C161905" s="8"/>
    </row>
    <row r="161906" spans="3:3" x14ac:dyDescent="0.35">
      <c r="C161906" s="8"/>
    </row>
    <row r="161907" spans="3:3" x14ac:dyDescent="0.35">
      <c r="C161907" s="8"/>
    </row>
    <row r="161908" spans="3:3" x14ac:dyDescent="0.35">
      <c r="C161908" s="8"/>
    </row>
    <row r="161909" spans="3:3" x14ac:dyDescent="0.35">
      <c r="C161909" s="8"/>
    </row>
    <row r="161910" spans="3:3" x14ac:dyDescent="0.35">
      <c r="C161910" s="8"/>
    </row>
    <row r="161911" spans="3:3" x14ac:dyDescent="0.35">
      <c r="C161911" s="8"/>
    </row>
    <row r="161912" spans="3:3" x14ac:dyDescent="0.35">
      <c r="C161912" s="8"/>
    </row>
    <row r="161913" spans="3:3" x14ac:dyDescent="0.35">
      <c r="C161913" s="8"/>
    </row>
    <row r="161914" spans="3:3" x14ac:dyDescent="0.35">
      <c r="C161914" s="8"/>
    </row>
    <row r="161915" spans="3:3" x14ac:dyDescent="0.35">
      <c r="C161915" s="8"/>
    </row>
    <row r="161916" spans="3:3" x14ac:dyDescent="0.35">
      <c r="C161916" s="8"/>
    </row>
    <row r="161917" spans="3:3" x14ac:dyDescent="0.35">
      <c r="C161917" s="8"/>
    </row>
    <row r="161918" spans="3:3" x14ac:dyDescent="0.35">
      <c r="C161918" s="8"/>
    </row>
    <row r="161919" spans="3:3" x14ac:dyDescent="0.35">
      <c r="C161919" s="8"/>
    </row>
    <row r="161920" spans="3:3" x14ac:dyDescent="0.35">
      <c r="C161920" s="8"/>
    </row>
    <row r="161921" spans="3:3" x14ac:dyDescent="0.35">
      <c r="C161921" s="8"/>
    </row>
    <row r="161922" spans="3:3" x14ac:dyDescent="0.35">
      <c r="C161922" s="8"/>
    </row>
    <row r="161923" spans="3:3" x14ac:dyDescent="0.35">
      <c r="C161923" s="8"/>
    </row>
    <row r="161924" spans="3:3" x14ac:dyDescent="0.35">
      <c r="C161924" s="8"/>
    </row>
    <row r="161925" spans="3:3" x14ac:dyDescent="0.35">
      <c r="C161925" s="8"/>
    </row>
    <row r="161926" spans="3:3" x14ac:dyDescent="0.35">
      <c r="C161926" s="8"/>
    </row>
    <row r="161927" spans="3:3" x14ac:dyDescent="0.35">
      <c r="C161927" s="8"/>
    </row>
    <row r="161928" spans="3:3" x14ac:dyDescent="0.35">
      <c r="C161928" s="8"/>
    </row>
    <row r="161929" spans="3:3" x14ac:dyDescent="0.35">
      <c r="C161929" s="8"/>
    </row>
    <row r="161930" spans="3:3" x14ac:dyDescent="0.35">
      <c r="C161930" s="8"/>
    </row>
    <row r="161931" spans="3:3" x14ac:dyDescent="0.35">
      <c r="C161931" s="8"/>
    </row>
    <row r="161932" spans="3:3" x14ac:dyDescent="0.35">
      <c r="C161932" s="8"/>
    </row>
    <row r="161933" spans="3:3" x14ac:dyDescent="0.35">
      <c r="C161933" s="8"/>
    </row>
    <row r="161934" spans="3:3" x14ac:dyDescent="0.35">
      <c r="C161934" s="8"/>
    </row>
    <row r="161935" spans="3:3" x14ac:dyDescent="0.35">
      <c r="C161935" s="8"/>
    </row>
    <row r="161936" spans="3:3" x14ac:dyDescent="0.35">
      <c r="C161936" s="8"/>
    </row>
    <row r="161937" spans="3:3" x14ac:dyDescent="0.35">
      <c r="C161937" s="8"/>
    </row>
    <row r="161938" spans="3:3" x14ac:dyDescent="0.35">
      <c r="C161938" s="8"/>
    </row>
    <row r="161939" spans="3:3" x14ac:dyDescent="0.35">
      <c r="C161939" s="8"/>
    </row>
    <row r="161940" spans="3:3" x14ac:dyDescent="0.35">
      <c r="C161940" s="8"/>
    </row>
    <row r="161941" spans="3:3" x14ac:dyDescent="0.35">
      <c r="C161941" s="8"/>
    </row>
    <row r="161942" spans="3:3" x14ac:dyDescent="0.35">
      <c r="C161942" s="8"/>
    </row>
    <row r="161943" spans="3:3" x14ac:dyDescent="0.35">
      <c r="C161943" s="8"/>
    </row>
    <row r="161944" spans="3:3" x14ac:dyDescent="0.35">
      <c r="C161944" s="8"/>
    </row>
    <row r="161945" spans="3:3" x14ac:dyDescent="0.35">
      <c r="C161945" s="8"/>
    </row>
    <row r="161946" spans="3:3" x14ac:dyDescent="0.35">
      <c r="C161946" s="8"/>
    </row>
    <row r="161947" spans="3:3" x14ac:dyDescent="0.35">
      <c r="C161947" s="8"/>
    </row>
    <row r="161948" spans="3:3" x14ac:dyDescent="0.35">
      <c r="C161948" s="8"/>
    </row>
    <row r="161949" spans="3:3" x14ac:dyDescent="0.35">
      <c r="C161949" s="8"/>
    </row>
    <row r="161950" spans="3:3" x14ac:dyDescent="0.35">
      <c r="C161950" s="8"/>
    </row>
    <row r="161951" spans="3:3" x14ac:dyDescent="0.35">
      <c r="C161951" s="8"/>
    </row>
    <row r="161952" spans="3:3" x14ac:dyDescent="0.35">
      <c r="C161952" s="8"/>
    </row>
    <row r="161953" spans="3:3" x14ac:dyDescent="0.35">
      <c r="C161953" s="8"/>
    </row>
    <row r="161954" spans="3:3" x14ac:dyDescent="0.35">
      <c r="C161954" s="8"/>
    </row>
    <row r="161955" spans="3:3" x14ac:dyDescent="0.35">
      <c r="C161955" s="8"/>
    </row>
    <row r="161956" spans="3:3" x14ac:dyDescent="0.35">
      <c r="C161956" s="8"/>
    </row>
    <row r="161957" spans="3:3" x14ac:dyDescent="0.35">
      <c r="C161957" s="8"/>
    </row>
    <row r="161958" spans="3:3" x14ac:dyDescent="0.35">
      <c r="C161958" s="8"/>
    </row>
    <row r="161959" spans="3:3" x14ac:dyDescent="0.35">
      <c r="C161959" s="8"/>
    </row>
    <row r="161960" spans="3:3" x14ac:dyDescent="0.35">
      <c r="C161960" s="8"/>
    </row>
    <row r="161961" spans="3:3" x14ac:dyDescent="0.35">
      <c r="C161961" s="8"/>
    </row>
    <row r="161962" spans="3:3" x14ac:dyDescent="0.35">
      <c r="C161962" s="8"/>
    </row>
    <row r="161963" spans="3:3" x14ac:dyDescent="0.35">
      <c r="C161963" s="8"/>
    </row>
    <row r="161964" spans="3:3" x14ac:dyDescent="0.35">
      <c r="C161964" s="8"/>
    </row>
    <row r="161965" spans="3:3" x14ac:dyDescent="0.35">
      <c r="C161965" s="8"/>
    </row>
    <row r="161966" spans="3:3" x14ac:dyDescent="0.35">
      <c r="C161966" s="8"/>
    </row>
    <row r="161967" spans="3:3" x14ac:dyDescent="0.35">
      <c r="C161967" s="8"/>
    </row>
    <row r="161968" spans="3:3" x14ac:dyDescent="0.35">
      <c r="C161968" s="8"/>
    </row>
    <row r="161969" spans="3:3" x14ac:dyDescent="0.35">
      <c r="C161969" s="8"/>
    </row>
    <row r="161970" spans="3:3" x14ac:dyDescent="0.35">
      <c r="C161970" s="8"/>
    </row>
    <row r="161971" spans="3:3" x14ac:dyDescent="0.35">
      <c r="C161971" s="8"/>
    </row>
    <row r="161972" spans="3:3" x14ac:dyDescent="0.35">
      <c r="C161972" s="8"/>
    </row>
    <row r="161973" spans="3:3" x14ac:dyDescent="0.35">
      <c r="C161973" s="8"/>
    </row>
    <row r="161974" spans="3:3" x14ac:dyDescent="0.35">
      <c r="C161974" s="8"/>
    </row>
    <row r="161975" spans="3:3" x14ac:dyDescent="0.35">
      <c r="C161975" s="8"/>
    </row>
    <row r="161976" spans="3:3" x14ac:dyDescent="0.35">
      <c r="C161976" s="8"/>
    </row>
    <row r="161977" spans="3:3" x14ac:dyDescent="0.35">
      <c r="C161977" s="8"/>
    </row>
    <row r="161978" spans="3:3" x14ac:dyDescent="0.35">
      <c r="C161978" s="8"/>
    </row>
    <row r="161979" spans="3:3" x14ac:dyDescent="0.35">
      <c r="C161979" s="8"/>
    </row>
    <row r="161980" spans="3:3" x14ac:dyDescent="0.35">
      <c r="C161980" s="8"/>
    </row>
    <row r="161981" spans="3:3" x14ac:dyDescent="0.35">
      <c r="C161981" s="8"/>
    </row>
    <row r="161982" spans="3:3" x14ac:dyDescent="0.35">
      <c r="C161982" s="8"/>
    </row>
    <row r="161983" spans="3:3" x14ac:dyDescent="0.35">
      <c r="C161983" s="8"/>
    </row>
    <row r="161984" spans="3:3" x14ac:dyDescent="0.35">
      <c r="C161984" s="8"/>
    </row>
    <row r="161985" spans="3:3" x14ac:dyDescent="0.35">
      <c r="C161985" s="8"/>
    </row>
    <row r="161986" spans="3:3" x14ac:dyDescent="0.35">
      <c r="C161986" s="8"/>
    </row>
    <row r="161987" spans="3:3" x14ac:dyDescent="0.35">
      <c r="C161987" s="8"/>
    </row>
    <row r="161988" spans="3:3" x14ac:dyDescent="0.35">
      <c r="C161988" s="8"/>
    </row>
    <row r="161989" spans="3:3" x14ac:dyDescent="0.35">
      <c r="C161989" s="8"/>
    </row>
    <row r="161990" spans="3:3" x14ac:dyDescent="0.35">
      <c r="C161990" s="8"/>
    </row>
    <row r="161991" spans="3:3" x14ac:dyDescent="0.35">
      <c r="C161991" s="8"/>
    </row>
    <row r="161992" spans="3:3" x14ac:dyDescent="0.35">
      <c r="C161992" s="8"/>
    </row>
    <row r="161993" spans="3:3" x14ac:dyDescent="0.35">
      <c r="C161993" s="8"/>
    </row>
    <row r="161994" spans="3:3" x14ac:dyDescent="0.35">
      <c r="C161994" s="8"/>
    </row>
    <row r="161995" spans="3:3" x14ac:dyDescent="0.35">
      <c r="C161995" s="8"/>
    </row>
    <row r="161996" spans="3:3" x14ac:dyDescent="0.35">
      <c r="C161996" s="8"/>
    </row>
    <row r="161997" spans="3:3" x14ac:dyDescent="0.35">
      <c r="C161997" s="8"/>
    </row>
    <row r="161998" spans="3:3" x14ac:dyDescent="0.35">
      <c r="C161998" s="8"/>
    </row>
    <row r="161999" spans="3:3" x14ac:dyDescent="0.35">
      <c r="C161999" s="8"/>
    </row>
    <row r="162000" spans="3:3" x14ac:dyDescent="0.35">
      <c r="C162000" s="8"/>
    </row>
    <row r="162001" spans="3:3" x14ac:dyDescent="0.35">
      <c r="C162001" s="8"/>
    </row>
    <row r="162002" spans="3:3" x14ac:dyDescent="0.35">
      <c r="C162002" s="8"/>
    </row>
    <row r="162003" spans="3:3" x14ac:dyDescent="0.35">
      <c r="C162003" s="8"/>
    </row>
    <row r="162004" spans="3:3" x14ac:dyDescent="0.35">
      <c r="C162004" s="8"/>
    </row>
    <row r="162005" spans="3:3" x14ac:dyDescent="0.35">
      <c r="C162005" s="8"/>
    </row>
    <row r="162006" spans="3:3" x14ac:dyDescent="0.35">
      <c r="C162006" s="8"/>
    </row>
    <row r="162007" spans="3:3" x14ac:dyDescent="0.35">
      <c r="C162007" s="8"/>
    </row>
    <row r="162008" spans="3:3" x14ac:dyDescent="0.35">
      <c r="C162008" s="8"/>
    </row>
    <row r="162009" spans="3:3" x14ac:dyDescent="0.35">
      <c r="C162009" s="8"/>
    </row>
    <row r="162010" spans="3:3" x14ac:dyDescent="0.35">
      <c r="C162010" s="8"/>
    </row>
    <row r="162011" spans="3:3" x14ac:dyDescent="0.35">
      <c r="C162011" s="8"/>
    </row>
    <row r="162012" spans="3:3" x14ac:dyDescent="0.35">
      <c r="C162012" s="8"/>
    </row>
    <row r="162013" spans="3:3" x14ac:dyDescent="0.35">
      <c r="C162013" s="8"/>
    </row>
    <row r="162014" spans="3:3" x14ac:dyDescent="0.35">
      <c r="C162014" s="8"/>
    </row>
    <row r="162015" spans="3:3" x14ac:dyDescent="0.35">
      <c r="C162015" s="8"/>
    </row>
    <row r="162016" spans="3:3" x14ac:dyDescent="0.35">
      <c r="C162016" s="8"/>
    </row>
    <row r="162017" spans="3:3" x14ac:dyDescent="0.35">
      <c r="C162017" s="8"/>
    </row>
    <row r="162018" spans="3:3" x14ac:dyDescent="0.35">
      <c r="C162018" s="8"/>
    </row>
    <row r="162019" spans="3:3" x14ac:dyDescent="0.35">
      <c r="C162019" s="8"/>
    </row>
    <row r="162020" spans="3:3" x14ac:dyDescent="0.35">
      <c r="C162020" s="8"/>
    </row>
    <row r="162021" spans="3:3" x14ac:dyDescent="0.35">
      <c r="C162021" s="8"/>
    </row>
    <row r="162022" spans="3:3" x14ac:dyDescent="0.35">
      <c r="C162022" s="8"/>
    </row>
    <row r="162023" spans="3:3" x14ac:dyDescent="0.35">
      <c r="C162023" s="8"/>
    </row>
    <row r="162024" spans="3:3" x14ac:dyDescent="0.35">
      <c r="C162024" s="8"/>
    </row>
    <row r="162025" spans="3:3" x14ac:dyDescent="0.35">
      <c r="C162025" s="8"/>
    </row>
    <row r="162026" spans="3:3" x14ac:dyDescent="0.35">
      <c r="C162026" s="8"/>
    </row>
    <row r="162027" spans="3:3" x14ac:dyDescent="0.35">
      <c r="C162027" s="8"/>
    </row>
    <row r="162028" spans="3:3" x14ac:dyDescent="0.35">
      <c r="C162028" s="8"/>
    </row>
    <row r="162029" spans="3:3" x14ac:dyDescent="0.35">
      <c r="C162029" s="8"/>
    </row>
    <row r="162030" spans="3:3" x14ac:dyDescent="0.35">
      <c r="C162030" s="8"/>
    </row>
    <row r="162031" spans="3:3" x14ac:dyDescent="0.35">
      <c r="C162031" s="8"/>
    </row>
    <row r="162032" spans="3:3" x14ac:dyDescent="0.35">
      <c r="C162032" s="8"/>
    </row>
    <row r="162033" spans="3:3" x14ac:dyDescent="0.35">
      <c r="C162033" s="8"/>
    </row>
    <row r="162034" spans="3:3" x14ac:dyDescent="0.35">
      <c r="C162034" s="8"/>
    </row>
    <row r="162035" spans="3:3" x14ac:dyDescent="0.35">
      <c r="C162035" s="8"/>
    </row>
    <row r="162036" spans="3:3" x14ac:dyDescent="0.35">
      <c r="C162036" s="8"/>
    </row>
    <row r="162037" spans="3:3" x14ac:dyDescent="0.35">
      <c r="C162037" s="8"/>
    </row>
    <row r="162038" spans="3:3" x14ac:dyDescent="0.35">
      <c r="C162038" s="8"/>
    </row>
    <row r="162039" spans="3:3" x14ac:dyDescent="0.35">
      <c r="C162039" s="8"/>
    </row>
    <row r="162040" spans="3:3" x14ac:dyDescent="0.35">
      <c r="C162040" s="8"/>
    </row>
    <row r="162041" spans="3:3" x14ac:dyDescent="0.35">
      <c r="C162041" s="8"/>
    </row>
    <row r="162042" spans="3:3" x14ac:dyDescent="0.35">
      <c r="C162042" s="8"/>
    </row>
    <row r="162043" spans="3:3" x14ac:dyDescent="0.35">
      <c r="C162043" s="8"/>
    </row>
    <row r="162044" spans="3:3" x14ac:dyDescent="0.35">
      <c r="C162044" s="8"/>
    </row>
    <row r="162045" spans="3:3" x14ac:dyDescent="0.35">
      <c r="C162045" s="8"/>
    </row>
    <row r="162046" spans="3:3" x14ac:dyDescent="0.35">
      <c r="C162046" s="8"/>
    </row>
    <row r="162047" spans="3:3" x14ac:dyDescent="0.35">
      <c r="C162047" s="8"/>
    </row>
    <row r="162048" spans="3:3" x14ac:dyDescent="0.35">
      <c r="C162048" s="8"/>
    </row>
    <row r="162049" spans="3:3" x14ac:dyDescent="0.35">
      <c r="C162049" s="8"/>
    </row>
    <row r="162050" spans="3:3" x14ac:dyDescent="0.35">
      <c r="C162050" s="8"/>
    </row>
    <row r="162051" spans="3:3" x14ac:dyDescent="0.35">
      <c r="C162051" s="8"/>
    </row>
    <row r="162052" spans="3:3" x14ac:dyDescent="0.35">
      <c r="C162052" s="8"/>
    </row>
    <row r="162053" spans="3:3" x14ac:dyDescent="0.35">
      <c r="C162053" s="8"/>
    </row>
    <row r="162054" spans="3:3" x14ac:dyDescent="0.35">
      <c r="C162054" s="8"/>
    </row>
    <row r="162055" spans="3:3" x14ac:dyDescent="0.35">
      <c r="C162055" s="8"/>
    </row>
    <row r="162056" spans="3:3" x14ac:dyDescent="0.35">
      <c r="C162056" s="8"/>
    </row>
    <row r="162057" spans="3:3" x14ac:dyDescent="0.35">
      <c r="C162057" s="8"/>
    </row>
    <row r="162058" spans="3:3" x14ac:dyDescent="0.35">
      <c r="C162058" s="8"/>
    </row>
    <row r="162059" spans="3:3" x14ac:dyDescent="0.35">
      <c r="C162059" s="8"/>
    </row>
    <row r="162060" spans="3:3" x14ac:dyDescent="0.35">
      <c r="C162060" s="8"/>
    </row>
    <row r="162061" spans="3:3" x14ac:dyDescent="0.35">
      <c r="C162061" s="8"/>
    </row>
    <row r="162062" spans="3:3" x14ac:dyDescent="0.35">
      <c r="C162062" s="8"/>
    </row>
    <row r="162063" spans="3:3" x14ac:dyDescent="0.35">
      <c r="C162063" s="8"/>
    </row>
    <row r="162064" spans="3:3" x14ac:dyDescent="0.35">
      <c r="C162064" s="8"/>
    </row>
    <row r="162065" spans="3:3" x14ac:dyDescent="0.35">
      <c r="C162065" s="8"/>
    </row>
    <row r="162066" spans="3:3" x14ac:dyDescent="0.35">
      <c r="C162066" s="8"/>
    </row>
    <row r="162067" spans="3:3" x14ac:dyDescent="0.35">
      <c r="C162067" s="8"/>
    </row>
    <row r="162068" spans="3:3" x14ac:dyDescent="0.35">
      <c r="C162068" s="8"/>
    </row>
    <row r="162069" spans="3:3" x14ac:dyDescent="0.35">
      <c r="C162069" s="8"/>
    </row>
    <row r="162070" spans="3:3" x14ac:dyDescent="0.35">
      <c r="C162070" s="8"/>
    </row>
    <row r="162071" spans="3:3" x14ac:dyDescent="0.35">
      <c r="C162071" s="8"/>
    </row>
    <row r="162072" spans="3:3" x14ac:dyDescent="0.35">
      <c r="C162072" s="8"/>
    </row>
    <row r="162073" spans="3:3" x14ac:dyDescent="0.35">
      <c r="C162073" s="8"/>
    </row>
    <row r="162074" spans="3:3" x14ac:dyDescent="0.35">
      <c r="C162074" s="8"/>
    </row>
    <row r="162075" spans="3:3" x14ac:dyDescent="0.35">
      <c r="C162075" s="8"/>
    </row>
    <row r="162076" spans="3:3" x14ac:dyDescent="0.35">
      <c r="C162076" s="8"/>
    </row>
    <row r="162077" spans="3:3" x14ac:dyDescent="0.35">
      <c r="C162077" s="8"/>
    </row>
    <row r="162078" spans="3:3" x14ac:dyDescent="0.35">
      <c r="C162078" s="8"/>
    </row>
    <row r="162079" spans="3:3" x14ac:dyDescent="0.35">
      <c r="C162079" s="8"/>
    </row>
    <row r="162080" spans="3:3" x14ac:dyDescent="0.35">
      <c r="C162080" s="8"/>
    </row>
    <row r="162081" spans="3:3" x14ac:dyDescent="0.35">
      <c r="C162081" s="8"/>
    </row>
    <row r="162082" spans="3:3" x14ac:dyDescent="0.35">
      <c r="C162082" s="8"/>
    </row>
    <row r="162083" spans="3:3" x14ac:dyDescent="0.35">
      <c r="C162083" s="8"/>
    </row>
    <row r="162084" spans="3:3" x14ac:dyDescent="0.35">
      <c r="C162084" s="8"/>
    </row>
    <row r="162085" spans="3:3" x14ac:dyDescent="0.35">
      <c r="C162085" s="8"/>
    </row>
    <row r="162086" spans="3:3" x14ac:dyDescent="0.35">
      <c r="C162086" s="8"/>
    </row>
    <row r="162087" spans="3:3" x14ac:dyDescent="0.35">
      <c r="C162087" s="8"/>
    </row>
    <row r="162088" spans="3:3" x14ac:dyDescent="0.35">
      <c r="C162088" s="8"/>
    </row>
    <row r="162089" spans="3:3" x14ac:dyDescent="0.35">
      <c r="C162089" s="8"/>
    </row>
    <row r="162090" spans="3:3" x14ac:dyDescent="0.35">
      <c r="C162090" s="8"/>
    </row>
    <row r="162091" spans="3:3" x14ac:dyDescent="0.35">
      <c r="C162091" s="8"/>
    </row>
    <row r="162092" spans="3:3" x14ac:dyDescent="0.35">
      <c r="C162092" s="8"/>
    </row>
    <row r="162093" spans="3:3" x14ac:dyDescent="0.35">
      <c r="C162093" s="8"/>
    </row>
    <row r="162094" spans="3:3" x14ac:dyDescent="0.35">
      <c r="C162094" s="8"/>
    </row>
    <row r="162095" spans="3:3" x14ac:dyDescent="0.35">
      <c r="C162095" s="8"/>
    </row>
    <row r="162096" spans="3:3" x14ac:dyDescent="0.35">
      <c r="C162096" s="8"/>
    </row>
    <row r="162097" spans="3:3" x14ac:dyDescent="0.35">
      <c r="C162097" s="8"/>
    </row>
    <row r="162098" spans="3:3" x14ac:dyDescent="0.35">
      <c r="C162098" s="8"/>
    </row>
    <row r="162099" spans="3:3" x14ac:dyDescent="0.35">
      <c r="C162099" s="8"/>
    </row>
    <row r="162100" spans="3:3" x14ac:dyDescent="0.35">
      <c r="C162100" s="8"/>
    </row>
    <row r="162101" spans="3:3" x14ac:dyDescent="0.35">
      <c r="C162101" s="8"/>
    </row>
    <row r="162102" spans="3:3" x14ac:dyDescent="0.35">
      <c r="C162102" s="8"/>
    </row>
    <row r="162103" spans="3:3" x14ac:dyDescent="0.35">
      <c r="C162103" s="8"/>
    </row>
    <row r="162104" spans="3:3" x14ac:dyDescent="0.35">
      <c r="C162104" s="8"/>
    </row>
    <row r="162105" spans="3:3" x14ac:dyDescent="0.35">
      <c r="C162105" s="8"/>
    </row>
    <row r="162106" spans="3:3" x14ac:dyDescent="0.35">
      <c r="C162106" s="8"/>
    </row>
    <row r="162107" spans="3:3" x14ac:dyDescent="0.35">
      <c r="C162107" s="8"/>
    </row>
    <row r="162108" spans="3:3" x14ac:dyDescent="0.35">
      <c r="C162108" s="8"/>
    </row>
    <row r="162109" spans="3:3" x14ac:dyDescent="0.35">
      <c r="C162109" s="8"/>
    </row>
    <row r="162110" spans="3:3" x14ac:dyDescent="0.35">
      <c r="C162110" s="8"/>
    </row>
    <row r="162111" spans="3:3" x14ac:dyDescent="0.35">
      <c r="C162111" s="8"/>
    </row>
    <row r="162112" spans="3:3" x14ac:dyDescent="0.35">
      <c r="C162112" s="8"/>
    </row>
    <row r="162113" spans="3:3" x14ac:dyDescent="0.35">
      <c r="C162113" s="8"/>
    </row>
    <row r="162114" spans="3:3" x14ac:dyDescent="0.35">
      <c r="C162114" s="8"/>
    </row>
    <row r="162115" spans="3:3" x14ac:dyDescent="0.35">
      <c r="C162115" s="8"/>
    </row>
    <row r="162116" spans="3:3" x14ac:dyDescent="0.35">
      <c r="C162116" s="8"/>
    </row>
    <row r="162117" spans="3:3" x14ac:dyDescent="0.35">
      <c r="C162117" s="8"/>
    </row>
    <row r="162118" spans="3:3" x14ac:dyDescent="0.35">
      <c r="C162118" s="8"/>
    </row>
    <row r="162119" spans="3:3" x14ac:dyDescent="0.35">
      <c r="C162119" s="8"/>
    </row>
    <row r="162120" spans="3:3" x14ac:dyDescent="0.35">
      <c r="C162120" s="8"/>
    </row>
    <row r="162121" spans="3:3" x14ac:dyDescent="0.35">
      <c r="C162121" s="8"/>
    </row>
    <row r="162122" spans="3:3" x14ac:dyDescent="0.35">
      <c r="C162122" s="8"/>
    </row>
    <row r="162123" spans="3:3" x14ac:dyDescent="0.35">
      <c r="C162123" s="8"/>
    </row>
    <row r="162124" spans="3:3" x14ac:dyDescent="0.35">
      <c r="C162124" s="8"/>
    </row>
    <row r="162125" spans="3:3" x14ac:dyDescent="0.35">
      <c r="C162125" s="8"/>
    </row>
    <row r="162126" spans="3:3" x14ac:dyDescent="0.35">
      <c r="C162126" s="8"/>
    </row>
    <row r="162127" spans="3:3" x14ac:dyDescent="0.35">
      <c r="C162127" s="8"/>
    </row>
    <row r="162128" spans="3:3" x14ac:dyDescent="0.35">
      <c r="C162128" s="8"/>
    </row>
    <row r="162129" spans="3:3" x14ac:dyDescent="0.35">
      <c r="C162129" s="8"/>
    </row>
    <row r="162130" spans="3:3" x14ac:dyDescent="0.35">
      <c r="C162130" s="8"/>
    </row>
    <row r="162131" spans="3:3" x14ac:dyDescent="0.35">
      <c r="C162131" s="8"/>
    </row>
    <row r="162132" spans="3:3" x14ac:dyDescent="0.35">
      <c r="C162132" s="8"/>
    </row>
    <row r="162133" spans="3:3" x14ac:dyDescent="0.35">
      <c r="C162133" s="8"/>
    </row>
    <row r="162134" spans="3:3" x14ac:dyDescent="0.35">
      <c r="C162134" s="8"/>
    </row>
    <row r="162135" spans="3:3" x14ac:dyDescent="0.35">
      <c r="C162135" s="8"/>
    </row>
    <row r="162136" spans="3:3" x14ac:dyDescent="0.35">
      <c r="C162136" s="8"/>
    </row>
    <row r="162137" spans="3:3" x14ac:dyDescent="0.35">
      <c r="C162137" s="8"/>
    </row>
    <row r="162138" spans="3:3" x14ac:dyDescent="0.35">
      <c r="C162138" s="8"/>
    </row>
    <row r="162139" spans="3:3" x14ac:dyDescent="0.35">
      <c r="C162139" s="8"/>
    </row>
    <row r="162140" spans="3:3" x14ac:dyDescent="0.35">
      <c r="C162140" s="8"/>
    </row>
    <row r="162141" spans="3:3" x14ac:dyDescent="0.35">
      <c r="C162141" s="8"/>
    </row>
    <row r="162142" spans="3:3" x14ac:dyDescent="0.35">
      <c r="C162142" s="8"/>
    </row>
    <row r="162143" spans="3:3" x14ac:dyDescent="0.35">
      <c r="C162143" s="8"/>
    </row>
    <row r="162144" spans="3:3" x14ac:dyDescent="0.35">
      <c r="C162144" s="8"/>
    </row>
    <row r="162145" spans="3:3" x14ac:dyDescent="0.35">
      <c r="C162145" s="8"/>
    </row>
    <row r="162146" spans="3:3" x14ac:dyDescent="0.35">
      <c r="C162146" s="8"/>
    </row>
    <row r="162147" spans="3:3" x14ac:dyDescent="0.35">
      <c r="C162147" s="8"/>
    </row>
    <row r="162148" spans="3:3" x14ac:dyDescent="0.35">
      <c r="C162148" s="8"/>
    </row>
    <row r="162149" spans="3:3" x14ac:dyDescent="0.35">
      <c r="C162149" s="8"/>
    </row>
    <row r="162150" spans="3:3" x14ac:dyDescent="0.35">
      <c r="C162150" s="8"/>
    </row>
    <row r="162151" spans="3:3" x14ac:dyDescent="0.35">
      <c r="C162151" s="8"/>
    </row>
    <row r="162152" spans="3:3" x14ac:dyDescent="0.35">
      <c r="C162152" s="8"/>
    </row>
    <row r="162153" spans="3:3" x14ac:dyDescent="0.35">
      <c r="C162153" s="8"/>
    </row>
    <row r="162154" spans="3:3" x14ac:dyDescent="0.35">
      <c r="C162154" s="8"/>
    </row>
    <row r="162155" spans="3:3" x14ac:dyDescent="0.35">
      <c r="C162155" s="8"/>
    </row>
    <row r="162156" spans="3:3" x14ac:dyDescent="0.35">
      <c r="C162156" s="8"/>
    </row>
    <row r="162157" spans="3:3" x14ac:dyDescent="0.35">
      <c r="C162157" s="8"/>
    </row>
    <row r="162158" spans="3:3" x14ac:dyDescent="0.35">
      <c r="C162158" s="8"/>
    </row>
    <row r="162159" spans="3:3" x14ac:dyDescent="0.35">
      <c r="C162159" s="8"/>
    </row>
    <row r="162160" spans="3:3" x14ac:dyDescent="0.35">
      <c r="C162160" s="8"/>
    </row>
    <row r="162161" spans="3:3" x14ac:dyDescent="0.35">
      <c r="C162161" s="8"/>
    </row>
    <row r="162162" spans="3:3" x14ac:dyDescent="0.35">
      <c r="C162162" s="8"/>
    </row>
    <row r="162163" spans="3:3" x14ac:dyDescent="0.35">
      <c r="C162163" s="8"/>
    </row>
    <row r="162164" spans="3:3" x14ac:dyDescent="0.35">
      <c r="C162164" s="8"/>
    </row>
    <row r="162165" spans="3:3" x14ac:dyDescent="0.35">
      <c r="C162165" s="8"/>
    </row>
    <row r="162166" spans="3:3" x14ac:dyDescent="0.35">
      <c r="C162166" s="8"/>
    </row>
    <row r="162167" spans="3:3" x14ac:dyDescent="0.35">
      <c r="C162167" s="8"/>
    </row>
    <row r="162168" spans="3:3" x14ac:dyDescent="0.35">
      <c r="C162168" s="8"/>
    </row>
    <row r="162169" spans="3:3" x14ac:dyDescent="0.35">
      <c r="C162169" s="8"/>
    </row>
    <row r="162170" spans="3:3" x14ac:dyDescent="0.35">
      <c r="C162170" s="8"/>
    </row>
    <row r="162171" spans="3:3" x14ac:dyDescent="0.35">
      <c r="C162171" s="8"/>
    </row>
    <row r="162172" spans="3:3" x14ac:dyDescent="0.35">
      <c r="C162172" s="8"/>
    </row>
    <row r="162173" spans="3:3" x14ac:dyDescent="0.35">
      <c r="C162173" s="8"/>
    </row>
    <row r="162174" spans="3:3" x14ac:dyDescent="0.35">
      <c r="C162174" s="8"/>
    </row>
    <row r="162175" spans="3:3" x14ac:dyDescent="0.35">
      <c r="C162175" s="8"/>
    </row>
    <row r="162176" spans="3:3" x14ac:dyDescent="0.35">
      <c r="C162176" s="8"/>
    </row>
    <row r="162177" spans="3:3" x14ac:dyDescent="0.35">
      <c r="C162177" s="8"/>
    </row>
    <row r="162178" spans="3:3" x14ac:dyDescent="0.35">
      <c r="C162178" s="8"/>
    </row>
    <row r="162179" spans="3:3" x14ac:dyDescent="0.35">
      <c r="C162179" s="8"/>
    </row>
    <row r="162180" spans="3:3" x14ac:dyDescent="0.35">
      <c r="C162180" s="8"/>
    </row>
    <row r="162181" spans="3:3" x14ac:dyDescent="0.35">
      <c r="C162181" s="8"/>
    </row>
    <row r="162182" spans="3:3" x14ac:dyDescent="0.35">
      <c r="C162182" s="8"/>
    </row>
    <row r="162183" spans="3:3" x14ac:dyDescent="0.35">
      <c r="C162183" s="8"/>
    </row>
    <row r="162184" spans="3:3" x14ac:dyDescent="0.35">
      <c r="C162184" s="8"/>
    </row>
    <row r="162185" spans="3:3" x14ac:dyDescent="0.35">
      <c r="C162185" s="8"/>
    </row>
    <row r="162186" spans="3:3" x14ac:dyDescent="0.35">
      <c r="C162186" s="8"/>
    </row>
    <row r="162187" spans="3:3" x14ac:dyDescent="0.35">
      <c r="C162187" s="8"/>
    </row>
    <row r="162188" spans="3:3" x14ac:dyDescent="0.35">
      <c r="C162188" s="8"/>
    </row>
    <row r="162189" spans="3:3" x14ac:dyDescent="0.35">
      <c r="C162189" s="8"/>
    </row>
    <row r="162190" spans="3:3" x14ac:dyDescent="0.35">
      <c r="C162190" s="8"/>
    </row>
    <row r="162191" spans="3:3" x14ac:dyDescent="0.35">
      <c r="C162191" s="8"/>
    </row>
    <row r="162192" spans="3:3" x14ac:dyDescent="0.35">
      <c r="C162192" s="8"/>
    </row>
    <row r="162193" spans="3:3" x14ac:dyDescent="0.35">
      <c r="C162193" s="8"/>
    </row>
    <row r="162194" spans="3:3" x14ac:dyDescent="0.35">
      <c r="C162194" s="8"/>
    </row>
    <row r="162195" spans="3:3" x14ac:dyDescent="0.35">
      <c r="C162195" s="8"/>
    </row>
    <row r="162196" spans="3:3" x14ac:dyDescent="0.35">
      <c r="C162196" s="8"/>
    </row>
    <row r="162197" spans="3:3" x14ac:dyDescent="0.35">
      <c r="C162197" s="8"/>
    </row>
    <row r="162198" spans="3:3" x14ac:dyDescent="0.35">
      <c r="C162198" s="8"/>
    </row>
    <row r="162199" spans="3:3" x14ac:dyDescent="0.35">
      <c r="C162199" s="8"/>
    </row>
    <row r="162200" spans="3:3" x14ac:dyDescent="0.35">
      <c r="C162200" s="8"/>
    </row>
    <row r="162201" spans="3:3" x14ac:dyDescent="0.35">
      <c r="C162201" s="8"/>
    </row>
    <row r="162202" spans="3:3" x14ac:dyDescent="0.35">
      <c r="C162202" s="8"/>
    </row>
    <row r="162203" spans="3:3" x14ac:dyDescent="0.35">
      <c r="C162203" s="8"/>
    </row>
    <row r="162204" spans="3:3" x14ac:dyDescent="0.35">
      <c r="C162204" s="8"/>
    </row>
    <row r="162205" spans="3:3" x14ac:dyDescent="0.35">
      <c r="C162205" s="8"/>
    </row>
    <row r="162206" spans="3:3" x14ac:dyDescent="0.35">
      <c r="C162206" s="8"/>
    </row>
    <row r="162207" spans="3:3" x14ac:dyDescent="0.35">
      <c r="C162207" s="8"/>
    </row>
    <row r="162208" spans="3:3" x14ac:dyDescent="0.35">
      <c r="C162208" s="8"/>
    </row>
    <row r="162209" spans="3:3" x14ac:dyDescent="0.35">
      <c r="C162209" s="8"/>
    </row>
    <row r="162210" spans="3:3" x14ac:dyDescent="0.35">
      <c r="C162210" s="8"/>
    </row>
    <row r="162211" spans="3:3" x14ac:dyDescent="0.35">
      <c r="C162211" s="8"/>
    </row>
    <row r="162212" spans="3:3" x14ac:dyDescent="0.35">
      <c r="C162212" s="8"/>
    </row>
    <row r="162213" spans="3:3" x14ac:dyDescent="0.35">
      <c r="C162213" s="8"/>
    </row>
    <row r="162214" spans="3:3" x14ac:dyDescent="0.35">
      <c r="C162214" s="8"/>
    </row>
    <row r="162215" spans="3:3" x14ac:dyDescent="0.35">
      <c r="C162215" s="8"/>
    </row>
    <row r="162216" spans="3:3" x14ac:dyDescent="0.35">
      <c r="C162216" s="8"/>
    </row>
    <row r="162217" spans="3:3" x14ac:dyDescent="0.35">
      <c r="C162217" s="8"/>
    </row>
    <row r="162218" spans="3:3" x14ac:dyDescent="0.35">
      <c r="C162218" s="8"/>
    </row>
    <row r="162219" spans="3:3" x14ac:dyDescent="0.35">
      <c r="C162219" s="8"/>
    </row>
    <row r="162220" spans="3:3" x14ac:dyDescent="0.35">
      <c r="C162220" s="8"/>
    </row>
    <row r="162221" spans="3:3" x14ac:dyDescent="0.35">
      <c r="C162221" s="8"/>
    </row>
    <row r="162222" spans="3:3" x14ac:dyDescent="0.35">
      <c r="C162222" s="8"/>
    </row>
    <row r="162223" spans="3:3" x14ac:dyDescent="0.35">
      <c r="C162223" s="8"/>
    </row>
    <row r="162224" spans="3:3" x14ac:dyDescent="0.35">
      <c r="C162224" s="8"/>
    </row>
    <row r="162225" spans="3:3" x14ac:dyDescent="0.35">
      <c r="C162225" s="8"/>
    </row>
    <row r="162226" spans="3:3" x14ac:dyDescent="0.35">
      <c r="C162226" s="8"/>
    </row>
    <row r="162227" spans="3:3" x14ac:dyDescent="0.35">
      <c r="C162227" s="8"/>
    </row>
    <row r="162228" spans="3:3" x14ac:dyDescent="0.35">
      <c r="C162228" s="8"/>
    </row>
    <row r="162229" spans="3:3" x14ac:dyDescent="0.35">
      <c r="C162229" s="8"/>
    </row>
    <row r="162230" spans="3:3" x14ac:dyDescent="0.35">
      <c r="C162230" s="8"/>
    </row>
    <row r="162231" spans="3:3" x14ac:dyDescent="0.35">
      <c r="C162231" s="8"/>
    </row>
    <row r="162232" spans="3:3" x14ac:dyDescent="0.35">
      <c r="C162232" s="8"/>
    </row>
    <row r="162233" spans="3:3" x14ac:dyDescent="0.35">
      <c r="C162233" s="8"/>
    </row>
    <row r="162234" spans="3:3" x14ac:dyDescent="0.35">
      <c r="C162234" s="8"/>
    </row>
    <row r="162235" spans="3:3" x14ac:dyDescent="0.35">
      <c r="C162235" s="8"/>
    </row>
    <row r="162236" spans="3:3" x14ac:dyDescent="0.35">
      <c r="C162236" s="8"/>
    </row>
    <row r="162237" spans="3:3" x14ac:dyDescent="0.35">
      <c r="C162237" s="8"/>
    </row>
    <row r="162238" spans="3:3" x14ac:dyDescent="0.35">
      <c r="C162238" s="8"/>
    </row>
    <row r="162239" spans="3:3" x14ac:dyDescent="0.35">
      <c r="C162239" s="8"/>
    </row>
    <row r="162240" spans="3:3" x14ac:dyDescent="0.35">
      <c r="C162240" s="8"/>
    </row>
    <row r="162241" spans="3:3" x14ac:dyDescent="0.35">
      <c r="C162241" s="8"/>
    </row>
    <row r="162242" spans="3:3" x14ac:dyDescent="0.35">
      <c r="C162242" s="8"/>
    </row>
    <row r="162243" spans="3:3" x14ac:dyDescent="0.35">
      <c r="C162243" s="8"/>
    </row>
    <row r="162244" spans="3:3" x14ac:dyDescent="0.35">
      <c r="C162244" s="8"/>
    </row>
    <row r="162245" spans="3:3" x14ac:dyDescent="0.35">
      <c r="C162245" s="8"/>
    </row>
    <row r="162246" spans="3:3" x14ac:dyDescent="0.35">
      <c r="C162246" s="8"/>
    </row>
    <row r="162247" spans="3:3" x14ac:dyDescent="0.35">
      <c r="C162247" s="8"/>
    </row>
    <row r="162248" spans="3:3" x14ac:dyDescent="0.35">
      <c r="C162248" s="8"/>
    </row>
    <row r="162249" spans="3:3" x14ac:dyDescent="0.35">
      <c r="C162249" s="8"/>
    </row>
    <row r="162250" spans="3:3" x14ac:dyDescent="0.35">
      <c r="C162250" s="8"/>
    </row>
    <row r="162251" spans="3:3" x14ac:dyDescent="0.35">
      <c r="C162251" s="8"/>
    </row>
    <row r="162252" spans="3:3" x14ac:dyDescent="0.35">
      <c r="C162252" s="8"/>
    </row>
    <row r="162253" spans="3:3" x14ac:dyDescent="0.35">
      <c r="C162253" s="8"/>
    </row>
    <row r="162254" spans="3:3" x14ac:dyDescent="0.35">
      <c r="C162254" s="8"/>
    </row>
    <row r="162255" spans="3:3" x14ac:dyDescent="0.35">
      <c r="C162255" s="8"/>
    </row>
    <row r="162256" spans="3:3" x14ac:dyDescent="0.35">
      <c r="C162256" s="8"/>
    </row>
    <row r="162257" spans="3:3" x14ac:dyDescent="0.35">
      <c r="C162257" s="8"/>
    </row>
    <row r="162258" spans="3:3" x14ac:dyDescent="0.35">
      <c r="C162258" s="8"/>
    </row>
    <row r="162259" spans="3:3" x14ac:dyDescent="0.35">
      <c r="C162259" s="8"/>
    </row>
    <row r="162260" spans="3:3" x14ac:dyDescent="0.35">
      <c r="C162260" s="8"/>
    </row>
    <row r="162261" spans="3:3" x14ac:dyDescent="0.35">
      <c r="C162261" s="8"/>
    </row>
    <row r="162262" spans="3:3" x14ac:dyDescent="0.35">
      <c r="C162262" s="8"/>
    </row>
    <row r="162263" spans="3:3" x14ac:dyDescent="0.35">
      <c r="C162263" s="8"/>
    </row>
    <row r="162264" spans="3:3" x14ac:dyDescent="0.35">
      <c r="C162264" s="8"/>
    </row>
    <row r="162265" spans="3:3" x14ac:dyDescent="0.35">
      <c r="C162265" s="8"/>
    </row>
    <row r="162266" spans="3:3" x14ac:dyDescent="0.35">
      <c r="C162266" s="8"/>
    </row>
    <row r="162267" spans="3:3" x14ac:dyDescent="0.35">
      <c r="C162267" s="8"/>
    </row>
    <row r="162268" spans="3:3" x14ac:dyDescent="0.35">
      <c r="C162268" s="8"/>
    </row>
    <row r="162269" spans="3:3" x14ac:dyDescent="0.35">
      <c r="C162269" s="8"/>
    </row>
    <row r="162270" spans="3:3" x14ac:dyDescent="0.35">
      <c r="C162270" s="8"/>
    </row>
    <row r="162271" spans="3:3" x14ac:dyDescent="0.35">
      <c r="C162271" s="8"/>
    </row>
    <row r="162272" spans="3:3" x14ac:dyDescent="0.35">
      <c r="C162272" s="8"/>
    </row>
    <row r="162273" spans="3:3" x14ac:dyDescent="0.35">
      <c r="C162273" s="8"/>
    </row>
    <row r="162274" spans="3:3" x14ac:dyDescent="0.35">
      <c r="C162274" s="8"/>
    </row>
    <row r="162275" spans="3:3" x14ac:dyDescent="0.35">
      <c r="C162275" s="8"/>
    </row>
    <row r="162276" spans="3:3" x14ac:dyDescent="0.35">
      <c r="C162276" s="8"/>
    </row>
    <row r="162277" spans="3:3" x14ac:dyDescent="0.35">
      <c r="C162277" s="8"/>
    </row>
    <row r="162278" spans="3:3" x14ac:dyDescent="0.35">
      <c r="C162278" s="8"/>
    </row>
    <row r="162279" spans="3:3" x14ac:dyDescent="0.35">
      <c r="C162279" s="8"/>
    </row>
    <row r="162280" spans="3:3" x14ac:dyDescent="0.35">
      <c r="C162280" s="8"/>
    </row>
    <row r="162281" spans="3:3" x14ac:dyDescent="0.35">
      <c r="C162281" s="8"/>
    </row>
    <row r="162282" spans="3:3" x14ac:dyDescent="0.35">
      <c r="C162282" s="8"/>
    </row>
    <row r="162283" spans="3:3" x14ac:dyDescent="0.35">
      <c r="C162283" s="8"/>
    </row>
    <row r="162284" spans="3:3" x14ac:dyDescent="0.35">
      <c r="C162284" s="8"/>
    </row>
    <row r="162285" spans="3:3" x14ac:dyDescent="0.35">
      <c r="C162285" s="8"/>
    </row>
    <row r="162286" spans="3:3" x14ac:dyDescent="0.35">
      <c r="C162286" s="8"/>
    </row>
    <row r="162287" spans="3:3" x14ac:dyDescent="0.35">
      <c r="C162287" s="8"/>
    </row>
    <row r="162288" spans="3:3" x14ac:dyDescent="0.35">
      <c r="C162288" s="8"/>
    </row>
    <row r="162289" spans="3:3" x14ac:dyDescent="0.35">
      <c r="C162289" s="8"/>
    </row>
    <row r="162290" spans="3:3" x14ac:dyDescent="0.35">
      <c r="C162290" s="8"/>
    </row>
    <row r="162291" spans="3:3" x14ac:dyDescent="0.35">
      <c r="C162291" s="8"/>
    </row>
    <row r="162292" spans="3:3" x14ac:dyDescent="0.35">
      <c r="C162292" s="8"/>
    </row>
    <row r="162293" spans="3:3" x14ac:dyDescent="0.35">
      <c r="C162293" s="8"/>
    </row>
    <row r="162294" spans="3:3" x14ac:dyDescent="0.35">
      <c r="C162294" s="8"/>
    </row>
    <row r="162295" spans="3:3" x14ac:dyDescent="0.35">
      <c r="C162295" s="8"/>
    </row>
    <row r="162296" spans="3:3" x14ac:dyDescent="0.35">
      <c r="C162296" s="8"/>
    </row>
    <row r="162297" spans="3:3" x14ac:dyDescent="0.35">
      <c r="C162297" s="8"/>
    </row>
    <row r="162298" spans="3:3" x14ac:dyDescent="0.35">
      <c r="C162298" s="8"/>
    </row>
    <row r="162299" spans="3:3" x14ac:dyDescent="0.35">
      <c r="C162299" s="8"/>
    </row>
    <row r="162300" spans="3:3" x14ac:dyDescent="0.35">
      <c r="C162300" s="8"/>
    </row>
    <row r="162301" spans="3:3" x14ac:dyDescent="0.35">
      <c r="C162301" s="8"/>
    </row>
    <row r="162302" spans="3:3" x14ac:dyDescent="0.35">
      <c r="C162302" s="8"/>
    </row>
    <row r="162303" spans="3:3" x14ac:dyDescent="0.35">
      <c r="C162303" s="8"/>
    </row>
    <row r="162304" spans="3:3" x14ac:dyDescent="0.35">
      <c r="C162304" s="8"/>
    </row>
    <row r="162305" spans="3:3" x14ac:dyDescent="0.35">
      <c r="C162305" s="8"/>
    </row>
    <row r="162306" spans="3:3" x14ac:dyDescent="0.35">
      <c r="C162306" s="8"/>
    </row>
    <row r="162307" spans="3:3" x14ac:dyDescent="0.35">
      <c r="C162307" s="8"/>
    </row>
    <row r="162308" spans="3:3" x14ac:dyDescent="0.35">
      <c r="C162308" s="8"/>
    </row>
    <row r="162309" spans="3:3" x14ac:dyDescent="0.35">
      <c r="C162309" s="8"/>
    </row>
    <row r="162310" spans="3:3" x14ac:dyDescent="0.35">
      <c r="C162310" s="8"/>
    </row>
    <row r="162311" spans="3:3" x14ac:dyDescent="0.35">
      <c r="C162311" s="8"/>
    </row>
    <row r="162312" spans="3:3" x14ac:dyDescent="0.35">
      <c r="C162312" s="8"/>
    </row>
    <row r="162313" spans="3:3" x14ac:dyDescent="0.35">
      <c r="C162313" s="8"/>
    </row>
    <row r="162314" spans="3:3" x14ac:dyDescent="0.35">
      <c r="C162314" s="8"/>
    </row>
    <row r="162315" spans="3:3" x14ac:dyDescent="0.35">
      <c r="C162315" s="8"/>
    </row>
    <row r="162316" spans="3:3" x14ac:dyDescent="0.35">
      <c r="C162316" s="8"/>
    </row>
    <row r="162317" spans="3:3" x14ac:dyDescent="0.35">
      <c r="C162317" s="8"/>
    </row>
    <row r="162318" spans="3:3" x14ac:dyDescent="0.35">
      <c r="C162318" s="8"/>
    </row>
    <row r="162319" spans="3:3" x14ac:dyDescent="0.35">
      <c r="C162319" s="8"/>
    </row>
    <row r="162320" spans="3:3" x14ac:dyDescent="0.35">
      <c r="C162320" s="8"/>
    </row>
    <row r="162321" spans="3:3" x14ac:dyDescent="0.35">
      <c r="C162321" s="8"/>
    </row>
    <row r="162322" spans="3:3" x14ac:dyDescent="0.35">
      <c r="C162322" s="8"/>
    </row>
    <row r="162323" spans="3:3" x14ac:dyDescent="0.35">
      <c r="C162323" s="8"/>
    </row>
    <row r="162324" spans="3:3" x14ac:dyDescent="0.35">
      <c r="C162324" s="8"/>
    </row>
    <row r="162325" spans="3:3" x14ac:dyDescent="0.35">
      <c r="C162325" s="8"/>
    </row>
    <row r="162326" spans="3:3" x14ac:dyDescent="0.35">
      <c r="C162326" s="8"/>
    </row>
    <row r="162327" spans="3:3" x14ac:dyDescent="0.35">
      <c r="C162327" s="8"/>
    </row>
    <row r="162328" spans="3:3" x14ac:dyDescent="0.35">
      <c r="C162328" s="8"/>
    </row>
    <row r="162329" spans="3:3" x14ac:dyDescent="0.35">
      <c r="C162329" s="8"/>
    </row>
    <row r="162330" spans="3:3" x14ac:dyDescent="0.35">
      <c r="C162330" s="8"/>
    </row>
    <row r="162331" spans="3:3" x14ac:dyDescent="0.35">
      <c r="C162331" s="8"/>
    </row>
    <row r="162332" spans="3:3" x14ac:dyDescent="0.35">
      <c r="C162332" s="8"/>
    </row>
    <row r="162333" spans="3:3" x14ac:dyDescent="0.35">
      <c r="C162333" s="8"/>
    </row>
    <row r="162334" spans="3:3" x14ac:dyDescent="0.35">
      <c r="C162334" s="8"/>
    </row>
    <row r="162335" spans="3:3" x14ac:dyDescent="0.35">
      <c r="C162335" s="8"/>
    </row>
    <row r="162336" spans="3:3" x14ac:dyDescent="0.35">
      <c r="C162336" s="8"/>
    </row>
    <row r="162337" spans="3:3" x14ac:dyDescent="0.35">
      <c r="C162337" s="8"/>
    </row>
    <row r="162338" spans="3:3" x14ac:dyDescent="0.35">
      <c r="C162338" s="8"/>
    </row>
    <row r="162339" spans="3:3" x14ac:dyDescent="0.35">
      <c r="C162339" s="8"/>
    </row>
    <row r="162340" spans="3:3" x14ac:dyDescent="0.35">
      <c r="C162340" s="8"/>
    </row>
    <row r="162341" spans="3:3" x14ac:dyDescent="0.35">
      <c r="C162341" s="8"/>
    </row>
    <row r="162342" spans="3:3" x14ac:dyDescent="0.35">
      <c r="C162342" s="8"/>
    </row>
    <row r="162343" spans="3:3" x14ac:dyDescent="0.35">
      <c r="C162343" s="8"/>
    </row>
    <row r="162344" spans="3:3" x14ac:dyDescent="0.35">
      <c r="C162344" s="8"/>
    </row>
    <row r="162345" spans="3:3" x14ac:dyDescent="0.35">
      <c r="C162345" s="8"/>
    </row>
    <row r="162346" spans="3:3" x14ac:dyDescent="0.35">
      <c r="C162346" s="8"/>
    </row>
    <row r="162347" spans="3:3" x14ac:dyDescent="0.35">
      <c r="C162347" s="8"/>
    </row>
    <row r="162348" spans="3:3" x14ac:dyDescent="0.35">
      <c r="C162348" s="8"/>
    </row>
    <row r="162349" spans="3:3" x14ac:dyDescent="0.35">
      <c r="C162349" s="8"/>
    </row>
    <row r="162350" spans="3:3" x14ac:dyDescent="0.35">
      <c r="C162350" s="8"/>
    </row>
    <row r="162351" spans="3:3" x14ac:dyDescent="0.35">
      <c r="C162351" s="8"/>
    </row>
    <row r="162352" spans="3:3" x14ac:dyDescent="0.35">
      <c r="C162352" s="8"/>
    </row>
    <row r="162353" spans="3:3" x14ac:dyDescent="0.35">
      <c r="C162353" s="8"/>
    </row>
    <row r="162354" spans="3:3" x14ac:dyDescent="0.35">
      <c r="C162354" s="8"/>
    </row>
    <row r="162355" spans="3:3" x14ac:dyDescent="0.35">
      <c r="C162355" s="8"/>
    </row>
    <row r="162356" spans="3:3" x14ac:dyDescent="0.35">
      <c r="C162356" s="8"/>
    </row>
    <row r="162357" spans="3:3" x14ac:dyDescent="0.35">
      <c r="C162357" s="8"/>
    </row>
    <row r="162358" spans="3:3" x14ac:dyDescent="0.35">
      <c r="C162358" s="8"/>
    </row>
    <row r="162359" spans="3:3" x14ac:dyDescent="0.35">
      <c r="C162359" s="8"/>
    </row>
    <row r="162360" spans="3:3" x14ac:dyDescent="0.35">
      <c r="C162360" s="8"/>
    </row>
    <row r="162361" spans="3:3" x14ac:dyDescent="0.35">
      <c r="C162361" s="8"/>
    </row>
    <row r="162362" spans="3:3" x14ac:dyDescent="0.35">
      <c r="C162362" s="8"/>
    </row>
    <row r="162363" spans="3:3" x14ac:dyDescent="0.35">
      <c r="C162363" s="8"/>
    </row>
    <row r="162364" spans="3:3" x14ac:dyDescent="0.35">
      <c r="C162364" s="8"/>
    </row>
    <row r="162365" spans="3:3" x14ac:dyDescent="0.35">
      <c r="C162365" s="8"/>
    </row>
    <row r="162366" spans="3:3" x14ac:dyDescent="0.35">
      <c r="C162366" s="8"/>
    </row>
    <row r="162367" spans="3:3" x14ac:dyDescent="0.35">
      <c r="C162367" s="8"/>
    </row>
    <row r="162368" spans="3:3" x14ac:dyDescent="0.35">
      <c r="C162368" s="8"/>
    </row>
    <row r="162369" spans="3:3" x14ac:dyDescent="0.35">
      <c r="C162369" s="8"/>
    </row>
    <row r="162370" spans="3:3" x14ac:dyDescent="0.35">
      <c r="C162370" s="8"/>
    </row>
    <row r="162371" spans="3:3" x14ac:dyDescent="0.35">
      <c r="C162371" s="8"/>
    </row>
    <row r="162372" spans="3:3" x14ac:dyDescent="0.35">
      <c r="C162372" s="8"/>
    </row>
    <row r="162373" spans="3:3" x14ac:dyDescent="0.35">
      <c r="C162373" s="8"/>
    </row>
    <row r="162374" spans="3:3" x14ac:dyDescent="0.35">
      <c r="C162374" s="8"/>
    </row>
    <row r="162375" spans="3:3" x14ac:dyDescent="0.35">
      <c r="C162375" s="8"/>
    </row>
    <row r="162376" spans="3:3" x14ac:dyDescent="0.35">
      <c r="C162376" s="8"/>
    </row>
    <row r="162377" spans="3:3" x14ac:dyDescent="0.35">
      <c r="C162377" s="8"/>
    </row>
    <row r="162378" spans="3:3" x14ac:dyDescent="0.35">
      <c r="C162378" s="8"/>
    </row>
    <row r="162379" spans="3:3" x14ac:dyDescent="0.35">
      <c r="C162379" s="8"/>
    </row>
    <row r="162380" spans="3:3" x14ac:dyDescent="0.35">
      <c r="C162380" s="8"/>
    </row>
    <row r="162381" spans="3:3" x14ac:dyDescent="0.35">
      <c r="C162381" s="8"/>
    </row>
    <row r="162382" spans="3:3" x14ac:dyDescent="0.35">
      <c r="C162382" s="8"/>
    </row>
    <row r="162383" spans="3:3" x14ac:dyDescent="0.35">
      <c r="C162383" s="8"/>
    </row>
    <row r="162384" spans="3:3" x14ac:dyDescent="0.35">
      <c r="C162384" s="8"/>
    </row>
    <row r="162385" spans="3:3" x14ac:dyDescent="0.35">
      <c r="C162385" s="8"/>
    </row>
    <row r="162386" spans="3:3" x14ac:dyDescent="0.35">
      <c r="C162386" s="8"/>
    </row>
    <row r="162387" spans="3:3" x14ac:dyDescent="0.35">
      <c r="C162387" s="8"/>
    </row>
    <row r="162388" spans="3:3" x14ac:dyDescent="0.35">
      <c r="C162388" s="8"/>
    </row>
    <row r="162389" spans="3:3" x14ac:dyDescent="0.35">
      <c r="C162389" s="8"/>
    </row>
    <row r="162390" spans="3:3" x14ac:dyDescent="0.35">
      <c r="C162390" s="8"/>
    </row>
    <row r="162391" spans="3:3" x14ac:dyDescent="0.35">
      <c r="C162391" s="8"/>
    </row>
    <row r="162392" spans="3:3" x14ac:dyDescent="0.35">
      <c r="C162392" s="8"/>
    </row>
    <row r="162393" spans="3:3" x14ac:dyDescent="0.35">
      <c r="C162393" s="8"/>
    </row>
    <row r="162394" spans="3:3" x14ac:dyDescent="0.35">
      <c r="C162394" s="8"/>
    </row>
    <row r="162395" spans="3:3" x14ac:dyDescent="0.35">
      <c r="C162395" s="8"/>
    </row>
    <row r="162396" spans="3:3" x14ac:dyDescent="0.35">
      <c r="C162396" s="8"/>
    </row>
    <row r="162397" spans="3:3" x14ac:dyDescent="0.35">
      <c r="C162397" s="8"/>
    </row>
    <row r="162398" spans="3:3" x14ac:dyDescent="0.35">
      <c r="C162398" s="8"/>
    </row>
    <row r="162399" spans="3:3" x14ac:dyDescent="0.35">
      <c r="C162399" s="8"/>
    </row>
    <row r="162400" spans="3:3" x14ac:dyDescent="0.35">
      <c r="C162400" s="8"/>
    </row>
    <row r="162401" spans="3:3" x14ac:dyDescent="0.35">
      <c r="C162401" s="8"/>
    </row>
    <row r="162402" spans="3:3" x14ac:dyDescent="0.35">
      <c r="C162402" s="8"/>
    </row>
    <row r="162403" spans="3:3" x14ac:dyDescent="0.35">
      <c r="C162403" s="8"/>
    </row>
    <row r="162404" spans="3:3" x14ac:dyDescent="0.35">
      <c r="C162404" s="8"/>
    </row>
    <row r="162405" spans="3:3" x14ac:dyDescent="0.35">
      <c r="C162405" s="8"/>
    </row>
    <row r="162406" spans="3:3" x14ac:dyDescent="0.35">
      <c r="C162406" s="8"/>
    </row>
    <row r="162407" spans="3:3" x14ac:dyDescent="0.35">
      <c r="C162407" s="8"/>
    </row>
    <row r="162408" spans="3:3" x14ac:dyDescent="0.35">
      <c r="C162408" s="8"/>
    </row>
    <row r="162409" spans="3:3" x14ac:dyDescent="0.35">
      <c r="C162409" s="8"/>
    </row>
    <row r="162410" spans="3:3" x14ac:dyDescent="0.35">
      <c r="C162410" s="8"/>
    </row>
    <row r="162411" spans="3:3" x14ac:dyDescent="0.35">
      <c r="C162411" s="8"/>
    </row>
    <row r="162412" spans="3:3" x14ac:dyDescent="0.35">
      <c r="C162412" s="8"/>
    </row>
    <row r="162413" spans="3:3" x14ac:dyDescent="0.35">
      <c r="C162413" s="8"/>
    </row>
    <row r="162414" spans="3:3" x14ac:dyDescent="0.35">
      <c r="C162414" s="8"/>
    </row>
    <row r="162415" spans="3:3" x14ac:dyDescent="0.35">
      <c r="C162415" s="8"/>
    </row>
    <row r="162416" spans="3:3" x14ac:dyDescent="0.35">
      <c r="C162416" s="8"/>
    </row>
    <row r="162417" spans="3:3" x14ac:dyDescent="0.35">
      <c r="C162417" s="8"/>
    </row>
    <row r="162418" spans="3:3" x14ac:dyDescent="0.35">
      <c r="C162418" s="8"/>
    </row>
    <row r="162419" spans="3:3" x14ac:dyDescent="0.35">
      <c r="C162419" s="8"/>
    </row>
    <row r="162420" spans="3:3" x14ac:dyDescent="0.35">
      <c r="C162420" s="8"/>
    </row>
    <row r="162421" spans="3:3" x14ac:dyDescent="0.35">
      <c r="C162421" s="8"/>
    </row>
    <row r="162422" spans="3:3" x14ac:dyDescent="0.35">
      <c r="C162422" s="8"/>
    </row>
    <row r="162423" spans="3:3" x14ac:dyDescent="0.35">
      <c r="C162423" s="8"/>
    </row>
    <row r="162424" spans="3:3" x14ac:dyDescent="0.35">
      <c r="C162424" s="8"/>
    </row>
    <row r="162425" spans="3:3" x14ac:dyDescent="0.35">
      <c r="C162425" s="8"/>
    </row>
    <row r="162426" spans="3:3" x14ac:dyDescent="0.35">
      <c r="C162426" s="8"/>
    </row>
    <row r="162427" spans="3:3" x14ac:dyDescent="0.35">
      <c r="C162427" s="8"/>
    </row>
    <row r="162428" spans="3:3" x14ac:dyDescent="0.35">
      <c r="C162428" s="8"/>
    </row>
    <row r="162429" spans="3:3" x14ac:dyDescent="0.35">
      <c r="C162429" s="8"/>
    </row>
    <row r="162430" spans="3:3" x14ac:dyDescent="0.35">
      <c r="C162430" s="8"/>
    </row>
    <row r="162431" spans="3:3" x14ac:dyDescent="0.35">
      <c r="C162431" s="8"/>
    </row>
    <row r="162432" spans="3:3" x14ac:dyDescent="0.35">
      <c r="C162432" s="8"/>
    </row>
    <row r="162433" spans="3:3" x14ac:dyDescent="0.35">
      <c r="C162433" s="8"/>
    </row>
    <row r="162434" spans="3:3" x14ac:dyDescent="0.35">
      <c r="C162434" s="8"/>
    </row>
    <row r="162435" spans="3:3" x14ac:dyDescent="0.35">
      <c r="C162435" s="8"/>
    </row>
    <row r="162436" spans="3:3" x14ac:dyDescent="0.35">
      <c r="C162436" s="8"/>
    </row>
    <row r="162437" spans="3:3" x14ac:dyDescent="0.35">
      <c r="C162437" s="8"/>
    </row>
    <row r="162438" spans="3:3" x14ac:dyDescent="0.35">
      <c r="C162438" s="8"/>
    </row>
    <row r="162439" spans="3:3" x14ac:dyDescent="0.35">
      <c r="C162439" s="8"/>
    </row>
    <row r="162440" spans="3:3" x14ac:dyDescent="0.35">
      <c r="C162440" s="8"/>
    </row>
    <row r="162441" spans="3:3" x14ac:dyDescent="0.35">
      <c r="C162441" s="8"/>
    </row>
    <row r="162442" spans="3:3" x14ac:dyDescent="0.35">
      <c r="C162442" s="8"/>
    </row>
    <row r="162443" spans="3:3" x14ac:dyDescent="0.35">
      <c r="C162443" s="8"/>
    </row>
    <row r="162444" spans="3:3" x14ac:dyDescent="0.35">
      <c r="C162444" s="8"/>
    </row>
    <row r="162445" spans="3:3" x14ac:dyDescent="0.35">
      <c r="C162445" s="8"/>
    </row>
    <row r="162446" spans="3:3" x14ac:dyDescent="0.35">
      <c r="C162446" s="8"/>
    </row>
    <row r="162447" spans="3:3" x14ac:dyDescent="0.35">
      <c r="C162447" s="8"/>
    </row>
    <row r="162448" spans="3:3" x14ac:dyDescent="0.35">
      <c r="C162448" s="8"/>
    </row>
    <row r="162449" spans="3:3" x14ac:dyDescent="0.35">
      <c r="C162449" s="8"/>
    </row>
    <row r="162450" spans="3:3" x14ac:dyDescent="0.35">
      <c r="C162450" s="8"/>
    </row>
    <row r="162451" spans="3:3" x14ac:dyDescent="0.35">
      <c r="C162451" s="8"/>
    </row>
    <row r="162452" spans="3:3" x14ac:dyDescent="0.35">
      <c r="C162452" s="8"/>
    </row>
    <row r="162453" spans="3:3" x14ac:dyDescent="0.35">
      <c r="C162453" s="8"/>
    </row>
    <row r="162454" spans="3:3" x14ac:dyDescent="0.35">
      <c r="C162454" s="8"/>
    </row>
    <row r="162455" spans="3:3" x14ac:dyDescent="0.35">
      <c r="C162455" s="8"/>
    </row>
    <row r="162456" spans="3:3" x14ac:dyDescent="0.35">
      <c r="C162456" s="8"/>
    </row>
    <row r="162457" spans="3:3" x14ac:dyDescent="0.35">
      <c r="C162457" s="8"/>
    </row>
    <row r="162458" spans="3:3" x14ac:dyDescent="0.35">
      <c r="C162458" s="8"/>
    </row>
    <row r="162459" spans="3:3" x14ac:dyDescent="0.35">
      <c r="C162459" s="8"/>
    </row>
    <row r="162460" spans="3:3" x14ac:dyDescent="0.35">
      <c r="C162460" s="8"/>
    </row>
    <row r="162461" spans="3:3" x14ac:dyDescent="0.35">
      <c r="C162461" s="8"/>
    </row>
    <row r="162462" spans="3:3" x14ac:dyDescent="0.35">
      <c r="C162462" s="8"/>
    </row>
    <row r="162463" spans="3:3" x14ac:dyDescent="0.35">
      <c r="C162463" s="8"/>
    </row>
    <row r="162464" spans="3:3" x14ac:dyDescent="0.35">
      <c r="C162464" s="8"/>
    </row>
    <row r="162465" spans="3:3" x14ac:dyDescent="0.35">
      <c r="C162465" s="8"/>
    </row>
    <row r="162466" spans="3:3" x14ac:dyDescent="0.35">
      <c r="C162466" s="8"/>
    </row>
    <row r="162467" spans="3:3" x14ac:dyDescent="0.35">
      <c r="C162467" s="8"/>
    </row>
    <row r="162468" spans="3:3" x14ac:dyDescent="0.35">
      <c r="C162468" s="8"/>
    </row>
    <row r="162469" spans="3:3" x14ac:dyDescent="0.35">
      <c r="C162469" s="8"/>
    </row>
    <row r="162470" spans="3:3" x14ac:dyDescent="0.35">
      <c r="C162470" s="8"/>
    </row>
    <row r="162471" spans="3:3" x14ac:dyDescent="0.35">
      <c r="C162471" s="8"/>
    </row>
    <row r="162472" spans="3:3" x14ac:dyDescent="0.35">
      <c r="C162472" s="8"/>
    </row>
    <row r="162473" spans="3:3" x14ac:dyDescent="0.35">
      <c r="C162473" s="8"/>
    </row>
    <row r="162474" spans="3:3" x14ac:dyDescent="0.35">
      <c r="C162474" s="8"/>
    </row>
    <row r="162475" spans="3:3" x14ac:dyDescent="0.35">
      <c r="C162475" s="8"/>
    </row>
    <row r="162476" spans="3:3" x14ac:dyDescent="0.35">
      <c r="C162476" s="8"/>
    </row>
    <row r="162477" spans="3:3" x14ac:dyDescent="0.35">
      <c r="C162477" s="8"/>
    </row>
    <row r="162478" spans="3:3" x14ac:dyDescent="0.35">
      <c r="C162478" s="8"/>
    </row>
    <row r="162479" spans="3:3" x14ac:dyDescent="0.35">
      <c r="C162479" s="8"/>
    </row>
    <row r="162480" spans="3:3" x14ac:dyDescent="0.35">
      <c r="C162480" s="8"/>
    </row>
    <row r="162481" spans="3:3" x14ac:dyDescent="0.35">
      <c r="C162481" s="8"/>
    </row>
    <row r="162482" spans="3:3" x14ac:dyDescent="0.35">
      <c r="C162482" s="8"/>
    </row>
    <row r="162483" spans="3:3" x14ac:dyDescent="0.35">
      <c r="C162483" s="8"/>
    </row>
    <row r="162484" spans="3:3" x14ac:dyDescent="0.35">
      <c r="C162484" s="8"/>
    </row>
    <row r="162485" spans="3:3" x14ac:dyDescent="0.35">
      <c r="C162485" s="8"/>
    </row>
    <row r="162486" spans="3:3" x14ac:dyDescent="0.35">
      <c r="C162486" s="8"/>
    </row>
    <row r="162487" spans="3:3" x14ac:dyDescent="0.35">
      <c r="C162487" s="8"/>
    </row>
    <row r="162488" spans="3:3" x14ac:dyDescent="0.35">
      <c r="C162488" s="8"/>
    </row>
    <row r="162489" spans="3:3" x14ac:dyDescent="0.35">
      <c r="C162489" s="8"/>
    </row>
    <row r="162490" spans="3:3" x14ac:dyDescent="0.35">
      <c r="C162490" s="8"/>
    </row>
    <row r="162491" spans="3:3" x14ac:dyDescent="0.35">
      <c r="C162491" s="8"/>
    </row>
    <row r="162492" spans="3:3" x14ac:dyDescent="0.35">
      <c r="C162492" s="8"/>
    </row>
    <row r="162493" spans="3:3" x14ac:dyDescent="0.35">
      <c r="C162493" s="8"/>
    </row>
    <row r="162494" spans="3:3" x14ac:dyDescent="0.35">
      <c r="C162494" s="8"/>
    </row>
    <row r="162495" spans="3:3" x14ac:dyDescent="0.35">
      <c r="C162495" s="8"/>
    </row>
    <row r="162496" spans="3:3" x14ac:dyDescent="0.35">
      <c r="C162496" s="8"/>
    </row>
    <row r="162497" spans="3:3" x14ac:dyDescent="0.35">
      <c r="C162497" s="8"/>
    </row>
    <row r="162498" spans="3:3" x14ac:dyDescent="0.35">
      <c r="C162498" s="8"/>
    </row>
    <row r="162499" spans="3:3" x14ac:dyDescent="0.35">
      <c r="C162499" s="8"/>
    </row>
    <row r="162500" spans="3:3" x14ac:dyDescent="0.35">
      <c r="C162500" s="8"/>
    </row>
    <row r="162501" spans="3:3" x14ac:dyDescent="0.35">
      <c r="C162501" s="8"/>
    </row>
    <row r="162502" spans="3:3" x14ac:dyDescent="0.35">
      <c r="C162502" s="8"/>
    </row>
    <row r="162503" spans="3:3" x14ac:dyDescent="0.35">
      <c r="C162503" s="8"/>
    </row>
    <row r="162504" spans="3:3" x14ac:dyDescent="0.35">
      <c r="C162504" s="8"/>
    </row>
    <row r="162505" spans="3:3" x14ac:dyDescent="0.35">
      <c r="C162505" s="8"/>
    </row>
    <row r="162506" spans="3:3" x14ac:dyDescent="0.35">
      <c r="C162506" s="8"/>
    </row>
    <row r="162507" spans="3:3" x14ac:dyDescent="0.35">
      <c r="C162507" s="8"/>
    </row>
    <row r="162508" spans="3:3" x14ac:dyDescent="0.35">
      <c r="C162508" s="8"/>
    </row>
    <row r="162509" spans="3:3" x14ac:dyDescent="0.35">
      <c r="C162509" s="8"/>
    </row>
    <row r="162510" spans="3:3" x14ac:dyDescent="0.35">
      <c r="C162510" s="8"/>
    </row>
    <row r="162511" spans="3:3" x14ac:dyDescent="0.35">
      <c r="C162511" s="8"/>
    </row>
    <row r="162512" spans="3:3" x14ac:dyDescent="0.35">
      <c r="C162512" s="8"/>
    </row>
    <row r="162513" spans="3:3" x14ac:dyDescent="0.35">
      <c r="C162513" s="8"/>
    </row>
    <row r="162514" spans="3:3" x14ac:dyDescent="0.35">
      <c r="C162514" s="8"/>
    </row>
    <row r="162515" spans="3:3" x14ac:dyDescent="0.35">
      <c r="C162515" s="8"/>
    </row>
    <row r="162516" spans="3:3" x14ac:dyDescent="0.35">
      <c r="C162516" s="8"/>
    </row>
    <row r="162517" spans="3:3" x14ac:dyDescent="0.35">
      <c r="C162517" s="8"/>
    </row>
    <row r="162518" spans="3:3" x14ac:dyDescent="0.35">
      <c r="C162518" s="8"/>
    </row>
    <row r="162519" spans="3:3" x14ac:dyDescent="0.35">
      <c r="C162519" s="8"/>
    </row>
    <row r="162520" spans="3:3" x14ac:dyDescent="0.35">
      <c r="C162520" s="8"/>
    </row>
    <row r="162521" spans="3:3" x14ac:dyDescent="0.35">
      <c r="C162521" s="8"/>
    </row>
    <row r="162522" spans="3:3" x14ac:dyDescent="0.35">
      <c r="C162522" s="8"/>
    </row>
    <row r="162523" spans="3:3" x14ac:dyDescent="0.35">
      <c r="C162523" s="8"/>
    </row>
    <row r="162524" spans="3:3" x14ac:dyDescent="0.35">
      <c r="C162524" s="8"/>
    </row>
    <row r="162525" spans="3:3" x14ac:dyDescent="0.35">
      <c r="C162525" s="8"/>
    </row>
    <row r="162526" spans="3:3" x14ac:dyDescent="0.35">
      <c r="C162526" s="8"/>
    </row>
    <row r="162527" spans="3:3" x14ac:dyDescent="0.35">
      <c r="C162527" s="8"/>
    </row>
    <row r="162528" spans="3:3" x14ac:dyDescent="0.35">
      <c r="C162528" s="8"/>
    </row>
    <row r="162529" spans="3:3" x14ac:dyDescent="0.35">
      <c r="C162529" s="8"/>
    </row>
    <row r="162530" spans="3:3" x14ac:dyDescent="0.35">
      <c r="C162530" s="8"/>
    </row>
    <row r="162531" spans="3:3" x14ac:dyDescent="0.35">
      <c r="C162531" s="8"/>
    </row>
    <row r="162532" spans="3:3" x14ac:dyDescent="0.35">
      <c r="C162532" s="8"/>
    </row>
    <row r="162533" spans="3:3" x14ac:dyDescent="0.35">
      <c r="C162533" s="8"/>
    </row>
    <row r="162534" spans="3:3" x14ac:dyDescent="0.35">
      <c r="C162534" s="8"/>
    </row>
    <row r="162535" spans="3:3" x14ac:dyDescent="0.35">
      <c r="C162535" s="8"/>
    </row>
    <row r="162536" spans="3:3" x14ac:dyDescent="0.35">
      <c r="C162536" s="8"/>
    </row>
    <row r="162537" spans="3:3" x14ac:dyDescent="0.35">
      <c r="C162537" s="8"/>
    </row>
    <row r="162538" spans="3:3" x14ac:dyDescent="0.35">
      <c r="C162538" s="8"/>
    </row>
    <row r="162539" spans="3:3" x14ac:dyDescent="0.35">
      <c r="C162539" s="8"/>
    </row>
    <row r="162540" spans="3:3" x14ac:dyDescent="0.35">
      <c r="C162540" s="8"/>
    </row>
    <row r="162541" spans="3:3" x14ac:dyDescent="0.35">
      <c r="C162541" s="8"/>
    </row>
    <row r="162542" spans="3:3" x14ac:dyDescent="0.35">
      <c r="C162542" s="8"/>
    </row>
    <row r="162543" spans="3:3" x14ac:dyDescent="0.35">
      <c r="C162543" s="8"/>
    </row>
    <row r="162544" spans="3:3" x14ac:dyDescent="0.35">
      <c r="C162544" s="8"/>
    </row>
    <row r="162545" spans="3:3" x14ac:dyDescent="0.35">
      <c r="C162545" s="8"/>
    </row>
    <row r="162546" spans="3:3" x14ac:dyDescent="0.35">
      <c r="C162546" s="8"/>
    </row>
    <row r="162547" spans="3:3" x14ac:dyDescent="0.35">
      <c r="C162547" s="8"/>
    </row>
    <row r="162548" spans="3:3" x14ac:dyDescent="0.35">
      <c r="C162548" s="8"/>
    </row>
    <row r="162549" spans="3:3" x14ac:dyDescent="0.35">
      <c r="C162549" s="8"/>
    </row>
    <row r="162550" spans="3:3" x14ac:dyDescent="0.35">
      <c r="C162550" s="8"/>
    </row>
    <row r="162551" spans="3:3" x14ac:dyDescent="0.35">
      <c r="C162551" s="8"/>
    </row>
    <row r="162552" spans="3:3" x14ac:dyDescent="0.35">
      <c r="C162552" s="8"/>
    </row>
    <row r="162553" spans="3:3" x14ac:dyDescent="0.35">
      <c r="C162553" s="8"/>
    </row>
    <row r="162554" spans="3:3" x14ac:dyDescent="0.35">
      <c r="C162554" s="8"/>
    </row>
    <row r="162555" spans="3:3" x14ac:dyDescent="0.35">
      <c r="C162555" s="8"/>
    </row>
    <row r="162556" spans="3:3" x14ac:dyDescent="0.35">
      <c r="C162556" s="8"/>
    </row>
    <row r="162557" spans="3:3" x14ac:dyDescent="0.35">
      <c r="C162557" s="8"/>
    </row>
    <row r="162558" spans="3:3" x14ac:dyDescent="0.35">
      <c r="C162558" s="8"/>
    </row>
    <row r="162559" spans="3:3" x14ac:dyDescent="0.35">
      <c r="C162559" s="8"/>
    </row>
    <row r="162560" spans="3:3" x14ac:dyDescent="0.35">
      <c r="C162560" s="8"/>
    </row>
    <row r="162561" spans="3:3" x14ac:dyDescent="0.35">
      <c r="C162561" s="8"/>
    </row>
    <row r="162562" spans="3:3" x14ac:dyDescent="0.35">
      <c r="C162562" s="8"/>
    </row>
    <row r="162563" spans="3:3" x14ac:dyDescent="0.35">
      <c r="C162563" s="8"/>
    </row>
    <row r="162564" spans="3:3" x14ac:dyDescent="0.35">
      <c r="C162564" s="8"/>
    </row>
    <row r="162565" spans="3:3" x14ac:dyDescent="0.35">
      <c r="C162565" s="8"/>
    </row>
    <row r="162566" spans="3:3" x14ac:dyDescent="0.35">
      <c r="C162566" s="8"/>
    </row>
    <row r="162567" spans="3:3" x14ac:dyDescent="0.35">
      <c r="C162567" s="8"/>
    </row>
    <row r="162568" spans="3:3" x14ac:dyDescent="0.35">
      <c r="C162568" s="8"/>
    </row>
    <row r="162569" spans="3:3" x14ac:dyDescent="0.35">
      <c r="C162569" s="8"/>
    </row>
    <row r="162570" spans="3:3" x14ac:dyDescent="0.35">
      <c r="C162570" s="8"/>
    </row>
    <row r="162571" spans="3:3" x14ac:dyDescent="0.35">
      <c r="C162571" s="8"/>
    </row>
    <row r="162572" spans="3:3" x14ac:dyDescent="0.35">
      <c r="C162572" s="8"/>
    </row>
    <row r="162573" spans="3:3" x14ac:dyDescent="0.35">
      <c r="C162573" s="8"/>
    </row>
    <row r="162574" spans="3:3" x14ac:dyDescent="0.35">
      <c r="C162574" s="8"/>
    </row>
    <row r="162575" spans="3:3" x14ac:dyDescent="0.35">
      <c r="C162575" s="8"/>
    </row>
    <row r="162576" spans="3:3" x14ac:dyDescent="0.35">
      <c r="C162576" s="8"/>
    </row>
    <row r="162577" spans="3:3" x14ac:dyDescent="0.35">
      <c r="C162577" s="8"/>
    </row>
    <row r="162578" spans="3:3" x14ac:dyDescent="0.35">
      <c r="C162578" s="8"/>
    </row>
    <row r="162579" spans="3:3" x14ac:dyDescent="0.35">
      <c r="C162579" s="8"/>
    </row>
    <row r="162580" spans="3:3" x14ac:dyDescent="0.35">
      <c r="C162580" s="8"/>
    </row>
    <row r="162581" spans="3:3" x14ac:dyDescent="0.35">
      <c r="C162581" s="8"/>
    </row>
    <row r="162582" spans="3:3" x14ac:dyDescent="0.35">
      <c r="C162582" s="8"/>
    </row>
    <row r="162583" spans="3:3" x14ac:dyDescent="0.35">
      <c r="C162583" s="8"/>
    </row>
    <row r="162584" spans="3:3" x14ac:dyDescent="0.35">
      <c r="C162584" s="8"/>
    </row>
    <row r="162585" spans="3:3" x14ac:dyDescent="0.35">
      <c r="C162585" s="8"/>
    </row>
    <row r="162586" spans="3:3" x14ac:dyDescent="0.35">
      <c r="C162586" s="8"/>
    </row>
    <row r="162587" spans="3:3" x14ac:dyDescent="0.35">
      <c r="C162587" s="8"/>
    </row>
    <row r="162588" spans="3:3" x14ac:dyDescent="0.35">
      <c r="C162588" s="8"/>
    </row>
    <row r="162589" spans="3:3" x14ac:dyDescent="0.35">
      <c r="C162589" s="8"/>
    </row>
    <row r="162590" spans="3:3" x14ac:dyDescent="0.35">
      <c r="C162590" s="8"/>
    </row>
    <row r="162591" spans="3:3" x14ac:dyDescent="0.35">
      <c r="C162591" s="8"/>
    </row>
    <row r="162592" spans="3:3" x14ac:dyDescent="0.35">
      <c r="C162592" s="8"/>
    </row>
    <row r="162593" spans="3:3" x14ac:dyDescent="0.35">
      <c r="C162593" s="8"/>
    </row>
    <row r="162594" spans="3:3" x14ac:dyDescent="0.35">
      <c r="C162594" s="8"/>
    </row>
    <row r="162595" spans="3:3" x14ac:dyDescent="0.35">
      <c r="C162595" s="8"/>
    </row>
    <row r="162596" spans="3:3" x14ac:dyDescent="0.35">
      <c r="C162596" s="8"/>
    </row>
    <row r="162597" spans="3:3" x14ac:dyDescent="0.35">
      <c r="C162597" s="8"/>
    </row>
    <row r="162598" spans="3:3" x14ac:dyDescent="0.35">
      <c r="C162598" s="8"/>
    </row>
    <row r="162599" spans="3:3" x14ac:dyDescent="0.35">
      <c r="C162599" s="8"/>
    </row>
    <row r="162600" spans="3:3" x14ac:dyDescent="0.35">
      <c r="C162600" s="8"/>
    </row>
    <row r="162601" spans="3:3" x14ac:dyDescent="0.35">
      <c r="C162601" s="8"/>
    </row>
    <row r="162602" spans="3:3" x14ac:dyDescent="0.35">
      <c r="C162602" s="8"/>
    </row>
    <row r="162603" spans="3:3" x14ac:dyDescent="0.35">
      <c r="C162603" s="8"/>
    </row>
    <row r="162604" spans="3:3" x14ac:dyDescent="0.35">
      <c r="C162604" s="8"/>
    </row>
    <row r="162605" spans="3:3" x14ac:dyDescent="0.35">
      <c r="C162605" s="8"/>
    </row>
    <row r="162606" spans="3:3" x14ac:dyDescent="0.35">
      <c r="C162606" s="8"/>
    </row>
    <row r="162607" spans="3:3" x14ac:dyDescent="0.35">
      <c r="C162607" s="8"/>
    </row>
    <row r="162608" spans="3:3" x14ac:dyDescent="0.35">
      <c r="C162608" s="8"/>
    </row>
    <row r="162609" spans="3:3" x14ac:dyDescent="0.35">
      <c r="C162609" s="8"/>
    </row>
    <row r="162610" spans="3:3" x14ac:dyDescent="0.35">
      <c r="C162610" s="8"/>
    </row>
    <row r="162611" spans="3:3" x14ac:dyDescent="0.35">
      <c r="C162611" s="8"/>
    </row>
    <row r="162612" spans="3:3" x14ac:dyDescent="0.35">
      <c r="C162612" s="8"/>
    </row>
    <row r="162613" spans="3:3" x14ac:dyDescent="0.35">
      <c r="C162613" s="8"/>
    </row>
    <row r="162614" spans="3:3" x14ac:dyDescent="0.35">
      <c r="C162614" s="8"/>
    </row>
    <row r="162615" spans="3:3" x14ac:dyDescent="0.35">
      <c r="C162615" s="8"/>
    </row>
    <row r="162616" spans="3:3" x14ac:dyDescent="0.35">
      <c r="C162616" s="8"/>
    </row>
    <row r="162617" spans="3:3" x14ac:dyDescent="0.35">
      <c r="C162617" s="8"/>
    </row>
    <row r="162618" spans="3:3" x14ac:dyDescent="0.35">
      <c r="C162618" s="8"/>
    </row>
    <row r="162619" spans="3:3" x14ac:dyDescent="0.35">
      <c r="C162619" s="8"/>
    </row>
    <row r="162620" spans="3:3" x14ac:dyDescent="0.35">
      <c r="C162620" s="8"/>
    </row>
    <row r="162621" spans="3:3" x14ac:dyDescent="0.35">
      <c r="C162621" s="8"/>
    </row>
    <row r="162622" spans="3:3" x14ac:dyDescent="0.35">
      <c r="C162622" s="8"/>
    </row>
    <row r="162623" spans="3:3" x14ac:dyDescent="0.35">
      <c r="C162623" s="8"/>
    </row>
    <row r="162624" spans="3:3" x14ac:dyDescent="0.35">
      <c r="C162624" s="8"/>
    </row>
    <row r="162625" spans="3:3" x14ac:dyDescent="0.35">
      <c r="C162625" s="8"/>
    </row>
    <row r="162626" spans="3:3" x14ac:dyDescent="0.35">
      <c r="C162626" s="8"/>
    </row>
    <row r="162627" spans="3:3" x14ac:dyDescent="0.35">
      <c r="C162627" s="8"/>
    </row>
    <row r="162628" spans="3:3" x14ac:dyDescent="0.35">
      <c r="C162628" s="8"/>
    </row>
    <row r="162629" spans="3:3" x14ac:dyDescent="0.35">
      <c r="C162629" s="8"/>
    </row>
    <row r="162630" spans="3:3" x14ac:dyDescent="0.35">
      <c r="C162630" s="8"/>
    </row>
    <row r="162631" spans="3:3" x14ac:dyDescent="0.35">
      <c r="C162631" s="8"/>
    </row>
    <row r="162632" spans="3:3" x14ac:dyDescent="0.35">
      <c r="C162632" s="8"/>
    </row>
    <row r="162633" spans="3:3" x14ac:dyDescent="0.35">
      <c r="C162633" s="8"/>
    </row>
    <row r="162634" spans="3:3" x14ac:dyDescent="0.35">
      <c r="C162634" s="8"/>
    </row>
    <row r="162635" spans="3:3" x14ac:dyDescent="0.35">
      <c r="C162635" s="8"/>
    </row>
    <row r="162636" spans="3:3" x14ac:dyDescent="0.35">
      <c r="C162636" s="8"/>
    </row>
    <row r="162637" spans="3:3" x14ac:dyDescent="0.35">
      <c r="C162637" s="8"/>
    </row>
    <row r="162638" spans="3:3" x14ac:dyDescent="0.35">
      <c r="C162638" s="8"/>
    </row>
    <row r="162639" spans="3:3" x14ac:dyDescent="0.35">
      <c r="C162639" s="8"/>
    </row>
    <row r="162640" spans="3:3" x14ac:dyDescent="0.35">
      <c r="C162640" s="8"/>
    </row>
    <row r="162641" spans="3:3" x14ac:dyDescent="0.35">
      <c r="C162641" s="8"/>
    </row>
    <row r="162642" spans="3:3" x14ac:dyDescent="0.35">
      <c r="C162642" s="8"/>
    </row>
    <row r="162643" spans="3:3" x14ac:dyDescent="0.35">
      <c r="C162643" s="8"/>
    </row>
    <row r="162644" spans="3:3" x14ac:dyDescent="0.35">
      <c r="C162644" s="8"/>
    </row>
    <row r="162645" spans="3:3" x14ac:dyDescent="0.35">
      <c r="C162645" s="8"/>
    </row>
    <row r="162646" spans="3:3" x14ac:dyDescent="0.35">
      <c r="C162646" s="8"/>
    </row>
    <row r="162647" spans="3:3" x14ac:dyDescent="0.35">
      <c r="C162647" s="8"/>
    </row>
    <row r="162648" spans="3:3" x14ac:dyDescent="0.35">
      <c r="C162648" s="8"/>
    </row>
    <row r="162649" spans="3:3" x14ac:dyDescent="0.35">
      <c r="C162649" s="8"/>
    </row>
    <row r="162650" spans="3:3" x14ac:dyDescent="0.35">
      <c r="C162650" s="8"/>
    </row>
    <row r="162651" spans="3:3" x14ac:dyDescent="0.35">
      <c r="C162651" s="8"/>
    </row>
    <row r="162652" spans="3:3" x14ac:dyDescent="0.35">
      <c r="C162652" s="8"/>
    </row>
    <row r="162653" spans="3:3" x14ac:dyDescent="0.35">
      <c r="C162653" s="8"/>
    </row>
    <row r="162654" spans="3:3" x14ac:dyDescent="0.35">
      <c r="C162654" s="8"/>
    </row>
    <row r="162655" spans="3:3" x14ac:dyDescent="0.35">
      <c r="C162655" s="8"/>
    </row>
    <row r="162656" spans="3:3" x14ac:dyDescent="0.35">
      <c r="C162656" s="8"/>
    </row>
    <row r="162657" spans="3:3" x14ac:dyDescent="0.35">
      <c r="C162657" s="8"/>
    </row>
    <row r="162658" spans="3:3" x14ac:dyDescent="0.35">
      <c r="C162658" s="8"/>
    </row>
    <row r="162659" spans="3:3" x14ac:dyDescent="0.35">
      <c r="C162659" s="8"/>
    </row>
    <row r="162660" spans="3:3" x14ac:dyDescent="0.35">
      <c r="C162660" s="8"/>
    </row>
    <row r="162661" spans="3:3" x14ac:dyDescent="0.35">
      <c r="C162661" s="8"/>
    </row>
    <row r="162662" spans="3:3" x14ac:dyDescent="0.35">
      <c r="C162662" s="8"/>
    </row>
    <row r="162663" spans="3:3" x14ac:dyDescent="0.35">
      <c r="C162663" s="8"/>
    </row>
    <row r="162664" spans="3:3" x14ac:dyDescent="0.35">
      <c r="C162664" s="8"/>
    </row>
    <row r="162665" spans="3:3" x14ac:dyDescent="0.35">
      <c r="C162665" s="8"/>
    </row>
    <row r="162666" spans="3:3" x14ac:dyDescent="0.35">
      <c r="C162666" s="8"/>
    </row>
    <row r="162667" spans="3:3" x14ac:dyDescent="0.35">
      <c r="C162667" s="8"/>
    </row>
    <row r="162668" spans="3:3" x14ac:dyDescent="0.35">
      <c r="C162668" s="8"/>
    </row>
    <row r="162669" spans="3:3" x14ac:dyDescent="0.35">
      <c r="C162669" s="8"/>
    </row>
    <row r="162670" spans="3:3" x14ac:dyDescent="0.35">
      <c r="C162670" s="8"/>
    </row>
    <row r="162671" spans="3:3" x14ac:dyDescent="0.35">
      <c r="C162671" s="8"/>
    </row>
    <row r="162672" spans="3:3" x14ac:dyDescent="0.35">
      <c r="C162672" s="8"/>
    </row>
    <row r="162673" spans="3:3" x14ac:dyDescent="0.35">
      <c r="C162673" s="8"/>
    </row>
    <row r="162674" spans="3:3" x14ac:dyDescent="0.35">
      <c r="C162674" s="8"/>
    </row>
    <row r="162675" spans="3:3" x14ac:dyDescent="0.35">
      <c r="C162675" s="8"/>
    </row>
    <row r="162676" spans="3:3" x14ac:dyDescent="0.35">
      <c r="C162676" s="8"/>
    </row>
    <row r="162677" spans="3:3" x14ac:dyDescent="0.35">
      <c r="C162677" s="8"/>
    </row>
    <row r="162678" spans="3:3" x14ac:dyDescent="0.35">
      <c r="C162678" s="8"/>
    </row>
    <row r="162679" spans="3:3" x14ac:dyDescent="0.35">
      <c r="C162679" s="8"/>
    </row>
    <row r="162680" spans="3:3" x14ac:dyDescent="0.35">
      <c r="C162680" s="8"/>
    </row>
    <row r="162681" spans="3:3" x14ac:dyDescent="0.35">
      <c r="C162681" s="8"/>
    </row>
    <row r="162682" spans="3:3" x14ac:dyDescent="0.35">
      <c r="C162682" s="8"/>
    </row>
    <row r="162683" spans="3:3" x14ac:dyDescent="0.35">
      <c r="C162683" s="8"/>
    </row>
    <row r="162684" spans="3:3" x14ac:dyDescent="0.35">
      <c r="C162684" s="8"/>
    </row>
    <row r="162685" spans="3:3" x14ac:dyDescent="0.35">
      <c r="C162685" s="8"/>
    </row>
    <row r="162686" spans="3:3" x14ac:dyDescent="0.35">
      <c r="C162686" s="8"/>
    </row>
    <row r="162687" spans="3:3" x14ac:dyDescent="0.35">
      <c r="C162687" s="8"/>
    </row>
    <row r="162688" spans="3:3" x14ac:dyDescent="0.35">
      <c r="C162688" s="8"/>
    </row>
    <row r="162689" spans="3:3" x14ac:dyDescent="0.35">
      <c r="C162689" s="8"/>
    </row>
    <row r="162690" spans="3:3" x14ac:dyDescent="0.35">
      <c r="C162690" s="8"/>
    </row>
    <row r="162691" spans="3:3" x14ac:dyDescent="0.35">
      <c r="C162691" s="8"/>
    </row>
    <row r="162692" spans="3:3" x14ac:dyDescent="0.35">
      <c r="C162692" s="8"/>
    </row>
    <row r="162693" spans="3:3" x14ac:dyDescent="0.35">
      <c r="C162693" s="8"/>
    </row>
    <row r="162694" spans="3:3" x14ac:dyDescent="0.35">
      <c r="C162694" s="8"/>
    </row>
    <row r="162695" spans="3:3" x14ac:dyDescent="0.35">
      <c r="C162695" s="8"/>
    </row>
    <row r="162696" spans="3:3" x14ac:dyDescent="0.35">
      <c r="C162696" s="8"/>
    </row>
    <row r="162697" spans="3:3" x14ac:dyDescent="0.35">
      <c r="C162697" s="8"/>
    </row>
    <row r="162698" spans="3:3" x14ac:dyDescent="0.35">
      <c r="C162698" s="8"/>
    </row>
    <row r="162699" spans="3:3" x14ac:dyDescent="0.35">
      <c r="C162699" s="8"/>
    </row>
    <row r="162700" spans="3:3" x14ac:dyDescent="0.35">
      <c r="C162700" s="8"/>
    </row>
    <row r="162701" spans="3:3" x14ac:dyDescent="0.35">
      <c r="C162701" s="8"/>
    </row>
    <row r="162702" spans="3:3" x14ac:dyDescent="0.35">
      <c r="C162702" s="8"/>
    </row>
    <row r="162703" spans="3:3" x14ac:dyDescent="0.35">
      <c r="C162703" s="8"/>
    </row>
    <row r="162704" spans="3:3" x14ac:dyDescent="0.35">
      <c r="C162704" s="8"/>
    </row>
    <row r="162705" spans="3:3" x14ac:dyDescent="0.35">
      <c r="C162705" s="8"/>
    </row>
    <row r="162706" spans="3:3" x14ac:dyDescent="0.35">
      <c r="C162706" s="8"/>
    </row>
    <row r="162707" spans="3:3" x14ac:dyDescent="0.35">
      <c r="C162707" s="8"/>
    </row>
    <row r="162708" spans="3:3" x14ac:dyDescent="0.35">
      <c r="C162708" s="8"/>
    </row>
    <row r="162709" spans="3:3" x14ac:dyDescent="0.35">
      <c r="C162709" s="8"/>
    </row>
    <row r="162710" spans="3:3" x14ac:dyDescent="0.35">
      <c r="C162710" s="8"/>
    </row>
    <row r="162711" spans="3:3" x14ac:dyDescent="0.35">
      <c r="C162711" s="8"/>
    </row>
    <row r="162712" spans="3:3" x14ac:dyDescent="0.35">
      <c r="C162712" s="8"/>
    </row>
    <row r="162713" spans="3:3" x14ac:dyDescent="0.35">
      <c r="C162713" s="8"/>
    </row>
    <row r="162714" spans="3:3" x14ac:dyDescent="0.35">
      <c r="C162714" s="8"/>
    </row>
    <row r="162715" spans="3:3" x14ac:dyDescent="0.35">
      <c r="C162715" s="8"/>
    </row>
    <row r="162716" spans="3:3" x14ac:dyDescent="0.35">
      <c r="C162716" s="8"/>
    </row>
    <row r="162717" spans="3:3" x14ac:dyDescent="0.35">
      <c r="C162717" s="8"/>
    </row>
    <row r="162718" spans="3:3" x14ac:dyDescent="0.35">
      <c r="C162718" s="8"/>
    </row>
    <row r="162719" spans="3:3" x14ac:dyDescent="0.35">
      <c r="C162719" s="8"/>
    </row>
    <row r="162720" spans="3:3" x14ac:dyDescent="0.35">
      <c r="C162720" s="8"/>
    </row>
    <row r="162721" spans="3:3" x14ac:dyDescent="0.35">
      <c r="C162721" s="8"/>
    </row>
    <row r="162722" spans="3:3" x14ac:dyDescent="0.35">
      <c r="C162722" s="8"/>
    </row>
    <row r="162723" spans="3:3" x14ac:dyDescent="0.35">
      <c r="C162723" s="8"/>
    </row>
    <row r="162724" spans="3:3" x14ac:dyDescent="0.35">
      <c r="C162724" s="8"/>
    </row>
    <row r="162725" spans="3:3" x14ac:dyDescent="0.35">
      <c r="C162725" s="8"/>
    </row>
    <row r="162726" spans="3:3" x14ac:dyDescent="0.35">
      <c r="C162726" s="8"/>
    </row>
    <row r="162727" spans="3:3" x14ac:dyDescent="0.35">
      <c r="C162727" s="8"/>
    </row>
    <row r="162728" spans="3:3" x14ac:dyDescent="0.35">
      <c r="C162728" s="8"/>
    </row>
    <row r="162729" spans="3:3" x14ac:dyDescent="0.35">
      <c r="C162729" s="8"/>
    </row>
    <row r="162730" spans="3:3" x14ac:dyDescent="0.35">
      <c r="C162730" s="8"/>
    </row>
    <row r="162731" spans="3:3" x14ac:dyDescent="0.35">
      <c r="C162731" s="8"/>
    </row>
    <row r="162732" spans="3:3" x14ac:dyDescent="0.35">
      <c r="C162732" s="8"/>
    </row>
    <row r="162733" spans="3:3" x14ac:dyDescent="0.35">
      <c r="C162733" s="8"/>
    </row>
    <row r="162734" spans="3:3" x14ac:dyDescent="0.35">
      <c r="C162734" s="8"/>
    </row>
    <row r="162735" spans="3:3" x14ac:dyDescent="0.35">
      <c r="C162735" s="8"/>
    </row>
    <row r="162736" spans="3:3" x14ac:dyDescent="0.35">
      <c r="C162736" s="8"/>
    </row>
    <row r="162737" spans="3:3" x14ac:dyDescent="0.35">
      <c r="C162737" s="8"/>
    </row>
    <row r="162738" spans="3:3" x14ac:dyDescent="0.35">
      <c r="C162738" s="8"/>
    </row>
    <row r="162739" spans="3:3" x14ac:dyDescent="0.35">
      <c r="C162739" s="8"/>
    </row>
    <row r="162740" spans="3:3" x14ac:dyDescent="0.35">
      <c r="C162740" s="8"/>
    </row>
    <row r="162741" spans="3:3" x14ac:dyDescent="0.35">
      <c r="C162741" s="8"/>
    </row>
    <row r="162742" spans="3:3" x14ac:dyDescent="0.35">
      <c r="C162742" s="8"/>
    </row>
    <row r="162743" spans="3:3" x14ac:dyDescent="0.35">
      <c r="C162743" s="8"/>
    </row>
    <row r="162744" spans="3:3" x14ac:dyDescent="0.35">
      <c r="C162744" s="8"/>
    </row>
    <row r="162745" spans="3:3" x14ac:dyDescent="0.35">
      <c r="C162745" s="8"/>
    </row>
    <row r="162746" spans="3:3" x14ac:dyDescent="0.35">
      <c r="C162746" s="8"/>
    </row>
    <row r="162747" spans="3:3" x14ac:dyDescent="0.35">
      <c r="C162747" s="8"/>
    </row>
    <row r="162748" spans="3:3" x14ac:dyDescent="0.35">
      <c r="C162748" s="8"/>
    </row>
    <row r="162749" spans="3:3" x14ac:dyDescent="0.35">
      <c r="C162749" s="8"/>
    </row>
    <row r="162750" spans="3:3" x14ac:dyDescent="0.35">
      <c r="C162750" s="8"/>
    </row>
    <row r="162751" spans="3:3" x14ac:dyDescent="0.35">
      <c r="C162751" s="8"/>
    </row>
    <row r="162752" spans="3:3" x14ac:dyDescent="0.35">
      <c r="C162752" s="8"/>
    </row>
    <row r="162753" spans="3:3" x14ac:dyDescent="0.35">
      <c r="C162753" s="8"/>
    </row>
    <row r="162754" spans="3:3" x14ac:dyDescent="0.35">
      <c r="C162754" s="8"/>
    </row>
    <row r="162755" spans="3:3" x14ac:dyDescent="0.35">
      <c r="C162755" s="8"/>
    </row>
    <row r="162756" spans="3:3" x14ac:dyDescent="0.35">
      <c r="C162756" s="8"/>
    </row>
    <row r="162757" spans="3:3" x14ac:dyDescent="0.35">
      <c r="C162757" s="8"/>
    </row>
    <row r="162758" spans="3:3" x14ac:dyDescent="0.35">
      <c r="C162758" s="8"/>
    </row>
    <row r="162759" spans="3:3" x14ac:dyDescent="0.35">
      <c r="C162759" s="8"/>
    </row>
    <row r="162760" spans="3:3" x14ac:dyDescent="0.35">
      <c r="C162760" s="8"/>
    </row>
    <row r="162761" spans="3:3" x14ac:dyDescent="0.35">
      <c r="C162761" s="8"/>
    </row>
    <row r="162762" spans="3:3" x14ac:dyDescent="0.35">
      <c r="C162762" s="8"/>
    </row>
    <row r="162763" spans="3:3" x14ac:dyDescent="0.35">
      <c r="C162763" s="8"/>
    </row>
    <row r="162764" spans="3:3" x14ac:dyDescent="0.35">
      <c r="C162764" s="8"/>
    </row>
    <row r="162765" spans="3:3" x14ac:dyDescent="0.35">
      <c r="C162765" s="8"/>
    </row>
    <row r="162766" spans="3:3" x14ac:dyDescent="0.35">
      <c r="C162766" s="8"/>
    </row>
    <row r="162767" spans="3:3" x14ac:dyDescent="0.35">
      <c r="C162767" s="8"/>
    </row>
    <row r="162768" spans="3:3" x14ac:dyDescent="0.35">
      <c r="C162768" s="8"/>
    </row>
    <row r="162769" spans="3:3" x14ac:dyDescent="0.35">
      <c r="C162769" s="8"/>
    </row>
    <row r="162770" spans="3:3" x14ac:dyDescent="0.35">
      <c r="C162770" s="8"/>
    </row>
    <row r="162771" spans="3:3" x14ac:dyDescent="0.35">
      <c r="C162771" s="8"/>
    </row>
    <row r="162772" spans="3:3" x14ac:dyDescent="0.35">
      <c r="C162772" s="8"/>
    </row>
    <row r="162773" spans="3:3" x14ac:dyDescent="0.35">
      <c r="C162773" s="8"/>
    </row>
    <row r="162774" spans="3:3" x14ac:dyDescent="0.35">
      <c r="C162774" s="8"/>
    </row>
    <row r="162775" spans="3:3" x14ac:dyDescent="0.35">
      <c r="C162775" s="8"/>
    </row>
    <row r="162776" spans="3:3" x14ac:dyDescent="0.35">
      <c r="C162776" s="8"/>
    </row>
    <row r="162777" spans="3:3" x14ac:dyDescent="0.35">
      <c r="C162777" s="8"/>
    </row>
    <row r="162778" spans="3:3" x14ac:dyDescent="0.35">
      <c r="C162778" s="8"/>
    </row>
    <row r="162779" spans="3:3" x14ac:dyDescent="0.35">
      <c r="C162779" s="8"/>
    </row>
    <row r="162780" spans="3:3" x14ac:dyDescent="0.35">
      <c r="C162780" s="8"/>
    </row>
    <row r="162781" spans="3:3" x14ac:dyDescent="0.35">
      <c r="C162781" s="8"/>
    </row>
    <row r="162782" spans="3:3" x14ac:dyDescent="0.35">
      <c r="C162782" s="8"/>
    </row>
    <row r="162783" spans="3:3" x14ac:dyDescent="0.35">
      <c r="C162783" s="8"/>
    </row>
    <row r="162784" spans="3:3" x14ac:dyDescent="0.35">
      <c r="C162784" s="8"/>
    </row>
    <row r="162785" spans="3:3" x14ac:dyDescent="0.35">
      <c r="C162785" s="8"/>
    </row>
    <row r="162786" spans="3:3" x14ac:dyDescent="0.35">
      <c r="C162786" s="8"/>
    </row>
    <row r="162787" spans="3:3" x14ac:dyDescent="0.35">
      <c r="C162787" s="8"/>
    </row>
    <row r="162788" spans="3:3" x14ac:dyDescent="0.35">
      <c r="C162788" s="8"/>
    </row>
    <row r="162789" spans="3:3" x14ac:dyDescent="0.35">
      <c r="C162789" s="8"/>
    </row>
    <row r="162790" spans="3:3" x14ac:dyDescent="0.35">
      <c r="C162790" s="8"/>
    </row>
    <row r="162791" spans="3:3" x14ac:dyDescent="0.35">
      <c r="C162791" s="8"/>
    </row>
    <row r="162792" spans="3:3" x14ac:dyDescent="0.35">
      <c r="C162792" s="8"/>
    </row>
    <row r="162793" spans="3:3" x14ac:dyDescent="0.35">
      <c r="C162793" s="8"/>
    </row>
    <row r="162794" spans="3:3" x14ac:dyDescent="0.35">
      <c r="C162794" s="8"/>
    </row>
    <row r="162795" spans="3:3" x14ac:dyDescent="0.35">
      <c r="C162795" s="8"/>
    </row>
    <row r="162796" spans="3:3" x14ac:dyDescent="0.35">
      <c r="C162796" s="8"/>
    </row>
    <row r="162797" spans="3:3" x14ac:dyDescent="0.35">
      <c r="C162797" s="8"/>
    </row>
    <row r="162798" spans="3:3" x14ac:dyDescent="0.35">
      <c r="C162798" s="8"/>
    </row>
    <row r="162799" spans="3:3" x14ac:dyDescent="0.35">
      <c r="C162799" s="8"/>
    </row>
    <row r="162800" spans="3:3" x14ac:dyDescent="0.35">
      <c r="C162800" s="8"/>
    </row>
    <row r="162801" spans="3:3" x14ac:dyDescent="0.35">
      <c r="C162801" s="8"/>
    </row>
    <row r="162802" spans="3:3" x14ac:dyDescent="0.35">
      <c r="C162802" s="8"/>
    </row>
    <row r="162803" spans="3:3" x14ac:dyDescent="0.35">
      <c r="C162803" s="8"/>
    </row>
    <row r="162804" spans="3:3" x14ac:dyDescent="0.35">
      <c r="C162804" s="8"/>
    </row>
    <row r="162805" spans="3:3" x14ac:dyDescent="0.35">
      <c r="C162805" s="8"/>
    </row>
    <row r="162806" spans="3:3" x14ac:dyDescent="0.35">
      <c r="C162806" s="8"/>
    </row>
    <row r="162807" spans="3:3" x14ac:dyDescent="0.35">
      <c r="C162807" s="8"/>
    </row>
    <row r="162808" spans="3:3" x14ac:dyDescent="0.35">
      <c r="C162808" s="8"/>
    </row>
    <row r="162809" spans="3:3" x14ac:dyDescent="0.35">
      <c r="C162809" s="8"/>
    </row>
    <row r="162810" spans="3:3" x14ac:dyDescent="0.35">
      <c r="C162810" s="8"/>
    </row>
    <row r="162811" spans="3:3" x14ac:dyDescent="0.35">
      <c r="C162811" s="8"/>
    </row>
    <row r="162812" spans="3:3" x14ac:dyDescent="0.35">
      <c r="C162812" s="8"/>
    </row>
    <row r="162813" spans="3:3" x14ac:dyDescent="0.35">
      <c r="C162813" s="8"/>
    </row>
    <row r="162814" spans="3:3" x14ac:dyDescent="0.35">
      <c r="C162814" s="8"/>
    </row>
    <row r="162815" spans="3:3" x14ac:dyDescent="0.35">
      <c r="C162815" s="8"/>
    </row>
    <row r="162816" spans="3:3" x14ac:dyDescent="0.35">
      <c r="C162816" s="8"/>
    </row>
    <row r="162817" spans="3:3" x14ac:dyDescent="0.35">
      <c r="C162817" s="8"/>
    </row>
    <row r="162818" spans="3:3" x14ac:dyDescent="0.35">
      <c r="C162818" s="8"/>
    </row>
    <row r="162819" spans="3:3" x14ac:dyDescent="0.35">
      <c r="C162819" s="8"/>
    </row>
    <row r="162820" spans="3:3" x14ac:dyDescent="0.35">
      <c r="C162820" s="8"/>
    </row>
    <row r="162821" spans="3:3" x14ac:dyDescent="0.35">
      <c r="C162821" s="8"/>
    </row>
    <row r="162822" spans="3:3" x14ac:dyDescent="0.35">
      <c r="C162822" s="8"/>
    </row>
    <row r="162823" spans="3:3" x14ac:dyDescent="0.35">
      <c r="C162823" s="8"/>
    </row>
    <row r="162824" spans="3:3" x14ac:dyDescent="0.35">
      <c r="C162824" s="8"/>
    </row>
    <row r="162825" spans="3:3" x14ac:dyDescent="0.35">
      <c r="C162825" s="8"/>
    </row>
    <row r="162826" spans="3:3" x14ac:dyDescent="0.35">
      <c r="C162826" s="8"/>
    </row>
    <row r="162827" spans="3:3" x14ac:dyDescent="0.35">
      <c r="C162827" s="8"/>
    </row>
    <row r="162828" spans="3:3" x14ac:dyDescent="0.35">
      <c r="C162828" s="8"/>
    </row>
    <row r="162829" spans="3:3" x14ac:dyDescent="0.35">
      <c r="C162829" s="8"/>
    </row>
    <row r="162830" spans="3:3" x14ac:dyDescent="0.35">
      <c r="C162830" s="8"/>
    </row>
    <row r="162831" spans="3:3" x14ac:dyDescent="0.35">
      <c r="C162831" s="8"/>
    </row>
    <row r="162832" spans="3:3" x14ac:dyDescent="0.35">
      <c r="C162832" s="8"/>
    </row>
    <row r="162833" spans="3:3" x14ac:dyDescent="0.35">
      <c r="C162833" s="8"/>
    </row>
    <row r="162834" spans="3:3" x14ac:dyDescent="0.35">
      <c r="C162834" s="8"/>
    </row>
    <row r="162835" spans="3:3" x14ac:dyDescent="0.35">
      <c r="C162835" s="8"/>
    </row>
    <row r="162836" spans="3:3" x14ac:dyDescent="0.35">
      <c r="C162836" s="8"/>
    </row>
    <row r="162837" spans="3:3" x14ac:dyDescent="0.35">
      <c r="C162837" s="8"/>
    </row>
    <row r="162838" spans="3:3" x14ac:dyDescent="0.35">
      <c r="C162838" s="8"/>
    </row>
    <row r="162839" spans="3:3" x14ac:dyDescent="0.35">
      <c r="C162839" s="8"/>
    </row>
    <row r="162840" spans="3:3" x14ac:dyDescent="0.35">
      <c r="C162840" s="8"/>
    </row>
    <row r="162841" spans="3:3" x14ac:dyDescent="0.35">
      <c r="C162841" s="8"/>
    </row>
    <row r="162842" spans="3:3" x14ac:dyDescent="0.35">
      <c r="C162842" s="8"/>
    </row>
    <row r="162843" spans="3:3" x14ac:dyDescent="0.35">
      <c r="C162843" s="8"/>
    </row>
    <row r="162844" spans="3:3" x14ac:dyDescent="0.35">
      <c r="C162844" s="8"/>
    </row>
    <row r="162845" spans="3:3" x14ac:dyDescent="0.35">
      <c r="C162845" s="8"/>
    </row>
    <row r="162846" spans="3:3" x14ac:dyDescent="0.35">
      <c r="C162846" s="8"/>
    </row>
    <row r="162847" spans="3:3" x14ac:dyDescent="0.35">
      <c r="C162847" s="8"/>
    </row>
    <row r="162848" spans="3:3" x14ac:dyDescent="0.35">
      <c r="C162848" s="8"/>
    </row>
    <row r="162849" spans="3:3" x14ac:dyDescent="0.35">
      <c r="C162849" s="8"/>
    </row>
    <row r="162850" spans="3:3" x14ac:dyDescent="0.35">
      <c r="C162850" s="8"/>
    </row>
    <row r="162851" spans="3:3" x14ac:dyDescent="0.35">
      <c r="C162851" s="8"/>
    </row>
    <row r="162852" spans="3:3" x14ac:dyDescent="0.35">
      <c r="C162852" s="8"/>
    </row>
    <row r="162853" spans="3:3" x14ac:dyDescent="0.35">
      <c r="C162853" s="8"/>
    </row>
    <row r="162854" spans="3:3" x14ac:dyDescent="0.35">
      <c r="C162854" s="8"/>
    </row>
    <row r="162855" spans="3:3" x14ac:dyDescent="0.35">
      <c r="C162855" s="8"/>
    </row>
    <row r="162856" spans="3:3" x14ac:dyDescent="0.35">
      <c r="C162856" s="8"/>
    </row>
    <row r="162857" spans="3:3" x14ac:dyDescent="0.35">
      <c r="C162857" s="8"/>
    </row>
    <row r="162858" spans="3:3" x14ac:dyDescent="0.35">
      <c r="C162858" s="8"/>
    </row>
    <row r="162859" spans="3:3" x14ac:dyDescent="0.35">
      <c r="C162859" s="8"/>
    </row>
    <row r="162860" spans="3:3" x14ac:dyDescent="0.35">
      <c r="C162860" s="8"/>
    </row>
    <row r="162861" spans="3:3" x14ac:dyDescent="0.35">
      <c r="C162861" s="8"/>
    </row>
    <row r="162862" spans="3:3" x14ac:dyDescent="0.35">
      <c r="C162862" s="8"/>
    </row>
    <row r="162863" spans="3:3" x14ac:dyDescent="0.35">
      <c r="C162863" s="8"/>
    </row>
    <row r="162864" spans="3:3" x14ac:dyDescent="0.35">
      <c r="C162864" s="8"/>
    </row>
    <row r="162865" spans="3:3" x14ac:dyDescent="0.35">
      <c r="C162865" s="8"/>
    </row>
    <row r="162866" spans="3:3" x14ac:dyDescent="0.35">
      <c r="C162866" s="8"/>
    </row>
    <row r="162867" spans="3:3" x14ac:dyDescent="0.35">
      <c r="C162867" s="8"/>
    </row>
    <row r="162868" spans="3:3" x14ac:dyDescent="0.35">
      <c r="C162868" s="8"/>
    </row>
    <row r="162869" spans="3:3" x14ac:dyDescent="0.35">
      <c r="C162869" s="8"/>
    </row>
    <row r="162870" spans="3:3" x14ac:dyDescent="0.35">
      <c r="C162870" s="8"/>
    </row>
    <row r="162871" spans="3:3" x14ac:dyDescent="0.35">
      <c r="C162871" s="8"/>
    </row>
    <row r="162872" spans="3:3" x14ac:dyDescent="0.35">
      <c r="C162872" s="8"/>
    </row>
    <row r="162873" spans="3:3" x14ac:dyDescent="0.35">
      <c r="C162873" s="8"/>
    </row>
    <row r="162874" spans="3:3" x14ac:dyDescent="0.35">
      <c r="C162874" s="8"/>
    </row>
    <row r="162875" spans="3:3" x14ac:dyDescent="0.35">
      <c r="C162875" s="8"/>
    </row>
    <row r="162876" spans="3:3" x14ac:dyDescent="0.35">
      <c r="C162876" s="8"/>
    </row>
    <row r="162877" spans="3:3" x14ac:dyDescent="0.35">
      <c r="C162877" s="8"/>
    </row>
    <row r="162878" spans="3:3" x14ac:dyDescent="0.35">
      <c r="C162878" s="8"/>
    </row>
    <row r="162879" spans="3:3" x14ac:dyDescent="0.35">
      <c r="C162879" s="8"/>
    </row>
    <row r="162880" spans="3:3" x14ac:dyDescent="0.35">
      <c r="C162880" s="8"/>
    </row>
    <row r="162881" spans="3:3" x14ac:dyDescent="0.35">
      <c r="C162881" s="8"/>
    </row>
    <row r="162882" spans="3:3" x14ac:dyDescent="0.35">
      <c r="C162882" s="8"/>
    </row>
    <row r="162883" spans="3:3" x14ac:dyDescent="0.35">
      <c r="C162883" s="8"/>
    </row>
    <row r="162884" spans="3:3" x14ac:dyDescent="0.35">
      <c r="C162884" s="8"/>
    </row>
    <row r="162885" spans="3:3" x14ac:dyDescent="0.35">
      <c r="C162885" s="8"/>
    </row>
    <row r="162886" spans="3:3" x14ac:dyDescent="0.35">
      <c r="C162886" s="8"/>
    </row>
    <row r="162887" spans="3:3" x14ac:dyDescent="0.35">
      <c r="C162887" s="8"/>
    </row>
    <row r="162888" spans="3:3" x14ac:dyDescent="0.35">
      <c r="C162888" s="8"/>
    </row>
    <row r="162889" spans="3:3" x14ac:dyDescent="0.35">
      <c r="C162889" s="8"/>
    </row>
    <row r="162890" spans="3:3" x14ac:dyDescent="0.35">
      <c r="C162890" s="8"/>
    </row>
    <row r="162891" spans="3:3" x14ac:dyDescent="0.35">
      <c r="C162891" s="8"/>
    </row>
    <row r="162892" spans="3:3" x14ac:dyDescent="0.35">
      <c r="C162892" s="8"/>
    </row>
    <row r="162893" spans="3:3" x14ac:dyDescent="0.35">
      <c r="C162893" s="8"/>
    </row>
    <row r="162894" spans="3:3" x14ac:dyDescent="0.35">
      <c r="C162894" s="8"/>
    </row>
    <row r="162895" spans="3:3" x14ac:dyDescent="0.35">
      <c r="C162895" s="8"/>
    </row>
    <row r="162896" spans="3:3" x14ac:dyDescent="0.35">
      <c r="C162896" s="8"/>
    </row>
    <row r="162897" spans="3:3" x14ac:dyDescent="0.35">
      <c r="C162897" s="8"/>
    </row>
    <row r="162898" spans="3:3" x14ac:dyDescent="0.35">
      <c r="C162898" s="8"/>
    </row>
    <row r="162899" spans="3:3" x14ac:dyDescent="0.35">
      <c r="C162899" s="8"/>
    </row>
    <row r="162900" spans="3:3" x14ac:dyDescent="0.35">
      <c r="C162900" s="8"/>
    </row>
    <row r="162901" spans="3:3" x14ac:dyDescent="0.35">
      <c r="C162901" s="8"/>
    </row>
    <row r="162902" spans="3:3" x14ac:dyDescent="0.35">
      <c r="C162902" s="8"/>
    </row>
    <row r="162903" spans="3:3" x14ac:dyDescent="0.35">
      <c r="C162903" s="8"/>
    </row>
    <row r="162904" spans="3:3" x14ac:dyDescent="0.35">
      <c r="C162904" s="8"/>
    </row>
    <row r="162905" spans="3:3" x14ac:dyDescent="0.35">
      <c r="C162905" s="8"/>
    </row>
    <row r="162906" spans="3:3" x14ac:dyDescent="0.35">
      <c r="C162906" s="8"/>
    </row>
    <row r="162907" spans="3:3" x14ac:dyDescent="0.35">
      <c r="C162907" s="8"/>
    </row>
    <row r="162908" spans="3:3" x14ac:dyDescent="0.35">
      <c r="C162908" s="8"/>
    </row>
    <row r="162909" spans="3:3" x14ac:dyDescent="0.35">
      <c r="C162909" s="8"/>
    </row>
    <row r="162910" spans="3:3" x14ac:dyDescent="0.35">
      <c r="C162910" s="8"/>
    </row>
    <row r="162911" spans="3:3" x14ac:dyDescent="0.35">
      <c r="C162911" s="8"/>
    </row>
    <row r="162912" spans="3:3" x14ac:dyDescent="0.35">
      <c r="C162912" s="8"/>
    </row>
    <row r="162913" spans="3:3" x14ac:dyDescent="0.35">
      <c r="C162913" s="8"/>
    </row>
    <row r="162914" spans="3:3" x14ac:dyDescent="0.35">
      <c r="C162914" s="8"/>
    </row>
    <row r="162915" spans="3:3" x14ac:dyDescent="0.35">
      <c r="C162915" s="8"/>
    </row>
    <row r="162916" spans="3:3" x14ac:dyDescent="0.35">
      <c r="C162916" s="8"/>
    </row>
    <row r="162917" spans="3:3" x14ac:dyDescent="0.35">
      <c r="C162917" s="8"/>
    </row>
    <row r="162918" spans="3:3" x14ac:dyDescent="0.35">
      <c r="C162918" s="8"/>
    </row>
    <row r="162919" spans="3:3" x14ac:dyDescent="0.35">
      <c r="C162919" s="8"/>
    </row>
    <row r="162920" spans="3:3" x14ac:dyDescent="0.35">
      <c r="C162920" s="8"/>
    </row>
    <row r="162921" spans="3:3" x14ac:dyDescent="0.35">
      <c r="C162921" s="8"/>
    </row>
    <row r="162922" spans="3:3" x14ac:dyDescent="0.35">
      <c r="C162922" s="8"/>
    </row>
    <row r="162923" spans="3:3" x14ac:dyDescent="0.35">
      <c r="C162923" s="8"/>
    </row>
    <row r="162924" spans="3:3" x14ac:dyDescent="0.35">
      <c r="C162924" s="8"/>
    </row>
    <row r="162925" spans="3:3" x14ac:dyDescent="0.35">
      <c r="C162925" s="8"/>
    </row>
    <row r="162926" spans="3:3" x14ac:dyDescent="0.35">
      <c r="C162926" s="8"/>
    </row>
    <row r="162927" spans="3:3" x14ac:dyDescent="0.35">
      <c r="C162927" s="8"/>
    </row>
    <row r="162928" spans="3:3" x14ac:dyDescent="0.35">
      <c r="C162928" s="8"/>
    </row>
    <row r="162929" spans="3:3" x14ac:dyDescent="0.35">
      <c r="C162929" s="8"/>
    </row>
    <row r="162930" spans="3:3" x14ac:dyDescent="0.35">
      <c r="C162930" s="8"/>
    </row>
    <row r="162931" spans="3:3" x14ac:dyDescent="0.35">
      <c r="C162931" s="8"/>
    </row>
    <row r="162932" spans="3:3" x14ac:dyDescent="0.35">
      <c r="C162932" s="8"/>
    </row>
    <row r="162933" spans="3:3" x14ac:dyDescent="0.35">
      <c r="C162933" s="8"/>
    </row>
    <row r="162934" spans="3:3" x14ac:dyDescent="0.35">
      <c r="C162934" s="8"/>
    </row>
    <row r="162935" spans="3:3" x14ac:dyDescent="0.35">
      <c r="C162935" s="8"/>
    </row>
    <row r="162936" spans="3:3" x14ac:dyDescent="0.35">
      <c r="C162936" s="8"/>
    </row>
    <row r="162937" spans="3:3" x14ac:dyDescent="0.35">
      <c r="C162937" s="8"/>
    </row>
    <row r="162938" spans="3:3" x14ac:dyDescent="0.35">
      <c r="C162938" s="8"/>
    </row>
    <row r="162939" spans="3:3" x14ac:dyDescent="0.35">
      <c r="C162939" s="8"/>
    </row>
    <row r="162940" spans="3:3" x14ac:dyDescent="0.35">
      <c r="C162940" s="8"/>
    </row>
    <row r="162941" spans="3:3" x14ac:dyDescent="0.35">
      <c r="C162941" s="8"/>
    </row>
    <row r="162942" spans="3:3" x14ac:dyDescent="0.35">
      <c r="C162942" s="8"/>
    </row>
    <row r="162943" spans="3:3" x14ac:dyDescent="0.35">
      <c r="C162943" s="8"/>
    </row>
    <row r="162944" spans="3:3" x14ac:dyDescent="0.35">
      <c r="C162944" s="8"/>
    </row>
    <row r="162945" spans="3:3" x14ac:dyDescent="0.35">
      <c r="C162945" s="8"/>
    </row>
    <row r="162946" spans="3:3" x14ac:dyDescent="0.35">
      <c r="C162946" s="8"/>
    </row>
    <row r="162947" spans="3:3" x14ac:dyDescent="0.35">
      <c r="C162947" s="8"/>
    </row>
    <row r="162948" spans="3:3" x14ac:dyDescent="0.35">
      <c r="C162948" s="8"/>
    </row>
    <row r="162949" spans="3:3" x14ac:dyDescent="0.35">
      <c r="C162949" s="8"/>
    </row>
    <row r="162950" spans="3:3" x14ac:dyDescent="0.35">
      <c r="C162950" s="8"/>
    </row>
    <row r="162951" spans="3:3" x14ac:dyDescent="0.35">
      <c r="C162951" s="8"/>
    </row>
    <row r="162952" spans="3:3" x14ac:dyDescent="0.35">
      <c r="C162952" s="8"/>
    </row>
    <row r="162953" spans="3:3" x14ac:dyDescent="0.35">
      <c r="C162953" s="8"/>
    </row>
    <row r="162954" spans="3:3" x14ac:dyDescent="0.35">
      <c r="C162954" s="8"/>
    </row>
    <row r="162955" spans="3:3" x14ac:dyDescent="0.35">
      <c r="C162955" s="8"/>
    </row>
    <row r="162956" spans="3:3" x14ac:dyDescent="0.35">
      <c r="C162956" s="8"/>
    </row>
    <row r="162957" spans="3:3" x14ac:dyDescent="0.35">
      <c r="C162957" s="8"/>
    </row>
    <row r="162958" spans="3:3" x14ac:dyDescent="0.35">
      <c r="C162958" s="8"/>
    </row>
    <row r="162959" spans="3:3" x14ac:dyDescent="0.35">
      <c r="C162959" s="8"/>
    </row>
    <row r="162960" spans="3:3" x14ac:dyDescent="0.35">
      <c r="C162960" s="8"/>
    </row>
    <row r="162961" spans="3:3" x14ac:dyDescent="0.35">
      <c r="C162961" s="8"/>
    </row>
    <row r="162962" spans="3:3" x14ac:dyDescent="0.35">
      <c r="C162962" s="8"/>
    </row>
    <row r="162963" spans="3:3" x14ac:dyDescent="0.35">
      <c r="C162963" s="8"/>
    </row>
    <row r="162964" spans="3:3" x14ac:dyDescent="0.35">
      <c r="C162964" s="8"/>
    </row>
    <row r="162965" spans="3:3" x14ac:dyDescent="0.35">
      <c r="C162965" s="8"/>
    </row>
    <row r="162966" spans="3:3" x14ac:dyDescent="0.35">
      <c r="C162966" s="8"/>
    </row>
    <row r="162967" spans="3:3" x14ac:dyDescent="0.35">
      <c r="C162967" s="8"/>
    </row>
    <row r="162968" spans="3:3" x14ac:dyDescent="0.35">
      <c r="C162968" s="8"/>
    </row>
    <row r="162969" spans="3:3" x14ac:dyDescent="0.35">
      <c r="C162969" s="8"/>
    </row>
    <row r="162970" spans="3:3" x14ac:dyDescent="0.35">
      <c r="C162970" s="8"/>
    </row>
    <row r="162971" spans="3:3" x14ac:dyDescent="0.35">
      <c r="C162971" s="8"/>
    </row>
    <row r="162972" spans="3:3" x14ac:dyDescent="0.35">
      <c r="C162972" s="8"/>
    </row>
    <row r="162973" spans="3:3" x14ac:dyDescent="0.35">
      <c r="C162973" s="8"/>
    </row>
    <row r="162974" spans="3:3" x14ac:dyDescent="0.35">
      <c r="C162974" s="8"/>
    </row>
    <row r="162975" spans="3:3" x14ac:dyDescent="0.35">
      <c r="C162975" s="8"/>
    </row>
    <row r="162976" spans="3:3" x14ac:dyDescent="0.35">
      <c r="C162976" s="8"/>
    </row>
    <row r="162977" spans="3:3" x14ac:dyDescent="0.35">
      <c r="C162977" s="8"/>
    </row>
    <row r="162978" spans="3:3" x14ac:dyDescent="0.35">
      <c r="C162978" s="8"/>
    </row>
    <row r="162979" spans="3:3" x14ac:dyDescent="0.35">
      <c r="C162979" s="8"/>
    </row>
    <row r="162980" spans="3:3" x14ac:dyDescent="0.35">
      <c r="C162980" s="8"/>
    </row>
    <row r="162981" spans="3:3" x14ac:dyDescent="0.35">
      <c r="C162981" s="8"/>
    </row>
    <row r="162982" spans="3:3" x14ac:dyDescent="0.35">
      <c r="C162982" s="8"/>
    </row>
    <row r="162983" spans="3:3" x14ac:dyDescent="0.35">
      <c r="C162983" s="8"/>
    </row>
    <row r="162984" spans="3:3" x14ac:dyDescent="0.35">
      <c r="C162984" s="8"/>
    </row>
    <row r="162985" spans="3:3" x14ac:dyDescent="0.35">
      <c r="C162985" s="8"/>
    </row>
    <row r="162986" spans="3:3" x14ac:dyDescent="0.35">
      <c r="C162986" s="8"/>
    </row>
    <row r="162987" spans="3:3" x14ac:dyDescent="0.35">
      <c r="C162987" s="8"/>
    </row>
    <row r="162988" spans="3:3" x14ac:dyDescent="0.35">
      <c r="C162988" s="8"/>
    </row>
    <row r="162989" spans="3:3" x14ac:dyDescent="0.35">
      <c r="C162989" s="8"/>
    </row>
    <row r="162990" spans="3:3" x14ac:dyDescent="0.35">
      <c r="C162990" s="8"/>
    </row>
    <row r="162991" spans="3:3" x14ac:dyDescent="0.35">
      <c r="C162991" s="8"/>
    </row>
    <row r="162992" spans="3:3" x14ac:dyDescent="0.35">
      <c r="C162992" s="8"/>
    </row>
    <row r="162993" spans="3:3" x14ac:dyDescent="0.35">
      <c r="C162993" s="8"/>
    </row>
    <row r="162994" spans="3:3" x14ac:dyDescent="0.35">
      <c r="C162994" s="8"/>
    </row>
    <row r="162995" spans="3:3" x14ac:dyDescent="0.35">
      <c r="C162995" s="8"/>
    </row>
    <row r="162996" spans="3:3" x14ac:dyDescent="0.35">
      <c r="C162996" s="8"/>
    </row>
    <row r="162997" spans="3:3" x14ac:dyDescent="0.35">
      <c r="C162997" s="8"/>
    </row>
    <row r="162998" spans="3:3" x14ac:dyDescent="0.35">
      <c r="C162998" s="8"/>
    </row>
    <row r="162999" spans="3:3" x14ac:dyDescent="0.35">
      <c r="C162999" s="8"/>
    </row>
    <row r="163000" spans="3:3" x14ac:dyDescent="0.35">
      <c r="C163000" s="8"/>
    </row>
    <row r="163001" spans="3:3" x14ac:dyDescent="0.35">
      <c r="C163001" s="8"/>
    </row>
    <row r="163002" spans="3:3" x14ac:dyDescent="0.35">
      <c r="C163002" s="8"/>
    </row>
    <row r="163003" spans="3:3" x14ac:dyDescent="0.35">
      <c r="C163003" s="8"/>
    </row>
    <row r="163004" spans="3:3" x14ac:dyDescent="0.35">
      <c r="C163004" s="8"/>
    </row>
    <row r="163005" spans="3:3" x14ac:dyDescent="0.35">
      <c r="C163005" s="8"/>
    </row>
    <row r="163006" spans="3:3" x14ac:dyDescent="0.35">
      <c r="C163006" s="8"/>
    </row>
    <row r="163007" spans="3:3" x14ac:dyDescent="0.35">
      <c r="C163007" s="8"/>
    </row>
    <row r="163008" spans="3:3" x14ac:dyDescent="0.35">
      <c r="C163008" s="8"/>
    </row>
    <row r="163009" spans="3:3" x14ac:dyDescent="0.35">
      <c r="C163009" s="8"/>
    </row>
    <row r="163010" spans="3:3" x14ac:dyDescent="0.35">
      <c r="C163010" s="8"/>
    </row>
    <row r="163011" spans="3:3" x14ac:dyDescent="0.35">
      <c r="C163011" s="8"/>
    </row>
    <row r="163012" spans="3:3" x14ac:dyDescent="0.35">
      <c r="C163012" s="8"/>
    </row>
    <row r="163013" spans="3:3" x14ac:dyDescent="0.35">
      <c r="C163013" s="8"/>
    </row>
    <row r="163014" spans="3:3" x14ac:dyDescent="0.35">
      <c r="C163014" s="8"/>
    </row>
    <row r="163015" spans="3:3" x14ac:dyDescent="0.35">
      <c r="C163015" s="8"/>
    </row>
    <row r="163016" spans="3:3" x14ac:dyDescent="0.35">
      <c r="C163016" s="8"/>
    </row>
    <row r="163017" spans="3:3" x14ac:dyDescent="0.35">
      <c r="C163017" s="8"/>
    </row>
    <row r="163018" spans="3:3" x14ac:dyDescent="0.35">
      <c r="C163018" s="8"/>
    </row>
    <row r="163019" spans="3:3" x14ac:dyDescent="0.35">
      <c r="C163019" s="8"/>
    </row>
    <row r="163020" spans="3:3" x14ac:dyDescent="0.35">
      <c r="C163020" s="8"/>
    </row>
    <row r="163021" spans="3:3" x14ac:dyDescent="0.35">
      <c r="C163021" s="8"/>
    </row>
    <row r="163022" spans="3:3" x14ac:dyDescent="0.35">
      <c r="C163022" s="8"/>
    </row>
    <row r="163023" spans="3:3" x14ac:dyDescent="0.35">
      <c r="C163023" s="8"/>
    </row>
    <row r="163024" spans="3:3" x14ac:dyDescent="0.35">
      <c r="C163024" s="8"/>
    </row>
    <row r="163025" spans="3:3" x14ac:dyDescent="0.35">
      <c r="C163025" s="8"/>
    </row>
    <row r="163026" spans="3:3" x14ac:dyDescent="0.35">
      <c r="C163026" s="8"/>
    </row>
    <row r="163027" spans="3:3" x14ac:dyDescent="0.35">
      <c r="C163027" s="8"/>
    </row>
    <row r="163028" spans="3:3" x14ac:dyDescent="0.35">
      <c r="C163028" s="8"/>
    </row>
    <row r="163029" spans="3:3" x14ac:dyDescent="0.35">
      <c r="C163029" s="8"/>
    </row>
    <row r="163030" spans="3:3" x14ac:dyDescent="0.35">
      <c r="C163030" s="8"/>
    </row>
    <row r="163031" spans="3:3" x14ac:dyDescent="0.35">
      <c r="C163031" s="8"/>
    </row>
    <row r="163032" spans="3:3" x14ac:dyDescent="0.35">
      <c r="C163032" s="8"/>
    </row>
    <row r="163033" spans="3:3" x14ac:dyDescent="0.35">
      <c r="C163033" s="8"/>
    </row>
    <row r="163034" spans="3:3" x14ac:dyDescent="0.35">
      <c r="C163034" s="8"/>
    </row>
    <row r="163035" spans="3:3" x14ac:dyDescent="0.35">
      <c r="C163035" s="8"/>
    </row>
    <row r="163036" spans="3:3" x14ac:dyDescent="0.35">
      <c r="C163036" s="8"/>
    </row>
    <row r="163037" spans="3:3" x14ac:dyDescent="0.35">
      <c r="C163037" s="8"/>
    </row>
    <row r="163038" spans="3:3" x14ac:dyDescent="0.35">
      <c r="C163038" s="8"/>
    </row>
    <row r="163039" spans="3:3" x14ac:dyDescent="0.35">
      <c r="C163039" s="8"/>
    </row>
    <row r="163040" spans="3:3" x14ac:dyDescent="0.35">
      <c r="C163040" s="8"/>
    </row>
    <row r="163041" spans="3:3" x14ac:dyDescent="0.35">
      <c r="C163041" s="8"/>
    </row>
    <row r="163042" spans="3:3" x14ac:dyDescent="0.35">
      <c r="C163042" s="8"/>
    </row>
    <row r="163043" spans="3:3" x14ac:dyDescent="0.35">
      <c r="C163043" s="8"/>
    </row>
    <row r="163044" spans="3:3" x14ac:dyDescent="0.35">
      <c r="C163044" s="8"/>
    </row>
    <row r="163045" spans="3:3" x14ac:dyDescent="0.35">
      <c r="C163045" s="8"/>
    </row>
    <row r="163046" spans="3:3" x14ac:dyDescent="0.35">
      <c r="C163046" s="8"/>
    </row>
    <row r="163047" spans="3:3" x14ac:dyDescent="0.35">
      <c r="C163047" s="8"/>
    </row>
    <row r="163048" spans="3:3" x14ac:dyDescent="0.35">
      <c r="C163048" s="8"/>
    </row>
    <row r="163049" spans="3:3" x14ac:dyDescent="0.35">
      <c r="C163049" s="8"/>
    </row>
    <row r="163050" spans="3:3" x14ac:dyDescent="0.35">
      <c r="C163050" s="8"/>
    </row>
    <row r="163051" spans="3:3" x14ac:dyDescent="0.35">
      <c r="C163051" s="8"/>
    </row>
    <row r="163052" spans="3:3" x14ac:dyDescent="0.35">
      <c r="C163052" s="8"/>
    </row>
    <row r="163053" spans="3:3" x14ac:dyDescent="0.35">
      <c r="C163053" s="8"/>
    </row>
    <row r="163054" spans="3:3" x14ac:dyDescent="0.35">
      <c r="C163054" s="8"/>
    </row>
    <row r="163055" spans="3:3" x14ac:dyDescent="0.35">
      <c r="C163055" s="8"/>
    </row>
    <row r="163056" spans="3:3" x14ac:dyDescent="0.35">
      <c r="C163056" s="8"/>
    </row>
    <row r="163057" spans="3:3" x14ac:dyDescent="0.35">
      <c r="C163057" s="8"/>
    </row>
    <row r="163058" spans="3:3" x14ac:dyDescent="0.35">
      <c r="C163058" s="8"/>
    </row>
    <row r="163059" spans="3:3" x14ac:dyDescent="0.35">
      <c r="C163059" s="8"/>
    </row>
    <row r="163060" spans="3:3" x14ac:dyDescent="0.35">
      <c r="C163060" s="8"/>
    </row>
    <row r="163061" spans="3:3" x14ac:dyDescent="0.35">
      <c r="C163061" s="8"/>
    </row>
    <row r="163062" spans="3:3" x14ac:dyDescent="0.35">
      <c r="C163062" s="8"/>
    </row>
    <row r="163063" spans="3:3" x14ac:dyDescent="0.35">
      <c r="C163063" s="8"/>
    </row>
    <row r="163064" spans="3:3" x14ac:dyDescent="0.35">
      <c r="C163064" s="8"/>
    </row>
    <row r="163065" spans="3:3" x14ac:dyDescent="0.35">
      <c r="C163065" s="8"/>
    </row>
    <row r="163066" spans="3:3" x14ac:dyDescent="0.35">
      <c r="C163066" s="8"/>
    </row>
    <row r="163067" spans="3:3" x14ac:dyDescent="0.35">
      <c r="C163067" s="8"/>
    </row>
    <row r="163068" spans="3:3" x14ac:dyDescent="0.35">
      <c r="C163068" s="8"/>
    </row>
    <row r="163069" spans="3:3" x14ac:dyDescent="0.35">
      <c r="C163069" s="8"/>
    </row>
    <row r="163070" spans="3:3" x14ac:dyDescent="0.35">
      <c r="C163070" s="8"/>
    </row>
    <row r="163071" spans="3:3" x14ac:dyDescent="0.35">
      <c r="C163071" s="8"/>
    </row>
    <row r="163072" spans="3:3" x14ac:dyDescent="0.35">
      <c r="C163072" s="8"/>
    </row>
    <row r="163073" spans="3:3" x14ac:dyDescent="0.35">
      <c r="C163073" s="8"/>
    </row>
    <row r="163074" spans="3:3" x14ac:dyDescent="0.35">
      <c r="C163074" s="8"/>
    </row>
    <row r="163075" spans="3:3" x14ac:dyDescent="0.35">
      <c r="C163075" s="8"/>
    </row>
    <row r="163076" spans="3:3" x14ac:dyDescent="0.35">
      <c r="C163076" s="8"/>
    </row>
    <row r="163077" spans="3:3" x14ac:dyDescent="0.35">
      <c r="C163077" s="8"/>
    </row>
    <row r="163078" spans="3:3" x14ac:dyDescent="0.35">
      <c r="C163078" s="8"/>
    </row>
    <row r="163079" spans="3:3" x14ac:dyDescent="0.35">
      <c r="C163079" s="8"/>
    </row>
    <row r="163080" spans="3:3" x14ac:dyDescent="0.35">
      <c r="C163080" s="8"/>
    </row>
    <row r="163081" spans="3:3" x14ac:dyDescent="0.35">
      <c r="C163081" s="8"/>
    </row>
    <row r="163082" spans="3:3" x14ac:dyDescent="0.35">
      <c r="C163082" s="8"/>
    </row>
    <row r="163083" spans="3:3" x14ac:dyDescent="0.35">
      <c r="C163083" s="8"/>
    </row>
    <row r="163084" spans="3:3" x14ac:dyDescent="0.35">
      <c r="C163084" s="8"/>
    </row>
    <row r="163085" spans="3:3" x14ac:dyDescent="0.35">
      <c r="C163085" s="8"/>
    </row>
    <row r="163086" spans="3:3" x14ac:dyDescent="0.35">
      <c r="C163086" s="8"/>
    </row>
    <row r="163087" spans="3:3" x14ac:dyDescent="0.35">
      <c r="C163087" s="8"/>
    </row>
    <row r="163088" spans="3:3" x14ac:dyDescent="0.35">
      <c r="C163088" s="8"/>
    </row>
    <row r="163089" spans="3:3" x14ac:dyDescent="0.35">
      <c r="C163089" s="8"/>
    </row>
    <row r="163090" spans="3:3" x14ac:dyDescent="0.35">
      <c r="C163090" s="8"/>
    </row>
    <row r="163091" spans="3:3" x14ac:dyDescent="0.35">
      <c r="C163091" s="8"/>
    </row>
    <row r="163092" spans="3:3" x14ac:dyDescent="0.35">
      <c r="C163092" s="8"/>
    </row>
    <row r="163093" spans="3:3" x14ac:dyDescent="0.35">
      <c r="C163093" s="8"/>
    </row>
    <row r="163094" spans="3:3" x14ac:dyDescent="0.35">
      <c r="C163094" s="8"/>
    </row>
    <row r="163095" spans="3:3" x14ac:dyDescent="0.35">
      <c r="C163095" s="8"/>
    </row>
    <row r="163096" spans="3:3" x14ac:dyDescent="0.35">
      <c r="C163096" s="8"/>
    </row>
    <row r="163097" spans="3:3" x14ac:dyDescent="0.35">
      <c r="C163097" s="8"/>
    </row>
    <row r="163098" spans="3:3" x14ac:dyDescent="0.35">
      <c r="C163098" s="8"/>
    </row>
    <row r="163099" spans="3:3" x14ac:dyDescent="0.35">
      <c r="C163099" s="8"/>
    </row>
    <row r="163100" spans="3:3" x14ac:dyDescent="0.35">
      <c r="C163100" s="8"/>
    </row>
    <row r="163101" spans="3:3" x14ac:dyDescent="0.35">
      <c r="C163101" s="8"/>
    </row>
    <row r="163102" spans="3:3" x14ac:dyDescent="0.35">
      <c r="C163102" s="8"/>
    </row>
    <row r="163103" spans="3:3" x14ac:dyDescent="0.35">
      <c r="C163103" s="8"/>
    </row>
    <row r="163104" spans="3:3" x14ac:dyDescent="0.35">
      <c r="C163104" s="8"/>
    </row>
    <row r="163105" spans="3:3" x14ac:dyDescent="0.35">
      <c r="C163105" s="8"/>
    </row>
    <row r="163106" spans="3:3" x14ac:dyDescent="0.35">
      <c r="C163106" s="8"/>
    </row>
    <row r="163107" spans="3:3" x14ac:dyDescent="0.35">
      <c r="C163107" s="8"/>
    </row>
    <row r="163108" spans="3:3" x14ac:dyDescent="0.35">
      <c r="C163108" s="8"/>
    </row>
    <row r="163109" spans="3:3" x14ac:dyDescent="0.35">
      <c r="C163109" s="8"/>
    </row>
    <row r="163110" spans="3:3" x14ac:dyDescent="0.35">
      <c r="C163110" s="8"/>
    </row>
    <row r="163111" spans="3:3" x14ac:dyDescent="0.35">
      <c r="C163111" s="8"/>
    </row>
    <row r="163112" spans="3:3" x14ac:dyDescent="0.35">
      <c r="C163112" s="8"/>
    </row>
    <row r="163113" spans="3:3" x14ac:dyDescent="0.35">
      <c r="C163113" s="8"/>
    </row>
    <row r="163114" spans="3:3" x14ac:dyDescent="0.35">
      <c r="C163114" s="8"/>
    </row>
    <row r="163115" spans="3:3" x14ac:dyDescent="0.35">
      <c r="C163115" s="8"/>
    </row>
    <row r="163116" spans="3:3" x14ac:dyDescent="0.35">
      <c r="C163116" s="8"/>
    </row>
    <row r="163117" spans="3:3" x14ac:dyDescent="0.35">
      <c r="C163117" s="8"/>
    </row>
    <row r="163118" spans="3:3" x14ac:dyDescent="0.35">
      <c r="C163118" s="8"/>
    </row>
    <row r="163119" spans="3:3" x14ac:dyDescent="0.35">
      <c r="C163119" s="8"/>
    </row>
    <row r="163120" spans="3:3" x14ac:dyDescent="0.35">
      <c r="C163120" s="8"/>
    </row>
    <row r="163121" spans="3:3" x14ac:dyDescent="0.35">
      <c r="C163121" s="8"/>
    </row>
    <row r="163122" spans="3:3" x14ac:dyDescent="0.35">
      <c r="C163122" s="8"/>
    </row>
    <row r="163123" spans="3:3" x14ac:dyDescent="0.35">
      <c r="C163123" s="8"/>
    </row>
    <row r="163124" spans="3:3" x14ac:dyDescent="0.35">
      <c r="C163124" s="8"/>
    </row>
    <row r="163125" spans="3:3" x14ac:dyDescent="0.35">
      <c r="C163125" s="8"/>
    </row>
    <row r="163126" spans="3:3" x14ac:dyDescent="0.35">
      <c r="C163126" s="8"/>
    </row>
    <row r="163127" spans="3:3" x14ac:dyDescent="0.35">
      <c r="C163127" s="8"/>
    </row>
    <row r="163128" spans="3:3" x14ac:dyDescent="0.35">
      <c r="C163128" s="8"/>
    </row>
    <row r="163129" spans="3:3" x14ac:dyDescent="0.35">
      <c r="C163129" s="8"/>
    </row>
    <row r="163130" spans="3:3" x14ac:dyDescent="0.35">
      <c r="C163130" s="8"/>
    </row>
    <row r="163131" spans="3:3" x14ac:dyDescent="0.35">
      <c r="C163131" s="8"/>
    </row>
    <row r="163132" spans="3:3" x14ac:dyDescent="0.35">
      <c r="C163132" s="8"/>
    </row>
    <row r="163133" spans="3:3" x14ac:dyDescent="0.35">
      <c r="C163133" s="8"/>
    </row>
    <row r="163134" spans="3:3" x14ac:dyDescent="0.35">
      <c r="C163134" s="8"/>
    </row>
    <row r="163135" spans="3:3" x14ac:dyDescent="0.35">
      <c r="C163135" s="8"/>
    </row>
    <row r="163136" spans="3:3" x14ac:dyDescent="0.35">
      <c r="C163136" s="8"/>
    </row>
    <row r="163137" spans="3:3" x14ac:dyDescent="0.35">
      <c r="C163137" s="8"/>
    </row>
    <row r="163138" spans="3:3" x14ac:dyDescent="0.35">
      <c r="C163138" s="8"/>
    </row>
    <row r="163139" spans="3:3" x14ac:dyDescent="0.35">
      <c r="C163139" s="8"/>
    </row>
    <row r="163140" spans="3:3" x14ac:dyDescent="0.35">
      <c r="C163140" s="8"/>
    </row>
    <row r="163141" spans="3:3" x14ac:dyDescent="0.35">
      <c r="C163141" s="8"/>
    </row>
    <row r="163142" spans="3:3" x14ac:dyDescent="0.35">
      <c r="C163142" s="8"/>
    </row>
    <row r="163143" spans="3:3" x14ac:dyDescent="0.35">
      <c r="C163143" s="8"/>
    </row>
    <row r="163144" spans="3:3" x14ac:dyDescent="0.35">
      <c r="C163144" s="8"/>
    </row>
    <row r="163145" spans="3:3" x14ac:dyDescent="0.35">
      <c r="C163145" s="8"/>
    </row>
    <row r="163146" spans="3:3" x14ac:dyDescent="0.35">
      <c r="C163146" s="8"/>
    </row>
    <row r="163147" spans="3:3" x14ac:dyDescent="0.35">
      <c r="C163147" s="8"/>
    </row>
    <row r="163148" spans="3:3" x14ac:dyDescent="0.35">
      <c r="C163148" s="8"/>
    </row>
    <row r="163149" spans="3:3" x14ac:dyDescent="0.35">
      <c r="C163149" s="8"/>
    </row>
    <row r="163150" spans="3:3" x14ac:dyDescent="0.35">
      <c r="C163150" s="8"/>
    </row>
    <row r="163151" spans="3:3" x14ac:dyDescent="0.35">
      <c r="C163151" s="8"/>
    </row>
    <row r="163152" spans="3:3" x14ac:dyDescent="0.35">
      <c r="C163152" s="8"/>
    </row>
    <row r="163153" spans="3:3" x14ac:dyDescent="0.35">
      <c r="C163153" s="8"/>
    </row>
    <row r="163154" spans="3:3" x14ac:dyDescent="0.35">
      <c r="C163154" s="8"/>
    </row>
    <row r="163155" spans="3:3" x14ac:dyDescent="0.35">
      <c r="C163155" s="8"/>
    </row>
    <row r="163156" spans="3:3" x14ac:dyDescent="0.35">
      <c r="C163156" s="8"/>
    </row>
    <row r="163157" spans="3:3" x14ac:dyDescent="0.35">
      <c r="C163157" s="8"/>
    </row>
    <row r="163158" spans="3:3" x14ac:dyDescent="0.35">
      <c r="C163158" s="8"/>
    </row>
    <row r="163159" spans="3:3" x14ac:dyDescent="0.35">
      <c r="C163159" s="8"/>
    </row>
    <row r="163160" spans="3:3" x14ac:dyDescent="0.35">
      <c r="C163160" s="8"/>
    </row>
    <row r="163161" spans="3:3" x14ac:dyDescent="0.35">
      <c r="C163161" s="8"/>
    </row>
    <row r="163162" spans="3:3" x14ac:dyDescent="0.35">
      <c r="C163162" s="8"/>
    </row>
    <row r="163163" spans="3:3" x14ac:dyDescent="0.35">
      <c r="C163163" s="8"/>
    </row>
    <row r="163164" spans="3:3" x14ac:dyDescent="0.35">
      <c r="C163164" s="8"/>
    </row>
    <row r="163165" spans="3:3" x14ac:dyDescent="0.35">
      <c r="C163165" s="8"/>
    </row>
    <row r="163166" spans="3:3" x14ac:dyDescent="0.35">
      <c r="C163166" s="8"/>
    </row>
    <row r="163167" spans="3:3" x14ac:dyDescent="0.35">
      <c r="C163167" s="8"/>
    </row>
    <row r="163168" spans="3:3" x14ac:dyDescent="0.35">
      <c r="C163168" s="8"/>
    </row>
    <row r="163169" spans="3:3" x14ac:dyDescent="0.35">
      <c r="C163169" s="8"/>
    </row>
    <row r="163170" spans="3:3" x14ac:dyDescent="0.35">
      <c r="C163170" s="8"/>
    </row>
    <row r="163171" spans="3:3" x14ac:dyDescent="0.35">
      <c r="C163171" s="8"/>
    </row>
    <row r="163172" spans="3:3" x14ac:dyDescent="0.35">
      <c r="C163172" s="8"/>
    </row>
    <row r="163173" spans="3:3" x14ac:dyDescent="0.35">
      <c r="C163173" s="8"/>
    </row>
    <row r="163174" spans="3:3" x14ac:dyDescent="0.35">
      <c r="C163174" s="8"/>
    </row>
    <row r="163175" spans="3:3" x14ac:dyDescent="0.35">
      <c r="C163175" s="8"/>
    </row>
    <row r="163176" spans="3:3" x14ac:dyDescent="0.35">
      <c r="C163176" s="8"/>
    </row>
    <row r="163177" spans="3:3" x14ac:dyDescent="0.35">
      <c r="C163177" s="8"/>
    </row>
    <row r="163178" spans="3:3" x14ac:dyDescent="0.35">
      <c r="C163178" s="8"/>
    </row>
    <row r="163179" spans="3:3" x14ac:dyDescent="0.35">
      <c r="C163179" s="8"/>
    </row>
    <row r="163180" spans="3:3" x14ac:dyDescent="0.35">
      <c r="C163180" s="8"/>
    </row>
    <row r="163181" spans="3:3" x14ac:dyDescent="0.35">
      <c r="C163181" s="8"/>
    </row>
    <row r="163182" spans="3:3" x14ac:dyDescent="0.35">
      <c r="C163182" s="8"/>
    </row>
    <row r="163183" spans="3:3" x14ac:dyDescent="0.35">
      <c r="C163183" s="8"/>
    </row>
    <row r="163184" spans="3:3" x14ac:dyDescent="0.35">
      <c r="C163184" s="8"/>
    </row>
    <row r="163185" spans="3:3" x14ac:dyDescent="0.35">
      <c r="C163185" s="8"/>
    </row>
    <row r="163186" spans="3:3" x14ac:dyDescent="0.35">
      <c r="C163186" s="8"/>
    </row>
    <row r="163187" spans="3:3" x14ac:dyDescent="0.35">
      <c r="C163187" s="8"/>
    </row>
    <row r="163188" spans="3:3" x14ac:dyDescent="0.35">
      <c r="C163188" s="8"/>
    </row>
    <row r="163189" spans="3:3" x14ac:dyDescent="0.35">
      <c r="C163189" s="8"/>
    </row>
    <row r="163190" spans="3:3" x14ac:dyDescent="0.35">
      <c r="C163190" s="8"/>
    </row>
    <row r="163191" spans="3:3" x14ac:dyDescent="0.35">
      <c r="C163191" s="8"/>
    </row>
    <row r="163192" spans="3:3" x14ac:dyDescent="0.35">
      <c r="C163192" s="8"/>
    </row>
    <row r="163193" spans="3:3" x14ac:dyDescent="0.35">
      <c r="C163193" s="8"/>
    </row>
    <row r="163194" spans="3:3" x14ac:dyDescent="0.35">
      <c r="C163194" s="8"/>
    </row>
    <row r="163195" spans="3:3" x14ac:dyDescent="0.35">
      <c r="C163195" s="8"/>
    </row>
    <row r="163196" spans="3:3" x14ac:dyDescent="0.35">
      <c r="C163196" s="8"/>
    </row>
    <row r="163197" spans="3:3" x14ac:dyDescent="0.35">
      <c r="C163197" s="8"/>
    </row>
    <row r="163198" spans="3:3" x14ac:dyDescent="0.35">
      <c r="C163198" s="8"/>
    </row>
    <row r="163199" spans="3:3" x14ac:dyDescent="0.35">
      <c r="C163199" s="8"/>
    </row>
    <row r="163200" spans="3:3" x14ac:dyDescent="0.35">
      <c r="C163200" s="8"/>
    </row>
    <row r="163201" spans="3:3" x14ac:dyDescent="0.35">
      <c r="C163201" s="8"/>
    </row>
    <row r="163202" spans="3:3" x14ac:dyDescent="0.35">
      <c r="C163202" s="8"/>
    </row>
    <row r="163203" spans="3:3" x14ac:dyDescent="0.35">
      <c r="C163203" s="8"/>
    </row>
    <row r="163204" spans="3:3" x14ac:dyDescent="0.35">
      <c r="C163204" s="8"/>
    </row>
    <row r="163205" spans="3:3" x14ac:dyDescent="0.35">
      <c r="C163205" s="8"/>
    </row>
    <row r="163206" spans="3:3" x14ac:dyDescent="0.35">
      <c r="C163206" s="8"/>
    </row>
    <row r="163207" spans="3:3" x14ac:dyDescent="0.35">
      <c r="C163207" s="8"/>
    </row>
    <row r="163208" spans="3:3" x14ac:dyDescent="0.35">
      <c r="C163208" s="8"/>
    </row>
    <row r="163209" spans="3:3" x14ac:dyDescent="0.35">
      <c r="C163209" s="8"/>
    </row>
    <row r="163210" spans="3:3" x14ac:dyDescent="0.35">
      <c r="C163210" s="8"/>
    </row>
    <row r="163211" spans="3:3" x14ac:dyDescent="0.35">
      <c r="C163211" s="8"/>
    </row>
    <row r="163212" spans="3:3" x14ac:dyDescent="0.35">
      <c r="C163212" s="8"/>
    </row>
    <row r="163213" spans="3:3" x14ac:dyDescent="0.35">
      <c r="C163213" s="8"/>
    </row>
    <row r="163214" spans="3:3" x14ac:dyDescent="0.35">
      <c r="C163214" s="8"/>
    </row>
    <row r="163215" spans="3:3" x14ac:dyDescent="0.35">
      <c r="C163215" s="8"/>
    </row>
    <row r="163216" spans="3:3" x14ac:dyDescent="0.35">
      <c r="C163216" s="8"/>
    </row>
    <row r="163217" spans="3:3" x14ac:dyDescent="0.35">
      <c r="C163217" s="8"/>
    </row>
    <row r="163218" spans="3:3" x14ac:dyDescent="0.35">
      <c r="C163218" s="8"/>
    </row>
    <row r="163219" spans="3:3" x14ac:dyDescent="0.35">
      <c r="C163219" s="8"/>
    </row>
    <row r="163220" spans="3:3" x14ac:dyDescent="0.35">
      <c r="C163220" s="8"/>
    </row>
    <row r="163221" spans="3:3" x14ac:dyDescent="0.35">
      <c r="C163221" s="8"/>
    </row>
    <row r="163222" spans="3:3" x14ac:dyDescent="0.35">
      <c r="C163222" s="8"/>
    </row>
    <row r="163223" spans="3:3" x14ac:dyDescent="0.35">
      <c r="C163223" s="8"/>
    </row>
    <row r="163224" spans="3:3" x14ac:dyDescent="0.35">
      <c r="C163224" s="8"/>
    </row>
    <row r="163225" spans="3:3" x14ac:dyDescent="0.35">
      <c r="C163225" s="8"/>
    </row>
    <row r="163226" spans="3:3" x14ac:dyDescent="0.35">
      <c r="C163226" s="8"/>
    </row>
    <row r="163227" spans="3:3" x14ac:dyDescent="0.35">
      <c r="C163227" s="8"/>
    </row>
    <row r="163228" spans="3:3" x14ac:dyDescent="0.35">
      <c r="C163228" s="8"/>
    </row>
    <row r="163229" spans="3:3" x14ac:dyDescent="0.35">
      <c r="C163229" s="8"/>
    </row>
    <row r="163230" spans="3:3" x14ac:dyDescent="0.35">
      <c r="C163230" s="8"/>
    </row>
    <row r="163231" spans="3:3" x14ac:dyDescent="0.35">
      <c r="C163231" s="8"/>
    </row>
    <row r="163232" spans="3:3" x14ac:dyDescent="0.35">
      <c r="C163232" s="8"/>
    </row>
    <row r="163233" spans="3:3" x14ac:dyDescent="0.35">
      <c r="C163233" s="8"/>
    </row>
    <row r="163234" spans="3:3" x14ac:dyDescent="0.35">
      <c r="C163234" s="8"/>
    </row>
    <row r="163235" spans="3:3" x14ac:dyDescent="0.35">
      <c r="C163235" s="8"/>
    </row>
    <row r="163236" spans="3:3" x14ac:dyDescent="0.35">
      <c r="C163236" s="8"/>
    </row>
    <row r="163237" spans="3:3" x14ac:dyDescent="0.35">
      <c r="C163237" s="8"/>
    </row>
    <row r="163238" spans="3:3" x14ac:dyDescent="0.35">
      <c r="C163238" s="8"/>
    </row>
    <row r="163239" spans="3:3" x14ac:dyDescent="0.35">
      <c r="C163239" s="8"/>
    </row>
    <row r="163240" spans="3:3" x14ac:dyDescent="0.35">
      <c r="C163240" s="8"/>
    </row>
    <row r="163241" spans="3:3" x14ac:dyDescent="0.35">
      <c r="C163241" s="8"/>
    </row>
    <row r="163242" spans="3:3" x14ac:dyDescent="0.35">
      <c r="C163242" s="8"/>
    </row>
    <row r="163243" spans="3:3" x14ac:dyDescent="0.35">
      <c r="C163243" s="8"/>
    </row>
    <row r="163244" spans="3:3" x14ac:dyDescent="0.35">
      <c r="C163244" s="8"/>
    </row>
    <row r="163245" spans="3:3" x14ac:dyDescent="0.35">
      <c r="C163245" s="8"/>
    </row>
    <row r="163246" spans="3:3" x14ac:dyDescent="0.35">
      <c r="C163246" s="8"/>
    </row>
    <row r="163247" spans="3:3" x14ac:dyDescent="0.35">
      <c r="C163247" s="8"/>
    </row>
    <row r="163248" spans="3:3" x14ac:dyDescent="0.35">
      <c r="C163248" s="8"/>
    </row>
    <row r="163249" spans="3:3" x14ac:dyDescent="0.35">
      <c r="C163249" s="8"/>
    </row>
    <row r="163250" spans="3:3" x14ac:dyDescent="0.35">
      <c r="C163250" s="8"/>
    </row>
    <row r="163251" spans="3:3" x14ac:dyDescent="0.35">
      <c r="C163251" s="8"/>
    </row>
    <row r="163252" spans="3:3" x14ac:dyDescent="0.35">
      <c r="C163252" s="8"/>
    </row>
    <row r="163253" spans="3:3" x14ac:dyDescent="0.35">
      <c r="C163253" s="8"/>
    </row>
    <row r="163254" spans="3:3" x14ac:dyDescent="0.35">
      <c r="C163254" s="8"/>
    </row>
    <row r="163255" spans="3:3" x14ac:dyDescent="0.35">
      <c r="C163255" s="8"/>
    </row>
    <row r="163256" spans="3:3" x14ac:dyDescent="0.35">
      <c r="C163256" s="8"/>
    </row>
    <row r="163257" spans="3:3" x14ac:dyDescent="0.35">
      <c r="C163257" s="8"/>
    </row>
    <row r="163258" spans="3:3" x14ac:dyDescent="0.35">
      <c r="C163258" s="8"/>
    </row>
    <row r="163259" spans="3:3" x14ac:dyDescent="0.35">
      <c r="C163259" s="8"/>
    </row>
    <row r="163260" spans="3:3" x14ac:dyDescent="0.35">
      <c r="C163260" s="8"/>
    </row>
    <row r="163261" spans="3:3" x14ac:dyDescent="0.35">
      <c r="C163261" s="8"/>
    </row>
    <row r="163262" spans="3:3" x14ac:dyDescent="0.35">
      <c r="C163262" s="8"/>
    </row>
    <row r="163263" spans="3:3" x14ac:dyDescent="0.35">
      <c r="C163263" s="8"/>
    </row>
    <row r="163264" spans="3:3" x14ac:dyDescent="0.35">
      <c r="C163264" s="8"/>
    </row>
    <row r="163265" spans="3:3" x14ac:dyDescent="0.35">
      <c r="C163265" s="8"/>
    </row>
    <row r="163266" spans="3:3" x14ac:dyDescent="0.35">
      <c r="C163266" s="8"/>
    </row>
    <row r="163267" spans="3:3" x14ac:dyDescent="0.35">
      <c r="C163267" s="8"/>
    </row>
    <row r="163268" spans="3:3" x14ac:dyDescent="0.35">
      <c r="C163268" s="8"/>
    </row>
    <row r="163269" spans="3:3" x14ac:dyDescent="0.35">
      <c r="C163269" s="8"/>
    </row>
    <row r="163270" spans="3:3" x14ac:dyDescent="0.35">
      <c r="C163270" s="8"/>
    </row>
    <row r="163271" spans="3:3" x14ac:dyDescent="0.35">
      <c r="C163271" s="8"/>
    </row>
    <row r="163272" spans="3:3" x14ac:dyDescent="0.35">
      <c r="C163272" s="8"/>
    </row>
    <row r="163273" spans="3:3" x14ac:dyDescent="0.35">
      <c r="C163273" s="8"/>
    </row>
    <row r="163274" spans="3:3" x14ac:dyDescent="0.35">
      <c r="C163274" s="8"/>
    </row>
    <row r="163275" spans="3:3" x14ac:dyDescent="0.35">
      <c r="C163275" s="8"/>
    </row>
    <row r="163276" spans="3:3" x14ac:dyDescent="0.35">
      <c r="C163276" s="8"/>
    </row>
    <row r="163277" spans="3:3" x14ac:dyDescent="0.35">
      <c r="C163277" s="8"/>
    </row>
    <row r="163278" spans="3:3" x14ac:dyDescent="0.35">
      <c r="C163278" s="8"/>
    </row>
    <row r="163279" spans="3:3" x14ac:dyDescent="0.35">
      <c r="C163279" s="8"/>
    </row>
    <row r="163280" spans="3:3" x14ac:dyDescent="0.35">
      <c r="C163280" s="8"/>
    </row>
    <row r="163281" spans="3:3" x14ac:dyDescent="0.35">
      <c r="C163281" s="8"/>
    </row>
    <row r="163282" spans="3:3" x14ac:dyDescent="0.35">
      <c r="C163282" s="8"/>
    </row>
    <row r="163283" spans="3:3" x14ac:dyDescent="0.35">
      <c r="C163283" s="8"/>
    </row>
    <row r="163284" spans="3:3" x14ac:dyDescent="0.35">
      <c r="C163284" s="8"/>
    </row>
    <row r="163285" spans="3:3" x14ac:dyDescent="0.35">
      <c r="C163285" s="8"/>
    </row>
    <row r="163286" spans="3:3" x14ac:dyDescent="0.35">
      <c r="C163286" s="8"/>
    </row>
    <row r="163287" spans="3:3" x14ac:dyDescent="0.35">
      <c r="C163287" s="8"/>
    </row>
    <row r="163288" spans="3:3" x14ac:dyDescent="0.35">
      <c r="C163288" s="8"/>
    </row>
    <row r="163289" spans="3:3" x14ac:dyDescent="0.35">
      <c r="C163289" s="8"/>
    </row>
    <row r="163290" spans="3:3" x14ac:dyDescent="0.35">
      <c r="C163290" s="8"/>
    </row>
    <row r="163291" spans="3:3" x14ac:dyDescent="0.35">
      <c r="C163291" s="8"/>
    </row>
    <row r="163292" spans="3:3" x14ac:dyDescent="0.35">
      <c r="C163292" s="8"/>
    </row>
    <row r="163293" spans="3:3" x14ac:dyDescent="0.35">
      <c r="C163293" s="8"/>
    </row>
    <row r="163294" spans="3:3" x14ac:dyDescent="0.35">
      <c r="C163294" s="8"/>
    </row>
    <row r="163295" spans="3:3" x14ac:dyDescent="0.35">
      <c r="C163295" s="8"/>
    </row>
    <row r="163296" spans="3:3" x14ac:dyDescent="0.35">
      <c r="C163296" s="8"/>
    </row>
    <row r="163297" spans="3:3" x14ac:dyDescent="0.35">
      <c r="C163297" s="8"/>
    </row>
    <row r="163298" spans="3:3" x14ac:dyDescent="0.35">
      <c r="C163298" s="8"/>
    </row>
    <row r="163299" spans="3:3" x14ac:dyDescent="0.35">
      <c r="C163299" s="8"/>
    </row>
    <row r="163300" spans="3:3" x14ac:dyDescent="0.35">
      <c r="C163300" s="8"/>
    </row>
    <row r="163301" spans="3:3" x14ac:dyDescent="0.35">
      <c r="C163301" s="8"/>
    </row>
    <row r="163302" spans="3:3" x14ac:dyDescent="0.35">
      <c r="C163302" s="8"/>
    </row>
    <row r="163303" spans="3:3" x14ac:dyDescent="0.35">
      <c r="C163303" s="8"/>
    </row>
    <row r="163304" spans="3:3" x14ac:dyDescent="0.35">
      <c r="C163304" s="8"/>
    </row>
    <row r="163305" spans="3:3" x14ac:dyDescent="0.35">
      <c r="C163305" s="8"/>
    </row>
    <row r="163306" spans="3:3" x14ac:dyDescent="0.35">
      <c r="C163306" s="8"/>
    </row>
    <row r="163307" spans="3:3" x14ac:dyDescent="0.35">
      <c r="C163307" s="8"/>
    </row>
    <row r="163308" spans="3:3" x14ac:dyDescent="0.35">
      <c r="C163308" s="8"/>
    </row>
    <row r="163309" spans="3:3" x14ac:dyDescent="0.35">
      <c r="C163309" s="8"/>
    </row>
    <row r="163310" spans="3:3" x14ac:dyDescent="0.35">
      <c r="C163310" s="8"/>
    </row>
    <row r="163311" spans="3:3" x14ac:dyDescent="0.35">
      <c r="C163311" s="8"/>
    </row>
    <row r="163312" spans="3:3" x14ac:dyDescent="0.35">
      <c r="C163312" s="8"/>
    </row>
    <row r="163313" spans="3:3" x14ac:dyDescent="0.35">
      <c r="C163313" s="8"/>
    </row>
    <row r="163314" spans="3:3" x14ac:dyDescent="0.35">
      <c r="C163314" s="8"/>
    </row>
    <row r="163315" spans="3:3" x14ac:dyDescent="0.35">
      <c r="C163315" s="8"/>
    </row>
    <row r="163316" spans="3:3" x14ac:dyDescent="0.35">
      <c r="C163316" s="8"/>
    </row>
    <row r="163317" spans="3:3" x14ac:dyDescent="0.35">
      <c r="C163317" s="8"/>
    </row>
    <row r="163318" spans="3:3" x14ac:dyDescent="0.35">
      <c r="C163318" s="8"/>
    </row>
    <row r="163319" spans="3:3" x14ac:dyDescent="0.35">
      <c r="C163319" s="8"/>
    </row>
    <row r="163320" spans="3:3" x14ac:dyDescent="0.35">
      <c r="C163320" s="8"/>
    </row>
    <row r="163321" spans="3:3" x14ac:dyDescent="0.35">
      <c r="C163321" s="8"/>
    </row>
    <row r="163322" spans="3:3" x14ac:dyDescent="0.35">
      <c r="C163322" s="8"/>
    </row>
    <row r="163323" spans="3:3" x14ac:dyDescent="0.35">
      <c r="C163323" s="8"/>
    </row>
    <row r="163324" spans="3:3" x14ac:dyDescent="0.35">
      <c r="C163324" s="8"/>
    </row>
    <row r="163325" spans="3:3" x14ac:dyDescent="0.35">
      <c r="C163325" s="8"/>
    </row>
    <row r="163326" spans="3:3" x14ac:dyDescent="0.35">
      <c r="C163326" s="8"/>
    </row>
    <row r="163327" spans="3:3" x14ac:dyDescent="0.35">
      <c r="C163327" s="8"/>
    </row>
    <row r="163328" spans="3:3" x14ac:dyDescent="0.35">
      <c r="C163328" s="8"/>
    </row>
    <row r="163329" spans="3:3" x14ac:dyDescent="0.35">
      <c r="C163329" s="8"/>
    </row>
    <row r="163330" spans="3:3" x14ac:dyDescent="0.35">
      <c r="C163330" s="8"/>
    </row>
    <row r="163331" spans="3:3" x14ac:dyDescent="0.35">
      <c r="C163331" s="8"/>
    </row>
    <row r="163332" spans="3:3" x14ac:dyDescent="0.35">
      <c r="C163332" s="8"/>
    </row>
    <row r="163333" spans="3:3" x14ac:dyDescent="0.35">
      <c r="C163333" s="8"/>
    </row>
    <row r="163334" spans="3:3" x14ac:dyDescent="0.35">
      <c r="C163334" s="8"/>
    </row>
    <row r="163335" spans="3:3" x14ac:dyDescent="0.35">
      <c r="C163335" s="8"/>
    </row>
    <row r="163336" spans="3:3" x14ac:dyDescent="0.35">
      <c r="C163336" s="8"/>
    </row>
    <row r="163337" spans="3:3" x14ac:dyDescent="0.35">
      <c r="C163337" s="8"/>
    </row>
    <row r="163338" spans="3:3" x14ac:dyDescent="0.35">
      <c r="C163338" s="8"/>
    </row>
    <row r="163339" spans="3:3" x14ac:dyDescent="0.35">
      <c r="C163339" s="8"/>
    </row>
    <row r="163340" spans="3:3" x14ac:dyDescent="0.35">
      <c r="C163340" s="8"/>
    </row>
    <row r="163341" spans="3:3" x14ac:dyDescent="0.35">
      <c r="C163341" s="8"/>
    </row>
    <row r="163342" spans="3:3" x14ac:dyDescent="0.35">
      <c r="C163342" s="8"/>
    </row>
    <row r="163343" spans="3:3" x14ac:dyDescent="0.35">
      <c r="C163343" s="8"/>
    </row>
    <row r="163344" spans="3:3" x14ac:dyDescent="0.35">
      <c r="C163344" s="8"/>
    </row>
    <row r="163345" spans="3:3" x14ac:dyDescent="0.35">
      <c r="C163345" s="8"/>
    </row>
    <row r="163346" spans="3:3" x14ac:dyDescent="0.35">
      <c r="C163346" s="8"/>
    </row>
    <row r="163347" spans="3:3" x14ac:dyDescent="0.35">
      <c r="C163347" s="8"/>
    </row>
    <row r="163348" spans="3:3" x14ac:dyDescent="0.35">
      <c r="C163348" s="8"/>
    </row>
    <row r="163349" spans="3:3" x14ac:dyDescent="0.35">
      <c r="C163349" s="8"/>
    </row>
    <row r="163350" spans="3:3" x14ac:dyDescent="0.35">
      <c r="C163350" s="8"/>
    </row>
    <row r="163351" spans="3:3" x14ac:dyDescent="0.35">
      <c r="C163351" s="8"/>
    </row>
    <row r="163352" spans="3:3" x14ac:dyDescent="0.35">
      <c r="C163352" s="8"/>
    </row>
    <row r="163353" spans="3:3" x14ac:dyDescent="0.35">
      <c r="C163353" s="8"/>
    </row>
    <row r="163354" spans="3:3" x14ac:dyDescent="0.35">
      <c r="C163354" s="8"/>
    </row>
    <row r="163355" spans="3:3" x14ac:dyDescent="0.35">
      <c r="C163355" s="8"/>
    </row>
    <row r="163356" spans="3:3" x14ac:dyDescent="0.35">
      <c r="C163356" s="8"/>
    </row>
    <row r="163357" spans="3:3" x14ac:dyDescent="0.35">
      <c r="C163357" s="8"/>
    </row>
    <row r="163358" spans="3:3" x14ac:dyDescent="0.35">
      <c r="C163358" s="8"/>
    </row>
    <row r="163359" spans="3:3" x14ac:dyDescent="0.35">
      <c r="C163359" s="8"/>
    </row>
    <row r="163360" spans="3:3" x14ac:dyDescent="0.35">
      <c r="C163360" s="8"/>
    </row>
    <row r="163361" spans="3:3" x14ac:dyDescent="0.35">
      <c r="C163361" s="8"/>
    </row>
    <row r="163362" spans="3:3" x14ac:dyDescent="0.35">
      <c r="C163362" s="8"/>
    </row>
    <row r="163363" spans="3:3" x14ac:dyDescent="0.35">
      <c r="C163363" s="8"/>
    </row>
    <row r="163364" spans="3:3" x14ac:dyDescent="0.35">
      <c r="C163364" s="8"/>
    </row>
    <row r="163365" spans="3:3" x14ac:dyDescent="0.35">
      <c r="C163365" s="8"/>
    </row>
    <row r="163366" spans="3:3" x14ac:dyDescent="0.35">
      <c r="C163366" s="8"/>
    </row>
    <row r="163367" spans="3:3" x14ac:dyDescent="0.35">
      <c r="C163367" s="8"/>
    </row>
    <row r="163368" spans="3:3" x14ac:dyDescent="0.35">
      <c r="C163368" s="8"/>
    </row>
    <row r="163369" spans="3:3" x14ac:dyDescent="0.35">
      <c r="C163369" s="8"/>
    </row>
    <row r="163370" spans="3:3" x14ac:dyDescent="0.35">
      <c r="C163370" s="8"/>
    </row>
    <row r="163371" spans="3:3" x14ac:dyDescent="0.35">
      <c r="C163371" s="8"/>
    </row>
    <row r="163372" spans="3:3" x14ac:dyDescent="0.35">
      <c r="C163372" s="8"/>
    </row>
    <row r="163373" spans="3:3" x14ac:dyDescent="0.35">
      <c r="C163373" s="8"/>
    </row>
    <row r="163374" spans="3:3" x14ac:dyDescent="0.35">
      <c r="C163374" s="8"/>
    </row>
    <row r="163375" spans="3:3" x14ac:dyDescent="0.35">
      <c r="C163375" s="8"/>
    </row>
    <row r="163376" spans="3:3" x14ac:dyDescent="0.35">
      <c r="C163376" s="8"/>
    </row>
    <row r="163377" spans="3:3" x14ac:dyDescent="0.35">
      <c r="C163377" s="8"/>
    </row>
    <row r="163378" spans="3:3" x14ac:dyDescent="0.35">
      <c r="C163378" s="8"/>
    </row>
    <row r="163379" spans="3:3" x14ac:dyDescent="0.35">
      <c r="C163379" s="8"/>
    </row>
    <row r="163380" spans="3:3" x14ac:dyDescent="0.35">
      <c r="C163380" s="8"/>
    </row>
    <row r="163381" spans="3:3" x14ac:dyDescent="0.35">
      <c r="C163381" s="8"/>
    </row>
    <row r="163382" spans="3:3" x14ac:dyDescent="0.35">
      <c r="C163382" s="8"/>
    </row>
    <row r="163383" spans="3:3" x14ac:dyDescent="0.35">
      <c r="C163383" s="8"/>
    </row>
    <row r="163384" spans="3:3" x14ac:dyDescent="0.35">
      <c r="C163384" s="8"/>
    </row>
    <row r="163385" spans="3:3" x14ac:dyDescent="0.35">
      <c r="C163385" s="8"/>
    </row>
    <row r="163386" spans="3:3" x14ac:dyDescent="0.35">
      <c r="C163386" s="8"/>
    </row>
    <row r="163387" spans="3:3" x14ac:dyDescent="0.35">
      <c r="C163387" s="8"/>
    </row>
    <row r="163388" spans="3:3" x14ac:dyDescent="0.35">
      <c r="C163388" s="8"/>
    </row>
    <row r="163389" spans="3:3" x14ac:dyDescent="0.35">
      <c r="C163389" s="8"/>
    </row>
    <row r="163390" spans="3:3" x14ac:dyDescent="0.35">
      <c r="C163390" s="8"/>
    </row>
    <row r="163391" spans="3:3" x14ac:dyDescent="0.35">
      <c r="C163391" s="8"/>
    </row>
    <row r="163392" spans="3:3" x14ac:dyDescent="0.35">
      <c r="C163392" s="8"/>
    </row>
    <row r="163393" spans="3:3" x14ac:dyDescent="0.35">
      <c r="C163393" s="8"/>
    </row>
    <row r="163394" spans="3:3" x14ac:dyDescent="0.35">
      <c r="C163394" s="8"/>
    </row>
    <row r="163395" spans="3:3" x14ac:dyDescent="0.35">
      <c r="C163395" s="8"/>
    </row>
    <row r="163396" spans="3:3" x14ac:dyDescent="0.35">
      <c r="C163396" s="8"/>
    </row>
    <row r="163397" spans="3:3" x14ac:dyDescent="0.35">
      <c r="C163397" s="8"/>
    </row>
    <row r="163398" spans="3:3" x14ac:dyDescent="0.35">
      <c r="C163398" s="8"/>
    </row>
    <row r="163399" spans="3:3" x14ac:dyDescent="0.35">
      <c r="C163399" s="8"/>
    </row>
    <row r="163400" spans="3:3" x14ac:dyDescent="0.35">
      <c r="C163400" s="8"/>
    </row>
    <row r="163401" spans="3:3" x14ac:dyDescent="0.35">
      <c r="C163401" s="8"/>
    </row>
    <row r="163402" spans="3:3" x14ac:dyDescent="0.35">
      <c r="C163402" s="8"/>
    </row>
    <row r="163403" spans="3:3" x14ac:dyDescent="0.35">
      <c r="C163403" s="8"/>
    </row>
    <row r="163404" spans="3:3" x14ac:dyDescent="0.35">
      <c r="C163404" s="8"/>
    </row>
    <row r="163405" spans="3:3" x14ac:dyDescent="0.35">
      <c r="C163405" s="8"/>
    </row>
    <row r="163406" spans="3:3" x14ac:dyDescent="0.35">
      <c r="C163406" s="8"/>
    </row>
    <row r="163407" spans="3:3" x14ac:dyDescent="0.35">
      <c r="C163407" s="8"/>
    </row>
    <row r="163408" spans="3:3" x14ac:dyDescent="0.35">
      <c r="C163408" s="8"/>
    </row>
    <row r="163409" spans="3:3" x14ac:dyDescent="0.35">
      <c r="C163409" s="8"/>
    </row>
    <row r="163410" spans="3:3" x14ac:dyDescent="0.35">
      <c r="C163410" s="8"/>
    </row>
    <row r="163411" spans="3:3" x14ac:dyDescent="0.35">
      <c r="C163411" s="8"/>
    </row>
    <row r="163412" spans="3:3" x14ac:dyDescent="0.35">
      <c r="C163412" s="8"/>
    </row>
    <row r="163413" spans="3:3" x14ac:dyDescent="0.35">
      <c r="C163413" s="8"/>
    </row>
    <row r="163414" spans="3:3" x14ac:dyDescent="0.35">
      <c r="C163414" s="8"/>
    </row>
    <row r="163415" spans="3:3" x14ac:dyDescent="0.35">
      <c r="C163415" s="8"/>
    </row>
    <row r="163416" spans="3:3" x14ac:dyDescent="0.35">
      <c r="C163416" s="8"/>
    </row>
    <row r="163417" spans="3:3" x14ac:dyDescent="0.35">
      <c r="C163417" s="8"/>
    </row>
    <row r="163418" spans="3:3" x14ac:dyDescent="0.35">
      <c r="C163418" s="8"/>
    </row>
    <row r="163419" spans="3:3" x14ac:dyDescent="0.35">
      <c r="C163419" s="8"/>
    </row>
    <row r="163420" spans="3:3" x14ac:dyDescent="0.35">
      <c r="C163420" s="8"/>
    </row>
    <row r="163421" spans="3:3" x14ac:dyDescent="0.35">
      <c r="C163421" s="8"/>
    </row>
    <row r="163422" spans="3:3" x14ac:dyDescent="0.35">
      <c r="C163422" s="8"/>
    </row>
    <row r="163423" spans="3:3" x14ac:dyDescent="0.35">
      <c r="C163423" s="8"/>
    </row>
    <row r="163424" spans="3:3" x14ac:dyDescent="0.35">
      <c r="C163424" s="8"/>
    </row>
    <row r="163425" spans="3:3" x14ac:dyDescent="0.35">
      <c r="C163425" s="8"/>
    </row>
    <row r="163426" spans="3:3" x14ac:dyDescent="0.35">
      <c r="C163426" s="8"/>
    </row>
    <row r="163427" spans="3:3" x14ac:dyDescent="0.35">
      <c r="C163427" s="8"/>
    </row>
    <row r="163428" spans="3:3" x14ac:dyDescent="0.35">
      <c r="C163428" s="8"/>
    </row>
    <row r="163429" spans="3:3" x14ac:dyDescent="0.35">
      <c r="C163429" s="8"/>
    </row>
    <row r="163430" spans="3:3" x14ac:dyDescent="0.35">
      <c r="C163430" s="8"/>
    </row>
    <row r="163431" spans="3:3" x14ac:dyDescent="0.35">
      <c r="C163431" s="8"/>
    </row>
    <row r="163432" spans="3:3" x14ac:dyDescent="0.35">
      <c r="C163432" s="8"/>
    </row>
    <row r="163433" spans="3:3" x14ac:dyDescent="0.35">
      <c r="C163433" s="8"/>
    </row>
    <row r="163434" spans="3:3" x14ac:dyDescent="0.35">
      <c r="C163434" s="8"/>
    </row>
    <row r="163435" spans="3:3" x14ac:dyDescent="0.35">
      <c r="C163435" s="8"/>
    </row>
    <row r="163436" spans="3:3" x14ac:dyDescent="0.35">
      <c r="C163436" s="8"/>
    </row>
    <row r="163437" spans="3:3" x14ac:dyDescent="0.35">
      <c r="C163437" s="8"/>
    </row>
    <row r="163438" spans="3:3" x14ac:dyDescent="0.35">
      <c r="C163438" s="8"/>
    </row>
    <row r="163439" spans="3:3" x14ac:dyDescent="0.35">
      <c r="C163439" s="8"/>
    </row>
    <row r="163440" spans="3:3" x14ac:dyDescent="0.35">
      <c r="C163440" s="8"/>
    </row>
    <row r="163441" spans="3:3" x14ac:dyDescent="0.35">
      <c r="C163441" s="8"/>
    </row>
    <row r="163442" spans="3:3" x14ac:dyDescent="0.35">
      <c r="C163442" s="8"/>
    </row>
    <row r="163443" spans="3:3" x14ac:dyDescent="0.35">
      <c r="C163443" s="8"/>
    </row>
    <row r="163444" spans="3:3" x14ac:dyDescent="0.35">
      <c r="C163444" s="8"/>
    </row>
    <row r="163445" spans="3:3" x14ac:dyDescent="0.35">
      <c r="C163445" s="8"/>
    </row>
    <row r="163446" spans="3:3" x14ac:dyDescent="0.35">
      <c r="C163446" s="8"/>
    </row>
    <row r="163447" spans="3:3" x14ac:dyDescent="0.35">
      <c r="C163447" s="8"/>
    </row>
    <row r="163448" spans="3:3" x14ac:dyDescent="0.35">
      <c r="C163448" s="8"/>
    </row>
    <row r="163449" spans="3:3" x14ac:dyDescent="0.35">
      <c r="C163449" s="8"/>
    </row>
    <row r="163450" spans="3:3" x14ac:dyDescent="0.35">
      <c r="C163450" s="8"/>
    </row>
    <row r="163451" spans="3:3" x14ac:dyDescent="0.35">
      <c r="C163451" s="8"/>
    </row>
    <row r="163452" spans="3:3" x14ac:dyDescent="0.35">
      <c r="C163452" s="8"/>
    </row>
    <row r="163453" spans="3:3" x14ac:dyDescent="0.35">
      <c r="C163453" s="8"/>
    </row>
    <row r="163454" spans="3:3" x14ac:dyDescent="0.35">
      <c r="C163454" s="8"/>
    </row>
    <row r="163455" spans="3:3" x14ac:dyDescent="0.35">
      <c r="C163455" s="8"/>
    </row>
    <row r="163456" spans="3:3" x14ac:dyDescent="0.35">
      <c r="C163456" s="8"/>
    </row>
    <row r="163457" spans="3:3" x14ac:dyDescent="0.35">
      <c r="C163457" s="8"/>
    </row>
    <row r="163458" spans="3:3" x14ac:dyDescent="0.35">
      <c r="C163458" s="8"/>
    </row>
    <row r="163459" spans="3:3" x14ac:dyDescent="0.35">
      <c r="C163459" s="8"/>
    </row>
    <row r="163460" spans="3:3" x14ac:dyDescent="0.35">
      <c r="C163460" s="8"/>
    </row>
    <row r="163461" spans="3:3" x14ac:dyDescent="0.35">
      <c r="C163461" s="8"/>
    </row>
    <row r="163462" spans="3:3" x14ac:dyDescent="0.35">
      <c r="C163462" s="8"/>
    </row>
    <row r="163463" spans="3:3" x14ac:dyDescent="0.35">
      <c r="C163463" s="8"/>
    </row>
    <row r="163464" spans="3:3" x14ac:dyDescent="0.35">
      <c r="C163464" s="8"/>
    </row>
    <row r="163465" spans="3:3" x14ac:dyDescent="0.35">
      <c r="C163465" s="8"/>
    </row>
    <row r="163466" spans="3:3" x14ac:dyDescent="0.35">
      <c r="C163466" s="8"/>
    </row>
    <row r="163467" spans="3:3" x14ac:dyDescent="0.35">
      <c r="C163467" s="8"/>
    </row>
    <row r="163468" spans="3:3" x14ac:dyDescent="0.35">
      <c r="C163468" s="8"/>
    </row>
    <row r="163469" spans="3:3" x14ac:dyDescent="0.35">
      <c r="C163469" s="8"/>
    </row>
    <row r="163470" spans="3:3" x14ac:dyDescent="0.35">
      <c r="C163470" s="8"/>
    </row>
    <row r="163471" spans="3:3" x14ac:dyDescent="0.35">
      <c r="C163471" s="8"/>
    </row>
    <row r="163472" spans="3:3" x14ac:dyDescent="0.35">
      <c r="C163472" s="8"/>
    </row>
    <row r="163473" spans="3:3" x14ac:dyDescent="0.35">
      <c r="C163473" s="8"/>
    </row>
    <row r="163474" spans="3:3" x14ac:dyDescent="0.35">
      <c r="C163474" s="8"/>
    </row>
    <row r="163475" spans="3:3" x14ac:dyDescent="0.35">
      <c r="C163475" s="8"/>
    </row>
    <row r="163476" spans="3:3" x14ac:dyDescent="0.35">
      <c r="C163476" s="8"/>
    </row>
    <row r="163477" spans="3:3" x14ac:dyDescent="0.35">
      <c r="C163477" s="8"/>
    </row>
    <row r="163478" spans="3:3" x14ac:dyDescent="0.35">
      <c r="C163478" s="8"/>
    </row>
    <row r="163479" spans="3:3" x14ac:dyDescent="0.35">
      <c r="C163479" s="8"/>
    </row>
    <row r="163480" spans="3:3" x14ac:dyDescent="0.35">
      <c r="C163480" s="8"/>
    </row>
    <row r="163481" spans="3:3" x14ac:dyDescent="0.35">
      <c r="C163481" s="8"/>
    </row>
    <row r="163482" spans="3:3" x14ac:dyDescent="0.35">
      <c r="C163482" s="8"/>
    </row>
    <row r="163483" spans="3:3" x14ac:dyDescent="0.35">
      <c r="C163483" s="8"/>
    </row>
    <row r="163484" spans="3:3" x14ac:dyDescent="0.35">
      <c r="C163484" s="8"/>
    </row>
    <row r="163485" spans="3:3" x14ac:dyDescent="0.35">
      <c r="C163485" s="8"/>
    </row>
    <row r="163486" spans="3:3" x14ac:dyDescent="0.35">
      <c r="C163486" s="8"/>
    </row>
    <row r="163487" spans="3:3" x14ac:dyDescent="0.35">
      <c r="C163487" s="8"/>
    </row>
    <row r="163488" spans="3:3" x14ac:dyDescent="0.35">
      <c r="C163488" s="8"/>
    </row>
    <row r="163489" spans="3:3" x14ac:dyDescent="0.35">
      <c r="C163489" s="8"/>
    </row>
    <row r="163490" spans="3:3" x14ac:dyDescent="0.35">
      <c r="C163490" s="8"/>
    </row>
    <row r="163491" spans="3:3" x14ac:dyDescent="0.35">
      <c r="C163491" s="8"/>
    </row>
    <row r="163492" spans="3:3" x14ac:dyDescent="0.35">
      <c r="C163492" s="8"/>
    </row>
    <row r="163493" spans="3:3" x14ac:dyDescent="0.35">
      <c r="C163493" s="8"/>
    </row>
    <row r="163494" spans="3:3" x14ac:dyDescent="0.35">
      <c r="C163494" s="8"/>
    </row>
    <row r="163495" spans="3:3" x14ac:dyDescent="0.35">
      <c r="C163495" s="8"/>
    </row>
    <row r="163496" spans="3:3" x14ac:dyDescent="0.35">
      <c r="C163496" s="8"/>
    </row>
    <row r="163497" spans="3:3" x14ac:dyDescent="0.35">
      <c r="C163497" s="8"/>
    </row>
    <row r="163498" spans="3:3" x14ac:dyDescent="0.35">
      <c r="C163498" s="8"/>
    </row>
    <row r="163499" spans="3:3" x14ac:dyDescent="0.35">
      <c r="C163499" s="8"/>
    </row>
    <row r="163500" spans="3:3" x14ac:dyDescent="0.35">
      <c r="C163500" s="8"/>
    </row>
    <row r="163501" spans="3:3" x14ac:dyDescent="0.35">
      <c r="C163501" s="8"/>
    </row>
    <row r="163502" spans="3:3" x14ac:dyDescent="0.35">
      <c r="C163502" s="8"/>
    </row>
    <row r="163503" spans="3:3" x14ac:dyDescent="0.35">
      <c r="C163503" s="8"/>
    </row>
    <row r="163504" spans="3:3" x14ac:dyDescent="0.35">
      <c r="C163504" s="8"/>
    </row>
    <row r="163505" spans="3:3" x14ac:dyDescent="0.35">
      <c r="C163505" s="8"/>
    </row>
    <row r="163506" spans="3:3" x14ac:dyDescent="0.35">
      <c r="C163506" s="8"/>
    </row>
    <row r="163507" spans="3:3" x14ac:dyDescent="0.35">
      <c r="C163507" s="8"/>
    </row>
    <row r="163508" spans="3:3" x14ac:dyDescent="0.35">
      <c r="C163508" s="8"/>
    </row>
    <row r="163509" spans="3:3" x14ac:dyDescent="0.35">
      <c r="C163509" s="8"/>
    </row>
    <row r="163510" spans="3:3" x14ac:dyDescent="0.35">
      <c r="C163510" s="8"/>
    </row>
    <row r="163511" spans="3:3" x14ac:dyDescent="0.35">
      <c r="C163511" s="8"/>
    </row>
    <row r="163512" spans="3:3" x14ac:dyDescent="0.35">
      <c r="C163512" s="8"/>
    </row>
    <row r="163513" spans="3:3" x14ac:dyDescent="0.35">
      <c r="C163513" s="8"/>
    </row>
    <row r="163514" spans="3:3" x14ac:dyDescent="0.35">
      <c r="C163514" s="8"/>
    </row>
    <row r="163515" spans="3:3" x14ac:dyDescent="0.35">
      <c r="C163515" s="8"/>
    </row>
    <row r="163516" spans="3:3" x14ac:dyDescent="0.35">
      <c r="C163516" s="8"/>
    </row>
    <row r="163517" spans="3:3" x14ac:dyDescent="0.35">
      <c r="C163517" s="8"/>
    </row>
    <row r="163518" spans="3:3" x14ac:dyDescent="0.35">
      <c r="C163518" s="8"/>
    </row>
    <row r="163519" spans="3:3" x14ac:dyDescent="0.35">
      <c r="C163519" s="8"/>
    </row>
    <row r="163520" spans="3:3" x14ac:dyDescent="0.35">
      <c r="C163520" s="8"/>
    </row>
    <row r="163521" spans="3:3" x14ac:dyDescent="0.35">
      <c r="C163521" s="8"/>
    </row>
    <row r="163522" spans="3:3" x14ac:dyDescent="0.35">
      <c r="C163522" s="8"/>
    </row>
    <row r="163523" spans="3:3" x14ac:dyDescent="0.35">
      <c r="C163523" s="8"/>
    </row>
    <row r="163524" spans="3:3" x14ac:dyDescent="0.35">
      <c r="C163524" s="8"/>
    </row>
    <row r="163525" spans="3:3" x14ac:dyDescent="0.35">
      <c r="C163525" s="8"/>
    </row>
    <row r="163526" spans="3:3" x14ac:dyDescent="0.35">
      <c r="C163526" s="8"/>
    </row>
    <row r="163527" spans="3:3" x14ac:dyDescent="0.35">
      <c r="C163527" s="8"/>
    </row>
    <row r="163528" spans="3:3" x14ac:dyDescent="0.35">
      <c r="C163528" s="8"/>
    </row>
    <row r="163529" spans="3:3" x14ac:dyDescent="0.35">
      <c r="C163529" s="8"/>
    </row>
    <row r="163530" spans="3:3" x14ac:dyDescent="0.35">
      <c r="C163530" s="8"/>
    </row>
    <row r="163531" spans="3:3" x14ac:dyDescent="0.35">
      <c r="C163531" s="8"/>
    </row>
    <row r="163532" spans="3:3" x14ac:dyDescent="0.35">
      <c r="C163532" s="8"/>
    </row>
    <row r="163533" spans="3:3" x14ac:dyDescent="0.35">
      <c r="C163533" s="8"/>
    </row>
    <row r="163534" spans="3:3" x14ac:dyDescent="0.35">
      <c r="C163534" s="8"/>
    </row>
    <row r="163535" spans="3:3" x14ac:dyDescent="0.35">
      <c r="C163535" s="8"/>
    </row>
    <row r="163536" spans="3:3" x14ac:dyDescent="0.35">
      <c r="C163536" s="8"/>
    </row>
    <row r="163537" spans="3:3" x14ac:dyDescent="0.35">
      <c r="C163537" s="8"/>
    </row>
    <row r="163538" spans="3:3" x14ac:dyDescent="0.35">
      <c r="C163538" s="8"/>
    </row>
    <row r="163539" spans="3:3" x14ac:dyDescent="0.35">
      <c r="C163539" s="8"/>
    </row>
    <row r="163540" spans="3:3" x14ac:dyDescent="0.35">
      <c r="C163540" s="8"/>
    </row>
    <row r="163541" spans="3:3" x14ac:dyDescent="0.35">
      <c r="C163541" s="8"/>
    </row>
    <row r="163542" spans="3:3" x14ac:dyDescent="0.35">
      <c r="C163542" s="8"/>
    </row>
    <row r="163543" spans="3:3" x14ac:dyDescent="0.35">
      <c r="C163543" s="8"/>
    </row>
    <row r="163544" spans="3:3" x14ac:dyDescent="0.35">
      <c r="C163544" s="8"/>
    </row>
    <row r="163545" spans="3:3" x14ac:dyDescent="0.35">
      <c r="C163545" s="8"/>
    </row>
    <row r="163546" spans="3:3" x14ac:dyDescent="0.35">
      <c r="C163546" s="8"/>
    </row>
    <row r="163547" spans="3:3" x14ac:dyDescent="0.35">
      <c r="C163547" s="8"/>
    </row>
    <row r="163548" spans="3:3" x14ac:dyDescent="0.35">
      <c r="C163548" s="8"/>
    </row>
    <row r="163549" spans="3:3" x14ac:dyDescent="0.35">
      <c r="C163549" s="8"/>
    </row>
    <row r="163550" spans="3:3" x14ac:dyDescent="0.35">
      <c r="C163550" s="8"/>
    </row>
    <row r="163551" spans="3:3" x14ac:dyDescent="0.35">
      <c r="C163551" s="8"/>
    </row>
    <row r="163552" spans="3:3" x14ac:dyDescent="0.35">
      <c r="C163552" s="8"/>
    </row>
    <row r="163553" spans="3:3" x14ac:dyDescent="0.35">
      <c r="C163553" s="8"/>
    </row>
    <row r="163554" spans="3:3" x14ac:dyDescent="0.35">
      <c r="C163554" s="8"/>
    </row>
    <row r="163555" spans="3:3" x14ac:dyDescent="0.35">
      <c r="C163555" s="8"/>
    </row>
    <row r="163556" spans="3:3" x14ac:dyDescent="0.35">
      <c r="C163556" s="8"/>
    </row>
    <row r="163557" spans="3:3" x14ac:dyDescent="0.35">
      <c r="C163557" s="8"/>
    </row>
    <row r="163558" spans="3:3" x14ac:dyDescent="0.35">
      <c r="C163558" s="8"/>
    </row>
    <row r="163559" spans="3:3" x14ac:dyDescent="0.35">
      <c r="C163559" s="8"/>
    </row>
    <row r="163560" spans="3:3" x14ac:dyDescent="0.35">
      <c r="C163560" s="8"/>
    </row>
    <row r="163561" spans="3:3" x14ac:dyDescent="0.35">
      <c r="C163561" s="8"/>
    </row>
    <row r="163562" spans="3:3" x14ac:dyDescent="0.35">
      <c r="C163562" s="8"/>
    </row>
    <row r="163563" spans="3:3" x14ac:dyDescent="0.35">
      <c r="C163563" s="8"/>
    </row>
    <row r="163564" spans="3:3" x14ac:dyDescent="0.35">
      <c r="C163564" s="8"/>
    </row>
    <row r="163565" spans="3:3" x14ac:dyDescent="0.35">
      <c r="C163565" s="8"/>
    </row>
    <row r="163566" spans="3:3" x14ac:dyDescent="0.35">
      <c r="C163566" s="8"/>
    </row>
    <row r="163567" spans="3:3" x14ac:dyDescent="0.35">
      <c r="C163567" s="8"/>
    </row>
    <row r="163568" spans="3:3" x14ac:dyDescent="0.35">
      <c r="C163568" s="8"/>
    </row>
    <row r="163569" spans="3:3" x14ac:dyDescent="0.35">
      <c r="C163569" s="8"/>
    </row>
    <row r="163570" spans="3:3" x14ac:dyDescent="0.35">
      <c r="C163570" s="8"/>
    </row>
    <row r="163571" spans="3:3" x14ac:dyDescent="0.35">
      <c r="C163571" s="8"/>
    </row>
    <row r="163572" spans="3:3" x14ac:dyDescent="0.35">
      <c r="C163572" s="8"/>
    </row>
    <row r="163573" spans="3:3" x14ac:dyDescent="0.35">
      <c r="C163573" s="8"/>
    </row>
    <row r="163574" spans="3:3" x14ac:dyDescent="0.35">
      <c r="C163574" s="8"/>
    </row>
    <row r="163575" spans="3:3" x14ac:dyDescent="0.35">
      <c r="C163575" s="8"/>
    </row>
    <row r="163576" spans="3:3" x14ac:dyDescent="0.35">
      <c r="C163576" s="8"/>
    </row>
    <row r="163577" spans="3:3" x14ac:dyDescent="0.35">
      <c r="C163577" s="8"/>
    </row>
    <row r="163578" spans="3:3" x14ac:dyDescent="0.35">
      <c r="C163578" s="8"/>
    </row>
    <row r="163579" spans="3:3" x14ac:dyDescent="0.35">
      <c r="C163579" s="8"/>
    </row>
    <row r="163580" spans="3:3" x14ac:dyDescent="0.35">
      <c r="C163580" s="8"/>
    </row>
    <row r="163581" spans="3:3" x14ac:dyDescent="0.35">
      <c r="C163581" s="8"/>
    </row>
    <row r="163582" spans="3:3" x14ac:dyDescent="0.35">
      <c r="C163582" s="8"/>
    </row>
    <row r="163583" spans="3:3" x14ac:dyDescent="0.35">
      <c r="C163583" s="8"/>
    </row>
    <row r="163584" spans="3:3" x14ac:dyDescent="0.35">
      <c r="C163584" s="8"/>
    </row>
    <row r="163585" spans="3:3" x14ac:dyDescent="0.35">
      <c r="C163585" s="8"/>
    </row>
    <row r="163586" spans="3:3" x14ac:dyDescent="0.35">
      <c r="C163586" s="8"/>
    </row>
    <row r="163587" spans="3:3" x14ac:dyDescent="0.35">
      <c r="C163587" s="8"/>
    </row>
    <row r="163588" spans="3:3" x14ac:dyDescent="0.35">
      <c r="C163588" s="8"/>
    </row>
    <row r="163589" spans="3:3" x14ac:dyDescent="0.35">
      <c r="C163589" s="8"/>
    </row>
    <row r="163590" spans="3:3" x14ac:dyDescent="0.35">
      <c r="C163590" s="8"/>
    </row>
    <row r="163591" spans="3:3" x14ac:dyDescent="0.35">
      <c r="C163591" s="8"/>
    </row>
    <row r="163592" spans="3:3" x14ac:dyDescent="0.35">
      <c r="C163592" s="8"/>
    </row>
    <row r="163593" spans="3:3" x14ac:dyDescent="0.35">
      <c r="C163593" s="8"/>
    </row>
    <row r="163594" spans="3:3" x14ac:dyDescent="0.35">
      <c r="C163594" s="8"/>
    </row>
    <row r="163595" spans="3:3" x14ac:dyDescent="0.35">
      <c r="C163595" s="8"/>
    </row>
    <row r="163596" spans="3:3" x14ac:dyDescent="0.35">
      <c r="C163596" s="8"/>
    </row>
    <row r="163597" spans="3:3" x14ac:dyDescent="0.35">
      <c r="C163597" s="8"/>
    </row>
    <row r="163598" spans="3:3" x14ac:dyDescent="0.35">
      <c r="C163598" s="8"/>
    </row>
    <row r="163599" spans="3:3" x14ac:dyDescent="0.35">
      <c r="C163599" s="8"/>
    </row>
    <row r="163600" spans="3:3" x14ac:dyDescent="0.35">
      <c r="C163600" s="8"/>
    </row>
    <row r="163601" spans="3:3" x14ac:dyDescent="0.35">
      <c r="C163601" s="8"/>
    </row>
    <row r="163602" spans="3:3" x14ac:dyDescent="0.35">
      <c r="C163602" s="8"/>
    </row>
    <row r="163603" spans="3:3" x14ac:dyDescent="0.35">
      <c r="C163603" s="8"/>
    </row>
    <row r="163604" spans="3:3" x14ac:dyDescent="0.35">
      <c r="C163604" s="8"/>
    </row>
    <row r="163605" spans="3:3" x14ac:dyDescent="0.35">
      <c r="C163605" s="8"/>
    </row>
    <row r="163606" spans="3:3" x14ac:dyDescent="0.35">
      <c r="C163606" s="8"/>
    </row>
    <row r="163607" spans="3:3" x14ac:dyDescent="0.35">
      <c r="C163607" s="8"/>
    </row>
    <row r="163608" spans="3:3" x14ac:dyDescent="0.35">
      <c r="C163608" s="8"/>
    </row>
    <row r="163609" spans="3:3" x14ac:dyDescent="0.35">
      <c r="C163609" s="8"/>
    </row>
    <row r="163610" spans="3:3" x14ac:dyDescent="0.35">
      <c r="C163610" s="8"/>
    </row>
    <row r="163611" spans="3:3" x14ac:dyDescent="0.35">
      <c r="C163611" s="8"/>
    </row>
    <row r="163612" spans="3:3" x14ac:dyDescent="0.35">
      <c r="C163612" s="8"/>
    </row>
    <row r="163613" spans="3:3" x14ac:dyDescent="0.35">
      <c r="C163613" s="8"/>
    </row>
    <row r="163614" spans="3:3" x14ac:dyDescent="0.35">
      <c r="C163614" s="8"/>
    </row>
    <row r="163615" spans="3:3" x14ac:dyDescent="0.35">
      <c r="C163615" s="8"/>
    </row>
    <row r="163616" spans="3:3" x14ac:dyDescent="0.35">
      <c r="C163616" s="8"/>
    </row>
    <row r="163617" spans="3:3" x14ac:dyDescent="0.35">
      <c r="C163617" s="8"/>
    </row>
    <row r="163618" spans="3:3" x14ac:dyDescent="0.35">
      <c r="C163618" s="8"/>
    </row>
    <row r="163619" spans="3:3" x14ac:dyDescent="0.35">
      <c r="C163619" s="8"/>
    </row>
    <row r="163620" spans="3:3" x14ac:dyDescent="0.35">
      <c r="C163620" s="8"/>
    </row>
    <row r="163621" spans="3:3" x14ac:dyDescent="0.35">
      <c r="C163621" s="8"/>
    </row>
    <row r="163622" spans="3:3" x14ac:dyDescent="0.35">
      <c r="C163622" s="8"/>
    </row>
    <row r="163623" spans="3:3" x14ac:dyDescent="0.35">
      <c r="C163623" s="8"/>
    </row>
    <row r="163624" spans="3:3" x14ac:dyDescent="0.35">
      <c r="C163624" s="8"/>
    </row>
    <row r="163625" spans="3:3" x14ac:dyDescent="0.35">
      <c r="C163625" s="8"/>
    </row>
    <row r="163626" spans="3:3" x14ac:dyDescent="0.35">
      <c r="C163626" s="8"/>
    </row>
    <row r="163627" spans="3:3" x14ac:dyDescent="0.35">
      <c r="C163627" s="8"/>
    </row>
    <row r="163628" spans="3:3" x14ac:dyDescent="0.35">
      <c r="C163628" s="8"/>
    </row>
    <row r="163629" spans="3:3" x14ac:dyDescent="0.35">
      <c r="C163629" s="8"/>
    </row>
    <row r="163630" spans="3:3" x14ac:dyDescent="0.35">
      <c r="C163630" s="8"/>
    </row>
    <row r="163631" spans="3:3" x14ac:dyDescent="0.35">
      <c r="C163631" s="8"/>
    </row>
    <row r="163632" spans="3:3" x14ac:dyDescent="0.35">
      <c r="C163632" s="8"/>
    </row>
    <row r="163633" spans="3:3" x14ac:dyDescent="0.35">
      <c r="C163633" s="8"/>
    </row>
    <row r="163634" spans="3:3" x14ac:dyDescent="0.35">
      <c r="C163634" s="8"/>
    </row>
    <row r="163635" spans="3:3" x14ac:dyDescent="0.35">
      <c r="C163635" s="8"/>
    </row>
    <row r="163636" spans="3:3" x14ac:dyDescent="0.35">
      <c r="C163636" s="8"/>
    </row>
    <row r="163637" spans="3:3" x14ac:dyDescent="0.35">
      <c r="C163637" s="8"/>
    </row>
    <row r="163638" spans="3:3" x14ac:dyDescent="0.35">
      <c r="C163638" s="8"/>
    </row>
    <row r="163639" spans="3:3" x14ac:dyDescent="0.35">
      <c r="C163639" s="8"/>
    </row>
    <row r="163640" spans="3:3" x14ac:dyDescent="0.35">
      <c r="C163640" s="8"/>
    </row>
    <row r="163641" spans="3:3" x14ac:dyDescent="0.35">
      <c r="C163641" s="8"/>
    </row>
    <row r="163642" spans="3:3" x14ac:dyDescent="0.35">
      <c r="C163642" s="8"/>
    </row>
    <row r="163643" spans="3:3" x14ac:dyDescent="0.35">
      <c r="C163643" s="8"/>
    </row>
    <row r="163644" spans="3:3" x14ac:dyDescent="0.35">
      <c r="C163644" s="8"/>
    </row>
    <row r="163645" spans="3:3" x14ac:dyDescent="0.35">
      <c r="C163645" s="8"/>
    </row>
    <row r="163646" spans="3:3" x14ac:dyDescent="0.35">
      <c r="C163646" s="8"/>
    </row>
    <row r="163647" spans="3:3" x14ac:dyDescent="0.35">
      <c r="C163647" s="8"/>
    </row>
    <row r="163648" spans="3:3" x14ac:dyDescent="0.35">
      <c r="C163648" s="8"/>
    </row>
    <row r="163649" spans="3:3" x14ac:dyDescent="0.35">
      <c r="C163649" s="8"/>
    </row>
    <row r="163650" spans="3:3" x14ac:dyDescent="0.35">
      <c r="C163650" s="8"/>
    </row>
    <row r="163651" spans="3:3" x14ac:dyDescent="0.35">
      <c r="C163651" s="8"/>
    </row>
    <row r="163652" spans="3:3" x14ac:dyDescent="0.35">
      <c r="C163652" s="8"/>
    </row>
    <row r="163653" spans="3:3" x14ac:dyDescent="0.35">
      <c r="C163653" s="8"/>
    </row>
    <row r="163654" spans="3:3" x14ac:dyDescent="0.35">
      <c r="C163654" s="8"/>
    </row>
    <row r="163655" spans="3:3" x14ac:dyDescent="0.35">
      <c r="C163655" s="8"/>
    </row>
    <row r="163656" spans="3:3" x14ac:dyDescent="0.35">
      <c r="C163656" s="8"/>
    </row>
    <row r="163657" spans="3:3" x14ac:dyDescent="0.35">
      <c r="C163657" s="8"/>
    </row>
    <row r="163658" spans="3:3" x14ac:dyDescent="0.35">
      <c r="C163658" s="8"/>
    </row>
    <row r="163659" spans="3:3" x14ac:dyDescent="0.35">
      <c r="C163659" s="8"/>
    </row>
    <row r="163660" spans="3:3" x14ac:dyDescent="0.35">
      <c r="C163660" s="8"/>
    </row>
    <row r="163661" spans="3:3" x14ac:dyDescent="0.35">
      <c r="C163661" s="8"/>
    </row>
    <row r="163662" spans="3:3" x14ac:dyDescent="0.35">
      <c r="C163662" s="8"/>
    </row>
    <row r="163663" spans="3:3" x14ac:dyDescent="0.35">
      <c r="C163663" s="8"/>
    </row>
    <row r="163664" spans="3:3" x14ac:dyDescent="0.35">
      <c r="C163664" s="8"/>
    </row>
    <row r="163665" spans="3:3" x14ac:dyDescent="0.35">
      <c r="C163665" s="8"/>
    </row>
    <row r="163666" spans="3:3" x14ac:dyDescent="0.35">
      <c r="C163666" s="8"/>
    </row>
    <row r="163667" spans="3:3" x14ac:dyDescent="0.35">
      <c r="C163667" s="8"/>
    </row>
    <row r="163668" spans="3:3" x14ac:dyDescent="0.35">
      <c r="C163668" s="8"/>
    </row>
    <row r="163669" spans="3:3" x14ac:dyDescent="0.35">
      <c r="C163669" s="8"/>
    </row>
    <row r="163670" spans="3:3" x14ac:dyDescent="0.35">
      <c r="C163670" s="8"/>
    </row>
    <row r="163671" spans="3:3" x14ac:dyDescent="0.35">
      <c r="C163671" s="8"/>
    </row>
    <row r="163672" spans="3:3" x14ac:dyDescent="0.35">
      <c r="C163672" s="8"/>
    </row>
    <row r="163673" spans="3:3" x14ac:dyDescent="0.35">
      <c r="C163673" s="8"/>
    </row>
    <row r="163674" spans="3:3" x14ac:dyDescent="0.35">
      <c r="C163674" s="8"/>
    </row>
    <row r="163675" spans="3:3" x14ac:dyDescent="0.35">
      <c r="C163675" s="8"/>
    </row>
    <row r="163676" spans="3:3" x14ac:dyDescent="0.35">
      <c r="C163676" s="8"/>
    </row>
    <row r="163677" spans="3:3" x14ac:dyDescent="0.35">
      <c r="C163677" s="8"/>
    </row>
    <row r="163678" spans="3:3" x14ac:dyDescent="0.35">
      <c r="C163678" s="8"/>
    </row>
    <row r="163679" spans="3:3" x14ac:dyDescent="0.35">
      <c r="C163679" s="8"/>
    </row>
    <row r="163680" spans="3:3" x14ac:dyDescent="0.35">
      <c r="C163680" s="8"/>
    </row>
    <row r="163681" spans="3:3" x14ac:dyDescent="0.35">
      <c r="C163681" s="8"/>
    </row>
    <row r="163682" spans="3:3" x14ac:dyDescent="0.35">
      <c r="C163682" s="8"/>
    </row>
    <row r="163683" spans="3:3" x14ac:dyDescent="0.35">
      <c r="C163683" s="8"/>
    </row>
    <row r="163684" spans="3:3" x14ac:dyDescent="0.35">
      <c r="C163684" s="8"/>
    </row>
    <row r="163685" spans="3:3" x14ac:dyDescent="0.35">
      <c r="C163685" s="8"/>
    </row>
    <row r="163686" spans="3:3" x14ac:dyDescent="0.35">
      <c r="C163686" s="8"/>
    </row>
    <row r="163687" spans="3:3" x14ac:dyDescent="0.35">
      <c r="C163687" s="8"/>
    </row>
    <row r="163688" spans="3:3" x14ac:dyDescent="0.35">
      <c r="C163688" s="8"/>
    </row>
    <row r="163689" spans="3:3" x14ac:dyDescent="0.35">
      <c r="C163689" s="8"/>
    </row>
    <row r="163690" spans="3:3" x14ac:dyDescent="0.35">
      <c r="C163690" s="8"/>
    </row>
    <row r="163691" spans="3:3" x14ac:dyDescent="0.35">
      <c r="C163691" s="8"/>
    </row>
    <row r="163692" spans="3:3" x14ac:dyDescent="0.35">
      <c r="C163692" s="8"/>
    </row>
    <row r="163693" spans="3:3" x14ac:dyDescent="0.35">
      <c r="C163693" s="8"/>
    </row>
    <row r="163694" spans="3:3" x14ac:dyDescent="0.35">
      <c r="C163694" s="8"/>
    </row>
    <row r="163695" spans="3:3" x14ac:dyDescent="0.35">
      <c r="C163695" s="8"/>
    </row>
    <row r="163696" spans="3:3" x14ac:dyDescent="0.35">
      <c r="C163696" s="8"/>
    </row>
    <row r="163697" spans="3:3" x14ac:dyDescent="0.35">
      <c r="C163697" s="8"/>
    </row>
    <row r="163698" spans="3:3" x14ac:dyDescent="0.35">
      <c r="C163698" s="8"/>
    </row>
    <row r="163699" spans="3:3" x14ac:dyDescent="0.35">
      <c r="C163699" s="8"/>
    </row>
    <row r="163700" spans="3:3" x14ac:dyDescent="0.35">
      <c r="C163700" s="8"/>
    </row>
    <row r="163701" spans="3:3" x14ac:dyDescent="0.35">
      <c r="C163701" s="8"/>
    </row>
    <row r="163702" spans="3:3" x14ac:dyDescent="0.35">
      <c r="C163702" s="8"/>
    </row>
    <row r="163703" spans="3:3" x14ac:dyDescent="0.35">
      <c r="C163703" s="8"/>
    </row>
    <row r="163704" spans="3:3" x14ac:dyDescent="0.35">
      <c r="C163704" s="8"/>
    </row>
    <row r="163705" spans="3:3" x14ac:dyDescent="0.35">
      <c r="C163705" s="8"/>
    </row>
    <row r="163706" spans="3:3" x14ac:dyDescent="0.35">
      <c r="C163706" s="8"/>
    </row>
    <row r="163707" spans="3:3" x14ac:dyDescent="0.35">
      <c r="C163707" s="8"/>
    </row>
    <row r="163708" spans="3:3" x14ac:dyDescent="0.35">
      <c r="C163708" s="8"/>
    </row>
    <row r="163709" spans="3:3" x14ac:dyDescent="0.35">
      <c r="C163709" s="8"/>
    </row>
    <row r="163710" spans="3:3" x14ac:dyDescent="0.35">
      <c r="C163710" s="8"/>
    </row>
    <row r="163711" spans="3:3" x14ac:dyDescent="0.35">
      <c r="C163711" s="8"/>
    </row>
    <row r="163712" spans="3:3" x14ac:dyDescent="0.35">
      <c r="C163712" s="8"/>
    </row>
    <row r="163713" spans="3:3" x14ac:dyDescent="0.35">
      <c r="C163713" s="8"/>
    </row>
    <row r="163714" spans="3:3" x14ac:dyDescent="0.35">
      <c r="C163714" s="8"/>
    </row>
    <row r="163715" spans="3:3" x14ac:dyDescent="0.35">
      <c r="C163715" s="8"/>
    </row>
    <row r="163716" spans="3:3" x14ac:dyDescent="0.35">
      <c r="C163716" s="8"/>
    </row>
    <row r="163717" spans="3:3" x14ac:dyDescent="0.35">
      <c r="C163717" s="8"/>
    </row>
    <row r="163718" spans="3:3" x14ac:dyDescent="0.35">
      <c r="C163718" s="8"/>
    </row>
    <row r="163719" spans="3:3" x14ac:dyDescent="0.35">
      <c r="C163719" s="8"/>
    </row>
    <row r="163720" spans="3:3" x14ac:dyDescent="0.35">
      <c r="C163720" s="8"/>
    </row>
    <row r="163721" spans="3:3" x14ac:dyDescent="0.35">
      <c r="C163721" s="8"/>
    </row>
    <row r="163722" spans="3:3" x14ac:dyDescent="0.35">
      <c r="C163722" s="8"/>
    </row>
    <row r="163723" spans="3:3" x14ac:dyDescent="0.35">
      <c r="C163723" s="8"/>
    </row>
    <row r="163724" spans="3:3" x14ac:dyDescent="0.35">
      <c r="C163724" s="8"/>
    </row>
    <row r="163725" spans="3:3" x14ac:dyDescent="0.35">
      <c r="C163725" s="8"/>
    </row>
    <row r="163726" spans="3:3" x14ac:dyDescent="0.35">
      <c r="C163726" s="8"/>
    </row>
    <row r="163727" spans="3:3" x14ac:dyDescent="0.35">
      <c r="C163727" s="8"/>
    </row>
    <row r="163728" spans="3:3" x14ac:dyDescent="0.35">
      <c r="C163728" s="8"/>
    </row>
    <row r="163729" spans="3:3" x14ac:dyDescent="0.35">
      <c r="C163729" s="8"/>
    </row>
    <row r="163730" spans="3:3" x14ac:dyDescent="0.35">
      <c r="C163730" s="8"/>
    </row>
    <row r="163731" spans="3:3" x14ac:dyDescent="0.35">
      <c r="C163731" s="8"/>
    </row>
    <row r="163732" spans="3:3" x14ac:dyDescent="0.35">
      <c r="C163732" s="8"/>
    </row>
    <row r="163733" spans="3:3" x14ac:dyDescent="0.35">
      <c r="C163733" s="8"/>
    </row>
    <row r="163734" spans="3:3" x14ac:dyDescent="0.35">
      <c r="C163734" s="8"/>
    </row>
    <row r="163735" spans="3:3" x14ac:dyDescent="0.35">
      <c r="C163735" s="8"/>
    </row>
    <row r="163736" spans="3:3" x14ac:dyDescent="0.35">
      <c r="C163736" s="8"/>
    </row>
    <row r="163737" spans="3:3" x14ac:dyDescent="0.35">
      <c r="C163737" s="8"/>
    </row>
    <row r="163738" spans="3:3" x14ac:dyDescent="0.35">
      <c r="C163738" s="8"/>
    </row>
    <row r="163739" spans="3:3" x14ac:dyDescent="0.35">
      <c r="C163739" s="8"/>
    </row>
    <row r="163740" spans="3:3" x14ac:dyDescent="0.35">
      <c r="C163740" s="8"/>
    </row>
    <row r="163741" spans="3:3" x14ac:dyDescent="0.35">
      <c r="C163741" s="8"/>
    </row>
    <row r="163742" spans="3:3" x14ac:dyDescent="0.35">
      <c r="C163742" s="8"/>
    </row>
    <row r="163743" spans="3:3" x14ac:dyDescent="0.35">
      <c r="C163743" s="8"/>
    </row>
    <row r="163744" spans="3:3" x14ac:dyDescent="0.35">
      <c r="C163744" s="8"/>
    </row>
    <row r="163745" spans="3:3" x14ac:dyDescent="0.35">
      <c r="C163745" s="8"/>
    </row>
    <row r="163746" spans="3:3" x14ac:dyDescent="0.35">
      <c r="C163746" s="8"/>
    </row>
    <row r="163747" spans="3:3" x14ac:dyDescent="0.35">
      <c r="C163747" s="8"/>
    </row>
    <row r="163748" spans="3:3" x14ac:dyDescent="0.35">
      <c r="C163748" s="8"/>
    </row>
    <row r="163749" spans="3:3" x14ac:dyDescent="0.35">
      <c r="C163749" s="8"/>
    </row>
    <row r="163750" spans="3:3" x14ac:dyDescent="0.35">
      <c r="C163750" s="8"/>
    </row>
    <row r="163751" spans="3:3" x14ac:dyDescent="0.35">
      <c r="C163751" s="8"/>
    </row>
    <row r="163752" spans="3:3" x14ac:dyDescent="0.35">
      <c r="C163752" s="8"/>
    </row>
    <row r="163753" spans="3:3" x14ac:dyDescent="0.35">
      <c r="C163753" s="8"/>
    </row>
    <row r="163754" spans="3:3" x14ac:dyDescent="0.35">
      <c r="C163754" s="8"/>
    </row>
    <row r="163755" spans="3:3" x14ac:dyDescent="0.35">
      <c r="C163755" s="8"/>
    </row>
    <row r="163756" spans="3:3" x14ac:dyDescent="0.35">
      <c r="C163756" s="8"/>
    </row>
    <row r="163757" spans="3:3" x14ac:dyDescent="0.35">
      <c r="C163757" s="8"/>
    </row>
    <row r="163758" spans="3:3" x14ac:dyDescent="0.35">
      <c r="C163758" s="8"/>
    </row>
    <row r="163759" spans="3:3" x14ac:dyDescent="0.35">
      <c r="C163759" s="8"/>
    </row>
    <row r="163760" spans="3:3" x14ac:dyDescent="0.35">
      <c r="C163760" s="8"/>
    </row>
    <row r="163761" spans="3:3" x14ac:dyDescent="0.35">
      <c r="C163761" s="8"/>
    </row>
    <row r="163762" spans="3:3" x14ac:dyDescent="0.35">
      <c r="C163762" s="8"/>
    </row>
    <row r="163763" spans="3:3" x14ac:dyDescent="0.35">
      <c r="C163763" s="8"/>
    </row>
    <row r="163764" spans="3:3" x14ac:dyDescent="0.35">
      <c r="C163764" s="8"/>
    </row>
    <row r="163765" spans="3:3" x14ac:dyDescent="0.35">
      <c r="C163765" s="8"/>
    </row>
    <row r="163766" spans="3:3" x14ac:dyDescent="0.35">
      <c r="C163766" s="8"/>
    </row>
    <row r="163767" spans="3:3" x14ac:dyDescent="0.35">
      <c r="C163767" s="8"/>
    </row>
    <row r="163768" spans="3:3" x14ac:dyDescent="0.35">
      <c r="C163768" s="8"/>
    </row>
    <row r="163769" spans="3:3" x14ac:dyDescent="0.35">
      <c r="C163769" s="8"/>
    </row>
    <row r="163770" spans="3:3" x14ac:dyDescent="0.35">
      <c r="C163770" s="8"/>
    </row>
    <row r="163771" spans="3:3" x14ac:dyDescent="0.35">
      <c r="C163771" s="8"/>
    </row>
    <row r="163772" spans="3:3" x14ac:dyDescent="0.35">
      <c r="C163772" s="8"/>
    </row>
    <row r="163773" spans="3:3" x14ac:dyDescent="0.35">
      <c r="C163773" s="8"/>
    </row>
    <row r="163774" spans="3:3" x14ac:dyDescent="0.35">
      <c r="C163774" s="8"/>
    </row>
    <row r="163775" spans="3:3" x14ac:dyDescent="0.35">
      <c r="C163775" s="8"/>
    </row>
    <row r="163776" spans="3:3" x14ac:dyDescent="0.35">
      <c r="C163776" s="8"/>
    </row>
    <row r="163777" spans="3:3" x14ac:dyDescent="0.35">
      <c r="C163777" s="8"/>
    </row>
    <row r="163778" spans="3:3" x14ac:dyDescent="0.35">
      <c r="C163778" s="8"/>
    </row>
    <row r="163779" spans="3:3" x14ac:dyDescent="0.35">
      <c r="C163779" s="8"/>
    </row>
    <row r="163780" spans="3:3" x14ac:dyDescent="0.35">
      <c r="C163780" s="8"/>
    </row>
    <row r="163781" spans="3:3" x14ac:dyDescent="0.35">
      <c r="C163781" s="8"/>
    </row>
    <row r="163782" spans="3:3" x14ac:dyDescent="0.35">
      <c r="C163782" s="8"/>
    </row>
    <row r="163783" spans="3:3" x14ac:dyDescent="0.35">
      <c r="C163783" s="8"/>
    </row>
    <row r="163784" spans="3:3" x14ac:dyDescent="0.35">
      <c r="C163784" s="8"/>
    </row>
    <row r="163785" spans="3:3" x14ac:dyDescent="0.35">
      <c r="C163785" s="8"/>
    </row>
    <row r="163786" spans="3:3" x14ac:dyDescent="0.35">
      <c r="C163786" s="8"/>
    </row>
    <row r="163787" spans="3:3" x14ac:dyDescent="0.35">
      <c r="C163787" s="8"/>
    </row>
    <row r="163788" spans="3:3" x14ac:dyDescent="0.35">
      <c r="C163788" s="8"/>
    </row>
    <row r="163789" spans="3:3" x14ac:dyDescent="0.35">
      <c r="C163789" s="8"/>
    </row>
    <row r="163790" spans="3:3" x14ac:dyDescent="0.35">
      <c r="C163790" s="8"/>
    </row>
    <row r="163791" spans="3:3" x14ac:dyDescent="0.35">
      <c r="C163791" s="8"/>
    </row>
    <row r="163792" spans="3:3" x14ac:dyDescent="0.35">
      <c r="C163792" s="8"/>
    </row>
    <row r="163793" spans="3:3" x14ac:dyDescent="0.35">
      <c r="C163793" s="8"/>
    </row>
    <row r="163794" spans="3:3" x14ac:dyDescent="0.35">
      <c r="C163794" s="8"/>
    </row>
    <row r="163795" spans="3:3" x14ac:dyDescent="0.35">
      <c r="C163795" s="8"/>
    </row>
    <row r="163796" spans="3:3" x14ac:dyDescent="0.35">
      <c r="C163796" s="8"/>
    </row>
    <row r="163797" spans="3:3" x14ac:dyDescent="0.35">
      <c r="C163797" s="8"/>
    </row>
    <row r="163798" spans="3:3" x14ac:dyDescent="0.35">
      <c r="C163798" s="8"/>
    </row>
    <row r="163799" spans="3:3" x14ac:dyDescent="0.35">
      <c r="C163799" s="8"/>
    </row>
    <row r="163800" spans="3:3" x14ac:dyDescent="0.35">
      <c r="C163800" s="8"/>
    </row>
    <row r="163801" spans="3:3" x14ac:dyDescent="0.35">
      <c r="C163801" s="8"/>
    </row>
    <row r="163802" spans="3:3" x14ac:dyDescent="0.35">
      <c r="C163802" s="8"/>
    </row>
    <row r="163803" spans="3:3" x14ac:dyDescent="0.35">
      <c r="C163803" s="8"/>
    </row>
    <row r="163804" spans="3:3" x14ac:dyDescent="0.35">
      <c r="C163804" s="8"/>
    </row>
    <row r="163805" spans="3:3" x14ac:dyDescent="0.35">
      <c r="C163805" s="8"/>
    </row>
    <row r="163806" spans="3:3" x14ac:dyDescent="0.35">
      <c r="C163806" s="8"/>
    </row>
    <row r="163807" spans="3:3" x14ac:dyDescent="0.35">
      <c r="C163807" s="8"/>
    </row>
    <row r="163808" spans="3:3" x14ac:dyDescent="0.35">
      <c r="C163808" s="8"/>
    </row>
    <row r="163809" spans="3:3" x14ac:dyDescent="0.35">
      <c r="C163809" s="8"/>
    </row>
    <row r="163810" spans="3:3" x14ac:dyDescent="0.35">
      <c r="C163810" s="8"/>
    </row>
    <row r="163811" spans="3:3" x14ac:dyDescent="0.35">
      <c r="C163811" s="8"/>
    </row>
    <row r="163812" spans="3:3" x14ac:dyDescent="0.35">
      <c r="C163812" s="8"/>
    </row>
    <row r="163813" spans="3:3" x14ac:dyDescent="0.35">
      <c r="C163813" s="8"/>
    </row>
    <row r="163814" spans="3:3" x14ac:dyDescent="0.35">
      <c r="C163814" s="8"/>
    </row>
    <row r="163815" spans="3:3" x14ac:dyDescent="0.35">
      <c r="C163815" s="8"/>
    </row>
    <row r="163816" spans="3:3" x14ac:dyDescent="0.35">
      <c r="C163816" s="8"/>
    </row>
    <row r="163817" spans="3:3" x14ac:dyDescent="0.35">
      <c r="C163817" s="8"/>
    </row>
    <row r="163818" spans="3:3" x14ac:dyDescent="0.35">
      <c r="C163818" s="8"/>
    </row>
    <row r="163819" spans="3:3" x14ac:dyDescent="0.35">
      <c r="C163819" s="8"/>
    </row>
    <row r="163820" spans="3:3" x14ac:dyDescent="0.35">
      <c r="C163820" s="8"/>
    </row>
    <row r="163821" spans="3:3" x14ac:dyDescent="0.35">
      <c r="C163821" s="8"/>
    </row>
    <row r="163822" spans="3:3" x14ac:dyDescent="0.35">
      <c r="C163822" s="8"/>
    </row>
    <row r="163823" spans="3:3" x14ac:dyDescent="0.35">
      <c r="C163823" s="8"/>
    </row>
    <row r="163824" spans="3:3" x14ac:dyDescent="0.35">
      <c r="C163824" s="8"/>
    </row>
    <row r="163825" spans="3:3" x14ac:dyDescent="0.35">
      <c r="C163825" s="8"/>
    </row>
    <row r="163826" spans="3:3" x14ac:dyDescent="0.35">
      <c r="C163826" s="8"/>
    </row>
    <row r="163827" spans="3:3" x14ac:dyDescent="0.35">
      <c r="C163827" s="8"/>
    </row>
    <row r="163828" spans="3:3" x14ac:dyDescent="0.35">
      <c r="C163828" s="8"/>
    </row>
    <row r="163829" spans="3:3" x14ac:dyDescent="0.35">
      <c r="C163829" s="8"/>
    </row>
    <row r="163830" spans="3:3" x14ac:dyDescent="0.35">
      <c r="C163830" s="8"/>
    </row>
    <row r="163831" spans="3:3" x14ac:dyDescent="0.35">
      <c r="C163831" s="8"/>
    </row>
    <row r="163832" spans="3:3" x14ac:dyDescent="0.35">
      <c r="C163832" s="8"/>
    </row>
    <row r="163833" spans="3:3" x14ac:dyDescent="0.35">
      <c r="C163833" s="8"/>
    </row>
    <row r="163834" spans="3:3" x14ac:dyDescent="0.35">
      <c r="C163834" s="8"/>
    </row>
    <row r="163835" spans="3:3" x14ac:dyDescent="0.35">
      <c r="C163835" s="8"/>
    </row>
    <row r="163836" spans="3:3" x14ac:dyDescent="0.35">
      <c r="C163836" s="8"/>
    </row>
    <row r="163837" spans="3:3" x14ac:dyDescent="0.35">
      <c r="C163837" s="8"/>
    </row>
    <row r="163838" spans="3:3" x14ac:dyDescent="0.35">
      <c r="C163838" s="8"/>
    </row>
    <row r="163839" spans="3:3" x14ac:dyDescent="0.35">
      <c r="C163839" s="8"/>
    </row>
    <row r="163840" spans="3:3" x14ac:dyDescent="0.35">
      <c r="C163840" s="8"/>
    </row>
    <row r="163841" spans="3:3" x14ac:dyDescent="0.35">
      <c r="C163841" s="8"/>
    </row>
    <row r="163842" spans="3:3" x14ac:dyDescent="0.35">
      <c r="C163842" s="8"/>
    </row>
    <row r="163843" spans="3:3" x14ac:dyDescent="0.35">
      <c r="C163843" s="8"/>
    </row>
    <row r="163844" spans="3:3" x14ac:dyDescent="0.35">
      <c r="C163844" s="8"/>
    </row>
    <row r="163845" spans="3:3" x14ac:dyDescent="0.35">
      <c r="C163845" s="8"/>
    </row>
    <row r="163846" spans="3:3" x14ac:dyDescent="0.35">
      <c r="C163846" s="8"/>
    </row>
    <row r="163847" spans="3:3" x14ac:dyDescent="0.35">
      <c r="C163847" s="8"/>
    </row>
    <row r="163848" spans="3:3" x14ac:dyDescent="0.35">
      <c r="C163848" s="8"/>
    </row>
    <row r="163849" spans="3:3" x14ac:dyDescent="0.35">
      <c r="C163849" s="8"/>
    </row>
    <row r="163850" spans="3:3" x14ac:dyDescent="0.35">
      <c r="C163850" s="8"/>
    </row>
    <row r="163851" spans="3:3" x14ac:dyDescent="0.35">
      <c r="C163851" s="8"/>
    </row>
    <row r="163852" spans="3:3" x14ac:dyDescent="0.35">
      <c r="C163852" s="8"/>
    </row>
    <row r="163853" spans="3:3" x14ac:dyDescent="0.35">
      <c r="C163853" s="8"/>
    </row>
    <row r="163854" spans="3:3" x14ac:dyDescent="0.35">
      <c r="C163854" s="8"/>
    </row>
    <row r="163855" spans="3:3" x14ac:dyDescent="0.35">
      <c r="C163855" s="8"/>
    </row>
    <row r="163856" spans="3:3" x14ac:dyDescent="0.35">
      <c r="C163856" s="8"/>
    </row>
    <row r="163857" spans="3:3" x14ac:dyDescent="0.35">
      <c r="C163857" s="8"/>
    </row>
    <row r="163858" spans="3:3" x14ac:dyDescent="0.35">
      <c r="C163858" s="8"/>
    </row>
    <row r="163859" spans="3:3" x14ac:dyDescent="0.35">
      <c r="C163859" s="8"/>
    </row>
    <row r="163860" spans="3:3" x14ac:dyDescent="0.35">
      <c r="C163860" s="8"/>
    </row>
    <row r="163861" spans="3:3" x14ac:dyDescent="0.35">
      <c r="C163861" s="8"/>
    </row>
    <row r="163862" spans="3:3" x14ac:dyDescent="0.35">
      <c r="C163862" s="8"/>
    </row>
    <row r="163863" spans="3:3" x14ac:dyDescent="0.35">
      <c r="C163863" s="8"/>
    </row>
    <row r="163864" spans="3:3" x14ac:dyDescent="0.35">
      <c r="C163864" s="8"/>
    </row>
    <row r="163865" spans="3:3" x14ac:dyDescent="0.35">
      <c r="C163865" s="8"/>
    </row>
    <row r="163866" spans="3:3" x14ac:dyDescent="0.35">
      <c r="C163866" s="8"/>
    </row>
    <row r="163867" spans="3:3" x14ac:dyDescent="0.35">
      <c r="C163867" s="8"/>
    </row>
    <row r="163868" spans="3:3" x14ac:dyDescent="0.35">
      <c r="C163868" s="8"/>
    </row>
    <row r="163869" spans="3:3" x14ac:dyDescent="0.35">
      <c r="C163869" s="8"/>
    </row>
    <row r="163870" spans="3:3" x14ac:dyDescent="0.35">
      <c r="C163870" s="8"/>
    </row>
    <row r="163871" spans="3:3" x14ac:dyDescent="0.35">
      <c r="C163871" s="8"/>
    </row>
    <row r="163872" spans="3:3" x14ac:dyDescent="0.35">
      <c r="C163872" s="8"/>
    </row>
    <row r="163873" spans="3:3" x14ac:dyDescent="0.35">
      <c r="C163873" s="8"/>
    </row>
    <row r="163874" spans="3:3" x14ac:dyDescent="0.35">
      <c r="C163874" s="8"/>
    </row>
    <row r="163875" spans="3:3" x14ac:dyDescent="0.35">
      <c r="C163875" s="8"/>
    </row>
    <row r="163876" spans="3:3" x14ac:dyDescent="0.35">
      <c r="C163876" s="8"/>
    </row>
    <row r="163877" spans="3:3" x14ac:dyDescent="0.35">
      <c r="C163877" s="8"/>
    </row>
    <row r="163878" spans="3:3" x14ac:dyDescent="0.35">
      <c r="C163878" s="8"/>
    </row>
    <row r="163879" spans="3:3" x14ac:dyDescent="0.35">
      <c r="C163879" s="8"/>
    </row>
    <row r="163880" spans="3:3" x14ac:dyDescent="0.35">
      <c r="C163880" s="8"/>
    </row>
    <row r="163881" spans="3:3" x14ac:dyDescent="0.35">
      <c r="C163881" s="8"/>
    </row>
    <row r="163882" spans="3:3" x14ac:dyDescent="0.35">
      <c r="C163882" s="8"/>
    </row>
    <row r="163883" spans="3:3" x14ac:dyDescent="0.35">
      <c r="C163883" s="8"/>
    </row>
    <row r="163884" spans="3:3" x14ac:dyDescent="0.35">
      <c r="C163884" s="8"/>
    </row>
    <row r="163885" spans="3:3" x14ac:dyDescent="0.35">
      <c r="C163885" s="8"/>
    </row>
    <row r="163886" spans="3:3" x14ac:dyDescent="0.35">
      <c r="C163886" s="8"/>
    </row>
    <row r="163887" spans="3:3" x14ac:dyDescent="0.35">
      <c r="C163887" s="8"/>
    </row>
    <row r="163888" spans="3:3" x14ac:dyDescent="0.35">
      <c r="C163888" s="8"/>
    </row>
    <row r="163889" spans="3:3" x14ac:dyDescent="0.35">
      <c r="C163889" s="8"/>
    </row>
    <row r="163890" spans="3:3" x14ac:dyDescent="0.35">
      <c r="C163890" s="8"/>
    </row>
    <row r="163891" spans="3:3" x14ac:dyDescent="0.35">
      <c r="C163891" s="8"/>
    </row>
    <row r="163892" spans="3:3" x14ac:dyDescent="0.35">
      <c r="C163892" s="8"/>
    </row>
    <row r="163893" spans="3:3" x14ac:dyDescent="0.35">
      <c r="C163893" s="8"/>
    </row>
    <row r="163894" spans="3:3" x14ac:dyDescent="0.35">
      <c r="C163894" s="8"/>
    </row>
    <row r="163895" spans="3:3" x14ac:dyDescent="0.35">
      <c r="C163895" s="8"/>
    </row>
    <row r="163896" spans="3:3" x14ac:dyDescent="0.35">
      <c r="C163896" s="8"/>
    </row>
    <row r="163897" spans="3:3" x14ac:dyDescent="0.35">
      <c r="C163897" s="8"/>
    </row>
    <row r="163898" spans="3:3" x14ac:dyDescent="0.35">
      <c r="C163898" s="8"/>
    </row>
    <row r="163899" spans="3:3" x14ac:dyDescent="0.35">
      <c r="C163899" s="8"/>
    </row>
    <row r="163900" spans="3:3" x14ac:dyDescent="0.35">
      <c r="C163900" s="8"/>
    </row>
    <row r="163901" spans="3:3" x14ac:dyDescent="0.35">
      <c r="C163901" s="8"/>
    </row>
    <row r="163902" spans="3:3" x14ac:dyDescent="0.35">
      <c r="C163902" s="8"/>
    </row>
    <row r="163903" spans="3:3" x14ac:dyDescent="0.35">
      <c r="C163903" s="8"/>
    </row>
    <row r="163904" spans="3:3" x14ac:dyDescent="0.35">
      <c r="C163904" s="8"/>
    </row>
    <row r="163905" spans="3:3" x14ac:dyDescent="0.35">
      <c r="C163905" s="8"/>
    </row>
    <row r="163906" spans="3:3" x14ac:dyDescent="0.35">
      <c r="C163906" s="8"/>
    </row>
    <row r="163907" spans="3:3" x14ac:dyDescent="0.35">
      <c r="C163907" s="8"/>
    </row>
    <row r="163908" spans="3:3" x14ac:dyDescent="0.35">
      <c r="C163908" s="8"/>
    </row>
    <row r="163909" spans="3:3" x14ac:dyDescent="0.35">
      <c r="C163909" s="8"/>
    </row>
    <row r="163910" spans="3:3" x14ac:dyDescent="0.35">
      <c r="C163910" s="8"/>
    </row>
    <row r="163911" spans="3:3" x14ac:dyDescent="0.35">
      <c r="C163911" s="8"/>
    </row>
    <row r="163912" spans="3:3" x14ac:dyDescent="0.35">
      <c r="C163912" s="8"/>
    </row>
    <row r="163913" spans="3:3" x14ac:dyDescent="0.35">
      <c r="C163913" s="8"/>
    </row>
    <row r="163914" spans="3:3" x14ac:dyDescent="0.35">
      <c r="C163914" s="8"/>
    </row>
    <row r="163915" spans="3:3" x14ac:dyDescent="0.35">
      <c r="C163915" s="8"/>
    </row>
    <row r="163916" spans="3:3" x14ac:dyDescent="0.35">
      <c r="C163916" s="8"/>
    </row>
    <row r="163917" spans="3:3" x14ac:dyDescent="0.35">
      <c r="C163917" s="8"/>
    </row>
    <row r="163918" spans="3:3" x14ac:dyDescent="0.35">
      <c r="C163918" s="8"/>
    </row>
    <row r="163919" spans="3:3" x14ac:dyDescent="0.35">
      <c r="C163919" s="8"/>
    </row>
    <row r="163920" spans="3:3" x14ac:dyDescent="0.35">
      <c r="C163920" s="8"/>
    </row>
    <row r="163921" spans="3:3" x14ac:dyDescent="0.35">
      <c r="C163921" s="8"/>
    </row>
    <row r="163922" spans="3:3" x14ac:dyDescent="0.35">
      <c r="C163922" s="8"/>
    </row>
    <row r="163923" spans="3:3" x14ac:dyDescent="0.35">
      <c r="C163923" s="8"/>
    </row>
    <row r="163924" spans="3:3" x14ac:dyDescent="0.35">
      <c r="C163924" s="8"/>
    </row>
    <row r="163925" spans="3:3" x14ac:dyDescent="0.35">
      <c r="C163925" s="8"/>
    </row>
    <row r="163926" spans="3:3" x14ac:dyDescent="0.35">
      <c r="C163926" s="8"/>
    </row>
    <row r="163927" spans="3:3" x14ac:dyDescent="0.35">
      <c r="C163927" s="8"/>
    </row>
    <row r="163928" spans="3:3" x14ac:dyDescent="0.35">
      <c r="C163928" s="8"/>
    </row>
    <row r="163929" spans="3:3" x14ac:dyDescent="0.35">
      <c r="C163929" s="8"/>
    </row>
    <row r="163930" spans="3:3" x14ac:dyDescent="0.35">
      <c r="C163930" s="8"/>
    </row>
    <row r="163931" spans="3:3" x14ac:dyDescent="0.35">
      <c r="C163931" s="8"/>
    </row>
    <row r="163932" spans="3:3" x14ac:dyDescent="0.35">
      <c r="C163932" s="8"/>
    </row>
    <row r="163933" spans="3:3" x14ac:dyDescent="0.35">
      <c r="C163933" s="8"/>
    </row>
    <row r="163934" spans="3:3" x14ac:dyDescent="0.35">
      <c r="C163934" s="8"/>
    </row>
    <row r="163935" spans="3:3" x14ac:dyDescent="0.35">
      <c r="C163935" s="8"/>
    </row>
    <row r="163936" spans="3:3" x14ac:dyDescent="0.35">
      <c r="C163936" s="8"/>
    </row>
    <row r="163937" spans="3:3" x14ac:dyDescent="0.35">
      <c r="C163937" s="8"/>
    </row>
    <row r="163938" spans="3:3" x14ac:dyDescent="0.35">
      <c r="C163938" s="8"/>
    </row>
    <row r="163939" spans="3:3" x14ac:dyDescent="0.35">
      <c r="C163939" s="8"/>
    </row>
    <row r="163940" spans="3:3" x14ac:dyDescent="0.35">
      <c r="C163940" s="8"/>
    </row>
    <row r="163941" spans="3:3" x14ac:dyDescent="0.35">
      <c r="C163941" s="8"/>
    </row>
    <row r="163942" spans="3:3" x14ac:dyDescent="0.35">
      <c r="C163942" s="8"/>
    </row>
    <row r="163943" spans="3:3" x14ac:dyDescent="0.35">
      <c r="C163943" s="8"/>
    </row>
    <row r="163944" spans="3:3" x14ac:dyDescent="0.35">
      <c r="C163944" s="8"/>
    </row>
    <row r="163945" spans="3:3" x14ac:dyDescent="0.35">
      <c r="C163945" s="8"/>
    </row>
    <row r="163946" spans="3:3" x14ac:dyDescent="0.35">
      <c r="C163946" s="8"/>
    </row>
    <row r="163947" spans="3:3" x14ac:dyDescent="0.35">
      <c r="C163947" s="8"/>
    </row>
    <row r="163948" spans="3:3" x14ac:dyDescent="0.35">
      <c r="C163948" s="8"/>
    </row>
    <row r="163949" spans="3:3" x14ac:dyDescent="0.35">
      <c r="C163949" s="8"/>
    </row>
    <row r="163950" spans="3:3" x14ac:dyDescent="0.35">
      <c r="C163950" s="8"/>
    </row>
    <row r="163951" spans="3:3" x14ac:dyDescent="0.35">
      <c r="C163951" s="8"/>
    </row>
    <row r="163952" spans="3:3" x14ac:dyDescent="0.35">
      <c r="C163952" s="8"/>
    </row>
    <row r="163953" spans="3:3" x14ac:dyDescent="0.35">
      <c r="C163953" s="8"/>
    </row>
    <row r="163954" spans="3:3" x14ac:dyDescent="0.35">
      <c r="C163954" s="8"/>
    </row>
    <row r="163955" spans="3:3" x14ac:dyDescent="0.35">
      <c r="C163955" s="8"/>
    </row>
    <row r="163956" spans="3:3" x14ac:dyDescent="0.35">
      <c r="C163956" s="8"/>
    </row>
    <row r="163957" spans="3:3" x14ac:dyDescent="0.35">
      <c r="C163957" s="8"/>
    </row>
    <row r="163958" spans="3:3" x14ac:dyDescent="0.35">
      <c r="C163958" s="8"/>
    </row>
    <row r="163959" spans="3:3" x14ac:dyDescent="0.35">
      <c r="C163959" s="8"/>
    </row>
    <row r="163960" spans="3:3" x14ac:dyDescent="0.35">
      <c r="C163960" s="8"/>
    </row>
    <row r="163961" spans="3:3" x14ac:dyDescent="0.35">
      <c r="C163961" s="8"/>
    </row>
    <row r="163962" spans="3:3" x14ac:dyDescent="0.35">
      <c r="C163962" s="8"/>
    </row>
    <row r="163963" spans="3:3" x14ac:dyDescent="0.35">
      <c r="C163963" s="8"/>
    </row>
    <row r="163964" spans="3:3" x14ac:dyDescent="0.35">
      <c r="C163964" s="8"/>
    </row>
    <row r="163965" spans="3:3" x14ac:dyDescent="0.35">
      <c r="C163965" s="8"/>
    </row>
    <row r="163966" spans="3:3" x14ac:dyDescent="0.35">
      <c r="C163966" s="8"/>
    </row>
    <row r="163967" spans="3:3" x14ac:dyDescent="0.35">
      <c r="C163967" s="8"/>
    </row>
    <row r="163968" spans="3:3" x14ac:dyDescent="0.35">
      <c r="C163968" s="8"/>
    </row>
    <row r="163969" spans="3:3" x14ac:dyDescent="0.35">
      <c r="C163969" s="8"/>
    </row>
    <row r="163970" spans="3:3" x14ac:dyDescent="0.35">
      <c r="C163970" s="8"/>
    </row>
    <row r="163971" spans="3:3" x14ac:dyDescent="0.35">
      <c r="C163971" s="8"/>
    </row>
    <row r="163972" spans="3:3" x14ac:dyDescent="0.35">
      <c r="C163972" s="8"/>
    </row>
    <row r="163973" spans="3:3" x14ac:dyDescent="0.35">
      <c r="C163973" s="8"/>
    </row>
    <row r="163974" spans="3:3" x14ac:dyDescent="0.35">
      <c r="C163974" s="8"/>
    </row>
    <row r="163975" spans="3:3" x14ac:dyDescent="0.35">
      <c r="C163975" s="8"/>
    </row>
    <row r="163976" spans="3:3" x14ac:dyDescent="0.35">
      <c r="C163976" s="8"/>
    </row>
    <row r="163977" spans="3:3" x14ac:dyDescent="0.35">
      <c r="C163977" s="8"/>
    </row>
    <row r="163978" spans="3:3" x14ac:dyDescent="0.35">
      <c r="C163978" s="8"/>
    </row>
    <row r="163979" spans="3:3" x14ac:dyDescent="0.35">
      <c r="C163979" s="8"/>
    </row>
    <row r="163980" spans="3:3" x14ac:dyDescent="0.35">
      <c r="C163980" s="8"/>
    </row>
    <row r="163981" spans="3:3" x14ac:dyDescent="0.35">
      <c r="C163981" s="8"/>
    </row>
    <row r="163982" spans="3:3" x14ac:dyDescent="0.35">
      <c r="C163982" s="8"/>
    </row>
    <row r="163983" spans="3:3" x14ac:dyDescent="0.35">
      <c r="C163983" s="8"/>
    </row>
    <row r="163984" spans="3:3" x14ac:dyDescent="0.35">
      <c r="C163984" s="8"/>
    </row>
    <row r="163985" spans="3:3" x14ac:dyDescent="0.35">
      <c r="C163985" s="8"/>
    </row>
    <row r="163986" spans="3:3" x14ac:dyDescent="0.35">
      <c r="C163986" s="8"/>
    </row>
    <row r="163987" spans="3:3" x14ac:dyDescent="0.35">
      <c r="C163987" s="8"/>
    </row>
    <row r="163988" spans="3:3" x14ac:dyDescent="0.35">
      <c r="C163988" s="8"/>
    </row>
    <row r="163989" spans="3:3" x14ac:dyDescent="0.35">
      <c r="C163989" s="8"/>
    </row>
    <row r="163990" spans="3:3" x14ac:dyDescent="0.35">
      <c r="C163990" s="8"/>
    </row>
    <row r="163991" spans="3:3" x14ac:dyDescent="0.35">
      <c r="C163991" s="8"/>
    </row>
    <row r="163992" spans="3:3" x14ac:dyDescent="0.35">
      <c r="C163992" s="8"/>
    </row>
    <row r="163993" spans="3:3" x14ac:dyDescent="0.35">
      <c r="C163993" s="8"/>
    </row>
    <row r="163994" spans="3:3" x14ac:dyDescent="0.35">
      <c r="C163994" s="8"/>
    </row>
    <row r="163995" spans="3:3" x14ac:dyDescent="0.35">
      <c r="C163995" s="8"/>
    </row>
    <row r="163996" spans="3:3" x14ac:dyDescent="0.35">
      <c r="C163996" s="8"/>
    </row>
    <row r="163997" spans="3:3" x14ac:dyDescent="0.35">
      <c r="C163997" s="8"/>
    </row>
    <row r="163998" spans="3:3" x14ac:dyDescent="0.35">
      <c r="C163998" s="8"/>
    </row>
    <row r="163999" spans="3:3" x14ac:dyDescent="0.35">
      <c r="C163999" s="8"/>
    </row>
    <row r="164000" spans="3:3" x14ac:dyDescent="0.35">
      <c r="C164000" s="8"/>
    </row>
    <row r="164001" spans="3:3" x14ac:dyDescent="0.35">
      <c r="C164001" s="8"/>
    </row>
    <row r="164002" spans="3:3" x14ac:dyDescent="0.35">
      <c r="C164002" s="8"/>
    </row>
    <row r="164003" spans="3:3" x14ac:dyDescent="0.35">
      <c r="C164003" s="8"/>
    </row>
    <row r="164004" spans="3:3" x14ac:dyDescent="0.35">
      <c r="C164004" s="8"/>
    </row>
    <row r="164005" spans="3:3" x14ac:dyDescent="0.35">
      <c r="C164005" s="8"/>
    </row>
    <row r="164006" spans="3:3" x14ac:dyDescent="0.35">
      <c r="C164006" s="8"/>
    </row>
    <row r="164007" spans="3:3" x14ac:dyDescent="0.35">
      <c r="C164007" s="8"/>
    </row>
    <row r="164008" spans="3:3" x14ac:dyDescent="0.35">
      <c r="C164008" s="8"/>
    </row>
    <row r="164009" spans="3:3" x14ac:dyDescent="0.35">
      <c r="C164009" s="8"/>
    </row>
    <row r="164010" spans="3:3" x14ac:dyDescent="0.35">
      <c r="C164010" s="8"/>
    </row>
    <row r="164011" spans="3:3" x14ac:dyDescent="0.35">
      <c r="C164011" s="8"/>
    </row>
    <row r="164012" spans="3:3" x14ac:dyDescent="0.35">
      <c r="C164012" s="8"/>
    </row>
    <row r="164013" spans="3:3" x14ac:dyDescent="0.35">
      <c r="C164013" s="8"/>
    </row>
    <row r="164014" spans="3:3" x14ac:dyDescent="0.35">
      <c r="C164014" s="8"/>
    </row>
    <row r="164015" spans="3:3" x14ac:dyDescent="0.35">
      <c r="C164015" s="8"/>
    </row>
    <row r="164016" spans="3:3" x14ac:dyDescent="0.35">
      <c r="C164016" s="8"/>
    </row>
    <row r="164017" spans="3:3" x14ac:dyDescent="0.35">
      <c r="C164017" s="8"/>
    </row>
    <row r="164018" spans="3:3" x14ac:dyDescent="0.35">
      <c r="C164018" s="8"/>
    </row>
    <row r="164019" spans="3:3" x14ac:dyDescent="0.35">
      <c r="C164019" s="8"/>
    </row>
    <row r="164020" spans="3:3" x14ac:dyDescent="0.35">
      <c r="C164020" s="8"/>
    </row>
    <row r="164021" spans="3:3" x14ac:dyDescent="0.35">
      <c r="C164021" s="8"/>
    </row>
    <row r="164022" spans="3:3" x14ac:dyDescent="0.35">
      <c r="C164022" s="8"/>
    </row>
    <row r="164023" spans="3:3" x14ac:dyDescent="0.35">
      <c r="C164023" s="8"/>
    </row>
    <row r="164024" spans="3:3" x14ac:dyDescent="0.35">
      <c r="C164024" s="8"/>
    </row>
    <row r="164025" spans="3:3" x14ac:dyDescent="0.35">
      <c r="C164025" s="8"/>
    </row>
    <row r="164026" spans="3:3" x14ac:dyDescent="0.35">
      <c r="C164026" s="8"/>
    </row>
    <row r="164027" spans="3:3" x14ac:dyDescent="0.35">
      <c r="C164027" s="8"/>
    </row>
    <row r="164028" spans="3:3" x14ac:dyDescent="0.35">
      <c r="C164028" s="8"/>
    </row>
    <row r="164029" spans="3:3" x14ac:dyDescent="0.35">
      <c r="C164029" s="8"/>
    </row>
    <row r="164030" spans="3:3" x14ac:dyDescent="0.35">
      <c r="C164030" s="8"/>
    </row>
    <row r="164031" spans="3:3" x14ac:dyDescent="0.35">
      <c r="C164031" s="8"/>
    </row>
    <row r="164032" spans="3:3" x14ac:dyDescent="0.35">
      <c r="C164032" s="8"/>
    </row>
    <row r="164033" spans="3:3" x14ac:dyDescent="0.35">
      <c r="C164033" s="8"/>
    </row>
    <row r="164034" spans="3:3" x14ac:dyDescent="0.35">
      <c r="C164034" s="8"/>
    </row>
    <row r="164035" spans="3:3" x14ac:dyDescent="0.35">
      <c r="C164035" s="8"/>
    </row>
    <row r="164036" spans="3:3" x14ac:dyDescent="0.35">
      <c r="C164036" s="8"/>
    </row>
    <row r="164037" spans="3:3" x14ac:dyDescent="0.35">
      <c r="C164037" s="8"/>
    </row>
    <row r="164038" spans="3:3" x14ac:dyDescent="0.35">
      <c r="C164038" s="8"/>
    </row>
    <row r="164039" spans="3:3" x14ac:dyDescent="0.35">
      <c r="C164039" s="8"/>
    </row>
    <row r="164040" spans="3:3" x14ac:dyDescent="0.35">
      <c r="C164040" s="8"/>
    </row>
    <row r="164041" spans="3:3" x14ac:dyDescent="0.35">
      <c r="C164041" s="8"/>
    </row>
    <row r="164042" spans="3:3" x14ac:dyDescent="0.35">
      <c r="C164042" s="8"/>
    </row>
    <row r="164043" spans="3:3" x14ac:dyDescent="0.35">
      <c r="C164043" s="8"/>
    </row>
    <row r="164044" spans="3:3" x14ac:dyDescent="0.35">
      <c r="C164044" s="8"/>
    </row>
    <row r="164045" spans="3:3" x14ac:dyDescent="0.35">
      <c r="C164045" s="8"/>
    </row>
    <row r="164046" spans="3:3" x14ac:dyDescent="0.35">
      <c r="C164046" s="8"/>
    </row>
    <row r="164047" spans="3:3" x14ac:dyDescent="0.35">
      <c r="C164047" s="8"/>
    </row>
    <row r="164048" spans="3:3" x14ac:dyDescent="0.35">
      <c r="C164048" s="8"/>
    </row>
    <row r="164049" spans="3:3" x14ac:dyDescent="0.35">
      <c r="C164049" s="8"/>
    </row>
    <row r="164050" spans="3:3" x14ac:dyDescent="0.35">
      <c r="C164050" s="8"/>
    </row>
    <row r="164051" spans="3:3" x14ac:dyDescent="0.35">
      <c r="C164051" s="8"/>
    </row>
    <row r="164052" spans="3:3" x14ac:dyDescent="0.35">
      <c r="C164052" s="8"/>
    </row>
    <row r="164053" spans="3:3" x14ac:dyDescent="0.35">
      <c r="C164053" s="8"/>
    </row>
    <row r="164054" spans="3:3" x14ac:dyDescent="0.35">
      <c r="C164054" s="8"/>
    </row>
    <row r="164055" spans="3:3" x14ac:dyDescent="0.35">
      <c r="C164055" s="8"/>
    </row>
    <row r="164056" spans="3:3" x14ac:dyDescent="0.35">
      <c r="C164056" s="8"/>
    </row>
    <row r="164057" spans="3:3" x14ac:dyDescent="0.35">
      <c r="C164057" s="8"/>
    </row>
    <row r="164058" spans="3:3" x14ac:dyDescent="0.35">
      <c r="C164058" s="8"/>
    </row>
    <row r="164059" spans="3:3" x14ac:dyDescent="0.35">
      <c r="C164059" s="8"/>
    </row>
    <row r="164060" spans="3:3" x14ac:dyDescent="0.35">
      <c r="C164060" s="8"/>
    </row>
    <row r="164061" spans="3:3" x14ac:dyDescent="0.35">
      <c r="C164061" s="8"/>
    </row>
    <row r="164062" spans="3:3" x14ac:dyDescent="0.35">
      <c r="C164062" s="8"/>
    </row>
    <row r="164063" spans="3:3" x14ac:dyDescent="0.35">
      <c r="C164063" s="8"/>
    </row>
    <row r="164064" spans="3:3" x14ac:dyDescent="0.35">
      <c r="C164064" s="8"/>
    </row>
    <row r="164065" spans="3:3" x14ac:dyDescent="0.35">
      <c r="C164065" s="8"/>
    </row>
    <row r="164066" spans="3:3" x14ac:dyDescent="0.35">
      <c r="C164066" s="8"/>
    </row>
    <row r="164067" spans="3:3" x14ac:dyDescent="0.35">
      <c r="C164067" s="8"/>
    </row>
    <row r="164068" spans="3:3" x14ac:dyDescent="0.35">
      <c r="C164068" s="8"/>
    </row>
    <row r="164069" spans="3:3" x14ac:dyDescent="0.35">
      <c r="C164069" s="8"/>
    </row>
    <row r="164070" spans="3:3" x14ac:dyDescent="0.35">
      <c r="C164070" s="8"/>
    </row>
    <row r="164071" spans="3:3" x14ac:dyDescent="0.35">
      <c r="C164071" s="8"/>
    </row>
    <row r="164072" spans="3:3" x14ac:dyDescent="0.35">
      <c r="C164072" s="8"/>
    </row>
    <row r="164073" spans="3:3" x14ac:dyDescent="0.35">
      <c r="C164073" s="8"/>
    </row>
    <row r="164074" spans="3:3" x14ac:dyDescent="0.35">
      <c r="C164074" s="8"/>
    </row>
    <row r="164075" spans="3:3" x14ac:dyDescent="0.35">
      <c r="C164075" s="8"/>
    </row>
    <row r="164076" spans="3:3" x14ac:dyDescent="0.35">
      <c r="C164076" s="8"/>
    </row>
    <row r="164077" spans="3:3" x14ac:dyDescent="0.35">
      <c r="C164077" s="8"/>
    </row>
    <row r="164078" spans="3:3" x14ac:dyDescent="0.35">
      <c r="C164078" s="8"/>
    </row>
    <row r="164079" spans="3:3" x14ac:dyDescent="0.35">
      <c r="C164079" s="8"/>
    </row>
    <row r="164080" spans="3:3" x14ac:dyDescent="0.35">
      <c r="C164080" s="8"/>
    </row>
    <row r="164081" spans="3:3" x14ac:dyDescent="0.35">
      <c r="C164081" s="8"/>
    </row>
    <row r="164082" spans="3:3" x14ac:dyDescent="0.35">
      <c r="C164082" s="8"/>
    </row>
    <row r="164083" spans="3:3" x14ac:dyDescent="0.35">
      <c r="C164083" s="8"/>
    </row>
    <row r="164084" spans="3:3" x14ac:dyDescent="0.35">
      <c r="C164084" s="8"/>
    </row>
    <row r="164085" spans="3:3" x14ac:dyDescent="0.35">
      <c r="C164085" s="8"/>
    </row>
    <row r="164086" spans="3:3" x14ac:dyDescent="0.35">
      <c r="C164086" s="8"/>
    </row>
    <row r="164087" spans="3:3" x14ac:dyDescent="0.35">
      <c r="C164087" s="8"/>
    </row>
    <row r="164088" spans="3:3" x14ac:dyDescent="0.35">
      <c r="C164088" s="8"/>
    </row>
    <row r="164089" spans="3:3" x14ac:dyDescent="0.35">
      <c r="C164089" s="8"/>
    </row>
    <row r="164090" spans="3:3" x14ac:dyDescent="0.35">
      <c r="C164090" s="8"/>
    </row>
    <row r="164091" spans="3:3" x14ac:dyDescent="0.35">
      <c r="C164091" s="8"/>
    </row>
    <row r="164092" spans="3:3" x14ac:dyDescent="0.35">
      <c r="C164092" s="8"/>
    </row>
    <row r="164093" spans="3:3" x14ac:dyDescent="0.35">
      <c r="C164093" s="8"/>
    </row>
    <row r="164094" spans="3:3" x14ac:dyDescent="0.35">
      <c r="C164094" s="8"/>
    </row>
    <row r="164095" spans="3:3" x14ac:dyDescent="0.35">
      <c r="C164095" s="8"/>
    </row>
    <row r="164096" spans="3:3" x14ac:dyDescent="0.35">
      <c r="C164096" s="8"/>
    </row>
    <row r="164097" spans="3:3" x14ac:dyDescent="0.35">
      <c r="C164097" s="8"/>
    </row>
    <row r="164098" spans="3:3" x14ac:dyDescent="0.35">
      <c r="C164098" s="8"/>
    </row>
    <row r="164099" spans="3:3" x14ac:dyDescent="0.35">
      <c r="C164099" s="8"/>
    </row>
    <row r="164100" spans="3:3" x14ac:dyDescent="0.35">
      <c r="C164100" s="8"/>
    </row>
    <row r="164101" spans="3:3" x14ac:dyDescent="0.35">
      <c r="C164101" s="8"/>
    </row>
    <row r="164102" spans="3:3" x14ac:dyDescent="0.35">
      <c r="C164102" s="8"/>
    </row>
    <row r="164103" spans="3:3" x14ac:dyDescent="0.35">
      <c r="C164103" s="8"/>
    </row>
    <row r="164104" spans="3:3" x14ac:dyDescent="0.35">
      <c r="C164104" s="8"/>
    </row>
    <row r="164105" spans="3:3" x14ac:dyDescent="0.35">
      <c r="C164105" s="8"/>
    </row>
    <row r="164106" spans="3:3" x14ac:dyDescent="0.35">
      <c r="C164106" s="8"/>
    </row>
    <row r="164107" spans="3:3" x14ac:dyDescent="0.35">
      <c r="C164107" s="8"/>
    </row>
    <row r="164108" spans="3:3" x14ac:dyDescent="0.35">
      <c r="C164108" s="8"/>
    </row>
    <row r="164109" spans="3:3" x14ac:dyDescent="0.35">
      <c r="C164109" s="8"/>
    </row>
    <row r="164110" spans="3:3" x14ac:dyDescent="0.35">
      <c r="C164110" s="8"/>
    </row>
    <row r="164111" spans="3:3" x14ac:dyDescent="0.35">
      <c r="C164111" s="8"/>
    </row>
    <row r="164112" spans="3:3" x14ac:dyDescent="0.35">
      <c r="C164112" s="8"/>
    </row>
    <row r="164113" spans="3:3" x14ac:dyDescent="0.35">
      <c r="C164113" s="8"/>
    </row>
    <row r="164114" spans="3:3" x14ac:dyDescent="0.35">
      <c r="C164114" s="8"/>
    </row>
    <row r="164115" spans="3:3" x14ac:dyDescent="0.35">
      <c r="C164115" s="8"/>
    </row>
    <row r="164116" spans="3:3" x14ac:dyDescent="0.35">
      <c r="C164116" s="8"/>
    </row>
    <row r="164117" spans="3:3" x14ac:dyDescent="0.35">
      <c r="C164117" s="8"/>
    </row>
    <row r="164118" spans="3:3" x14ac:dyDescent="0.35">
      <c r="C164118" s="8"/>
    </row>
    <row r="164119" spans="3:3" x14ac:dyDescent="0.35">
      <c r="C164119" s="8"/>
    </row>
    <row r="164120" spans="3:3" x14ac:dyDescent="0.35">
      <c r="C164120" s="8"/>
    </row>
    <row r="164121" spans="3:3" x14ac:dyDescent="0.35">
      <c r="C164121" s="8"/>
    </row>
    <row r="164122" spans="3:3" x14ac:dyDescent="0.35">
      <c r="C164122" s="8"/>
    </row>
    <row r="164123" spans="3:3" x14ac:dyDescent="0.35">
      <c r="C164123" s="8"/>
    </row>
    <row r="164124" spans="3:3" x14ac:dyDescent="0.35">
      <c r="C164124" s="8"/>
    </row>
    <row r="164125" spans="3:3" x14ac:dyDescent="0.35">
      <c r="C164125" s="8"/>
    </row>
    <row r="164126" spans="3:3" x14ac:dyDescent="0.35">
      <c r="C164126" s="8"/>
    </row>
    <row r="164127" spans="3:3" x14ac:dyDescent="0.35">
      <c r="C164127" s="8"/>
    </row>
    <row r="164128" spans="3:3" x14ac:dyDescent="0.35">
      <c r="C164128" s="8"/>
    </row>
    <row r="164129" spans="3:3" x14ac:dyDescent="0.35">
      <c r="C164129" s="8"/>
    </row>
    <row r="164130" spans="3:3" x14ac:dyDescent="0.35">
      <c r="C164130" s="8"/>
    </row>
    <row r="164131" spans="3:3" x14ac:dyDescent="0.35">
      <c r="C164131" s="8"/>
    </row>
    <row r="164132" spans="3:3" x14ac:dyDescent="0.35">
      <c r="C164132" s="8"/>
    </row>
    <row r="164133" spans="3:3" x14ac:dyDescent="0.35">
      <c r="C164133" s="8"/>
    </row>
    <row r="164134" spans="3:3" x14ac:dyDescent="0.35">
      <c r="C164134" s="8"/>
    </row>
    <row r="164135" spans="3:3" x14ac:dyDescent="0.35">
      <c r="C164135" s="8"/>
    </row>
    <row r="164136" spans="3:3" x14ac:dyDescent="0.35">
      <c r="C164136" s="8"/>
    </row>
    <row r="164137" spans="3:3" x14ac:dyDescent="0.35">
      <c r="C164137" s="8"/>
    </row>
    <row r="164138" spans="3:3" x14ac:dyDescent="0.35">
      <c r="C164138" s="8"/>
    </row>
    <row r="164139" spans="3:3" x14ac:dyDescent="0.35">
      <c r="C164139" s="8"/>
    </row>
    <row r="164140" spans="3:3" x14ac:dyDescent="0.35">
      <c r="C164140" s="8"/>
    </row>
    <row r="164141" spans="3:3" x14ac:dyDescent="0.35">
      <c r="C164141" s="8"/>
    </row>
    <row r="164142" spans="3:3" x14ac:dyDescent="0.35">
      <c r="C164142" s="8"/>
    </row>
    <row r="164143" spans="3:3" x14ac:dyDescent="0.35">
      <c r="C164143" s="8"/>
    </row>
    <row r="164144" spans="3:3" x14ac:dyDescent="0.35">
      <c r="C164144" s="8"/>
    </row>
    <row r="164145" spans="3:3" x14ac:dyDescent="0.35">
      <c r="C164145" s="8"/>
    </row>
    <row r="164146" spans="3:3" x14ac:dyDescent="0.35">
      <c r="C164146" s="8"/>
    </row>
    <row r="164147" spans="3:3" x14ac:dyDescent="0.35">
      <c r="C164147" s="8"/>
    </row>
    <row r="164148" spans="3:3" x14ac:dyDescent="0.35">
      <c r="C164148" s="8"/>
    </row>
    <row r="164149" spans="3:3" x14ac:dyDescent="0.35">
      <c r="C164149" s="8"/>
    </row>
    <row r="164150" spans="3:3" x14ac:dyDescent="0.35">
      <c r="C164150" s="8"/>
    </row>
    <row r="164151" spans="3:3" x14ac:dyDescent="0.35">
      <c r="C164151" s="8"/>
    </row>
    <row r="164152" spans="3:3" x14ac:dyDescent="0.35">
      <c r="C164152" s="8"/>
    </row>
    <row r="164153" spans="3:3" x14ac:dyDescent="0.35">
      <c r="C164153" s="8"/>
    </row>
    <row r="164154" spans="3:3" x14ac:dyDescent="0.35">
      <c r="C164154" s="8"/>
    </row>
    <row r="164155" spans="3:3" x14ac:dyDescent="0.35">
      <c r="C164155" s="8"/>
    </row>
    <row r="164156" spans="3:3" x14ac:dyDescent="0.35">
      <c r="C164156" s="8"/>
    </row>
    <row r="164157" spans="3:3" x14ac:dyDescent="0.35">
      <c r="C164157" s="8"/>
    </row>
    <row r="164158" spans="3:3" x14ac:dyDescent="0.35">
      <c r="C164158" s="8"/>
    </row>
    <row r="164159" spans="3:3" x14ac:dyDescent="0.35">
      <c r="C164159" s="8"/>
    </row>
    <row r="164160" spans="3:3" x14ac:dyDescent="0.35">
      <c r="C164160" s="8"/>
    </row>
    <row r="164161" spans="3:3" x14ac:dyDescent="0.35">
      <c r="C164161" s="8"/>
    </row>
    <row r="164162" spans="3:3" x14ac:dyDescent="0.35">
      <c r="C164162" s="8"/>
    </row>
    <row r="164163" spans="3:3" x14ac:dyDescent="0.35">
      <c r="C164163" s="8"/>
    </row>
    <row r="164164" spans="3:3" x14ac:dyDescent="0.35">
      <c r="C164164" s="8"/>
    </row>
    <row r="164165" spans="3:3" x14ac:dyDescent="0.35">
      <c r="C164165" s="8"/>
    </row>
    <row r="164166" spans="3:3" x14ac:dyDescent="0.35">
      <c r="C164166" s="8"/>
    </row>
    <row r="164167" spans="3:3" x14ac:dyDescent="0.35">
      <c r="C164167" s="8"/>
    </row>
    <row r="164168" spans="3:3" x14ac:dyDescent="0.35">
      <c r="C164168" s="8"/>
    </row>
    <row r="164169" spans="3:3" x14ac:dyDescent="0.35">
      <c r="C164169" s="8"/>
    </row>
    <row r="164170" spans="3:3" x14ac:dyDescent="0.35">
      <c r="C164170" s="8"/>
    </row>
    <row r="164171" spans="3:3" x14ac:dyDescent="0.35">
      <c r="C164171" s="8"/>
    </row>
    <row r="164172" spans="3:3" x14ac:dyDescent="0.35">
      <c r="C164172" s="8"/>
    </row>
    <row r="164173" spans="3:3" x14ac:dyDescent="0.35">
      <c r="C164173" s="8"/>
    </row>
    <row r="164174" spans="3:3" x14ac:dyDescent="0.35">
      <c r="C164174" s="8"/>
    </row>
    <row r="164175" spans="3:3" x14ac:dyDescent="0.35">
      <c r="C164175" s="8"/>
    </row>
    <row r="164176" spans="3:3" x14ac:dyDescent="0.35">
      <c r="C164176" s="8"/>
    </row>
    <row r="164177" spans="3:3" x14ac:dyDescent="0.35">
      <c r="C164177" s="8"/>
    </row>
    <row r="164178" spans="3:3" x14ac:dyDescent="0.35">
      <c r="C164178" s="8"/>
    </row>
    <row r="164179" spans="3:3" x14ac:dyDescent="0.35">
      <c r="C164179" s="8"/>
    </row>
    <row r="164180" spans="3:3" x14ac:dyDescent="0.35">
      <c r="C164180" s="8"/>
    </row>
    <row r="164181" spans="3:3" x14ac:dyDescent="0.35">
      <c r="C164181" s="8"/>
    </row>
    <row r="164182" spans="3:3" x14ac:dyDescent="0.35">
      <c r="C164182" s="8"/>
    </row>
    <row r="164183" spans="3:3" x14ac:dyDescent="0.35">
      <c r="C164183" s="8"/>
    </row>
    <row r="164184" spans="3:3" x14ac:dyDescent="0.35">
      <c r="C164184" s="8"/>
    </row>
    <row r="164185" spans="3:3" x14ac:dyDescent="0.35">
      <c r="C164185" s="8"/>
    </row>
    <row r="164186" spans="3:3" x14ac:dyDescent="0.35">
      <c r="C164186" s="8"/>
    </row>
    <row r="164187" spans="3:3" x14ac:dyDescent="0.35">
      <c r="C164187" s="8"/>
    </row>
    <row r="164188" spans="3:3" x14ac:dyDescent="0.35">
      <c r="C164188" s="8"/>
    </row>
    <row r="164189" spans="3:3" x14ac:dyDescent="0.35">
      <c r="C164189" s="8"/>
    </row>
    <row r="164190" spans="3:3" x14ac:dyDescent="0.35">
      <c r="C164190" s="8"/>
    </row>
    <row r="164191" spans="3:3" x14ac:dyDescent="0.35">
      <c r="C164191" s="8"/>
    </row>
    <row r="164192" spans="3:3" x14ac:dyDescent="0.35">
      <c r="C164192" s="8"/>
    </row>
    <row r="164193" spans="3:3" x14ac:dyDescent="0.35">
      <c r="C164193" s="8"/>
    </row>
    <row r="164194" spans="3:3" x14ac:dyDescent="0.35">
      <c r="C164194" s="8"/>
    </row>
    <row r="164195" spans="3:3" x14ac:dyDescent="0.35">
      <c r="C164195" s="8"/>
    </row>
    <row r="164196" spans="3:3" x14ac:dyDescent="0.35">
      <c r="C164196" s="8"/>
    </row>
    <row r="164197" spans="3:3" x14ac:dyDescent="0.35">
      <c r="C164197" s="8"/>
    </row>
    <row r="164198" spans="3:3" x14ac:dyDescent="0.35">
      <c r="C164198" s="8"/>
    </row>
    <row r="164199" spans="3:3" x14ac:dyDescent="0.35">
      <c r="C164199" s="8"/>
    </row>
    <row r="164200" spans="3:3" x14ac:dyDescent="0.35">
      <c r="C164200" s="8"/>
    </row>
    <row r="164201" spans="3:3" x14ac:dyDescent="0.35">
      <c r="C164201" s="8"/>
    </row>
    <row r="164202" spans="3:3" x14ac:dyDescent="0.35">
      <c r="C164202" s="8"/>
    </row>
    <row r="164203" spans="3:3" x14ac:dyDescent="0.35">
      <c r="C164203" s="8"/>
    </row>
    <row r="164204" spans="3:3" x14ac:dyDescent="0.35">
      <c r="C164204" s="8"/>
    </row>
    <row r="164205" spans="3:3" x14ac:dyDescent="0.35">
      <c r="C164205" s="8"/>
    </row>
    <row r="164206" spans="3:3" x14ac:dyDescent="0.35">
      <c r="C164206" s="8"/>
    </row>
    <row r="164207" spans="3:3" x14ac:dyDescent="0.35">
      <c r="C164207" s="8"/>
    </row>
    <row r="164208" spans="3:3" x14ac:dyDescent="0.35">
      <c r="C164208" s="8"/>
    </row>
    <row r="164209" spans="3:3" x14ac:dyDescent="0.35">
      <c r="C164209" s="8"/>
    </row>
    <row r="164210" spans="3:3" x14ac:dyDescent="0.35">
      <c r="C164210" s="8"/>
    </row>
    <row r="164211" spans="3:3" x14ac:dyDescent="0.35">
      <c r="C164211" s="8"/>
    </row>
    <row r="164212" spans="3:3" x14ac:dyDescent="0.35">
      <c r="C164212" s="8"/>
    </row>
    <row r="164213" spans="3:3" x14ac:dyDescent="0.35">
      <c r="C164213" s="8"/>
    </row>
    <row r="164214" spans="3:3" x14ac:dyDescent="0.35">
      <c r="C164214" s="8"/>
    </row>
    <row r="164215" spans="3:3" x14ac:dyDescent="0.35">
      <c r="C164215" s="8"/>
    </row>
    <row r="164216" spans="3:3" x14ac:dyDescent="0.35">
      <c r="C164216" s="8"/>
    </row>
    <row r="164217" spans="3:3" x14ac:dyDescent="0.35">
      <c r="C164217" s="8"/>
    </row>
    <row r="164218" spans="3:3" x14ac:dyDescent="0.35">
      <c r="C164218" s="8"/>
    </row>
    <row r="164219" spans="3:3" x14ac:dyDescent="0.35">
      <c r="C164219" s="8"/>
    </row>
    <row r="164220" spans="3:3" x14ac:dyDescent="0.35">
      <c r="C164220" s="8"/>
    </row>
    <row r="164221" spans="3:3" x14ac:dyDescent="0.35">
      <c r="C164221" s="8"/>
    </row>
    <row r="164222" spans="3:3" x14ac:dyDescent="0.35">
      <c r="C164222" s="8"/>
    </row>
    <row r="164223" spans="3:3" x14ac:dyDescent="0.35">
      <c r="C164223" s="8"/>
    </row>
    <row r="164224" spans="3:3" x14ac:dyDescent="0.35">
      <c r="C164224" s="8"/>
    </row>
    <row r="164225" spans="3:3" x14ac:dyDescent="0.35">
      <c r="C164225" s="8"/>
    </row>
    <row r="164226" spans="3:3" x14ac:dyDescent="0.35">
      <c r="C164226" s="8"/>
    </row>
    <row r="164227" spans="3:3" x14ac:dyDescent="0.35">
      <c r="C164227" s="8"/>
    </row>
    <row r="164228" spans="3:3" x14ac:dyDescent="0.35">
      <c r="C164228" s="8"/>
    </row>
    <row r="164229" spans="3:3" x14ac:dyDescent="0.35">
      <c r="C164229" s="8"/>
    </row>
    <row r="164230" spans="3:3" x14ac:dyDescent="0.35">
      <c r="C164230" s="8"/>
    </row>
    <row r="164231" spans="3:3" x14ac:dyDescent="0.35">
      <c r="C164231" s="8"/>
    </row>
    <row r="164232" spans="3:3" x14ac:dyDescent="0.35">
      <c r="C164232" s="8"/>
    </row>
    <row r="164233" spans="3:3" x14ac:dyDescent="0.35">
      <c r="C164233" s="8"/>
    </row>
    <row r="164234" spans="3:3" x14ac:dyDescent="0.35">
      <c r="C164234" s="8"/>
    </row>
    <row r="164235" spans="3:3" x14ac:dyDescent="0.35">
      <c r="C164235" s="8"/>
    </row>
    <row r="164236" spans="3:3" x14ac:dyDescent="0.35">
      <c r="C164236" s="8"/>
    </row>
    <row r="164237" spans="3:3" x14ac:dyDescent="0.35">
      <c r="C164237" s="8"/>
    </row>
    <row r="164238" spans="3:3" x14ac:dyDescent="0.35">
      <c r="C164238" s="8"/>
    </row>
    <row r="164239" spans="3:3" x14ac:dyDescent="0.35">
      <c r="C164239" s="8"/>
    </row>
    <row r="164240" spans="3:3" x14ac:dyDescent="0.35">
      <c r="C164240" s="8"/>
    </row>
    <row r="164241" spans="3:3" x14ac:dyDescent="0.35">
      <c r="C164241" s="8"/>
    </row>
    <row r="164242" spans="3:3" x14ac:dyDescent="0.35">
      <c r="C164242" s="8"/>
    </row>
    <row r="164243" spans="3:3" x14ac:dyDescent="0.35">
      <c r="C164243" s="8"/>
    </row>
    <row r="164244" spans="3:3" x14ac:dyDescent="0.35">
      <c r="C164244" s="8"/>
    </row>
    <row r="164245" spans="3:3" x14ac:dyDescent="0.35">
      <c r="C164245" s="8"/>
    </row>
    <row r="164246" spans="3:3" x14ac:dyDescent="0.35">
      <c r="C164246" s="8"/>
    </row>
    <row r="164247" spans="3:3" x14ac:dyDescent="0.35">
      <c r="C164247" s="8"/>
    </row>
    <row r="164248" spans="3:3" x14ac:dyDescent="0.35">
      <c r="C164248" s="8"/>
    </row>
    <row r="164249" spans="3:3" x14ac:dyDescent="0.35">
      <c r="C164249" s="8"/>
    </row>
    <row r="164250" spans="3:3" x14ac:dyDescent="0.35">
      <c r="C164250" s="8"/>
    </row>
    <row r="164251" spans="3:3" x14ac:dyDescent="0.35">
      <c r="C164251" s="8"/>
    </row>
    <row r="164252" spans="3:3" x14ac:dyDescent="0.35">
      <c r="C164252" s="8"/>
    </row>
    <row r="164253" spans="3:3" x14ac:dyDescent="0.35">
      <c r="C164253" s="8"/>
    </row>
    <row r="164254" spans="3:3" x14ac:dyDescent="0.35">
      <c r="C164254" s="8"/>
    </row>
    <row r="164255" spans="3:3" x14ac:dyDescent="0.35">
      <c r="C164255" s="8"/>
    </row>
    <row r="164256" spans="3:3" x14ac:dyDescent="0.35">
      <c r="C164256" s="8"/>
    </row>
    <row r="164257" spans="3:3" x14ac:dyDescent="0.35">
      <c r="C164257" s="8"/>
    </row>
    <row r="164258" spans="3:3" x14ac:dyDescent="0.35">
      <c r="C164258" s="8"/>
    </row>
    <row r="164259" spans="3:3" x14ac:dyDescent="0.35">
      <c r="C164259" s="8"/>
    </row>
    <row r="164260" spans="3:3" x14ac:dyDescent="0.35">
      <c r="C164260" s="8"/>
    </row>
    <row r="164261" spans="3:3" x14ac:dyDescent="0.35">
      <c r="C164261" s="8"/>
    </row>
    <row r="164262" spans="3:3" x14ac:dyDescent="0.35">
      <c r="C164262" s="8"/>
    </row>
    <row r="164263" spans="3:3" x14ac:dyDescent="0.35">
      <c r="C164263" s="8"/>
    </row>
    <row r="164264" spans="3:3" x14ac:dyDescent="0.35">
      <c r="C164264" s="8"/>
    </row>
    <row r="164265" spans="3:3" x14ac:dyDescent="0.35">
      <c r="C164265" s="8"/>
    </row>
    <row r="164266" spans="3:3" x14ac:dyDescent="0.35">
      <c r="C164266" s="8"/>
    </row>
    <row r="164267" spans="3:3" x14ac:dyDescent="0.35">
      <c r="C164267" s="8"/>
    </row>
    <row r="164268" spans="3:3" x14ac:dyDescent="0.35">
      <c r="C164268" s="8"/>
    </row>
    <row r="164269" spans="3:3" x14ac:dyDescent="0.35">
      <c r="C164269" s="8"/>
    </row>
    <row r="164270" spans="3:3" x14ac:dyDescent="0.35">
      <c r="C164270" s="8"/>
    </row>
    <row r="164271" spans="3:3" x14ac:dyDescent="0.35">
      <c r="C164271" s="8"/>
    </row>
    <row r="164272" spans="3:3" x14ac:dyDescent="0.35">
      <c r="C164272" s="8"/>
    </row>
    <row r="164273" spans="3:3" x14ac:dyDescent="0.35">
      <c r="C164273" s="8"/>
    </row>
    <row r="164274" spans="3:3" x14ac:dyDescent="0.35">
      <c r="C164274" s="8"/>
    </row>
    <row r="164275" spans="3:3" x14ac:dyDescent="0.35">
      <c r="C164275" s="8"/>
    </row>
    <row r="164276" spans="3:3" x14ac:dyDescent="0.35">
      <c r="C164276" s="8"/>
    </row>
    <row r="164277" spans="3:3" x14ac:dyDescent="0.35">
      <c r="C164277" s="8"/>
    </row>
    <row r="164278" spans="3:3" x14ac:dyDescent="0.35">
      <c r="C164278" s="8"/>
    </row>
    <row r="164279" spans="3:3" x14ac:dyDescent="0.35">
      <c r="C164279" s="8"/>
    </row>
    <row r="164280" spans="3:3" x14ac:dyDescent="0.35">
      <c r="C164280" s="8"/>
    </row>
    <row r="164281" spans="3:3" x14ac:dyDescent="0.35">
      <c r="C164281" s="8"/>
    </row>
    <row r="164282" spans="3:3" x14ac:dyDescent="0.35">
      <c r="C164282" s="8"/>
    </row>
    <row r="164283" spans="3:3" x14ac:dyDescent="0.35">
      <c r="C164283" s="8"/>
    </row>
    <row r="164284" spans="3:3" x14ac:dyDescent="0.35">
      <c r="C164284" s="8"/>
    </row>
    <row r="164285" spans="3:3" x14ac:dyDescent="0.35">
      <c r="C164285" s="8"/>
    </row>
    <row r="164286" spans="3:3" x14ac:dyDescent="0.35">
      <c r="C164286" s="8"/>
    </row>
    <row r="164287" spans="3:3" x14ac:dyDescent="0.35">
      <c r="C164287" s="8"/>
    </row>
    <row r="164288" spans="3:3" x14ac:dyDescent="0.35">
      <c r="C164288" s="8"/>
    </row>
    <row r="164289" spans="3:3" x14ac:dyDescent="0.35">
      <c r="C164289" s="8"/>
    </row>
    <row r="164290" spans="3:3" x14ac:dyDescent="0.35">
      <c r="C164290" s="8"/>
    </row>
    <row r="164291" spans="3:3" x14ac:dyDescent="0.35">
      <c r="C164291" s="8"/>
    </row>
    <row r="164292" spans="3:3" x14ac:dyDescent="0.35">
      <c r="C164292" s="8"/>
    </row>
    <row r="164293" spans="3:3" x14ac:dyDescent="0.35">
      <c r="C164293" s="8"/>
    </row>
    <row r="164294" spans="3:3" x14ac:dyDescent="0.35">
      <c r="C164294" s="8"/>
    </row>
    <row r="164295" spans="3:3" x14ac:dyDescent="0.35">
      <c r="C164295" s="8"/>
    </row>
    <row r="164296" spans="3:3" x14ac:dyDescent="0.35">
      <c r="C164296" s="8"/>
    </row>
    <row r="164297" spans="3:3" x14ac:dyDescent="0.35">
      <c r="C164297" s="8"/>
    </row>
    <row r="164298" spans="3:3" x14ac:dyDescent="0.35">
      <c r="C164298" s="8"/>
    </row>
    <row r="164299" spans="3:3" x14ac:dyDescent="0.35">
      <c r="C164299" s="8"/>
    </row>
    <row r="164300" spans="3:3" x14ac:dyDescent="0.35">
      <c r="C164300" s="8"/>
    </row>
    <row r="164301" spans="3:3" x14ac:dyDescent="0.35">
      <c r="C164301" s="8"/>
    </row>
    <row r="164302" spans="3:3" x14ac:dyDescent="0.35">
      <c r="C164302" s="8"/>
    </row>
    <row r="164303" spans="3:3" x14ac:dyDescent="0.35">
      <c r="C164303" s="8"/>
    </row>
    <row r="164304" spans="3:3" x14ac:dyDescent="0.35">
      <c r="C164304" s="8"/>
    </row>
    <row r="164305" spans="3:3" x14ac:dyDescent="0.35">
      <c r="C164305" s="8"/>
    </row>
    <row r="164306" spans="3:3" x14ac:dyDescent="0.35">
      <c r="C164306" s="8"/>
    </row>
    <row r="164307" spans="3:3" x14ac:dyDescent="0.35">
      <c r="C164307" s="8"/>
    </row>
    <row r="164308" spans="3:3" x14ac:dyDescent="0.35">
      <c r="C164308" s="8"/>
    </row>
    <row r="164309" spans="3:3" x14ac:dyDescent="0.35">
      <c r="C164309" s="8"/>
    </row>
    <row r="164310" spans="3:3" x14ac:dyDescent="0.35">
      <c r="C164310" s="8"/>
    </row>
    <row r="164311" spans="3:3" x14ac:dyDescent="0.35">
      <c r="C164311" s="8"/>
    </row>
    <row r="164312" spans="3:3" x14ac:dyDescent="0.35">
      <c r="C164312" s="8"/>
    </row>
    <row r="164313" spans="3:3" x14ac:dyDescent="0.35">
      <c r="C164313" s="8"/>
    </row>
    <row r="164314" spans="3:3" x14ac:dyDescent="0.35">
      <c r="C164314" s="8"/>
    </row>
    <row r="164315" spans="3:3" x14ac:dyDescent="0.35">
      <c r="C164315" s="8"/>
    </row>
    <row r="164316" spans="3:3" x14ac:dyDescent="0.35">
      <c r="C164316" s="8"/>
    </row>
    <row r="164317" spans="3:3" x14ac:dyDescent="0.35">
      <c r="C164317" s="8"/>
    </row>
    <row r="164318" spans="3:3" x14ac:dyDescent="0.35">
      <c r="C164318" s="8"/>
    </row>
    <row r="164319" spans="3:3" x14ac:dyDescent="0.35">
      <c r="C164319" s="8"/>
    </row>
    <row r="164320" spans="3:3" x14ac:dyDescent="0.35">
      <c r="C164320" s="8"/>
    </row>
    <row r="164321" spans="3:3" x14ac:dyDescent="0.35">
      <c r="C164321" s="8"/>
    </row>
    <row r="164322" spans="3:3" x14ac:dyDescent="0.35">
      <c r="C164322" s="8"/>
    </row>
    <row r="164323" spans="3:3" x14ac:dyDescent="0.35">
      <c r="C164323" s="8"/>
    </row>
    <row r="164324" spans="3:3" x14ac:dyDescent="0.35">
      <c r="C164324" s="8"/>
    </row>
    <row r="164325" spans="3:3" x14ac:dyDescent="0.35">
      <c r="C164325" s="8"/>
    </row>
    <row r="164326" spans="3:3" x14ac:dyDescent="0.35">
      <c r="C164326" s="8"/>
    </row>
    <row r="164327" spans="3:3" x14ac:dyDescent="0.35">
      <c r="C164327" s="8"/>
    </row>
    <row r="164328" spans="3:3" x14ac:dyDescent="0.35">
      <c r="C164328" s="8"/>
    </row>
    <row r="164329" spans="3:3" x14ac:dyDescent="0.35">
      <c r="C164329" s="8"/>
    </row>
    <row r="164330" spans="3:3" x14ac:dyDescent="0.35">
      <c r="C164330" s="8"/>
    </row>
    <row r="164331" spans="3:3" x14ac:dyDescent="0.35">
      <c r="C164331" s="8"/>
    </row>
    <row r="164332" spans="3:3" x14ac:dyDescent="0.35">
      <c r="C164332" s="8"/>
    </row>
    <row r="164333" spans="3:3" x14ac:dyDescent="0.35">
      <c r="C164333" s="8"/>
    </row>
    <row r="164334" spans="3:3" x14ac:dyDescent="0.35">
      <c r="C164334" s="8"/>
    </row>
    <row r="164335" spans="3:3" x14ac:dyDescent="0.35">
      <c r="C164335" s="8"/>
    </row>
    <row r="164336" spans="3:3" x14ac:dyDescent="0.35">
      <c r="C164336" s="8"/>
    </row>
    <row r="164337" spans="3:3" x14ac:dyDescent="0.35">
      <c r="C164337" s="8"/>
    </row>
    <row r="164338" spans="3:3" x14ac:dyDescent="0.35">
      <c r="C164338" s="8"/>
    </row>
    <row r="164339" spans="3:3" x14ac:dyDescent="0.35">
      <c r="C164339" s="8"/>
    </row>
    <row r="164340" spans="3:3" x14ac:dyDescent="0.35">
      <c r="C164340" s="8"/>
    </row>
    <row r="164341" spans="3:3" x14ac:dyDescent="0.35">
      <c r="C164341" s="8"/>
    </row>
    <row r="164342" spans="3:3" x14ac:dyDescent="0.35">
      <c r="C164342" s="8"/>
    </row>
    <row r="164343" spans="3:3" x14ac:dyDescent="0.35">
      <c r="C164343" s="8"/>
    </row>
    <row r="164344" spans="3:3" x14ac:dyDescent="0.35">
      <c r="C164344" s="8"/>
    </row>
    <row r="164345" spans="3:3" x14ac:dyDescent="0.35">
      <c r="C164345" s="8"/>
    </row>
    <row r="164346" spans="3:3" x14ac:dyDescent="0.35">
      <c r="C164346" s="8"/>
    </row>
    <row r="164347" spans="3:3" x14ac:dyDescent="0.35">
      <c r="C164347" s="8"/>
    </row>
    <row r="164348" spans="3:3" x14ac:dyDescent="0.35">
      <c r="C164348" s="8"/>
    </row>
    <row r="164349" spans="3:3" x14ac:dyDescent="0.35">
      <c r="C164349" s="8"/>
    </row>
    <row r="164350" spans="3:3" x14ac:dyDescent="0.35">
      <c r="C164350" s="8"/>
    </row>
    <row r="164351" spans="3:3" x14ac:dyDescent="0.35">
      <c r="C164351" s="8"/>
    </row>
    <row r="164352" spans="3:3" x14ac:dyDescent="0.35">
      <c r="C164352" s="8"/>
    </row>
    <row r="164353" spans="3:3" x14ac:dyDescent="0.35">
      <c r="C164353" s="8"/>
    </row>
    <row r="164354" spans="3:3" x14ac:dyDescent="0.35">
      <c r="C164354" s="8"/>
    </row>
    <row r="164355" spans="3:3" x14ac:dyDescent="0.35">
      <c r="C164355" s="8"/>
    </row>
    <row r="164356" spans="3:3" x14ac:dyDescent="0.35">
      <c r="C164356" s="8"/>
    </row>
    <row r="164357" spans="3:3" x14ac:dyDescent="0.35">
      <c r="C164357" s="8"/>
    </row>
    <row r="164358" spans="3:3" x14ac:dyDescent="0.35">
      <c r="C164358" s="8"/>
    </row>
    <row r="164359" spans="3:3" x14ac:dyDescent="0.35">
      <c r="C164359" s="8"/>
    </row>
    <row r="164360" spans="3:3" x14ac:dyDescent="0.35">
      <c r="C164360" s="8"/>
    </row>
    <row r="164361" spans="3:3" x14ac:dyDescent="0.35">
      <c r="C164361" s="8"/>
    </row>
    <row r="164362" spans="3:3" x14ac:dyDescent="0.35">
      <c r="C164362" s="8"/>
    </row>
    <row r="164363" spans="3:3" x14ac:dyDescent="0.35">
      <c r="C164363" s="8"/>
    </row>
    <row r="164364" spans="3:3" x14ac:dyDescent="0.35">
      <c r="C164364" s="8"/>
    </row>
    <row r="164365" spans="3:3" x14ac:dyDescent="0.35">
      <c r="C164365" s="8"/>
    </row>
    <row r="164366" spans="3:3" x14ac:dyDescent="0.35">
      <c r="C164366" s="8"/>
    </row>
    <row r="164367" spans="3:3" x14ac:dyDescent="0.35">
      <c r="C164367" s="8"/>
    </row>
    <row r="164368" spans="3:3" x14ac:dyDescent="0.35">
      <c r="C164368" s="8"/>
    </row>
    <row r="164369" spans="3:3" x14ac:dyDescent="0.35">
      <c r="C164369" s="8"/>
    </row>
    <row r="164370" spans="3:3" x14ac:dyDescent="0.35">
      <c r="C164370" s="8"/>
    </row>
    <row r="164371" spans="3:3" x14ac:dyDescent="0.35">
      <c r="C164371" s="8"/>
    </row>
    <row r="164372" spans="3:3" x14ac:dyDescent="0.35">
      <c r="C164372" s="8"/>
    </row>
    <row r="164373" spans="3:3" x14ac:dyDescent="0.35">
      <c r="C164373" s="8"/>
    </row>
    <row r="164374" spans="3:3" x14ac:dyDescent="0.35">
      <c r="C164374" s="8"/>
    </row>
    <row r="164375" spans="3:3" x14ac:dyDescent="0.35">
      <c r="C164375" s="8"/>
    </row>
    <row r="164376" spans="3:3" x14ac:dyDescent="0.35">
      <c r="C164376" s="8"/>
    </row>
    <row r="164377" spans="3:3" x14ac:dyDescent="0.35">
      <c r="C164377" s="8"/>
    </row>
    <row r="164378" spans="3:3" x14ac:dyDescent="0.35">
      <c r="C164378" s="8"/>
    </row>
    <row r="164379" spans="3:3" x14ac:dyDescent="0.35">
      <c r="C164379" s="8"/>
    </row>
    <row r="164380" spans="3:3" x14ac:dyDescent="0.35">
      <c r="C164380" s="8"/>
    </row>
    <row r="164381" spans="3:3" x14ac:dyDescent="0.35">
      <c r="C164381" s="8"/>
    </row>
    <row r="164382" spans="3:3" x14ac:dyDescent="0.35">
      <c r="C164382" s="8"/>
    </row>
    <row r="164383" spans="3:3" x14ac:dyDescent="0.35">
      <c r="C164383" s="8"/>
    </row>
    <row r="164384" spans="3:3" x14ac:dyDescent="0.35">
      <c r="C164384" s="8"/>
    </row>
    <row r="164385" spans="3:3" x14ac:dyDescent="0.35">
      <c r="C164385" s="8"/>
    </row>
    <row r="164386" spans="3:3" x14ac:dyDescent="0.35">
      <c r="C164386" s="8"/>
    </row>
    <row r="164387" spans="3:3" x14ac:dyDescent="0.35">
      <c r="C164387" s="8"/>
    </row>
    <row r="164388" spans="3:3" x14ac:dyDescent="0.35">
      <c r="C164388" s="8"/>
    </row>
    <row r="164389" spans="3:3" x14ac:dyDescent="0.35">
      <c r="C164389" s="8"/>
    </row>
    <row r="164390" spans="3:3" x14ac:dyDescent="0.35">
      <c r="C164390" s="8"/>
    </row>
    <row r="164391" spans="3:3" x14ac:dyDescent="0.35">
      <c r="C164391" s="8"/>
    </row>
    <row r="164392" spans="3:3" x14ac:dyDescent="0.35">
      <c r="C164392" s="8"/>
    </row>
    <row r="164393" spans="3:3" x14ac:dyDescent="0.35">
      <c r="C164393" s="8"/>
    </row>
    <row r="164394" spans="3:3" x14ac:dyDescent="0.35">
      <c r="C164394" s="8"/>
    </row>
    <row r="164395" spans="3:3" x14ac:dyDescent="0.35">
      <c r="C164395" s="8"/>
    </row>
    <row r="164396" spans="3:3" x14ac:dyDescent="0.35">
      <c r="C164396" s="8"/>
    </row>
    <row r="164397" spans="3:3" x14ac:dyDescent="0.35">
      <c r="C164397" s="8"/>
    </row>
    <row r="164398" spans="3:3" x14ac:dyDescent="0.35">
      <c r="C164398" s="8"/>
    </row>
    <row r="164399" spans="3:3" x14ac:dyDescent="0.35">
      <c r="C164399" s="8"/>
    </row>
    <row r="164400" spans="3:3" x14ac:dyDescent="0.35">
      <c r="C164400" s="8"/>
    </row>
    <row r="164401" spans="3:3" x14ac:dyDescent="0.35">
      <c r="C164401" s="8"/>
    </row>
    <row r="164402" spans="3:3" x14ac:dyDescent="0.35">
      <c r="C164402" s="8"/>
    </row>
    <row r="164403" spans="3:3" x14ac:dyDescent="0.35">
      <c r="C164403" s="8"/>
    </row>
    <row r="164404" spans="3:3" x14ac:dyDescent="0.35">
      <c r="C164404" s="8"/>
    </row>
    <row r="164405" spans="3:3" x14ac:dyDescent="0.35">
      <c r="C164405" s="8"/>
    </row>
    <row r="164406" spans="3:3" x14ac:dyDescent="0.35">
      <c r="C164406" s="8"/>
    </row>
    <row r="164407" spans="3:3" x14ac:dyDescent="0.35">
      <c r="C164407" s="8"/>
    </row>
    <row r="164408" spans="3:3" x14ac:dyDescent="0.35">
      <c r="C164408" s="8"/>
    </row>
    <row r="164409" spans="3:3" x14ac:dyDescent="0.35">
      <c r="C164409" s="8"/>
    </row>
    <row r="164410" spans="3:3" x14ac:dyDescent="0.35">
      <c r="C164410" s="8"/>
    </row>
    <row r="164411" spans="3:3" x14ac:dyDescent="0.35">
      <c r="C164411" s="8"/>
    </row>
    <row r="164412" spans="3:3" x14ac:dyDescent="0.35">
      <c r="C164412" s="8"/>
    </row>
    <row r="164413" spans="3:3" x14ac:dyDescent="0.35">
      <c r="C164413" s="8"/>
    </row>
    <row r="164414" spans="3:3" x14ac:dyDescent="0.35">
      <c r="C164414" s="8"/>
    </row>
    <row r="164415" spans="3:3" x14ac:dyDescent="0.35">
      <c r="C164415" s="8"/>
    </row>
    <row r="164416" spans="3:3" x14ac:dyDescent="0.35">
      <c r="C164416" s="8"/>
    </row>
    <row r="164417" spans="3:3" x14ac:dyDescent="0.35">
      <c r="C164417" s="8"/>
    </row>
    <row r="164418" spans="3:3" x14ac:dyDescent="0.35">
      <c r="C164418" s="8"/>
    </row>
    <row r="164419" spans="3:3" x14ac:dyDescent="0.35">
      <c r="C164419" s="8"/>
    </row>
    <row r="164420" spans="3:3" x14ac:dyDescent="0.35">
      <c r="C164420" s="8"/>
    </row>
    <row r="164421" spans="3:3" x14ac:dyDescent="0.35">
      <c r="C164421" s="8"/>
    </row>
    <row r="164422" spans="3:3" x14ac:dyDescent="0.35">
      <c r="C164422" s="8"/>
    </row>
    <row r="164423" spans="3:3" x14ac:dyDescent="0.35">
      <c r="C164423" s="8"/>
    </row>
    <row r="164424" spans="3:3" x14ac:dyDescent="0.35">
      <c r="C164424" s="8"/>
    </row>
    <row r="164425" spans="3:3" x14ac:dyDescent="0.35">
      <c r="C164425" s="8"/>
    </row>
    <row r="164426" spans="3:3" x14ac:dyDescent="0.35">
      <c r="C164426" s="8"/>
    </row>
    <row r="164427" spans="3:3" x14ac:dyDescent="0.35">
      <c r="C164427" s="8"/>
    </row>
    <row r="164428" spans="3:3" x14ac:dyDescent="0.35">
      <c r="C164428" s="8"/>
    </row>
    <row r="164429" spans="3:3" x14ac:dyDescent="0.35">
      <c r="C164429" s="8"/>
    </row>
    <row r="164430" spans="3:3" x14ac:dyDescent="0.35">
      <c r="C164430" s="8"/>
    </row>
    <row r="164431" spans="3:3" x14ac:dyDescent="0.35">
      <c r="C164431" s="8"/>
    </row>
    <row r="164432" spans="3:3" x14ac:dyDescent="0.35">
      <c r="C164432" s="8"/>
    </row>
    <row r="164433" spans="3:3" x14ac:dyDescent="0.35">
      <c r="C164433" s="8"/>
    </row>
    <row r="164434" spans="3:3" x14ac:dyDescent="0.35">
      <c r="C164434" s="8"/>
    </row>
    <row r="164435" spans="3:3" x14ac:dyDescent="0.35">
      <c r="C164435" s="8"/>
    </row>
    <row r="164436" spans="3:3" x14ac:dyDescent="0.35">
      <c r="C164436" s="8"/>
    </row>
    <row r="164437" spans="3:3" x14ac:dyDescent="0.35">
      <c r="C164437" s="8"/>
    </row>
    <row r="164438" spans="3:3" x14ac:dyDescent="0.35">
      <c r="C164438" s="8"/>
    </row>
    <row r="164439" spans="3:3" x14ac:dyDescent="0.35">
      <c r="C164439" s="8"/>
    </row>
    <row r="164440" spans="3:3" x14ac:dyDescent="0.35">
      <c r="C164440" s="8"/>
    </row>
    <row r="164441" spans="3:3" x14ac:dyDescent="0.35">
      <c r="C164441" s="8"/>
    </row>
    <row r="164442" spans="3:3" x14ac:dyDescent="0.35">
      <c r="C164442" s="8"/>
    </row>
    <row r="164443" spans="3:3" x14ac:dyDescent="0.35">
      <c r="C164443" s="8"/>
    </row>
    <row r="164444" spans="3:3" x14ac:dyDescent="0.35">
      <c r="C164444" s="8"/>
    </row>
    <row r="164445" spans="3:3" x14ac:dyDescent="0.35">
      <c r="C164445" s="8"/>
    </row>
    <row r="164446" spans="3:3" x14ac:dyDescent="0.35">
      <c r="C164446" s="8"/>
    </row>
    <row r="164447" spans="3:3" x14ac:dyDescent="0.35">
      <c r="C164447" s="8"/>
    </row>
    <row r="164448" spans="3:3" x14ac:dyDescent="0.35">
      <c r="C164448" s="8"/>
    </row>
    <row r="164449" spans="3:3" x14ac:dyDescent="0.35">
      <c r="C164449" s="8"/>
    </row>
    <row r="164450" spans="3:3" x14ac:dyDescent="0.35">
      <c r="C164450" s="8"/>
    </row>
    <row r="164451" spans="3:3" x14ac:dyDescent="0.35">
      <c r="C164451" s="8"/>
    </row>
    <row r="164452" spans="3:3" x14ac:dyDescent="0.35">
      <c r="C164452" s="8"/>
    </row>
    <row r="164453" spans="3:3" x14ac:dyDescent="0.35">
      <c r="C164453" s="8"/>
    </row>
    <row r="164454" spans="3:3" x14ac:dyDescent="0.35">
      <c r="C164454" s="8"/>
    </row>
    <row r="164455" spans="3:3" x14ac:dyDescent="0.35">
      <c r="C164455" s="8"/>
    </row>
    <row r="164456" spans="3:3" x14ac:dyDescent="0.35">
      <c r="C164456" s="8"/>
    </row>
    <row r="164457" spans="3:3" x14ac:dyDescent="0.35">
      <c r="C164457" s="8"/>
    </row>
    <row r="164458" spans="3:3" x14ac:dyDescent="0.35">
      <c r="C164458" s="8"/>
    </row>
    <row r="164459" spans="3:3" x14ac:dyDescent="0.35">
      <c r="C164459" s="8"/>
    </row>
    <row r="164460" spans="3:3" x14ac:dyDescent="0.35">
      <c r="C164460" s="8"/>
    </row>
    <row r="164461" spans="3:3" x14ac:dyDescent="0.35">
      <c r="C164461" s="8"/>
    </row>
    <row r="164462" spans="3:3" x14ac:dyDescent="0.35">
      <c r="C164462" s="8"/>
    </row>
    <row r="164463" spans="3:3" x14ac:dyDescent="0.35">
      <c r="C164463" s="8"/>
    </row>
    <row r="164464" spans="3:3" x14ac:dyDescent="0.35">
      <c r="C164464" s="8"/>
    </row>
    <row r="164465" spans="3:3" x14ac:dyDescent="0.35">
      <c r="C164465" s="8"/>
    </row>
    <row r="164466" spans="3:3" x14ac:dyDescent="0.35">
      <c r="C164466" s="8"/>
    </row>
    <row r="164467" spans="3:3" x14ac:dyDescent="0.35">
      <c r="C164467" s="8"/>
    </row>
    <row r="164468" spans="3:3" x14ac:dyDescent="0.35">
      <c r="C164468" s="8"/>
    </row>
    <row r="164469" spans="3:3" x14ac:dyDescent="0.35">
      <c r="C164469" s="8"/>
    </row>
    <row r="164470" spans="3:3" x14ac:dyDescent="0.35">
      <c r="C164470" s="8"/>
    </row>
    <row r="164471" spans="3:3" x14ac:dyDescent="0.35">
      <c r="C164471" s="8"/>
    </row>
    <row r="164472" spans="3:3" x14ac:dyDescent="0.35">
      <c r="C164472" s="8"/>
    </row>
    <row r="164473" spans="3:3" x14ac:dyDescent="0.35">
      <c r="C164473" s="8"/>
    </row>
    <row r="164474" spans="3:3" x14ac:dyDescent="0.35">
      <c r="C164474" s="8"/>
    </row>
    <row r="164475" spans="3:3" x14ac:dyDescent="0.35">
      <c r="C164475" s="8"/>
    </row>
    <row r="164476" spans="3:3" x14ac:dyDescent="0.35">
      <c r="C164476" s="8"/>
    </row>
    <row r="164477" spans="3:3" x14ac:dyDescent="0.35">
      <c r="C164477" s="8"/>
    </row>
    <row r="164478" spans="3:3" x14ac:dyDescent="0.35">
      <c r="C164478" s="8"/>
    </row>
    <row r="164479" spans="3:3" x14ac:dyDescent="0.35">
      <c r="C164479" s="8"/>
    </row>
    <row r="164480" spans="3:3" x14ac:dyDescent="0.35">
      <c r="C164480" s="8"/>
    </row>
    <row r="164481" spans="3:3" x14ac:dyDescent="0.35">
      <c r="C164481" s="8"/>
    </row>
    <row r="164482" spans="3:3" x14ac:dyDescent="0.35">
      <c r="C164482" s="8"/>
    </row>
    <row r="164483" spans="3:3" x14ac:dyDescent="0.35">
      <c r="C164483" s="8"/>
    </row>
    <row r="164484" spans="3:3" x14ac:dyDescent="0.35">
      <c r="C164484" s="8"/>
    </row>
    <row r="164485" spans="3:3" x14ac:dyDescent="0.35">
      <c r="C164485" s="8"/>
    </row>
    <row r="164486" spans="3:3" x14ac:dyDescent="0.35">
      <c r="C164486" s="8"/>
    </row>
    <row r="164487" spans="3:3" x14ac:dyDescent="0.35">
      <c r="C164487" s="8"/>
    </row>
    <row r="164488" spans="3:3" x14ac:dyDescent="0.35">
      <c r="C164488" s="8"/>
    </row>
    <row r="164489" spans="3:3" x14ac:dyDescent="0.35">
      <c r="C164489" s="8"/>
    </row>
    <row r="164490" spans="3:3" x14ac:dyDescent="0.35">
      <c r="C164490" s="8"/>
    </row>
    <row r="164491" spans="3:3" x14ac:dyDescent="0.35">
      <c r="C164491" s="8"/>
    </row>
    <row r="164492" spans="3:3" x14ac:dyDescent="0.35">
      <c r="C164492" s="8"/>
    </row>
    <row r="164493" spans="3:3" x14ac:dyDescent="0.35">
      <c r="C164493" s="8"/>
    </row>
    <row r="164494" spans="3:3" x14ac:dyDescent="0.35">
      <c r="C164494" s="8"/>
    </row>
    <row r="164495" spans="3:3" x14ac:dyDescent="0.35">
      <c r="C164495" s="8"/>
    </row>
    <row r="164496" spans="3:3" x14ac:dyDescent="0.35">
      <c r="C164496" s="8"/>
    </row>
    <row r="164497" spans="3:3" x14ac:dyDescent="0.35">
      <c r="C164497" s="8"/>
    </row>
    <row r="164498" spans="3:3" x14ac:dyDescent="0.35">
      <c r="C164498" s="8"/>
    </row>
    <row r="164499" spans="3:3" x14ac:dyDescent="0.35">
      <c r="C164499" s="8"/>
    </row>
    <row r="164500" spans="3:3" x14ac:dyDescent="0.35">
      <c r="C164500" s="8"/>
    </row>
    <row r="164501" spans="3:3" x14ac:dyDescent="0.35">
      <c r="C164501" s="8"/>
    </row>
    <row r="164502" spans="3:3" x14ac:dyDescent="0.35">
      <c r="C164502" s="8"/>
    </row>
    <row r="164503" spans="3:3" x14ac:dyDescent="0.35">
      <c r="C164503" s="8"/>
    </row>
    <row r="164504" spans="3:3" x14ac:dyDescent="0.35">
      <c r="C164504" s="8"/>
    </row>
    <row r="164505" spans="3:3" x14ac:dyDescent="0.35">
      <c r="C164505" s="8"/>
    </row>
    <row r="164506" spans="3:3" x14ac:dyDescent="0.35">
      <c r="C164506" s="8"/>
    </row>
    <row r="164507" spans="3:3" x14ac:dyDescent="0.35">
      <c r="C164507" s="8"/>
    </row>
    <row r="164508" spans="3:3" x14ac:dyDescent="0.35">
      <c r="C164508" s="8"/>
    </row>
    <row r="164509" spans="3:3" x14ac:dyDescent="0.35">
      <c r="C164509" s="8"/>
    </row>
    <row r="164510" spans="3:3" x14ac:dyDescent="0.35">
      <c r="C164510" s="8"/>
    </row>
    <row r="164511" spans="3:3" x14ac:dyDescent="0.35">
      <c r="C164511" s="8"/>
    </row>
    <row r="164512" spans="3:3" x14ac:dyDescent="0.35">
      <c r="C164512" s="8"/>
    </row>
    <row r="164513" spans="3:3" x14ac:dyDescent="0.35">
      <c r="C164513" s="8"/>
    </row>
    <row r="164514" spans="3:3" x14ac:dyDescent="0.35">
      <c r="C164514" s="8"/>
    </row>
    <row r="164515" spans="3:3" x14ac:dyDescent="0.35">
      <c r="C164515" s="8"/>
    </row>
    <row r="164516" spans="3:3" x14ac:dyDescent="0.35">
      <c r="C164516" s="8"/>
    </row>
    <row r="164517" spans="3:3" x14ac:dyDescent="0.35">
      <c r="C164517" s="8"/>
    </row>
    <row r="164518" spans="3:3" x14ac:dyDescent="0.35">
      <c r="C164518" s="8"/>
    </row>
    <row r="164519" spans="3:3" x14ac:dyDescent="0.35">
      <c r="C164519" s="8"/>
    </row>
    <row r="164520" spans="3:3" x14ac:dyDescent="0.35">
      <c r="C164520" s="8"/>
    </row>
    <row r="164521" spans="3:3" x14ac:dyDescent="0.35">
      <c r="C164521" s="8"/>
    </row>
    <row r="164522" spans="3:3" x14ac:dyDescent="0.35">
      <c r="C164522" s="8"/>
    </row>
    <row r="164523" spans="3:3" x14ac:dyDescent="0.35">
      <c r="C164523" s="8"/>
    </row>
    <row r="164524" spans="3:3" x14ac:dyDescent="0.35">
      <c r="C164524" s="8"/>
    </row>
    <row r="164525" spans="3:3" x14ac:dyDescent="0.35">
      <c r="C164525" s="8"/>
    </row>
    <row r="164526" spans="3:3" x14ac:dyDescent="0.35">
      <c r="C164526" s="8"/>
    </row>
    <row r="164527" spans="3:3" x14ac:dyDescent="0.35">
      <c r="C164527" s="8"/>
    </row>
    <row r="164528" spans="3:3" x14ac:dyDescent="0.35">
      <c r="C164528" s="8"/>
    </row>
    <row r="164529" spans="3:3" x14ac:dyDescent="0.35">
      <c r="C164529" s="8"/>
    </row>
    <row r="164530" spans="3:3" x14ac:dyDescent="0.35">
      <c r="C164530" s="8"/>
    </row>
    <row r="164531" spans="3:3" x14ac:dyDescent="0.35">
      <c r="C164531" s="8"/>
    </row>
    <row r="164532" spans="3:3" x14ac:dyDescent="0.35">
      <c r="C164532" s="8"/>
    </row>
    <row r="164533" spans="3:3" x14ac:dyDescent="0.35">
      <c r="C164533" s="8"/>
    </row>
    <row r="164534" spans="3:3" x14ac:dyDescent="0.35">
      <c r="C164534" s="8"/>
    </row>
    <row r="164535" spans="3:3" x14ac:dyDescent="0.35">
      <c r="C164535" s="8"/>
    </row>
    <row r="164536" spans="3:3" x14ac:dyDescent="0.35">
      <c r="C164536" s="8"/>
    </row>
    <row r="164537" spans="3:3" x14ac:dyDescent="0.35">
      <c r="C164537" s="8"/>
    </row>
    <row r="164538" spans="3:3" x14ac:dyDescent="0.35">
      <c r="C164538" s="8"/>
    </row>
    <row r="164539" spans="3:3" x14ac:dyDescent="0.35">
      <c r="C164539" s="8"/>
    </row>
    <row r="164540" spans="3:3" x14ac:dyDescent="0.35">
      <c r="C164540" s="8"/>
    </row>
    <row r="164541" spans="3:3" x14ac:dyDescent="0.35">
      <c r="C164541" s="8"/>
    </row>
    <row r="164542" spans="3:3" x14ac:dyDescent="0.35">
      <c r="C164542" s="8"/>
    </row>
    <row r="164543" spans="3:3" x14ac:dyDescent="0.35">
      <c r="C164543" s="8"/>
    </row>
    <row r="164544" spans="3:3" x14ac:dyDescent="0.35">
      <c r="C164544" s="8"/>
    </row>
    <row r="164545" spans="3:3" x14ac:dyDescent="0.35">
      <c r="C164545" s="8"/>
    </row>
    <row r="164546" spans="3:3" x14ac:dyDescent="0.35">
      <c r="C164546" s="8"/>
    </row>
    <row r="164547" spans="3:3" x14ac:dyDescent="0.35">
      <c r="C164547" s="8"/>
    </row>
    <row r="164548" spans="3:3" x14ac:dyDescent="0.35">
      <c r="C164548" s="8"/>
    </row>
    <row r="164549" spans="3:3" x14ac:dyDescent="0.35">
      <c r="C164549" s="8"/>
    </row>
    <row r="164550" spans="3:3" x14ac:dyDescent="0.35">
      <c r="C164550" s="8"/>
    </row>
    <row r="164551" spans="3:3" x14ac:dyDescent="0.35">
      <c r="C164551" s="8"/>
    </row>
    <row r="164552" spans="3:3" x14ac:dyDescent="0.35">
      <c r="C164552" s="8"/>
    </row>
    <row r="164553" spans="3:3" x14ac:dyDescent="0.35">
      <c r="C164553" s="8"/>
    </row>
    <row r="164554" spans="3:3" x14ac:dyDescent="0.35">
      <c r="C164554" s="8"/>
    </row>
    <row r="164555" spans="3:3" x14ac:dyDescent="0.35">
      <c r="C164555" s="8"/>
    </row>
    <row r="164556" spans="3:3" x14ac:dyDescent="0.35">
      <c r="C164556" s="8"/>
    </row>
    <row r="164557" spans="3:3" x14ac:dyDescent="0.35">
      <c r="C164557" s="8"/>
    </row>
    <row r="164558" spans="3:3" x14ac:dyDescent="0.35">
      <c r="C164558" s="8"/>
    </row>
    <row r="164559" spans="3:3" x14ac:dyDescent="0.35">
      <c r="C164559" s="8"/>
    </row>
    <row r="164560" spans="3:3" x14ac:dyDescent="0.35">
      <c r="C164560" s="8"/>
    </row>
    <row r="164561" spans="3:3" x14ac:dyDescent="0.35">
      <c r="C164561" s="8"/>
    </row>
    <row r="164562" spans="3:3" x14ac:dyDescent="0.35">
      <c r="C164562" s="8"/>
    </row>
    <row r="164563" spans="3:3" x14ac:dyDescent="0.35">
      <c r="C164563" s="8"/>
    </row>
    <row r="164564" spans="3:3" x14ac:dyDescent="0.35">
      <c r="C164564" s="8"/>
    </row>
    <row r="164565" spans="3:3" x14ac:dyDescent="0.35">
      <c r="C164565" s="8"/>
    </row>
    <row r="164566" spans="3:3" x14ac:dyDescent="0.35">
      <c r="C164566" s="8"/>
    </row>
    <row r="164567" spans="3:3" x14ac:dyDescent="0.35">
      <c r="C164567" s="8"/>
    </row>
    <row r="164568" spans="3:3" x14ac:dyDescent="0.35">
      <c r="C164568" s="8"/>
    </row>
    <row r="164569" spans="3:3" x14ac:dyDescent="0.35">
      <c r="C164569" s="8"/>
    </row>
    <row r="164570" spans="3:3" x14ac:dyDescent="0.35">
      <c r="C164570" s="8"/>
    </row>
    <row r="164571" spans="3:3" x14ac:dyDescent="0.35">
      <c r="C164571" s="8"/>
    </row>
    <row r="164572" spans="3:3" x14ac:dyDescent="0.35">
      <c r="C164572" s="8"/>
    </row>
    <row r="164573" spans="3:3" x14ac:dyDescent="0.35">
      <c r="C164573" s="8"/>
    </row>
    <row r="164574" spans="3:3" x14ac:dyDescent="0.35">
      <c r="C164574" s="8"/>
    </row>
    <row r="164575" spans="3:3" x14ac:dyDescent="0.35">
      <c r="C164575" s="8"/>
    </row>
    <row r="164576" spans="3:3" x14ac:dyDescent="0.35">
      <c r="C164576" s="8"/>
    </row>
    <row r="164577" spans="3:3" x14ac:dyDescent="0.35">
      <c r="C164577" s="8"/>
    </row>
    <row r="164578" spans="3:3" x14ac:dyDescent="0.35">
      <c r="C164578" s="8"/>
    </row>
    <row r="164579" spans="3:3" x14ac:dyDescent="0.35">
      <c r="C164579" s="8"/>
    </row>
    <row r="164580" spans="3:3" x14ac:dyDescent="0.35">
      <c r="C164580" s="8"/>
    </row>
    <row r="164581" spans="3:3" x14ac:dyDescent="0.35">
      <c r="C164581" s="8"/>
    </row>
    <row r="164582" spans="3:3" x14ac:dyDescent="0.35">
      <c r="C164582" s="8"/>
    </row>
    <row r="164583" spans="3:3" x14ac:dyDescent="0.35">
      <c r="C164583" s="8"/>
    </row>
    <row r="164584" spans="3:3" x14ac:dyDescent="0.35">
      <c r="C164584" s="8"/>
    </row>
    <row r="164585" spans="3:3" x14ac:dyDescent="0.35">
      <c r="C164585" s="8"/>
    </row>
    <row r="164586" spans="3:3" x14ac:dyDescent="0.35">
      <c r="C164586" s="8"/>
    </row>
    <row r="164587" spans="3:3" x14ac:dyDescent="0.35">
      <c r="C164587" s="8"/>
    </row>
    <row r="164588" spans="3:3" x14ac:dyDescent="0.35">
      <c r="C164588" s="8"/>
    </row>
    <row r="164589" spans="3:3" x14ac:dyDescent="0.35">
      <c r="C164589" s="8"/>
    </row>
    <row r="164590" spans="3:3" x14ac:dyDescent="0.35">
      <c r="C164590" s="8"/>
    </row>
    <row r="164591" spans="3:3" x14ac:dyDescent="0.35">
      <c r="C164591" s="8"/>
    </row>
    <row r="164592" spans="3:3" x14ac:dyDescent="0.35">
      <c r="C164592" s="8"/>
    </row>
    <row r="164593" spans="3:3" x14ac:dyDescent="0.35">
      <c r="C164593" s="8"/>
    </row>
    <row r="164594" spans="3:3" x14ac:dyDescent="0.35">
      <c r="C164594" s="8"/>
    </row>
    <row r="164595" spans="3:3" x14ac:dyDescent="0.35">
      <c r="C164595" s="8"/>
    </row>
    <row r="164596" spans="3:3" x14ac:dyDescent="0.35">
      <c r="C164596" s="8"/>
    </row>
    <row r="164597" spans="3:3" x14ac:dyDescent="0.35">
      <c r="C164597" s="8"/>
    </row>
    <row r="164598" spans="3:3" x14ac:dyDescent="0.35">
      <c r="C164598" s="8"/>
    </row>
    <row r="164599" spans="3:3" x14ac:dyDescent="0.35">
      <c r="C164599" s="8"/>
    </row>
    <row r="164600" spans="3:3" x14ac:dyDescent="0.35">
      <c r="C164600" s="8"/>
    </row>
    <row r="164601" spans="3:3" x14ac:dyDescent="0.35">
      <c r="C164601" s="8"/>
    </row>
    <row r="164602" spans="3:3" x14ac:dyDescent="0.35">
      <c r="C164602" s="8"/>
    </row>
    <row r="164603" spans="3:3" x14ac:dyDescent="0.35">
      <c r="C164603" s="8"/>
    </row>
    <row r="164604" spans="3:3" x14ac:dyDescent="0.35">
      <c r="C164604" s="8"/>
    </row>
    <row r="164605" spans="3:3" x14ac:dyDescent="0.35">
      <c r="C164605" s="8"/>
    </row>
    <row r="164606" spans="3:3" x14ac:dyDescent="0.35">
      <c r="C164606" s="8"/>
    </row>
    <row r="164607" spans="3:3" x14ac:dyDescent="0.35">
      <c r="C164607" s="8"/>
    </row>
    <row r="164608" spans="3:3" x14ac:dyDescent="0.35">
      <c r="C164608" s="8"/>
    </row>
    <row r="164609" spans="3:3" x14ac:dyDescent="0.35">
      <c r="C164609" s="8"/>
    </row>
    <row r="164610" spans="3:3" x14ac:dyDescent="0.35">
      <c r="C164610" s="8"/>
    </row>
    <row r="164611" spans="3:3" x14ac:dyDescent="0.35">
      <c r="C164611" s="8"/>
    </row>
    <row r="164612" spans="3:3" x14ac:dyDescent="0.35">
      <c r="C164612" s="8"/>
    </row>
    <row r="164613" spans="3:3" x14ac:dyDescent="0.35">
      <c r="C164613" s="8"/>
    </row>
    <row r="164614" spans="3:3" x14ac:dyDescent="0.35">
      <c r="C164614" s="8"/>
    </row>
    <row r="164615" spans="3:3" x14ac:dyDescent="0.35">
      <c r="C164615" s="8"/>
    </row>
    <row r="164616" spans="3:3" x14ac:dyDescent="0.35">
      <c r="C164616" s="8"/>
    </row>
    <row r="164617" spans="3:3" x14ac:dyDescent="0.35">
      <c r="C164617" s="8"/>
    </row>
    <row r="164618" spans="3:3" x14ac:dyDescent="0.35">
      <c r="C164618" s="8"/>
    </row>
    <row r="164619" spans="3:3" x14ac:dyDescent="0.35">
      <c r="C164619" s="8"/>
    </row>
    <row r="164620" spans="3:3" x14ac:dyDescent="0.35">
      <c r="C164620" s="8"/>
    </row>
    <row r="164621" spans="3:3" x14ac:dyDescent="0.35">
      <c r="C164621" s="8"/>
    </row>
    <row r="164622" spans="3:3" x14ac:dyDescent="0.35">
      <c r="C164622" s="8"/>
    </row>
    <row r="164623" spans="3:3" x14ac:dyDescent="0.35">
      <c r="C164623" s="8"/>
    </row>
    <row r="164624" spans="3:3" x14ac:dyDescent="0.35">
      <c r="C164624" s="8"/>
    </row>
    <row r="164625" spans="3:3" x14ac:dyDescent="0.35">
      <c r="C164625" s="8"/>
    </row>
    <row r="164626" spans="3:3" x14ac:dyDescent="0.35">
      <c r="C164626" s="8"/>
    </row>
    <row r="164627" spans="3:3" x14ac:dyDescent="0.35">
      <c r="C164627" s="8"/>
    </row>
    <row r="164628" spans="3:3" x14ac:dyDescent="0.35">
      <c r="C164628" s="8"/>
    </row>
    <row r="164629" spans="3:3" x14ac:dyDescent="0.35">
      <c r="C164629" s="8"/>
    </row>
    <row r="164630" spans="3:3" x14ac:dyDescent="0.35">
      <c r="C164630" s="8"/>
    </row>
    <row r="164631" spans="3:3" x14ac:dyDescent="0.35">
      <c r="C164631" s="8"/>
    </row>
    <row r="164632" spans="3:3" x14ac:dyDescent="0.35">
      <c r="C164632" s="8"/>
    </row>
    <row r="164633" spans="3:3" x14ac:dyDescent="0.35">
      <c r="C164633" s="8"/>
    </row>
    <row r="164634" spans="3:3" x14ac:dyDescent="0.35">
      <c r="C164634" s="8"/>
    </row>
    <row r="164635" spans="3:3" x14ac:dyDescent="0.35">
      <c r="C164635" s="8"/>
    </row>
    <row r="164636" spans="3:3" x14ac:dyDescent="0.35">
      <c r="C164636" s="8"/>
    </row>
    <row r="164637" spans="3:3" x14ac:dyDescent="0.35">
      <c r="C164637" s="8"/>
    </row>
    <row r="164638" spans="3:3" x14ac:dyDescent="0.35">
      <c r="C164638" s="8"/>
    </row>
    <row r="164639" spans="3:3" x14ac:dyDescent="0.35">
      <c r="C164639" s="8"/>
    </row>
    <row r="164640" spans="3:3" x14ac:dyDescent="0.35">
      <c r="C164640" s="8"/>
    </row>
    <row r="164641" spans="3:3" x14ac:dyDescent="0.35">
      <c r="C164641" s="8"/>
    </row>
    <row r="164642" spans="3:3" x14ac:dyDescent="0.35">
      <c r="C164642" s="8"/>
    </row>
    <row r="164643" spans="3:3" x14ac:dyDescent="0.35">
      <c r="C164643" s="8"/>
    </row>
    <row r="164644" spans="3:3" x14ac:dyDescent="0.35">
      <c r="C164644" s="8"/>
    </row>
    <row r="164645" spans="3:3" x14ac:dyDescent="0.35">
      <c r="C164645" s="8"/>
    </row>
    <row r="164646" spans="3:3" x14ac:dyDescent="0.35">
      <c r="C164646" s="8"/>
    </row>
    <row r="164647" spans="3:3" x14ac:dyDescent="0.35">
      <c r="C164647" s="8"/>
    </row>
    <row r="164648" spans="3:3" x14ac:dyDescent="0.35">
      <c r="C164648" s="8"/>
    </row>
    <row r="164649" spans="3:3" x14ac:dyDescent="0.35">
      <c r="C164649" s="8"/>
    </row>
    <row r="164650" spans="3:3" x14ac:dyDescent="0.35">
      <c r="C164650" s="8"/>
    </row>
    <row r="164651" spans="3:3" x14ac:dyDescent="0.35">
      <c r="C164651" s="8"/>
    </row>
    <row r="164652" spans="3:3" x14ac:dyDescent="0.35">
      <c r="C164652" s="8"/>
    </row>
    <row r="164653" spans="3:3" x14ac:dyDescent="0.35">
      <c r="C164653" s="8"/>
    </row>
    <row r="164654" spans="3:3" x14ac:dyDescent="0.35">
      <c r="C164654" s="8"/>
    </row>
    <row r="164655" spans="3:3" x14ac:dyDescent="0.35">
      <c r="C164655" s="8"/>
    </row>
    <row r="164656" spans="3:3" x14ac:dyDescent="0.35">
      <c r="C164656" s="8"/>
    </row>
    <row r="164657" spans="3:3" x14ac:dyDescent="0.35">
      <c r="C164657" s="8"/>
    </row>
    <row r="164658" spans="3:3" x14ac:dyDescent="0.35">
      <c r="C164658" s="8"/>
    </row>
    <row r="164659" spans="3:3" x14ac:dyDescent="0.35">
      <c r="C164659" s="8"/>
    </row>
    <row r="164660" spans="3:3" x14ac:dyDescent="0.35">
      <c r="C164660" s="8"/>
    </row>
    <row r="164661" spans="3:3" x14ac:dyDescent="0.35">
      <c r="C164661" s="8"/>
    </row>
    <row r="164662" spans="3:3" x14ac:dyDescent="0.35">
      <c r="C164662" s="8"/>
    </row>
    <row r="164663" spans="3:3" x14ac:dyDescent="0.35">
      <c r="C164663" s="8"/>
    </row>
    <row r="164664" spans="3:3" x14ac:dyDescent="0.35">
      <c r="C164664" s="8"/>
    </row>
    <row r="164665" spans="3:3" x14ac:dyDescent="0.35">
      <c r="C164665" s="8"/>
    </row>
    <row r="164666" spans="3:3" x14ac:dyDescent="0.35">
      <c r="C164666" s="8"/>
    </row>
    <row r="164667" spans="3:3" x14ac:dyDescent="0.35">
      <c r="C164667" s="8"/>
    </row>
    <row r="164668" spans="3:3" x14ac:dyDescent="0.35">
      <c r="C164668" s="8"/>
    </row>
    <row r="164669" spans="3:3" x14ac:dyDescent="0.35">
      <c r="C164669" s="8"/>
    </row>
    <row r="164670" spans="3:3" x14ac:dyDescent="0.35">
      <c r="C164670" s="8"/>
    </row>
    <row r="164671" spans="3:3" x14ac:dyDescent="0.35">
      <c r="C164671" s="8"/>
    </row>
    <row r="164672" spans="3:3" x14ac:dyDescent="0.35">
      <c r="C164672" s="8"/>
    </row>
    <row r="164673" spans="3:3" x14ac:dyDescent="0.35">
      <c r="C164673" s="8"/>
    </row>
    <row r="164674" spans="3:3" x14ac:dyDescent="0.35">
      <c r="C164674" s="8"/>
    </row>
    <row r="164675" spans="3:3" x14ac:dyDescent="0.35">
      <c r="C164675" s="8"/>
    </row>
    <row r="164676" spans="3:3" x14ac:dyDescent="0.35">
      <c r="C164676" s="8"/>
    </row>
    <row r="164677" spans="3:3" x14ac:dyDescent="0.35">
      <c r="C164677" s="8"/>
    </row>
    <row r="164678" spans="3:3" x14ac:dyDescent="0.35">
      <c r="C164678" s="8"/>
    </row>
    <row r="164679" spans="3:3" x14ac:dyDescent="0.35">
      <c r="C164679" s="8"/>
    </row>
    <row r="164680" spans="3:3" x14ac:dyDescent="0.35">
      <c r="C164680" s="8"/>
    </row>
    <row r="164681" spans="3:3" x14ac:dyDescent="0.35">
      <c r="C164681" s="8"/>
    </row>
    <row r="164682" spans="3:3" x14ac:dyDescent="0.35">
      <c r="C164682" s="8"/>
    </row>
    <row r="164683" spans="3:3" x14ac:dyDescent="0.35">
      <c r="C164683" s="8"/>
    </row>
    <row r="164684" spans="3:3" x14ac:dyDescent="0.35">
      <c r="C164684" s="8"/>
    </row>
    <row r="164685" spans="3:3" x14ac:dyDescent="0.35">
      <c r="C164685" s="8"/>
    </row>
    <row r="164686" spans="3:3" x14ac:dyDescent="0.35">
      <c r="C164686" s="8"/>
    </row>
    <row r="164687" spans="3:3" x14ac:dyDescent="0.35">
      <c r="C164687" s="8"/>
    </row>
    <row r="164688" spans="3:3" x14ac:dyDescent="0.35">
      <c r="C164688" s="8"/>
    </row>
    <row r="164689" spans="3:3" x14ac:dyDescent="0.35">
      <c r="C164689" s="8"/>
    </row>
    <row r="164690" spans="3:3" x14ac:dyDescent="0.35">
      <c r="C164690" s="8"/>
    </row>
    <row r="164691" spans="3:3" x14ac:dyDescent="0.35">
      <c r="C164691" s="8"/>
    </row>
    <row r="164692" spans="3:3" x14ac:dyDescent="0.35">
      <c r="C164692" s="8"/>
    </row>
    <row r="164693" spans="3:3" x14ac:dyDescent="0.35">
      <c r="C164693" s="8"/>
    </row>
    <row r="164694" spans="3:3" x14ac:dyDescent="0.35">
      <c r="C164694" s="8"/>
    </row>
    <row r="164695" spans="3:3" x14ac:dyDescent="0.35">
      <c r="C164695" s="8"/>
    </row>
    <row r="164696" spans="3:3" x14ac:dyDescent="0.35">
      <c r="C164696" s="8"/>
    </row>
    <row r="164697" spans="3:3" x14ac:dyDescent="0.35">
      <c r="C164697" s="8"/>
    </row>
    <row r="164698" spans="3:3" x14ac:dyDescent="0.35">
      <c r="C164698" s="8"/>
    </row>
    <row r="164699" spans="3:3" x14ac:dyDescent="0.35">
      <c r="C164699" s="8"/>
    </row>
    <row r="164700" spans="3:3" x14ac:dyDescent="0.35">
      <c r="C164700" s="8"/>
    </row>
    <row r="164701" spans="3:3" x14ac:dyDescent="0.35">
      <c r="C164701" s="8"/>
    </row>
    <row r="164702" spans="3:3" x14ac:dyDescent="0.35">
      <c r="C164702" s="8"/>
    </row>
    <row r="164703" spans="3:3" x14ac:dyDescent="0.35">
      <c r="C164703" s="8"/>
    </row>
    <row r="164704" spans="3:3" x14ac:dyDescent="0.35">
      <c r="C164704" s="8"/>
    </row>
    <row r="164705" spans="3:3" x14ac:dyDescent="0.35">
      <c r="C164705" s="8"/>
    </row>
    <row r="164706" spans="3:3" x14ac:dyDescent="0.35">
      <c r="C164706" s="8"/>
    </row>
    <row r="164707" spans="3:3" x14ac:dyDescent="0.35">
      <c r="C164707" s="8"/>
    </row>
    <row r="164708" spans="3:3" x14ac:dyDescent="0.35">
      <c r="C164708" s="8"/>
    </row>
    <row r="164709" spans="3:3" x14ac:dyDescent="0.35">
      <c r="C164709" s="8"/>
    </row>
    <row r="164710" spans="3:3" x14ac:dyDescent="0.35">
      <c r="C164710" s="8"/>
    </row>
    <row r="164711" spans="3:3" x14ac:dyDescent="0.35">
      <c r="C164711" s="8"/>
    </row>
    <row r="164712" spans="3:3" x14ac:dyDescent="0.35">
      <c r="C164712" s="8"/>
    </row>
    <row r="164713" spans="3:3" x14ac:dyDescent="0.35">
      <c r="C164713" s="8"/>
    </row>
    <row r="164714" spans="3:3" x14ac:dyDescent="0.35">
      <c r="C164714" s="8"/>
    </row>
    <row r="164715" spans="3:3" x14ac:dyDescent="0.35">
      <c r="C164715" s="8"/>
    </row>
    <row r="164716" spans="3:3" x14ac:dyDescent="0.35">
      <c r="C164716" s="8"/>
    </row>
    <row r="164717" spans="3:3" x14ac:dyDescent="0.35">
      <c r="C164717" s="8"/>
    </row>
    <row r="164718" spans="3:3" x14ac:dyDescent="0.35">
      <c r="C164718" s="8"/>
    </row>
    <row r="164719" spans="3:3" x14ac:dyDescent="0.35">
      <c r="C164719" s="8"/>
    </row>
    <row r="164720" spans="3:3" x14ac:dyDescent="0.35">
      <c r="C164720" s="8"/>
    </row>
    <row r="164721" spans="3:3" x14ac:dyDescent="0.35">
      <c r="C164721" s="8"/>
    </row>
    <row r="164722" spans="3:3" x14ac:dyDescent="0.35">
      <c r="C164722" s="8"/>
    </row>
    <row r="164723" spans="3:3" x14ac:dyDescent="0.35">
      <c r="C164723" s="8"/>
    </row>
    <row r="164724" spans="3:3" x14ac:dyDescent="0.35">
      <c r="C164724" s="8"/>
    </row>
    <row r="164725" spans="3:3" x14ac:dyDescent="0.35">
      <c r="C164725" s="8"/>
    </row>
    <row r="164726" spans="3:3" x14ac:dyDescent="0.35">
      <c r="C164726" s="8"/>
    </row>
    <row r="164727" spans="3:3" x14ac:dyDescent="0.35">
      <c r="C164727" s="8"/>
    </row>
    <row r="164728" spans="3:3" x14ac:dyDescent="0.35">
      <c r="C164728" s="8"/>
    </row>
    <row r="164729" spans="3:3" x14ac:dyDescent="0.35">
      <c r="C164729" s="8"/>
    </row>
    <row r="164730" spans="3:3" x14ac:dyDescent="0.35">
      <c r="C164730" s="8"/>
    </row>
    <row r="164731" spans="3:3" x14ac:dyDescent="0.35">
      <c r="C164731" s="8"/>
    </row>
    <row r="164732" spans="3:3" x14ac:dyDescent="0.35">
      <c r="C164732" s="8"/>
    </row>
    <row r="164733" spans="3:3" x14ac:dyDescent="0.35">
      <c r="C164733" s="8"/>
    </row>
    <row r="164734" spans="3:3" x14ac:dyDescent="0.35">
      <c r="C164734" s="8"/>
    </row>
    <row r="164735" spans="3:3" x14ac:dyDescent="0.35">
      <c r="C164735" s="8"/>
    </row>
    <row r="164736" spans="3:3" x14ac:dyDescent="0.35">
      <c r="C164736" s="8"/>
    </row>
    <row r="164737" spans="3:3" x14ac:dyDescent="0.35">
      <c r="C164737" s="8"/>
    </row>
    <row r="164738" spans="3:3" x14ac:dyDescent="0.35">
      <c r="C164738" s="8"/>
    </row>
    <row r="164739" spans="3:3" x14ac:dyDescent="0.35">
      <c r="C164739" s="8"/>
    </row>
    <row r="164740" spans="3:3" x14ac:dyDescent="0.35">
      <c r="C164740" s="8"/>
    </row>
    <row r="164741" spans="3:3" x14ac:dyDescent="0.35">
      <c r="C164741" s="8"/>
    </row>
    <row r="164742" spans="3:3" x14ac:dyDescent="0.35">
      <c r="C164742" s="8"/>
    </row>
    <row r="164743" spans="3:3" x14ac:dyDescent="0.35">
      <c r="C164743" s="8"/>
    </row>
    <row r="164744" spans="3:3" x14ac:dyDescent="0.35">
      <c r="C164744" s="8"/>
    </row>
    <row r="164745" spans="3:3" x14ac:dyDescent="0.35">
      <c r="C164745" s="8"/>
    </row>
    <row r="164746" spans="3:3" x14ac:dyDescent="0.35">
      <c r="C164746" s="8"/>
    </row>
    <row r="164747" spans="3:3" x14ac:dyDescent="0.35">
      <c r="C164747" s="8"/>
    </row>
    <row r="164748" spans="3:3" x14ac:dyDescent="0.35">
      <c r="C164748" s="8"/>
    </row>
    <row r="164749" spans="3:3" x14ac:dyDescent="0.35">
      <c r="C164749" s="8"/>
    </row>
    <row r="164750" spans="3:3" x14ac:dyDescent="0.35">
      <c r="C164750" s="8"/>
    </row>
    <row r="164751" spans="3:3" x14ac:dyDescent="0.35">
      <c r="C164751" s="8"/>
    </row>
    <row r="164752" spans="3:3" x14ac:dyDescent="0.35">
      <c r="C164752" s="8"/>
    </row>
    <row r="164753" spans="3:3" x14ac:dyDescent="0.35">
      <c r="C164753" s="8"/>
    </row>
    <row r="164754" spans="3:3" x14ac:dyDescent="0.35">
      <c r="C164754" s="8"/>
    </row>
    <row r="164755" spans="3:3" x14ac:dyDescent="0.35">
      <c r="C164755" s="8"/>
    </row>
    <row r="164756" spans="3:3" x14ac:dyDescent="0.35">
      <c r="C164756" s="8"/>
    </row>
    <row r="164757" spans="3:3" x14ac:dyDescent="0.35">
      <c r="C164757" s="8"/>
    </row>
    <row r="164758" spans="3:3" x14ac:dyDescent="0.35">
      <c r="C164758" s="8"/>
    </row>
    <row r="164759" spans="3:3" x14ac:dyDescent="0.35">
      <c r="C164759" s="8"/>
    </row>
    <row r="164760" spans="3:3" x14ac:dyDescent="0.35">
      <c r="C164760" s="8"/>
    </row>
    <row r="164761" spans="3:3" x14ac:dyDescent="0.35">
      <c r="C164761" s="8"/>
    </row>
    <row r="164762" spans="3:3" x14ac:dyDescent="0.35">
      <c r="C164762" s="8"/>
    </row>
    <row r="164763" spans="3:3" x14ac:dyDescent="0.35">
      <c r="C164763" s="8"/>
    </row>
    <row r="164764" spans="3:3" x14ac:dyDescent="0.35">
      <c r="C164764" s="8"/>
    </row>
    <row r="164765" spans="3:3" x14ac:dyDescent="0.35">
      <c r="C164765" s="8"/>
    </row>
    <row r="164766" spans="3:3" x14ac:dyDescent="0.35">
      <c r="C164766" s="8"/>
    </row>
    <row r="164767" spans="3:3" x14ac:dyDescent="0.35">
      <c r="C164767" s="8"/>
    </row>
    <row r="164768" spans="3:3" x14ac:dyDescent="0.35">
      <c r="C164768" s="8"/>
    </row>
    <row r="164769" spans="3:3" x14ac:dyDescent="0.35">
      <c r="C164769" s="8"/>
    </row>
    <row r="164770" spans="3:3" x14ac:dyDescent="0.35">
      <c r="C164770" s="8"/>
    </row>
    <row r="164771" spans="3:3" x14ac:dyDescent="0.35">
      <c r="C164771" s="8"/>
    </row>
    <row r="164772" spans="3:3" x14ac:dyDescent="0.35">
      <c r="C164772" s="8"/>
    </row>
    <row r="164773" spans="3:3" x14ac:dyDescent="0.35">
      <c r="C164773" s="8"/>
    </row>
    <row r="164774" spans="3:3" x14ac:dyDescent="0.35">
      <c r="C164774" s="8"/>
    </row>
    <row r="164775" spans="3:3" x14ac:dyDescent="0.35">
      <c r="C164775" s="8"/>
    </row>
    <row r="164776" spans="3:3" x14ac:dyDescent="0.35">
      <c r="C164776" s="8"/>
    </row>
    <row r="164777" spans="3:3" x14ac:dyDescent="0.35">
      <c r="C164777" s="8"/>
    </row>
    <row r="164778" spans="3:3" x14ac:dyDescent="0.35">
      <c r="C164778" s="8"/>
    </row>
    <row r="164779" spans="3:3" x14ac:dyDescent="0.35">
      <c r="C164779" s="8"/>
    </row>
    <row r="164780" spans="3:3" x14ac:dyDescent="0.35">
      <c r="C164780" s="8"/>
    </row>
    <row r="164781" spans="3:3" x14ac:dyDescent="0.35">
      <c r="C164781" s="8"/>
    </row>
    <row r="164782" spans="3:3" x14ac:dyDescent="0.35">
      <c r="C164782" s="8"/>
    </row>
    <row r="164783" spans="3:3" x14ac:dyDescent="0.35">
      <c r="C164783" s="8"/>
    </row>
    <row r="164784" spans="3:3" x14ac:dyDescent="0.35">
      <c r="C164784" s="8"/>
    </row>
    <row r="164785" spans="3:3" x14ac:dyDescent="0.35">
      <c r="C164785" s="8"/>
    </row>
    <row r="164786" spans="3:3" x14ac:dyDescent="0.35">
      <c r="C164786" s="8"/>
    </row>
    <row r="164787" spans="3:3" x14ac:dyDescent="0.35">
      <c r="C164787" s="8"/>
    </row>
    <row r="164788" spans="3:3" x14ac:dyDescent="0.35">
      <c r="C164788" s="8"/>
    </row>
    <row r="164789" spans="3:3" x14ac:dyDescent="0.35">
      <c r="C164789" s="8"/>
    </row>
    <row r="164790" spans="3:3" x14ac:dyDescent="0.35">
      <c r="C164790" s="8"/>
    </row>
    <row r="164791" spans="3:3" x14ac:dyDescent="0.35">
      <c r="C164791" s="8"/>
    </row>
    <row r="164792" spans="3:3" x14ac:dyDescent="0.35">
      <c r="C164792" s="8"/>
    </row>
    <row r="164793" spans="3:3" x14ac:dyDescent="0.35">
      <c r="C164793" s="8"/>
    </row>
    <row r="164794" spans="3:3" x14ac:dyDescent="0.35">
      <c r="C164794" s="8"/>
    </row>
    <row r="164795" spans="3:3" x14ac:dyDescent="0.35">
      <c r="C164795" s="8"/>
    </row>
    <row r="164796" spans="3:3" x14ac:dyDescent="0.35">
      <c r="C164796" s="8"/>
    </row>
    <row r="164797" spans="3:3" x14ac:dyDescent="0.35">
      <c r="C164797" s="8"/>
    </row>
    <row r="164798" spans="3:3" x14ac:dyDescent="0.35">
      <c r="C164798" s="8"/>
    </row>
    <row r="164799" spans="3:3" x14ac:dyDescent="0.35">
      <c r="C164799" s="8"/>
    </row>
    <row r="164800" spans="3:3" x14ac:dyDescent="0.35">
      <c r="C164800" s="8"/>
    </row>
    <row r="164801" spans="3:3" x14ac:dyDescent="0.35">
      <c r="C164801" s="8"/>
    </row>
    <row r="164802" spans="3:3" x14ac:dyDescent="0.35">
      <c r="C164802" s="8"/>
    </row>
    <row r="164803" spans="3:3" x14ac:dyDescent="0.35">
      <c r="C164803" s="8"/>
    </row>
    <row r="164804" spans="3:3" x14ac:dyDescent="0.35">
      <c r="C164804" s="8"/>
    </row>
    <row r="164805" spans="3:3" x14ac:dyDescent="0.35">
      <c r="C164805" s="8"/>
    </row>
    <row r="164806" spans="3:3" x14ac:dyDescent="0.35">
      <c r="C164806" s="8"/>
    </row>
    <row r="164807" spans="3:3" x14ac:dyDescent="0.35">
      <c r="C164807" s="8"/>
    </row>
    <row r="164808" spans="3:3" x14ac:dyDescent="0.35">
      <c r="C164808" s="8"/>
    </row>
    <row r="164809" spans="3:3" x14ac:dyDescent="0.35">
      <c r="C164809" s="8"/>
    </row>
    <row r="164810" spans="3:3" x14ac:dyDescent="0.35">
      <c r="C164810" s="8"/>
    </row>
    <row r="164811" spans="3:3" x14ac:dyDescent="0.35">
      <c r="C164811" s="8"/>
    </row>
    <row r="164812" spans="3:3" x14ac:dyDescent="0.35">
      <c r="C164812" s="8"/>
    </row>
    <row r="164813" spans="3:3" x14ac:dyDescent="0.35">
      <c r="C164813" s="8"/>
    </row>
    <row r="164814" spans="3:3" x14ac:dyDescent="0.35">
      <c r="C164814" s="8"/>
    </row>
    <row r="164815" spans="3:3" x14ac:dyDescent="0.35">
      <c r="C164815" s="8"/>
    </row>
    <row r="164816" spans="3:3" x14ac:dyDescent="0.35">
      <c r="C164816" s="8"/>
    </row>
    <row r="164817" spans="3:3" x14ac:dyDescent="0.35">
      <c r="C164817" s="8"/>
    </row>
    <row r="164818" spans="3:3" x14ac:dyDescent="0.35">
      <c r="C164818" s="8"/>
    </row>
    <row r="164819" spans="3:3" x14ac:dyDescent="0.35">
      <c r="C164819" s="8"/>
    </row>
    <row r="164820" spans="3:3" x14ac:dyDescent="0.35">
      <c r="C164820" s="8"/>
    </row>
    <row r="164821" spans="3:3" x14ac:dyDescent="0.35">
      <c r="C164821" s="8"/>
    </row>
    <row r="164822" spans="3:3" x14ac:dyDescent="0.35">
      <c r="C164822" s="8"/>
    </row>
    <row r="164823" spans="3:3" x14ac:dyDescent="0.35">
      <c r="C164823" s="8"/>
    </row>
    <row r="164824" spans="3:3" x14ac:dyDescent="0.35">
      <c r="C164824" s="8"/>
    </row>
    <row r="164825" spans="3:3" x14ac:dyDescent="0.35">
      <c r="C164825" s="8"/>
    </row>
    <row r="164826" spans="3:3" x14ac:dyDescent="0.35">
      <c r="C164826" s="8"/>
    </row>
    <row r="164827" spans="3:3" x14ac:dyDescent="0.35">
      <c r="C164827" s="8"/>
    </row>
    <row r="164828" spans="3:3" x14ac:dyDescent="0.35">
      <c r="C164828" s="8"/>
    </row>
    <row r="164829" spans="3:3" x14ac:dyDescent="0.35">
      <c r="C164829" s="8"/>
    </row>
    <row r="164830" spans="3:3" x14ac:dyDescent="0.35">
      <c r="C164830" s="8"/>
    </row>
    <row r="164831" spans="3:3" x14ac:dyDescent="0.35">
      <c r="C164831" s="8"/>
    </row>
    <row r="164832" spans="3:3" x14ac:dyDescent="0.35">
      <c r="C164832" s="8"/>
    </row>
    <row r="164833" spans="3:3" x14ac:dyDescent="0.35">
      <c r="C164833" s="8"/>
    </row>
    <row r="164834" spans="3:3" x14ac:dyDescent="0.35">
      <c r="C164834" s="8"/>
    </row>
    <row r="164835" spans="3:3" x14ac:dyDescent="0.35">
      <c r="C164835" s="8"/>
    </row>
    <row r="164836" spans="3:3" x14ac:dyDescent="0.35">
      <c r="C164836" s="8"/>
    </row>
    <row r="164837" spans="3:3" x14ac:dyDescent="0.35">
      <c r="C164837" s="8"/>
    </row>
    <row r="164838" spans="3:3" x14ac:dyDescent="0.35">
      <c r="C164838" s="8"/>
    </row>
    <row r="164839" spans="3:3" x14ac:dyDescent="0.35">
      <c r="C164839" s="8"/>
    </row>
    <row r="164840" spans="3:3" x14ac:dyDescent="0.35">
      <c r="C164840" s="8"/>
    </row>
    <row r="164841" spans="3:3" x14ac:dyDescent="0.35">
      <c r="C164841" s="8"/>
    </row>
    <row r="164842" spans="3:3" x14ac:dyDescent="0.35">
      <c r="C164842" s="8"/>
    </row>
    <row r="164843" spans="3:3" x14ac:dyDescent="0.35">
      <c r="C164843" s="8"/>
    </row>
    <row r="164844" spans="3:3" x14ac:dyDescent="0.35">
      <c r="C164844" s="8"/>
    </row>
    <row r="164845" spans="3:3" x14ac:dyDescent="0.35">
      <c r="C164845" s="8"/>
    </row>
    <row r="164846" spans="3:3" x14ac:dyDescent="0.35">
      <c r="C164846" s="8"/>
    </row>
    <row r="164847" spans="3:3" x14ac:dyDescent="0.35">
      <c r="C164847" s="8"/>
    </row>
    <row r="164848" spans="3:3" x14ac:dyDescent="0.35">
      <c r="C164848" s="8"/>
    </row>
    <row r="164849" spans="3:3" x14ac:dyDescent="0.35">
      <c r="C164849" s="8"/>
    </row>
    <row r="164850" spans="3:3" x14ac:dyDescent="0.35">
      <c r="C164850" s="8"/>
    </row>
    <row r="164851" spans="3:3" x14ac:dyDescent="0.35">
      <c r="C164851" s="8"/>
    </row>
    <row r="164852" spans="3:3" x14ac:dyDescent="0.35">
      <c r="C164852" s="8"/>
    </row>
    <row r="164853" spans="3:3" x14ac:dyDescent="0.35">
      <c r="C164853" s="8"/>
    </row>
    <row r="164854" spans="3:3" x14ac:dyDescent="0.35">
      <c r="C164854" s="8"/>
    </row>
    <row r="164855" spans="3:3" x14ac:dyDescent="0.35">
      <c r="C164855" s="8"/>
    </row>
    <row r="164856" spans="3:3" x14ac:dyDescent="0.35">
      <c r="C164856" s="8"/>
    </row>
    <row r="164857" spans="3:3" x14ac:dyDescent="0.35">
      <c r="C164857" s="8"/>
    </row>
    <row r="164858" spans="3:3" x14ac:dyDescent="0.35">
      <c r="C164858" s="8"/>
    </row>
    <row r="164859" spans="3:3" x14ac:dyDescent="0.35">
      <c r="C164859" s="8"/>
    </row>
    <row r="164860" spans="3:3" x14ac:dyDescent="0.35">
      <c r="C164860" s="8"/>
    </row>
    <row r="164861" spans="3:3" x14ac:dyDescent="0.35">
      <c r="C164861" s="8"/>
    </row>
    <row r="164862" spans="3:3" x14ac:dyDescent="0.35">
      <c r="C164862" s="8"/>
    </row>
    <row r="164863" spans="3:3" x14ac:dyDescent="0.35">
      <c r="C164863" s="8"/>
    </row>
    <row r="164864" spans="3:3" x14ac:dyDescent="0.35">
      <c r="C164864" s="8"/>
    </row>
    <row r="164865" spans="3:3" x14ac:dyDescent="0.35">
      <c r="C164865" s="8"/>
    </row>
    <row r="164866" spans="3:3" x14ac:dyDescent="0.35">
      <c r="C164866" s="8"/>
    </row>
    <row r="164867" spans="3:3" x14ac:dyDescent="0.35">
      <c r="C164867" s="8"/>
    </row>
    <row r="164868" spans="3:3" x14ac:dyDescent="0.35">
      <c r="C164868" s="8"/>
    </row>
    <row r="164869" spans="3:3" x14ac:dyDescent="0.35">
      <c r="C164869" s="8"/>
    </row>
    <row r="164870" spans="3:3" x14ac:dyDescent="0.35">
      <c r="C164870" s="8"/>
    </row>
    <row r="164871" spans="3:3" x14ac:dyDescent="0.35">
      <c r="C164871" s="8"/>
    </row>
    <row r="164872" spans="3:3" x14ac:dyDescent="0.35">
      <c r="C164872" s="8"/>
    </row>
    <row r="164873" spans="3:3" x14ac:dyDescent="0.35">
      <c r="C164873" s="8"/>
    </row>
    <row r="164874" spans="3:3" x14ac:dyDescent="0.35">
      <c r="C164874" s="8"/>
    </row>
    <row r="164875" spans="3:3" x14ac:dyDescent="0.35">
      <c r="C164875" s="8"/>
    </row>
    <row r="164876" spans="3:3" x14ac:dyDescent="0.35">
      <c r="C164876" s="8"/>
    </row>
    <row r="164877" spans="3:3" x14ac:dyDescent="0.35">
      <c r="C164877" s="8"/>
    </row>
    <row r="164878" spans="3:3" x14ac:dyDescent="0.35">
      <c r="C164878" s="8"/>
    </row>
    <row r="164879" spans="3:3" x14ac:dyDescent="0.35">
      <c r="C164879" s="8"/>
    </row>
    <row r="164880" spans="3:3" x14ac:dyDescent="0.35">
      <c r="C164880" s="8"/>
    </row>
    <row r="164881" spans="3:3" x14ac:dyDescent="0.35">
      <c r="C164881" s="8"/>
    </row>
    <row r="164882" spans="3:3" x14ac:dyDescent="0.35">
      <c r="C164882" s="8"/>
    </row>
    <row r="164883" spans="3:3" x14ac:dyDescent="0.35">
      <c r="C164883" s="8"/>
    </row>
    <row r="164884" spans="3:3" x14ac:dyDescent="0.35">
      <c r="C164884" s="8"/>
    </row>
    <row r="164885" spans="3:3" x14ac:dyDescent="0.35">
      <c r="C164885" s="8"/>
    </row>
    <row r="164886" spans="3:3" x14ac:dyDescent="0.35">
      <c r="C164886" s="8"/>
    </row>
    <row r="164887" spans="3:3" x14ac:dyDescent="0.35">
      <c r="C164887" s="8"/>
    </row>
    <row r="164888" spans="3:3" x14ac:dyDescent="0.35">
      <c r="C164888" s="8"/>
    </row>
    <row r="164889" spans="3:3" x14ac:dyDescent="0.35">
      <c r="C164889" s="8"/>
    </row>
    <row r="164890" spans="3:3" x14ac:dyDescent="0.35">
      <c r="C164890" s="8"/>
    </row>
    <row r="164891" spans="3:3" x14ac:dyDescent="0.35">
      <c r="C164891" s="8"/>
    </row>
    <row r="164892" spans="3:3" x14ac:dyDescent="0.35">
      <c r="C164892" s="8"/>
    </row>
    <row r="164893" spans="3:3" x14ac:dyDescent="0.35">
      <c r="C164893" s="8"/>
    </row>
    <row r="164894" spans="3:3" x14ac:dyDescent="0.35">
      <c r="C164894" s="8"/>
    </row>
    <row r="164895" spans="3:3" x14ac:dyDescent="0.35">
      <c r="C164895" s="8"/>
    </row>
    <row r="164896" spans="3:3" x14ac:dyDescent="0.35">
      <c r="C164896" s="8"/>
    </row>
    <row r="164897" spans="3:3" x14ac:dyDescent="0.35">
      <c r="C164897" s="8"/>
    </row>
    <row r="164898" spans="3:3" x14ac:dyDescent="0.35">
      <c r="C164898" s="8"/>
    </row>
    <row r="164899" spans="3:3" x14ac:dyDescent="0.35">
      <c r="C164899" s="8"/>
    </row>
    <row r="164900" spans="3:3" x14ac:dyDescent="0.35">
      <c r="C164900" s="8"/>
    </row>
    <row r="164901" spans="3:3" x14ac:dyDescent="0.35">
      <c r="C164901" s="8"/>
    </row>
    <row r="164902" spans="3:3" x14ac:dyDescent="0.35">
      <c r="C164902" s="8"/>
    </row>
    <row r="164903" spans="3:3" x14ac:dyDescent="0.35">
      <c r="C164903" s="8"/>
    </row>
    <row r="164904" spans="3:3" x14ac:dyDescent="0.35">
      <c r="C164904" s="8"/>
    </row>
    <row r="164905" spans="3:3" x14ac:dyDescent="0.35">
      <c r="C164905" s="8"/>
    </row>
    <row r="164906" spans="3:3" x14ac:dyDescent="0.35">
      <c r="C164906" s="8"/>
    </row>
    <row r="164907" spans="3:3" x14ac:dyDescent="0.35">
      <c r="C164907" s="8"/>
    </row>
    <row r="164908" spans="3:3" x14ac:dyDescent="0.35">
      <c r="C164908" s="8"/>
    </row>
    <row r="164909" spans="3:3" x14ac:dyDescent="0.35">
      <c r="C164909" s="8"/>
    </row>
    <row r="164910" spans="3:3" x14ac:dyDescent="0.35">
      <c r="C164910" s="8"/>
    </row>
    <row r="164911" spans="3:3" x14ac:dyDescent="0.35">
      <c r="C164911" s="8"/>
    </row>
    <row r="164912" spans="3:3" x14ac:dyDescent="0.35">
      <c r="C164912" s="8"/>
    </row>
    <row r="164913" spans="3:3" x14ac:dyDescent="0.35">
      <c r="C164913" s="8"/>
    </row>
    <row r="164914" spans="3:3" x14ac:dyDescent="0.35">
      <c r="C164914" s="8"/>
    </row>
    <row r="164915" spans="3:3" x14ac:dyDescent="0.35">
      <c r="C164915" s="8"/>
    </row>
    <row r="164916" spans="3:3" x14ac:dyDescent="0.35">
      <c r="C164916" s="8"/>
    </row>
    <row r="164917" spans="3:3" x14ac:dyDescent="0.35">
      <c r="C164917" s="8"/>
    </row>
    <row r="164918" spans="3:3" x14ac:dyDescent="0.35">
      <c r="C164918" s="8"/>
    </row>
    <row r="164919" spans="3:3" x14ac:dyDescent="0.35">
      <c r="C164919" s="8"/>
    </row>
    <row r="164920" spans="3:3" x14ac:dyDescent="0.35">
      <c r="C164920" s="8"/>
    </row>
    <row r="164921" spans="3:3" x14ac:dyDescent="0.35">
      <c r="C164921" s="8"/>
    </row>
    <row r="164922" spans="3:3" x14ac:dyDescent="0.35">
      <c r="C164922" s="8"/>
    </row>
    <row r="164923" spans="3:3" x14ac:dyDescent="0.35">
      <c r="C164923" s="8"/>
    </row>
    <row r="164924" spans="3:3" x14ac:dyDescent="0.35">
      <c r="C164924" s="8"/>
    </row>
    <row r="164925" spans="3:3" x14ac:dyDescent="0.35">
      <c r="C164925" s="8"/>
    </row>
    <row r="164926" spans="3:3" x14ac:dyDescent="0.35">
      <c r="C164926" s="8"/>
    </row>
    <row r="164927" spans="3:3" x14ac:dyDescent="0.35">
      <c r="C164927" s="8"/>
    </row>
    <row r="164928" spans="3:3" x14ac:dyDescent="0.35">
      <c r="C164928" s="8"/>
    </row>
    <row r="164929" spans="3:3" x14ac:dyDescent="0.35">
      <c r="C164929" s="8"/>
    </row>
    <row r="164930" spans="3:3" x14ac:dyDescent="0.35">
      <c r="C164930" s="8"/>
    </row>
    <row r="164931" spans="3:3" x14ac:dyDescent="0.35">
      <c r="C164931" s="8"/>
    </row>
    <row r="164932" spans="3:3" x14ac:dyDescent="0.35">
      <c r="C164932" s="8"/>
    </row>
    <row r="164933" spans="3:3" x14ac:dyDescent="0.35">
      <c r="C164933" s="8"/>
    </row>
    <row r="164934" spans="3:3" x14ac:dyDescent="0.35">
      <c r="C164934" s="8"/>
    </row>
    <row r="164935" spans="3:3" x14ac:dyDescent="0.35">
      <c r="C164935" s="8"/>
    </row>
    <row r="164936" spans="3:3" x14ac:dyDescent="0.35">
      <c r="C164936" s="8"/>
    </row>
    <row r="164937" spans="3:3" x14ac:dyDescent="0.35">
      <c r="C164937" s="8"/>
    </row>
    <row r="164938" spans="3:3" x14ac:dyDescent="0.35">
      <c r="C164938" s="8"/>
    </row>
    <row r="164939" spans="3:3" x14ac:dyDescent="0.35">
      <c r="C164939" s="8"/>
    </row>
    <row r="164940" spans="3:3" x14ac:dyDescent="0.35">
      <c r="C164940" s="8"/>
    </row>
    <row r="164941" spans="3:3" x14ac:dyDescent="0.35">
      <c r="C164941" s="8"/>
    </row>
    <row r="164942" spans="3:3" x14ac:dyDescent="0.35">
      <c r="C164942" s="8"/>
    </row>
    <row r="164943" spans="3:3" x14ac:dyDescent="0.35">
      <c r="C164943" s="8"/>
    </row>
    <row r="164944" spans="3:3" x14ac:dyDescent="0.35">
      <c r="C164944" s="8"/>
    </row>
    <row r="164945" spans="3:3" x14ac:dyDescent="0.35">
      <c r="C164945" s="8"/>
    </row>
    <row r="164946" spans="3:3" x14ac:dyDescent="0.35">
      <c r="C164946" s="8"/>
    </row>
    <row r="164947" spans="3:3" x14ac:dyDescent="0.35">
      <c r="C164947" s="8"/>
    </row>
    <row r="164948" spans="3:3" x14ac:dyDescent="0.35">
      <c r="C164948" s="8"/>
    </row>
    <row r="164949" spans="3:3" x14ac:dyDescent="0.35">
      <c r="C164949" s="8"/>
    </row>
    <row r="164950" spans="3:3" x14ac:dyDescent="0.35">
      <c r="C164950" s="8"/>
    </row>
    <row r="164951" spans="3:3" x14ac:dyDescent="0.35">
      <c r="C164951" s="8"/>
    </row>
    <row r="164952" spans="3:3" x14ac:dyDescent="0.35">
      <c r="C164952" s="8"/>
    </row>
    <row r="164953" spans="3:3" x14ac:dyDescent="0.35">
      <c r="C164953" s="8"/>
    </row>
    <row r="164954" spans="3:3" x14ac:dyDescent="0.35">
      <c r="C164954" s="8"/>
    </row>
    <row r="164955" spans="3:3" x14ac:dyDescent="0.35">
      <c r="C164955" s="8"/>
    </row>
    <row r="164956" spans="3:3" x14ac:dyDescent="0.35">
      <c r="C164956" s="8"/>
    </row>
    <row r="164957" spans="3:3" x14ac:dyDescent="0.35">
      <c r="C164957" s="8"/>
    </row>
    <row r="164958" spans="3:3" x14ac:dyDescent="0.35">
      <c r="C164958" s="8"/>
    </row>
    <row r="164959" spans="3:3" x14ac:dyDescent="0.35">
      <c r="C164959" s="8"/>
    </row>
    <row r="164960" spans="3:3" x14ac:dyDescent="0.35">
      <c r="C164960" s="8"/>
    </row>
    <row r="164961" spans="3:3" x14ac:dyDescent="0.35">
      <c r="C164961" s="8"/>
    </row>
    <row r="164962" spans="3:3" x14ac:dyDescent="0.35">
      <c r="C164962" s="8"/>
    </row>
    <row r="164963" spans="3:3" x14ac:dyDescent="0.35">
      <c r="C164963" s="8"/>
    </row>
    <row r="164964" spans="3:3" x14ac:dyDescent="0.35">
      <c r="C164964" s="8"/>
    </row>
    <row r="164965" spans="3:3" x14ac:dyDescent="0.35">
      <c r="C164965" s="8"/>
    </row>
    <row r="164966" spans="3:3" x14ac:dyDescent="0.35">
      <c r="C164966" s="8"/>
    </row>
    <row r="164967" spans="3:3" x14ac:dyDescent="0.35">
      <c r="C164967" s="8"/>
    </row>
    <row r="164968" spans="3:3" x14ac:dyDescent="0.35">
      <c r="C164968" s="8"/>
    </row>
    <row r="164969" spans="3:3" x14ac:dyDescent="0.35">
      <c r="C164969" s="8"/>
    </row>
    <row r="164970" spans="3:3" x14ac:dyDescent="0.35">
      <c r="C164970" s="8"/>
    </row>
    <row r="164971" spans="3:3" x14ac:dyDescent="0.35">
      <c r="C164971" s="8"/>
    </row>
    <row r="164972" spans="3:3" x14ac:dyDescent="0.35">
      <c r="C164972" s="8"/>
    </row>
    <row r="164973" spans="3:3" x14ac:dyDescent="0.35">
      <c r="C164973" s="8"/>
    </row>
    <row r="164974" spans="3:3" x14ac:dyDescent="0.35">
      <c r="C164974" s="8"/>
    </row>
    <row r="164975" spans="3:3" x14ac:dyDescent="0.35">
      <c r="C164975" s="8"/>
    </row>
    <row r="164976" spans="3:3" x14ac:dyDescent="0.35">
      <c r="C164976" s="8"/>
    </row>
    <row r="164977" spans="3:3" x14ac:dyDescent="0.35">
      <c r="C164977" s="8"/>
    </row>
    <row r="164978" spans="3:3" x14ac:dyDescent="0.35">
      <c r="C164978" s="8"/>
    </row>
    <row r="164979" spans="3:3" x14ac:dyDescent="0.35">
      <c r="C164979" s="8"/>
    </row>
    <row r="164980" spans="3:3" x14ac:dyDescent="0.35">
      <c r="C164980" s="8"/>
    </row>
    <row r="164981" spans="3:3" x14ac:dyDescent="0.35">
      <c r="C164981" s="8"/>
    </row>
    <row r="164982" spans="3:3" x14ac:dyDescent="0.35">
      <c r="C164982" s="8"/>
    </row>
    <row r="164983" spans="3:3" x14ac:dyDescent="0.35">
      <c r="C164983" s="8"/>
    </row>
    <row r="164984" spans="3:3" x14ac:dyDescent="0.35">
      <c r="C164984" s="8"/>
    </row>
    <row r="164985" spans="3:3" x14ac:dyDescent="0.35">
      <c r="C164985" s="8"/>
    </row>
    <row r="164986" spans="3:3" x14ac:dyDescent="0.35">
      <c r="C164986" s="8"/>
    </row>
    <row r="164987" spans="3:3" x14ac:dyDescent="0.35">
      <c r="C164987" s="8"/>
    </row>
    <row r="164988" spans="3:3" x14ac:dyDescent="0.35">
      <c r="C164988" s="8"/>
    </row>
    <row r="164989" spans="3:3" x14ac:dyDescent="0.35">
      <c r="C164989" s="8"/>
    </row>
    <row r="164990" spans="3:3" x14ac:dyDescent="0.35">
      <c r="C164990" s="8"/>
    </row>
    <row r="164991" spans="3:3" x14ac:dyDescent="0.35">
      <c r="C164991" s="8"/>
    </row>
    <row r="164992" spans="3:3" x14ac:dyDescent="0.35">
      <c r="C164992" s="8"/>
    </row>
    <row r="164993" spans="3:3" x14ac:dyDescent="0.35">
      <c r="C164993" s="8"/>
    </row>
    <row r="164994" spans="3:3" x14ac:dyDescent="0.35">
      <c r="C164994" s="8"/>
    </row>
    <row r="164995" spans="3:3" x14ac:dyDescent="0.35">
      <c r="C164995" s="8"/>
    </row>
    <row r="164996" spans="3:3" x14ac:dyDescent="0.35">
      <c r="C164996" s="8"/>
    </row>
    <row r="164997" spans="3:3" x14ac:dyDescent="0.35">
      <c r="C164997" s="8"/>
    </row>
    <row r="164998" spans="3:3" x14ac:dyDescent="0.35">
      <c r="C164998" s="8"/>
    </row>
    <row r="164999" spans="3:3" x14ac:dyDescent="0.35">
      <c r="C164999" s="8"/>
    </row>
    <row r="165000" spans="3:3" x14ac:dyDescent="0.35">
      <c r="C165000" s="8"/>
    </row>
    <row r="165001" spans="3:3" x14ac:dyDescent="0.35">
      <c r="C165001" s="8"/>
    </row>
    <row r="165002" spans="3:3" x14ac:dyDescent="0.35">
      <c r="C165002" s="8"/>
    </row>
    <row r="165003" spans="3:3" x14ac:dyDescent="0.35">
      <c r="C165003" s="8"/>
    </row>
    <row r="165004" spans="3:3" x14ac:dyDescent="0.35">
      <c r="C165004" s="8"/>
    </row>
    <row r="165005" spans="3:3" x14ac:dyDescent="0.35">
      <c r="C165005" s="8"/>
    </row>
    <row r="165006" spans="3:3" x14ac:dyDescent="0.35">
      <c r="C165006" s="8"/>
    </row>
    <row r="165007" spans="3:3" x14ac:dyDescent="0.35">
      <c r="C165007" s="8"/>
    </row>
    <row r="165008" spans="3:3" x14ac:dyDescent="0.35">
      <c r="C165008" s="8"/>
    </row>
    <row r="165009" spans="3:3" x14ac:dyDescent="0.35">
      <c r="C165009" s="8"/>
    </row>
    <row r="165010" spans="3:3" x14ac:dyDescent="0.35">
      <c r="C165010" s="8"/>
    </row>
    <row r="165011" spans="3:3" x14ac:dyDescent="0.35">
      <c r="C165011" s="8"/>
    </row>
    <row r="165012" spans="3:3" x14ac:dyDescent="0.35">
      <c r="C165012" s="8"/>
    </row>
    <row r="165013" spans="3:3" x14ac:dyDescent="0.35">
      <c r="C165013" s="8"/>
    </row>
    <row r="165014" spans="3:3" x14ac:dyDescent="0.35">
      <c r="C165014" s="8"/>
    </row>
    <row r="165015" spans="3:3" x14ac:dyDescent="0.35">
      <c r="C165015" s="8"/>
    </row>
    <row r="165016" spans="3:3" x14ac:dyDescent="0.35">
      <c r="C165016" s="8"/>
    </row>
    <row r="165017" spans="3:3" x14ac:dyDescent="0.35">
      <c r="C165017" s="8"/>
    </row>
    <row r="165018" spans="3:3" x14ac:dyDescent="0.35">
      <c r="C165018" s="8"/>
    </row>
    <row r="165019" spans="3:3" x14ac:dyDescent="0.35">
      <c r="C165019" s="8"/>
    </row>
    <row r="165020" spans="3:3" x14ac:dyDescent="0.35">
      <c r="C165020" s="8"/>
    </row>
    <row r="165021" spans="3:3" x14ac:dyDescent="0.35">
      <c r="C165021" s="8"/>
    </row>
    <row r="165022" spans="3:3" x14ac:dyDescent="0.35">
      <c r="C165022" s="8"/>
    </row>
    <row r="165023" spans="3:3" x14ac:dyDescent="0.35">
      <c r="C165023" s="8"/>
    </row>
    <row r="165024" spans="3:3" x14ac:dyDescent="0.35">
      <c r="C165024" s="8"/>
    </row>
    <row r="165025" spans="3:3" x14ac:dyDescent="0.35">
      <c r="C165025" s="8"/>
    </row>
    <row r="165026" spans="3:3" x14ac:dyDescent="0.35">
      <c r="C165026" s="8"/>
    </row>
    <row r="165027" spans="3:3" x14ac:dyDescent="0.35">
      <c r="C165027" s="8"/>
    </row>
    <row r="165028" spans="3:3" x14ac:dyDescent="0.35">
      <c r="C165028" s="8"/>
    </row>
    <row r="165029" spans="3:3" x14ac:dyDescent="0.35">
      <c r="C165029" s="8"/>
    </row>
    <row r="165030" spans="3:3" x14ac:dyDescent="0.35">
      <c r="C165030" s="8"/>
    </row>
    <row r="165031" spans="3:3" x14ac:dyDescent="0.35">
      <c r="C165031" s="8"/>
    </row>
    <row r="165032" spans="3:3" x14ac:dyDescent="0.35">
      <c r="C165032" s="8"/>
    </row>
    <row r="165033" spans="3:3" x14ac:dyDescent="0.35">
      <c r="C165033" s="8"/>
    </row>
    <row r="165034" spans="3:3" x14ac:dyDescent="0.35">
      <c r="C165034" s="8"/>
    </row>
    <row r="165035" spans="3:3" x14ac:dyDescent="0.35">
      <c r="C165035" s="8"/>
    </row>
    <row r="165036" spans="3:3" x14ac:dyDescent="0.35">
      <c r="C165036" s="8"/>
    </row>
    <row r="165037" spans="3:3" x14ac:dyDescent="0.35">
      <c r="C165037" s="8"/>
    </row>
    <row r="165038" spans="3:3" x14ac:dyDescent="0.35">
      <c r="C165038" s="8"/>
    </row>
    <row r="165039" spans="3:3" x14ac:dyDescent="0.35">
      <c r="C165039" s="8"/>
    </row>
    <row r="165040" spans="3:3" x14ac:dyDescent="0.35">
      <c r="C165040" s="8"/>
    </row>
    <row r="165041" spans="3:3" x14ac:dyDescent="0.35">
      <c r="C165041" s="8"/>
    </row>
    <row r="165042" spans="3:3" x14ac:dyDescent="0.35">
      <c r="C165042" s="8"/>
    </row>
    <row r="165043" spans="3:3" x14ac:dyDescent="0.35">
      <c r="C165043" s="8"/>
    </row>
    <row r="165044" spans="3:3" x14ac:dyDescent="0.35">
      <c r="C165044" s="8"/>
    </row>
    <row r="165045" spans="3:3" x14ac:dyDescent="0.35">
      <c r="C165045" s="8"/>
    </row>
    <row r="165046" spans="3:3" x14ac:dyDescent="0.35">
      <c r="C165046" s="8"/>
    </row>
    <row r="165047" spans="3:3" x14ac:dyDescent="0.35">
      <c r="C165047" s="8"/>
    </row>
    <row r="165048" spans="3:3" x14ac:dyDescent="0.35">
      <c r="C165048" s="8"/>
    </row>
    <row r="165049" spans="3:3" x14ac:dyDescent="0.35">
      <c r="C165049" s="8"/>
    </row>
    <row r="165050" spans="3:3" x14ac:dyDescent="0.35">
      <c r="C165050" s="8"/>
    </row>
    <row r="165051" spans="3:3" x14ac:dyDescent="0.35">
      <c r="C165051" s="8"/>
    </row>
    <row r="165052" spans="3:3" x14ac:dyDescent="0.35">
      <c r="C165052" s="8"/>
    </row>
    <row r="165053" spans="3:3" x14ac:dyDescent="0.35">
      <c r="C165053" s="8"/>
    </row>
    <row r="165054" spans="3:3" x14ac:dyDescent="0.35">
      <c r="C165054" s="8"/>
    </row>
    <row r="165055" spans="3:3" x14ac:dyDescent="0.35">
      <c r="C165055" s="8"/>
    </row>
    <row r="165056" spans="3:3" x14ac:dyDescent="0.35">
      <c r="C165056" s="8"/>
    </row>
    <row r="165057" spans="3:3" x14ac:dyDescent="0.35">
      <c r="C165057" s="8"/>
    </row>
    <row r="165058" spans="3:3" x14ac:dyDescent="0.35">
      <c r="C165058" s="8"/>
    </row>
    <row r="165059" spans="3:3" x14ac:dyDescent="0.35">
      <c r="C165059" s="8"/>
    </row>
    <row r="165060" spans="3:3" x14ac:dyDescent="0.35">
      <c r="C165060" s="8"/>
    </row>
    <row r="165061" spans="3:3" x14ac:dyDescent="0.35">
      <c r="C165061" s="8"/>
    </row>
    <row r="165062" spans="3:3" x14ac:dyDescent="0.35">
      <c r="C165062" s="8"/>
    </row>
    <row r="165063" spans="3:3" x14ac:dyDescent="0.35">
      <c r="C165063" s="8"/>
    </row>
    <row r="165064" spans="3:3" x14ac:dyDescent="0.35">
      <c r="C165064" s="8"/>
    </row>
    <row r="165065" spans="3:3" x14ac:dyDescent="0.35">
      <c r="C165065" s="8"/>
    </row>
    <row r="165066" spans="3:3" x14ac:dyDescent="0.35">
      <c r="C165066" s="8"/>
    </row>
    <row r="165067" spans="3:3" x14ac:dyDescent="0.35">
      <c r="C165067" s="8"/>
    </row>
    <row r="165068" spans="3:3" x14ac:dyDescent="0.35">
      <c r="C165068" s="8"/>
    </row>
    <row r="165069" spans="3:3" x14ac:dyDescent="0.35">
      <c r="C165069" s="8"/>
    </row>
    <row r="165070" spans="3:3" x14ac:dyDescent="0.35">
      <c r="C165070" s="8"/>
    </row>
    <row r="165071" spans="3:3" x14ac:dyDescent="0.35">
      <c r="C165071" s="8"/>
    </row>
    <row r="165072" spans="3:3" x14ac:dyDescent="0.35">
      <c r="C165072" s="8"/>
    </row>
    <row r="165073" spans="3:3" x14ac:dyDescent="0.35">
      <c r="C165073" s="8"/>
    </row>
    <row r="165074" spans="3:3" x14ac:dyDescent="0.35">
      <c r="C165074" s="8"/>
    </row>
    <row r="165075" spans="3:3" x14ac:dyDescent="0.35">
      <c r="C165075" s="8"/>
    </row>
    <row r="165076" spans="3:3" x14ac:dyDescent="0.35">
      <c r="C165076" s="8"/>
    </row>
    <row r="165077" spans="3:3" x14ac:dyDescent="0.35">
      <c r="C165077" s="8"/>
    </row>
    <row r="165078" spans="3:3" x14ac:dyDescent="0.35">
      <c r="C165078" s="8"/>
    </row>
    <row r="165079" spans="3:3" x14ac:dyDescent="0.35">
      <c r="C165079" s="8"/>
    </row>
    <row r="165080" spans="3:3" x14ac:dyDescent="0.35">
      <c r="C165080" s="8"/>
    </row>
    <row r="165081" spans="3:3" x14ac:dyDescent="0.35">
      <c r="C165081" s="8"/>
    </row>
    <row r="165082" spans="3:3" x14ac:dyDescent="0.35">
      <c r="C165082" s="8"/>
    </row>
    <row r="165083" spans="3:3" x14ac:dyDescent="0.35">
      <c r="C165083" s="8"/>
    </row>
    <row r="165084" spans="3:3" x14ac:dyDescent="0.35">
      <c r="C165084" s="8"/>
    </row>
    <row r="165085" spans="3:3" x14ac:dyDescent="0.35">
      <c r="C165085" s="8"/>
    </row>
    <row r="165086" spans="3:3" x14ac:dyDescent="0.35">
      <c r="C165086" s="8"/>
    </row>
    <row r="165087" spans="3:3" x14ac:dyDescent="0.35">
      <c r="C165087" s="8"/>
    </row>
    <row r="165088" spans="3:3" x14ac:dyDescent="0.35">
      <c r="C165088" s="8"/>
    </row>
    <row r="165089" spans="3:3" x14ac:dyDescent="0.35">
      <c r="C165089" s="8"/>
    </row>
    <row r="165090" spans="3:3" x14ac:dyDescent="0.35">
      <c r="C165090" s="8"/>
    </row>
    <row r="165091" spans="3:3" x14ac:dyDescent="0.35">
      <c r="C165091" s="8"/>
    </row>
    <row r="165092" spans="3:3" x14ac:dyDescent="0.35">
      <c r="C165092" s="8"/>
    </row>
    <row r="165093" spans="3:3" x14ac:dyDescent="0.35">
      <c r="C165093" s="8"/>
    </row>
    <row r="165094" spans="3:3" x14ac:dyDescent="0.35">
      <c r="C165094" s="8"/>
    </row>
    <row r="165095" spans="3:3" x14ac:dyDescent="0.35">
      <c r="C165095" s="8"/>
    </row>
    <row r="165096" spans="3:3" x14ac:dyDescent="0.35">
      <c r="C165096" s="8"/>
    </row>
    <row r="165097" spans="3:3" x14ac:dyDescent="0.35">
      <c r="C165097" s="8"/>
    </row>
    <row r="165098" spans="3:3" x14ac:dyDescent="0.35">
      <c r="C165098" s="8"/>
    </row>
    <row r="165099" spans="3:3" x14ac:dyDescent="0.35">
      <c r="C165099" s="8"/>
    </row>
    <row r="165100" spans="3:3" x14ac:dyDescent="0.35">
      <c r="C165100" s="8"/>
    </row>
    <row r="165101" spans="3:3" x14ac:dyDescent="0.35">
      <c r="C165101" s="8"/>
    </row>
    <row r="165102" spans="3:3" x14ac:dyDescent="0.35">
      <c r="C165102" s="8"/>
    </row>
    <row r="165103" spans="3:3" x14ac:dyDescent="0.35">
      <c r="C165103" s="8"/>
    </row>
    <row r="165104" spans="3:3" x14ac:dyDescent="0.35">
      <c r="C165104" s="8"/>
    </row>
    <row r="165105" spans="3:3" x14ac:dyDescent="0.35">
      <c r="C165105" s="8"/>
    </row>
    <row r="165106" spans="3:3" x14ac:dyDescent="0.35">
      <c r="C165106" s="8"/>
    </row>
    <row r="165107" spans="3:3" x14ac:dyDescent="0.35">
      <c r="C165107" s="8"/>
    </row>
    <row r="165108" spans="3:3" x14ac:dyDescent="0.35">
      <c r="C165108" s="8"/>
    </row>
    <row r="165109" spans="3:3" x14ac:dyDescent="0.35">
      <c r="C165109" s="8"/>
    </row>
    <row r="165110" spans="3:3" x14ac:dyDescent="0.35">
      <c r="C165110" s="8"/>
    </row>
    <row r="165111" spans="3:3" x14ac:dyDescent="0.35">
      <c r="C165111" s="8"/>
    </row>
    <row r="165112" spans="3:3" x14ac:dyDescent="0.35">
      <c r="C165112" s="8"/>
    </row>
    <row r="165113" spans="3:3" x14ac:dyDescent="0.35">
      <c r="C165113" s="8"/>
    </row>
    <row r="165114" spans="3:3" x14ac:dyDescent="0.35">
      <c r="C165114" s="8"/>
    </row>
    <row r="165115" spans="3:3" x14ac:dyDescent="0.35">
      <c r="C165115" s="8"/>
    </row>
    <row r="165116" spans="3:3" x14ac:dyDescent="0.35">
      <c r="C165116" s="8"/>
    </row>
    <row r="165117" spans="3:3" x14ac:dyDescent="0.35">
      <c r="C165117" s="8"/>
    </row>
    <row r="165118" spans="3:3" x14ac:dyDescent="0.35">
      <c r="C165118" s="8"/>
    </row>
    <row r="165119" spans="3:3" x14ac:dyDescent="0.35">
      <c r="C165119" s="8"/>
    </row>
  </sheetData>
  <conditionalFormatting sqref="A10">
    <cfRule type="duplicateValues" dxfId="1" priority="2"/>
  </conditionalFormatting>
  <conditionalFormatting sqref="A165097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4DDA-11D8-4096-86F9-C94D05758B5D}">
  <dimension ref="A1:M64"/>
  <sheetViews>
    <sheetView zoomScale="70" zoomScaleNormal="70" workbookViewId="0">
      <selection activeCell="B35" sqref="B35:M35"/>
    </sheetView>
  </sheetViews>
  <sheetFormatPr defaultRowHeight="14.5" x14ac:dyDescent="0.35"/>
  <cols>
    <col min="1" max="1" width="32.7265625" bestFit="1" customWidth="1"/>
    <col min="2" max="13" width="10.6328125" customWidth="1"/>
  </cols>
  <sheetData>
    <row r="1" spans="1:13" ht="15.5" x14ac:dyDescent="0.35">
      <c r="B1" s="48" t="s">
        <v>43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</row>
    <row r="2" spans="1:13" x14ac:dyDescent="0.35">
      <c r="A2" s="41"/>
      <c r="B2" s="45" t="s">
        <v>149</v>
      </c>
      <c r="C2" s="45" t="s">
        <v>150</v>
      </c>
      <c r="D2" s="45" t="s">
        <v>151</v>
      </c>
      <c r="E2" s="45" t="s">
        <v>152</v>
      </c>
      <c r="F2" s="45" t="s">
        <v>153</v>
      </c>
      <c r="G2" s="45" t="s">
        <v>154</v>
      </c>
      <c r="H2" s="45" t="s">
        <v>155</v>
      </c>
      <c r="I2" s="45" t="s">
        <v>156</v>
      </c>
      <c r="J2" s="45" t="s">
        <v>157</v>
      </c>
      <c r="K2" s="45" t="s">
        <v>158</v>
      </c>
      <c r="L2" s="45" t="s">
        <v>159</v>
      </c>
      <c r="M2" s="45" t="s">
        <v>39</v>
      </c>
    </row>
    <row r="3" spans="1:13" x14ac:dyDescent="0.35">
      <c r="A3" s="3" t="s">
        <v>18</v>
      </c>
      <c r="B3" s="37">
        <v>345</v>
      </c>
      <c r="C3" s="37">
        <v>0</v>
      </c>
      <c r="D3" s="37">
        <v>0</v>
      </c>
      <c r="E3" s="37">
        <v>0</v>
      </c>
      <c r="F3" s="37">
        <v>0</v>
      </c>
      <c r="G3" s="37">
        <v>0</v>
      </c>
      <c r="H3" s="37">
        <v>0</v>
      </c>
      <c r="I3" s="37">
        <v>0</v>
      </c>
      <c r="J3" s="37">
        <v>149</v>
      </c>
      <c r="K3" s="37">
        <v>0</v>
      </c>
      <c r="L3" s="37">
        <v>0</v>
      </c>
      <c r="M3" s="37">
        <v>0</v>
      </c>
    </row>
    <row r="4" spans="1:13" x14ac:dyDescent="0.35">
      <c r="A4" s="3" t="s">
        <v>19</v>
      </c>
      <c r="B4" s="37">
        <v>526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1516</v>
      </c>
      <c r="K4" s="37">
        <v>0</v>
      </c>
      <c r="L4" s="37">
        <v>0</v>
      </c>
      <c r="M4" s="37">
        <v>0</v>
      </c>
    </row>
    <row r="5" spans="1:13" x14ac:dyDescent="0.35">
      <c r="A5" s="3" t="s">
        <v>0</v>
      </c>
      <c r="B5" s="37">
        <v>396</v>
      </c>
      <c r="C5" s="37">
        <v>0</v>
      </c>
      <c r="D5" s="37">
        <v>0</v>
      </c>
      <c r="E5" s="37">
        <v>0</v>
      </c>
      <c r="F5" s="37">
        <v>0</v>
      </c>
      <c r="G5" s="37">
        <v>0</v>
      </c>
      <c r="H5" s="37">
        <v>0</v>
      </c>
      <c r="I5" s="37">
        <v>0</v>
      </c>
      <c r="J5" s="37">
        <v>895</v>
      </c>
      <c r="K5" s="37">
        <v>0</v>
      </c>
      <c r="L5" s="37">
        <v>0</v>
      </c>
      <c r="M5" s="37">
        <v>551</v>
      </c>
    </row>
    <row r="6" spans="1:13" x14ac:dyDescent="0.35">
      <c r="A6" s="3" t="s">
        <v>1</v>
      </c>
      <c r="B6" s="37">
        <v>457</v>
      </c>
      <c r="C6" s="37">
        <v>0</v>
      </c>
      <c r="D6" s="37">
        <v>755</v>
      </c>
      <c r="E6" s="37">
        <v>493</v>
      </c>
      <c r="F6" s="37">
        <v>0</v>
      </c>
      <c r="G6" s="37">
        <v>542</v>
      </c>
      <c r="H6" s="37">
        <v>0</v>
      </c>
      <c r="I6" s="37">
        <v>472</v>
      </c>
      <c r="J6" s="37">
        <v>743</v>
      </c>
      <c r="K6" s="37">
        <v>577</v>
      </c>
      <c r="L6" s="37">
        <v>0</v>
      </c>
      <c r="M6" s="37">
        <v>0</v>
      </c>
    </row>
    <row r="7" spans="1:13" x14ac:dyDescent="0.35">
      <c r="A7" s="3" t="s">
        <v>20</v>
      </c>
      <c r="B7" s="37">
        <v>0</v>
      </c>
      <c r="C7" s="37">
        <v>0</v>
      </c>
      <c r="D7" s="37">
        <v>0</v>
      </c>
      <c r="E7" s="37">
        <v>942</v>
      </c>
      <c r="F7" s="37">
        <v>0</v>
      </c>
      <c r="G7" s="37">
        <v>0</v>
      </c>
      <c r="H7" s="37">
        <v>0</v>
      </c>
      <c r="I7" s="37">
        <v>1100</v>
      </c>
      <c r="J7" s="37">
        <v>0</v>
      </c>
      <c r="K7" s="37">
        <v>1021</v>
      </c>
      <c r="L7" s="37">
        <v>0</v>
      </c>
      <c r="M7" s="37">
        <v>0</v>
      </c>
    </row>
    <row r="8" spans="1:13" x14ac:dyDescent="0.35">
      <c r="A8" s="3" t="s">
        <v>2</v>
      </c>
      <c r="B8" s="37">
        <v>1672</v>
      </c>
      <c r="C8" s="37">
        <v>216</v>
      </c>
      <c r="D8" s="37">
        <v>1232</v>
      </c>
      <c r="E8" s="37">
        <v>2404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</row>
    <row r="9" spans="1:13" x14ac:dyDescent="0.35">
      <c r="A9" s="3" t="s">
        <v>3</v>
      </c>
      <c r="B9" s="37">
        <v>296</v>
      </c>
      <c r="C9" s="37">
        <v>0</v>
      </c>
      <c r="D9" s="37">
        <v>0</v>
      </c>
      <c r="E9" s="37">
        <v>1270</v>
      </c>
      <c r="F9" s="37">
        <v>0</v>
      </c>
      <c r="G9" s="37">
        <v>0</v>
      </c>
      <c r="H9" s="37">
        <v>0</v>
      </c>
      <c r="I9" s="37">
        <v>0</v>
      </c>
      <c r="J9" s="37">
        <v>1497</v>
      </c>
      <c r="K9" s="37">
        <v>0</v>
      </c>
      <c r="L9" s="37">
        <v>0</v>
      </c>
      <c r="M9" s="37">
        <v>0</v>
      </c>
    </row>
    <row r="10" spans="1:13" x14ac:dyDescent="0.35">
      <c r="A10" s="3" t="s">
        <v>4</v>
      </c>
      <c r="B10" s="37">
        <v>481</v>
      </c>
      <c r="C10" s="37">
        <v>0</v>
      </c>
      <c r="D10" s="37">
        <v>0</v>
      </c>
      <c r="E10" s="37">
        <v>501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</row>
    <row r="11" spans="1:13" x14ac:dyDescent="0.35">
      <c r="A11" s="3" t="s">
        <v>5</v>
      </c>
      <c r="B11" s="37">
        <v>448</v>
      </c>
      <c r="C11" s="37">
        <v>402</v>
      </c>
      <c r="D11" s="37">
        <v>0</v>
      </c>
      <c r="E11" s="37">
        <v>639</v>
      </c>
      <c r="F11" s="37">
        <v>0</v>
      </c>
      <c r="G11" s="37">
        <v>0</v>
      </c>
      <c r="H11" s="37">
        <v>0</v>
      </c>
      <c r="I11" s="37">
        <v>0</v>
      </c>
      <c r="J11" s="37">
        <v>959</v>
      </c>
      <c r="K11" s="37">
        <v>0</v>
      </c>
      <c r="L11" s="37">
        <v>0</v>
      </c>
      <c r="M11" s="37">
        <v>832</v>
      </c>
    </row>
    <row r="12" spans="1:13" x14ac:dyDescent="0.35">
      <c r="A12" s="3" t="s">
        <v>6</v>
      </c>
      <c r="B12" s="37">
        <v>390</v>
      </c>
      <c r="C12" s="37">
        <v>0</v>
      </c>
      <c r="D12" s="37">
        <v>0</v>
      </c>
      <c r="E12" s="37">
        <v>94</v>
      </c>
      <c r="F12" s="37">
        <v>0</v>
      </c>
      <c r="G12" s="37">
        <v>65</v>
      </c>
      <c r="H12" s="37">
        <v>0</v>
      </c>
      <c r="I12" s="37">
        <v>0</v>
      </c>
      <c r="J12" s="37">
        <v>611</v>
      </c>
      <c r="K12" s="37">
        <v>0</v>
      </c>
      <c r="L12" s="37">
        <v>0</v>
      </c>
      <c r="M12" s="37">
        <v>0</v>
      </c>
    </row>
    <row r="13" spans="1:13" x14ac:dyDescent="0.35">
      <c r="A13" s="3" t="s">
        <v>7</v>
      </c>
      <c r="B13" s="37">
        <v>472</v>
      </c>
      <c r="C13" s="37">
        <v>0</v>
      </c>
      <c r="D13" s="37">
        <v>0</v>
      </c>
      <c r="E13" s="37">
        <v>304</v>
      </c>
      <c r="F13" s="37">
        <v>0</v>
      </c>
      <c r="G13" s="37">
        <v>0</v>
      </c>
      <c r="H13" s="37">
        <v>0</v>
      </c>
      <c r="I13" s="37">
        <v>0</v>
      </c>
      <c r="J13" s="37">
        <v>539</v>
      </c>
      <c r="K13" s="37">
        <v>541</v>
      </c>
      <c r="L13" s="37">
        <v>0</v>
      </c>
      <c r="M13" s="37">
        <v>849</v>
      </c>
    </row>
    <row r="14" spans="1:13" x14ac:dyDescent="0.35">
      <c r="A14" s="3" t="s">
        <v>21</v>
      </c>
      <c r="B14" s="37">
        <v>0</v>
      </c>
      <c r="C14" s="37">
        <v>0</v>
      </c>
      <c r="D14" s="37">
        <v>0</v>
      </c>
      <c r="E14" s="37">
        <v>0</v>
      </c>
      <c r="F14" s="37">
        <v>172</v>
      </c>
      <c r="G14" s="37">
        <v>0</v>
      </c>
      <c r="H14" s="37">
        <v>0</v>
      </c>
      <c r="I14" s="37">
        <v>0</v>
      </c>
      <c r="J14" s="37">
        <v>0</v>
      </c>
      <c r="K14" s="37">
        <v>325</v>
      </c>
      <c r="L14" s="37">
        <v>443</v>
      </c>
      <c r="M14" s="37">
        <v>360</v>
      </c>
    </row>
    <row r="15" spans="1:13" x14ac:dyDescent="0.35">
      <c r="A15" s="3" t="s">
        <v>8</v>
      </c>
      <c r="B15" s="37">
        <v>1007</v>
      </c>
      <c r="C15" s="37">
        <v>0</v>
      </c>
      <c r="D15" s="37">
        <v>0</v>
      </c>
      <c r="E15" s="37">
        <v>528</v>
      </c>
      <c r="F15" s="37">
        <v>0</v>
      </c>
      <c r="G15" s="37">
        <v>0</v>
      </c>
      <c r="H15" s="37">
        <v>0</v>
      </c>
      <c r="I15" s="37">
        <v>0</v>
      </c>
      <c r="J15" s="37">
        <v>292</v>
      </c>
      <c r="K15" s="37">
        <v>0</v>
      </c>
      <c r="L15" s="37">
        <v>0</v>
      </c>
      <c r="M15" s="37">
        <v>241</v>
      </c>
    </row>
    <row r="16" spans="1:13" x14ac:dyDescent="0.35">
      <c r="A16" s="3" t="s">
        <v>9</v>
      </c>
      <c r="B16" s="37">
        <v>1299</v>
      </c>
      <c r="C16" s="37">
        <v>1277</v>
      </c>
      <c r="D16" s="37">
        <v>0</v>
      </c>
      <c r="E16" s="37">
        <v>1218</v>
      </c>
      <c r="F16" s="37">
        <v>0</v>
      </c>
      <c r="G16" s="37">
        <v>0</v>
      </c>
      <c r="H16" s="37">
        <v>0</v>
      </c>
      <c r="I16" s="37">
        <v>0</v>
      </c>
      <c r="J16" s="37">
        <v>1070</v>
      </c>
      <c r="K16" s="37">
        <v>0</v>
      </c>
      <c r="L16" s="37">
        <v>0</v>
      </c>
      <c r="M16" s="37">
        <v>1176</v>
      </c>
    </row>
    <row r="17" spans="1:13" x14ac:dyDescent="0.35">
      <c r="A17" s="3" t="s">
        <v>10</v>
      </c>
      <c r="B17" s="37">
        <v>711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</row>
    <row r="18" spans="1:13" x14ac:dyDescent="0.35">
      <c r="A18" s="3" t="s">
        <v>11</v>
      </c>
      <c r="B18" s="37">
        <v>0</v>
      </c>
      <c r="C18" s="37">
        <v>0</v>
      </c>
      <c r="D18" s="37">
        <v>0</v>
      </c>
      <c r="E18" s="37">
        <v>0</v>
      </c>
      <c r="F18" s="37">
        <v>0</v>
      </c>
      <c r="G18" s="37">
        <v>39</v>
      </c>
      <c r="H18" s="37">
        <v>0</v>
      </c>
      <c r="I18" s="37">
        <v>197</v>
      </c>
      <c r="J18" s="37">
        <v>0</v>
      </c>
      <c r="K18" s="37">
        <v>0</v>
      </c>
      <c r="L18" s="37">
        <v>0</v>
      </c>
      <c r="M18" s="37">
        <v>0</v>
      </c>
    </row>
    <row r="19" spans="1:13" x14ac:dyDescent="0.35">
      <c r="A19" s="3" t="s">
        <v>12</v>
      </c>
      <c r="B19" s="37">
        <v>2026</v>
      </c>
      <c r="C19" s="37">
        <v>1940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264</v>
      </c>
      <c r="K19" s="37">
        <v>0</v>
      </c>
      <c r="L19" s="37">
        <v>0</v>
      </c>
      <c r="M19" s="37">
        <v>0</v>
      </c>
    </row>
    <row r="20" spans="1:13" x14ac:dyDescent="0.35">
      <c r="A20" s="3" t="s">
        <v>13</v>
      </c>
      <c r="B20" s="37">
        <v>1273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</row>
    <row r="21" spans="1:13" x14ac:dyDescent="0.35">
      <c r="A21" s="3" t="s">
        <v>14</v>
      </c>
      <c r="B21" s="37">
        <v>957</v>
      </c>
      <c r="C21" s="37">
        <v>0</v>
      </c>
      <c r="D21" s="37">
        <v>0</v>
      </c>
      <c r="E21" s="37">
        <v>369</v>
      </c>
      <c r="F21" s="37">
        <v>0</v>
      </c>
      <c r="G21" s="37">
        <v>0</v>
      </c>
      <c r="H21" s="37">
        <v>0</v>
      </c>
      <c r="I21" s="37">
        <v>0</v>
      </c>
      <c r="J21" s="37">
        <v>1416</v>
      </c>
      <c r="K21" s="37">
        <v>0</v>
      </c>
      <c r="L21" s="37">
        <v>0</v>
      </c>
      <c r="M21" s="37">
        <v>174</v>
      </c>
    </row>
    <row r="22" spans="1:13" x14ac:dyDescent="0.35">
      <c r="A22" s="3" t="s">
        <v>22</v>
      </c>
      <c r="B22" s="37">
        <v>124</v>
      </c>
      <c r="C22" s="37">
        <v>0</v>
      </c>
      <c r="D22" s="37">
        <v>0</v>
      </c>
      <c r="E22" s="37">
        <v>111</v>
      </c>
      <c r="F22" s="37">
        <v>0</v>
      </c>
      <c r="G22" s="37">
        <v>0</v>
      </c>
      <c r="H22" s="37">
        <v>0</v>
      </c>
      <c r="I22" s="37">
        <v>134</v>
      </c>
      <c r="J22" s="37">
        <v>143</v>
      </c>
      <c r="K22" s="37">
        <v>0</v>
      </c>
      <c r="L22" s="37">
        <v>0</v>
      </c>
      <c r="M22" s="37">
        <v>0</v>
      </c>
    </row>
    <row r="23" spans="1:13" x14ac:dyDescent="0.35">
      <c r="A23" s="3" t="s">
        <v>23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1308</v>
      </c>
      <c r="K23" s="37">
        <v>0</v>
      </c>
      <c r="L23" s="37">
        <v>0</v>
      </c>
      <c r="M23" s="37">
        <v>496</v>
      </c>
    </row>
    <row r="24" spans="1:13" x14ac:dyDescent="0.35">
      <c r="A24" s="3" t="s">
        <v>24</v>
      </c>
      <c r="B24" s="37">
        <v>945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1097</v>
      </c>
      <c r="K24" s="37">
        <v>0</v>
      </c>
      <c r="L24" s="37">
        <v>0</v>
      </c>
      <c r="M24" s="37">
        <v>0</v>
      </c>
    </row>
    <row r="25" spans="1:13" x14ac:dyDescent="0.35">
      <c r="A25" s="3" t="s">
        <v>25</v>
      </c>
      <c r="B25" s="37">
        <v>633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1545</v>
      </c>
    </row>
    <row r="26" spans="1:13" x14ac:dyDescent="0.35">
      <c r="A26" s="3" t="s">
        <v>26</v>
      </c>
      <c r="B26" s="37">
        <v>1973</v>
      </c>
      <c r="C26" s="37">
        <v>1274</v>
      </c>
      <c r="D26" s="37">
        <v>972</v>
      </c>
      <c r="E26" s="37">
        <v>975</v>
      </c>
      <c r="F26" s="37">
        <v>0</v>
      </c>
      <c r="G26" s="37">
        <v>1021</v>
      </c>
      <c r="H26" s="37">
        <v>0</v>
      </c>
      <c r="I26" s="37">
        <v>1983</v>
      </c>
      <c r="J26" s="37">
        <v>1987</v>
      </c>
      <c r="K26" s="37">
        <v>1455</v>
      </c>
      <c r="L26" s="37">
        <v>0</v>
      </c>
      <c r="M26" s="37">
        <v>0</v>
      </c>
    </row>
    <row r="27" spans="1:13" x14ac:dyDescent="0.35">
      <c r="A27" s="3" t="s">
        <v>15</v>
      </c>
      <c r="B27" s="37">
        <v>330</v>
      </c>
      <c r="C27" s="37">
        <v>0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566</v>
      </c>
      <c r="K27" s="37">
        <v>0</v>
      </c>
      <c r="L27" s="37">
        <v>0</v>
      </c>
      <c r="M27" s="37">
        <v>0</v>
      </c>
    </row>
    <row r="28" spans="1:13" x14ac:dyDescent="0.35">
      <c r="A28" s="3" t="s">
        <v>137</v>
      </c>
      <c r="B28" s="37">
        <v>141</v>
      </c>
      <c r="C28" s="37">
        <v>0</v>
      </c>
      <c r="D28" s="37">
        <v>0</v>
      </c>
      <c r="E28" s="37">
        <v>139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</row>
    <row r="29" spans="1:13" x14ac:dyDescent="0.35">
      <c r="A29" s="3" t="s">
        <v>27</v>
      </c>
      <c r="B29" s="37">
        <v>631</v>
      </c>
      <c r="C29" s="37">
        <v>0</v>
      </c>
      <c r="D29" s="37">
        <v>0</v>
      </c>
      <c r="E29" s="37">
        <v>621</v>
      </c>
      <c r="F29" s="37">
        <v>0</v>
      </c>
      <c r="G29" s="37">
        <v>0</v>
      </c>
      <c r="H29" s="37">
        <v>0</v>
      </c>
      <c r="I29" s="37">
        <v>0</v>
      </c>
      <c r="J29" s="37">
        <v>536</v>
      </c>
      <c r="K29" s="37">
        <v>0</v>
      </c>
      <c r="L29" s="37">
        <v>0</v>
      </c>
      <c r="M29" s="37">
        <v>0</v>
      </c>
    </row>
    <row r="30" spans="1:13" x14ac:dyDescent="0.35">
      <c r="A30" s="3" t="s">
        <v>59</v>
      </c>
      <c r="B30" s="37">
        <v>678</v>
      </c>
      <c r="C30" s="37">
        <v>651</v>
      </c>
      <c r="D30" s="37">
        <v>0</v>
      </c>
      <c r="E30" s="37">
        <v>610</v>
      </c>
      <c r="F30" s="37">
        <v>0</v>
      </c>
      <c r="G30" s="37">
        <v>0</v>
      </c>
      <c r="H30" s="37">
        <v>0</v>
      </c>
      <c r="I30" s="37">
        <v>0</v>
      </c>
      <c r="J30" s="37">
        <v>873</v>
      </c>
      <c r="K30" s="37">
        <v>0</v>
      </c>
      <c r="L30" s="37">
        <v>0</v>
      </c>
      <c r="M30" s="37">
        <v>0</v>
      </c>
    </row>
    <row r="31" spans="1:13" x14ac:dyDescent="0.35">
      <c r="A31" s="3" t="s">
        <v>17</v>
      </c>
      <c r="B31" s="37">
        <v>102</v>
      </c>
      <c r="C31" s="37">
        <v>214</v>
      </c>
      <c r="D31" s="37">
        <v>0</v>
      </c>
      <c r="E31" s="37">
        <v>79</v>
      </c>
      <c r="F31" s="37">
        <v>0</v>
      </c>
      <c r="G31" s="37">
        <v>0</v>
      </c>
      <c r="H31" s="37">
        <v>0</v>
      </c>
      <c r="I31" s="37">
        <v>0</v>
      </c>
      <c r="J31" s="37">
        <v>378</v>
      </c>
      <c r="K31" s="37">
        <v>0</v>
      </c>
      <c r="L31" s="37">
        <v>0</v>
      </c>
      <c r="M31" s="37">
        <v>1122</v>
      </c>
    </row>
    <row r="34" spans="1:13" ht="15.5" x14ac:dyDescent="0.35">
      <c r="B34" s="48" t="s">
        <v>44</v>
      </c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</row>
    <row r="35" spans="1:13" x14ac:dyDescent="0.35">
      <c r="A35" s="41"/>
      <c r="B35" s="45" t="s">
        <v>149</v>
      </c>
      <c r="C35" s="45" t="s">
        <v>150</v>
      </c>
      <c r="D35" s="45" t="s">
        <v>151</v>
      </c>
      <c r="E35" s="45" t="s">
        <v>152</v>
      </c>
      <c r="F35" s="45" t="s">
        <v>153</v>
      </c>
      <c r="G35" s="45" t="s">
        <v>154</v>
      </c>
      <c r="H35" s="45" t="s">
        <v>155</v>
      </c>
      <c r="I35" s="45" t="s">
        <v>156</v>
      </c>
      <c r="J35" s="45" t="s">
        <v>157</v>
      </c>
      <c r="K35" s="45" t="s">
        <v>158</v>
      </c>
      <c r="L35" s="45" t="s">
        <v>159</v>
      </c>
      <c r="M35" s="45" t="s">
        <v>39</v>
      </c>
    </row>
    <row r="36" spans="1:13" x14ac:dyDescent="0.35">
      <c r="A36" s="3" t="s">
        <v>18</v>
      </c>
      <c r="B36" s="37">
        <f>B3*1.2</f>
        <v>414</v>
      </c>
      <c r="C36" s="37">
        <f t="shared" ref="C36:M36" si="0">C3*1.2</f>
        <v>0</v>
      </c>
      <c r="D36" s="37">
        <f t="shared" si="0"/>
        <v>0</v>
      </c>
      <c r="E36" s="37">
        <f t="shared" si="0"/>
        <v>0</v>
      </c>
      <c r="F36" s="37">
        <f t="shared" si="0"/>
        <v>0</v>
      </c>
      <c r="G36" s="37">
        <f t="shared" si="0"/>
        <v>0</v>
      </c>
      <c r="H36" s="37">
        <f t="shared" si="0"/>
        <v>0</v>
      </c>
      <c r="I36" s="37">
        <f t="shared" si="0"/>
        <v>0</v>
      </c>
      <c r="J36" s="37">
        <f t="shared" si="0"/>
        <v>178.79999999999998</v>
      </c>
      <c r="K36" s="37">
        <f t="shared" si="0"/>
        <v>0</v>
      </c>
      <c r="L36" s="37">
        <f t="shared" si="0"/>
        <v>0</v>
      </c>
      <c r="M36" s="37">
        <f t="shared" si="0"/>
        <v>0</v>
      </c>
    </row>
    <row r="37" spans="1:13" x14ac:dyDescent="0.35">
      <c r="A37" s="3" t="s">
        <v>19</v>
      </c>
      <c r="B37" s="37">
        <f t="shared" ref="B37:M37" si="1">B4*1.2</f>
        <v>631.19999999999993</v>
      </c>
      <c r="C37" s="37">
        <f t="shared" si="1"/>
        <v>0</v>
      </c>
      <c r="D37" s="37">
        <f t="shared" si="1"/>
        <v>0</v>
      </c>
      <c r="E37" s="37">
        <f t="shared" si="1"/>
        <v>0</v>
      </c>
      <c r="F37" s="37">
        <f t="shared" si="1"/>
        <v>0</v>
      </c>
      <c r="G37" s="37">
        <f t="shared" si="1"/>
        <v>0</v>
      </c>
      <c r="H37" s="37">
        <f t="shared" si="1"/>
        <v>0</v>
      </c>
      <c r="I37" s="37">
        <f t="shared" si="1"/>
        <v>0</v>
      </c>
      <c r="J37" s="37">
        <f t="shared" si="1"/>
        <v>1819.2</v>
      </c>
      <c r="K37" s="37">
        <f t="shared" si="1"/>
        <v>0</v>
      </c>
      <c r="L37" s="37">
        <f t="shared" si="1"/>
        <v>0</v>
      </c>
      <c r="M37" s="37">
        <f t="shared" si="1"/>
        <v>0</v>
      </c>
    </row>
    <row r="38" spans="1:13" x14ac:dyDescent="0.35">
      <c r="A38" s="3" t="s">
        <v>0</v>
      </c>
      <c r="B38" s="37">
        <f t="shared" ref="B38:M38" si="2">B5*1.2</f>
        <v>475.2</v>
      </c>
      <c r="C38" s="37">
        <f t="shared" si="2"/>
        <v>0</v>
      </c>
      <c r="D38" s="37">
        <f t="shared" si="2"/>
        <v>0</v>
      </c>
      <c r="E38" s="37">
        <f t="shared" si="2"/>
        <v>0</v>
      </c>
      <c r="F38" s="37">
        <f t="shared" si="2"/>
        <v>0</v>
      </c>
      <c r="G38" s="37">
        <f t="shared" si="2"/>
        <v>0</v>
      </c>
      <c r="H38" s="37">
        <f t="shared" si="2"/>
        <v>0</v>
      </c>
      <c r="I38" s="37">
        <f t="shared" si="2"/>
        <v>0</v>
      </c>
      <c r="J38" s="37">
        <f t="shared" si="2"/>
        <v>1074</v>
      </c>
      <c r="K38" s="37">
        <f t="shared" si="2"/>
        <v>0</v>
      </c>
      <c r="L38" s="37">
        <f t="shared" si="2"/>
        <v>0</v>
      </c>
      <c r="M38" s="37">
        <f t="shared" si="2"/>
        <v>661.19999999999993</v>
      </c>
    </row>
    <row r="39" spans="1:13" x14ac:dyDescent="0.35">
      <c r="A39" s="3" t="s">
        <v>1</v>
      </c>
      <c r="B39" s="37">
        <f t="shared" ref="B39:M39" si="3">B6*1.2</f>
        <v>548.4</v>
      </c>
      <c r="C39" s="37">
        <f t="shared" si="3"/>
        <v>0</v>
      </c>
      <c r="D39" s="37">
        <f t="shared" si="3"/>
        <v>906</v>
      </c>
      <c r="E39" s="37">
        <f t="shared" si="3"/>
        <v>591.6</v>
      </c>
      <c r="F39" s="37">
        <f t="shared" si="3"/>
        <v>0</v>
      </c>
      <c r="G39" s="37">
        <f t="shared" si="3"/>
        <v>650.4</v>
      </c>
      <c r="H39" s="37">
        <f t="shared" si="3"/>
        <v>0</v>
      </c>
      <c r="I39" s="37">
        <f t="shared" si="3"/>
        <v>566.4</v>
      </c>
      <c r="J39" s="37">
        <f t="shared" si="3"/>
        <v>891.6</v>
      </c>
      <c r="K39" s="37">
        <f t="shared" si="3"/>
        <v>692.4</v>
      </c>
      <c r="L39" s="37">
        <f t="shared" si="3"/>
        <v>0</v>
      </c>
      <c r="M39" s="37">
        <f t="shared" si="3"/>
        <v>0</v>
      </c>
    </row>
    <row r="40" spans="1:13" x14ac:dyDescent="0.35">
      <c r="A40" s="3" t="s">
        <v>20</v>
      </c>
      <c r="B40" s="37">
        <f t="shared" ref="B40:M40" si="4">B7*1.2</f>
        <v>0</v>
      </c>
      <c r="C40" s="37">
        <f t="shared" si="4"/>
        <v>0</v>
      </c>
      <c r="D40" s="37">
        <f t="shared" si="4"/>
        <v>0</v>
      </c>
      <c r="E40" s="37">
        <f t="shared" si="4"/>
        <v>1130.3999999999999</v>
      </c>
      <c r="F40" s="37">
        <f t="shared" si="4"/>
        <v>0</v>
      </c>
      <c r="G40" s="37">
        <f t="shared" si="4"/>
        <v>0</v>
      </c>
      <c r="H40" s="37">
        <f t="shared" si="4"/>
        <v>0</v>
      </c>
      <c r="I40" s="37">
        <f t="shared" si="4"/>
        <v>1320</v>
      </c>
      <c r="J40" s="37">
        <f t="shared" si="4"/>
        <v>0</v>
      </c>
      <c r="K40" s="37">
        <f t="shared" si="4"/>
        <v>1225.2</v>
      </c>
      <c r="L40" s="37">
        <f t="shared" si="4"/>
        <v>0</v>
      </c>
      <c r="M40" s="37">
        <f t="shared" si="4"/>
        <v>0</v>
      </c>
    </row>
    <row r="41" spans="1:13" x14ac:dyDescent="0.35">
      <c r="A41" s="3" t="s">
        <v>2</v>
      </c>
      <c r="B41" s="37">
        <f t="shared" ref="B41:M41" si="5">B8*1.2</f>
        <v>2006.3999999999999</v>
      </c>
      <c r="C41" s="37">
        <f t="shared" si="5"/>
        <v>259.2</v>
      </c>
      <c r="D41" s="37">
        <f t="shared" si="5"/>
        <v>1478.3999999999999</v>
      </c>
      <c r="E41" s="37">
        <f t="shared" si="5"/>
        <v>2884.7999999999997</v>
      </c>
      <c r="F41" s="37">
        <f t="shared" si="5"/>
        <v>0</v>
      </c>
      <c r="G41" s="37">
        <f t="shared" si="5"/>
        <v>0</v>
      </c>
      <c r="H41" s="37">
        <f t="shared" si="5"/>
        <v>0</v>
      </c>
      <c r="I41" s="37">
        <f t="shared" si="5"/>
        <v>0</v>
      </c>
      <c r="J41" s="37">
        <f t="shared" si="5"/>
        <v>0</v>
      </c>
      <c r="K41" s="37">
        <f t="shared" si="5"/>
        <v>0</v>
      </c>
      <c r="L41" s="37">
        <f t="shared" si="5"/>
        <v>0</v>
      </c>
      <c r="M41" s="37">
        <f t="shared" si="5"/>
        <v>0</v>
      </c>
    </row>
    <row r="42" spans="1:13" x14ac:dyDescent="0.35">
      <c r="A42" s="3" t="s">
        <v>3</v>
      </c>
      <c r="B42" s="37">
        <f t="shared" ref="B42:M42" si="6">B9*1.2</f>
        <v>355.2</v>
      </c>
      <c r="C42" s="37">
        <f t="shared" si="6"/>
        <v>0</v>
      </c>
      <c r="D42" s="37">
        <f t="shared" si="6"/>
        <v>0</v>
      </c>
      <c r="E42" s="37">
        <f t="shared" si="6"/>
        <v>1524</v>
      </c>
      <c r="F42" s="37">
        <f t="shared" si="6"/>
        <v>0</v>
      </c>
      <c r="G42" s="37">
        <f t="shared" si="6"/>
        <v>0</v>
      </c>
      <c r="H42" s="37">
        <f t="shared" si="6"/>
        <v>0</v>
      </c>
      <c r="I42" s="37">
        <f t="shared" si="6"/>
        <v>0</v>
      </c>
      <c r="J42" s="37">
        <f t="shared" si="6"/>
        <v>1796.3999999999999</v>
      </c>
      <c r="K42" s="37">
        <f t="shared" si="6"/>
        <v>0</v>
      </c>
      <c r="L42" s="37">
        <f t="shared" si="6"/>
        <v>0</v>
      </c>
      <c r="M42" s="37">
        <f t="shared" si="6"/>
        <v>0</v>
      </c>
    </row>
    <row r="43" spans="1:13" x14ac:dyDescent="0.35">
      <c r="A43" s="3" t="s">
        <v>4</v>
      </c>
      <c r="B43" s="37">
        <f t="shared" ref="B43:M43" si="7">B10*1.2</f>
        <v>577.19999999999993</v>
      </c>
      <c r="C43" s="37">
        <f t="shared" si="7"/>
        <v>0</v>
      </c>
      <c r="D43" s="37">
        <f t="shared" si="7"/>
        <v>0</v>
      </c>
      <c r="E43" s="37">
        <f t="shared" si="7"/>
        <v>601.19999999999993</v>
      </c>
      <c r="F43" s="37">
        <f t="shared" si="7"/>
        <v>0</v>
      </c>
      <c r="G43" s="37">
        <f t="shared" si="7"/>
        <v>0</v>
      </c>
      <c r="H43" s="37">
        <f t="shared" si="7"/>
        <v>0</v>
      </c>
      <c r="I43" s="37">
        <f t="shared" si="7"/>
        <v>0</v>
      </c>
      <c r="J43" s="37">
        <f t="shared" si="7"/>
        <v>0</v>
      </c>
      <c r="K43" s="37">
        <f t="shared" si="7"/>
        <v>0</v>
      </c>
      <c r="L43" s="37">
        <f t="shared" si="7"/>
        <v>0</v>
      </c>
      <c r="M43" s="37">
        <f t="shared" si="7"/>
        <v>0</v>
      </c>
    </row>
    <row r="44" spans="1:13" x14ac:dyDescent="0.35">
      <c r="A44" s="3" t="s">
        <v>5</v>
      </c>
      <c r="B44" s="37">
        <f t="shared" ref="B44:M44" si="8">B11*1.2</f>
        <v>537.6</v>
      </c>
      <c r="C44" s="37">
        <f t="shared" si="8"/>
        <v>482.4</v>
      </c>
      <c r="D44" s="37">
        <f t="shared" si="8"/>
        <v>0</v>
      </c>
      <c r="E44" s="37">
        <f t="shared" si="8"/>
        <v>766.8</v>
      </c>
      <c r="F44" s="37">
        <f t="shared" si="8"/>
        <v>0</v>
      </c>
      <c r="G44" s="37">
        <f t="shared" si="8"/>
        <v>0</v>
      </c>
      <c r="H44" s="37">
        <f t="shared" si="8"/>
        <v>0</v>
      </c>
      <c r="I44" s="37">
        <f t="shared" si="8"/>
        <v>0</v>
      </c>
      <c r="J44" s="37">
        <f t="shared" si="8"/>
        <v>1150.8</v>
      </c>
      <c r="K44" s="37">
        <f t="shared" si="8"/>
        <v>0</v>
      </c>
      <c r="L44" s="37">
        <f t="shared" si="8"/>
        <v>0</v>
      </c>
      <c r="M44" s="37">
        <f t="shared" si="8"/>
        <v>998.4</v>
      </c>
    </row>
    <row r="45" spans="1:13" x14ac:dyDescent="0.35">
      <c r="A45" s="3" t="s">
        <v>6</v>
      </c>
      <c r="B45" s="37">
        <f t="shared" ref="B45:M45" si="9">B12*1.2</f>
        <v>468</v>
      </c>
      <c r="C45" s="37">
        <f t="shared" si="9"/>
        <v>0</v>
      </c>
      <c r="D45" s="37">
        <f t="shared" si="9"/>
        <v>0</v>
      </c>
      <c r="E45" s="37">
        <f t="shared" si="9"/>
        <v>112.8</v>
      </c>
      <c r="F45" s="37">
        <f t="shared" si="9"/>
        <v>0</v>
      </c>
      <c r="G45" s="37">
        <f t="shared" si="9"/>
        <v>78</v>
      </c>
      <c r="H45" s="37">
        <f t="shared" si="9"/>
        <v>0</v>
      </c>
      <c r="I45" s="37">
        <f t="shared" si="9"/>
        <v>0</v>
      </c>
      <c r="J45" s="37">
        <f t="shared" si="9"/>
        <v>733.19999999999993</v>
      </c>
      <c r="K45" s="37">
        <f t="shared" si="9"/>
        <v>0</v>
      </c>
      <c r="L45" s="37">
        <f t="shared" si="9"/>
        <v>0</v>
      </c>
      <c r="M45" s="37">
        <f t="shared" si="9"/>
        <v>0</v>
      </c>
    </row>
    <row r="46" spans="1:13" x14ac:dyDescent="0.35">
      <c r="A46" s="3" t="s">
        <v>7</v>
      </c>
      <c r="B46" s="37">
        <f t="shared" ref="B46:M46" si="10">B13*1.2</f>
        <v>566.4</v>
      </c>
      <c r="C46" s="37">
        <f t="shared" si="10"/>
        <v>0</v>
      </c>
      <c r="D46" s="37">
        <f t="shared" si="10"/>
        <v>0</v>
      </c>
      <c r="E46" s="37">
        <f t="shared" si="10"/>
        <v>364.8</v>
      </c>
      <c r="F46" s="37">
        <f t="shared" si="10"/>
        <v>0</v>
      </c>
      <c r="G46" s="37">
        <f t="shared" si="10"/>
        <v>0</v>
      </c>
      <c r="H46" s="37">
        <f t="shared" si="10"/>
        <v>0</v>
      </c>
      <c r="I46" s="37">
        <f t="shared" si="10"/>
        <v>0</v>
      </c>
      <c r="J46" s="37">
        <f t="shared" si="10"/>
        <v>646.79999999999995</v>
      </c>
      <c r="K46" s="37">
        <f t="shared" si="10"/>
        <v>649.19999999999993</v>
      </c>
      <c r="L46" s="37">
        <f t="shared" si="10"/>
        <v>0</v>
      </c>
      <c r="M46" s="37">
        <f t="shared" si="10"/>
        <v>1018.8</v>
      </c>
    </row>
    <row r="47" spans="1:13" x14ac:dyDescent="0.35">
      <c r="A47" s="3" t="s">
        <v>21</v>
      </c>
      <c r="B47" s="37">
        <f t="shared" ref="B47:M47" si="11">B14*1.2</f>
        <v>0</v>
      </c>
      <c r="C47" s="37">
        <f t="shared" si="11"/>
        <v>0</v>
      </c>
      <c r="D47" s="37">
        <f t="shared" si="11"/>
        <v>0</v>
      </c>
      <c r="E47" s="37">
        <f t="shared" si="11"/>
        <v>0</v>
      </c>
      <c r="F47" s="37">
        <f t="shared" si="11"/>
        <v>206.4</v>
      </c>
      <c r="G47" s="37">
        <f t="shared" si="11"/>
        <v>0</v>
      </c>
      <c r="H47" s="37">
        <f t="shared" si="11"/>
        <v>0</v>
      </c>
      <c r="I47" s="37">
        <f t="shared" si="11"/>
        <v>0</v>
      </c>
      <c r="J47" s="37">
        <f t="shared" si="11"/>
        <v>0</v>
      </c>
      <c r="K47" s="37">
        <f t="shared" si="11"/>
        <v>390</v>
      </c>
      <c r="L47" s="37">
        <f t="shared" si="11"/>
        <v>531.6</v>
      </c>
      <c r="M47" s="37">
        <f t="shared" si="11"/>
        <v>432</v>
      </c>
    </row>
    <row r="48" spans="1:13" x14ac:dyDescent="0.35">
      <c r="A48" s="3" t="s">
        <v>8</v>
      </c>
      <c r="B48" s="37">
        <f t="shared" ref="B48:M48" si="12">B15*1.2</f>
        <v>1208.3999999999999</v>
      </c>
      <c r="C48" s="37">
        <f t="shared" si="12"/>
        <v>0</v>
      </c>
      <c r="D48" s="37">
        <f t="shared" si="12"/>
        <v>0</v>
      </c>
      <c r="E48" s="37">
        <f t="shared" si="12"/>
        <v>633.6</v>
      </c>
      <c r="F48" s="37">
        <f t="shared" si="12"/>
        <v>0</v>
      </c>
      <c r="G48" s="37">
        <f t="shared" si="12"/>
        <v>0</v>
      </c>
      <c r="H48" s="37">
        <f t="shared" si="12"/>
        <v>0</v>
      </c>
      <c r="I48" s="37">
        <f t="shared" si="12"/>
        <v>0</v>
      </c>
      <c r="J48" s="37">
        <f t="shared" si="12"/>
        <v>350.4</v>
      </c>
      <c r="K48" s="37">
        <f t="shared" si="12"/>
        <v>0</v>
      </c>
      <c r="L48" s="37">
        <f t="shared" si="12"/>
        <v>0</v>
      </c>
      <c r="M48" s="37">
        <f t="shared" si="12"/>
        <v>289.2</v>
      </c>
    </row>
    <row r="49" spans="1:13" x14ac:dyDescent="0.35">
      <c r="A49" s="3" t="s">
        <v>9</v>
      </c>
      <c r="B49" s="37">
        <f t="shared" ref="B49:M49" si="13">B16*1.2</f>
        <v>1558.8</v>
      </c>
      <c r="C49" s="37">
        <f t="shared" si="13"/>
        <v>1532.3999999999999</v>
      </c>
      <c r="D49" s="37">
        <f t="shared" si="13"/>
        <v>0</v>
      </c>
      <c r="E49" s="37">
        <f t="shared" si="13"/>
        <v>1461.6</v>
      </c>
      <c r="F49" s="37">
        <f t="shared" si="13"/>
        <v>0</v>
      </c>
      <c r="G49" s="37">
        <f t="shared" si="13"/>
        <v>0</v>
      </c>
      <c r="H49" s="37">
        <f t="shared" si="13"/>
        <v>0</v>
      </c>
      <c r="I49" s="37">
        <f t="shared" si="13"/>
        <v>0</v>
      </c>
      <c r="J49" s="37">
        <f t="shared" si="13"/>
        <v>1284</v>
      </c>
      <c r="K49" s="37">
        <f t="shared" si="13"/>
        <v>0</v>
      </c>
      <c r="L49" s="37">
        <f t="shared" si="13"/>
        <v>0</v>
      </c>
      <c r="M49" s="37">
        <f t="shared" si="13"/>
        <v>1411.2</v>
      </c>
    </row>
    <row r="50" spans="1:13" x14ac:dyDescent="0.35">
      <c r="A50" s="3" t="s">
        <v>10</v>
      </c>
      <c r="B50" s="37">
        <f t="shared" ref="B50:M50" si="14">B17*1.2</f>
        <v>853.19999999999993</v>
      </c>
      <c r="C50" s="37">
        <f t="shared" si="14"/>
        <v>0</v>
      </c>
      <c r="D50" s="37">
        <f t="shared" si="14"/>
        <v>0</v>
      </c>
      <c r="E50" s="37">
        <f t="shared" si="14"/>
        <v>0</v>
      </c>
      <c r="F50" s="37">
        <f t="shared" si="14"/>
        <v>0</v>
      </c>
      <c r="G50" s="37">
        <f t="shared" si="14"/>
        <v>0</v>
      </c>
      <c r="H50" s="37">
        <f t="shared" si="14"/>
        <v>0</v>
      </c>
      <c r="I50" s="37">
        <f t="shared" si="14"/>
        <v>0</v>
      </c>
      <c r="J50" s="37">
        <f t="shared" si="14"/>
        <v>0</v>
      </c>
      <c r="K50" s="37">
        <f t="shared" si="14"/>
        <v>0</v>
      </c>
      <c r="L50" s="37">
        <f t="shared" si="14"/>
        <v>0</v>
      </c>
      <c r="M50" s="37">
        <f t="shared" si="14"/>
        <v>0</v>
      </c>
    </row>
    <row r="51" spans="1:13" x14ac:dyDescent="0.35">
      <c r="A51" s="3" t="s">
        <v>11</v>
      </c>
      <c r="B51" s="37">
        <f t="shared" ref="B51:M51" si="15">B18*1.2</f>
        <v>0</v>
      </c>
      <c r="C51" s="37">
        <f t="shared" si="15"/>
        <v>0</v>
      </c>
      <c r="D51" s="37">
        <f t="shared" si="15"/>
        <v>0</v>
      </c>
      <c r="E51" s="37">
        <f t="shared" si="15"/>
        <v>0</v>
      </c>
      <c r="F51" s="37">
        <f t="shared" si="15"/>
        <v>0</v>
      </c>
      <c r="G51" s="37">
        <f t="shared" si="15"/>
        <v>46.8</v>
      </c>
      <c r="H51" s="37">
        <f t="shared" si="15"/>
        <v>0</v>
      </c>
      <c r="I51" s="37">
        <f t="shared" si="15"/>
        <v>236.39999999999998</v>
      </c>
      <c r="J51" s="37">
        <f t="shared" si="15"/>
        <v>0</v>
      </c>
      <c r="K51" s="37">
        <f t="shared" si="15"/>
        <v>0</v>
      </c>
      <c r="L51" s="37">
        <f t="shared" si="15"/>
        <v>0</v>
      </c>
      <c r="M51" s="37">
        <f t="shared" si="15"/>
        <v>0</v>
      </c>
    </row>
    <row r="52" spans="1:13" x14ac:dyDescent="0.35">
      <c r="A52" s="3" t="s">
        <v>12</v>
      </c>
      <c r="B52" s="37">
        <f t="shared" ref="B52:M52" si="16">B19*1.2</f>
        <v>2431.1999999999998</v>
      </c>
      <c r="C52" s="37">
        <f t="shared" si="16"/>
        <v>2328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316.8</v>
      </c>
      <c r="K52" s="37">
        <f t="shared" si="16"/>
        <v>0</v>
      </c>
      <c r="L52" s="37">
        <f t="shared" si="16"/>
        <v>0</v>
      </c>
      <c r="M52" s="37">
        <f t="shared" si="16"/>
        <v>0</v>
      </c>
    </row>
    <row r="53" spans="1:13" x14ac:dyDescent="0.35">
      <c r="A53" s="3" t="s">
        <v>13</v>
      </c>
      <c r="B53" s="37">
        <f t="shared" ref="B53:M53" si="17">B20*1.2</f>
        <v>1527.6</v>
      </c>
      <c r="C53" s="37">
        <f t="shared" si="17"/>
        <v>0</v>
      </c>
      <c r="D53" s="37">
        <f t="shared" si="17"/>
        <v>0</v>
      </c>
      <c r="E53" s="37">
        <f t="shared" si="17"/>
        <v>0</v>
      </c>
      <c r="F53" s="37">
        <f t="shared" si="17"/>
        <v>0</v>
      </c>
      <c r="G53" s="37">
        <f t="shared" si="17"/>
        <v>0</v>
      </c>
      <c r="H53" s="37">
        <f t="shared" si="17"/>
        <v>0</v>
      </c>
      <c r="I53" s="37">
        <f t="shared" si="17"/>
        <v>0</v>
      </c>
      <c r="J53" s="37">
        <f t="shared" si="17"/>
        <v>0</v>
      </c>
      <c r="K53" s="37">
        <f t="shared" si="17"/>
        <v>0</v>
      </c>
      <c r="L53" s="37">
        <f t="shared" si="17"/>
        <v>0</v>
      </c>
      <c r="M53" s="37">
        <f t="shared" si="17"/>
        <v>0</v>
      </c>
    </row>
    <row r="54" spans="1:13" x14ac:dyDescent="0.35">
      <c r="A54" s="3" t="s">
        <v>14</v>
      </c>
      <c r="B54" s="37">
        <f t="shared" ref="B54:M54" si="18">B21*1.2</f>
        <v>1148.3999999999999</v>
      </c>
      <c r="C54" s="37">
        <f t="shared" si="18"/>
        <v>0</v>
      </c>
      <c r="D54" s="37">
        <f t="shared" si="18"/>
        <v>0</v>
      </c>
      <c r="E54" s="37">
        <f t="shared" si="18"/>
        <v>442.8</v>
      </c>
      <c r="F54" s="37">
        <f t="shared" si="18"/>
        <v>0</v>
      </c>
      <c r="G54" s="37">
        <f t="shared" si="18"/>
        <v>0</v>
      </c>
      <c r="H54" s="37">
        <f t="shared" si="18"/>
        <v>0</v>
      </c>
      <c r="I54" s="37">
        <f t="shared" si="18"/>
        <v>0</v>
      </c>
      <c r="J54" s="37">
        <f t="shared" si="18"/>
        <v>1699.2</v>
      </c>
      <c r="K54" s="37">
        <f t="shared" si="18"/>
        <v>0</v>
      </c>
      <c r="L54" s="37">
        <f t="shared" si="18"/>
        <v>0</v>
      </c>
      <c r="M54" s="37">
        <f t="shared" si="18"/>
        <v>208.79999999999998</v>
      </c>
    </row>
    <row r="55" spans="1:13" x14ac:dyDescent="0.35">
      <c r="A55" s="3" t="s">
        <v>22</v>
      </c>
      <c r="B55" s="37">
        <f t="shared" ref="B55:M55" si="19">B22*1.2</f>
        <v>148.79999999999998</v>
      </c>
      <c r="C55" s="37">
        <f t="shared" si="19"/>
        <v>0</v>
      </c>
      <c r="D55" s="37">
        <f t="shared" si="19"/>
        <v>0</v>
      </c>
      <c r="E55" s="37">
        <f t="shared" si="19"/>
        <v>133.19999999999999</v>
      </c>
      <c r="F55" s="37">
        <f t="shared" si="19"/>
        <v>0</v>
      </c>
      <c r="G55" s="37">
        <f t="shared" si="19"/>
        <v>0</v>
      </c>
      <c r="H55" s="37">
        <f t="shared" si="19"/>
        <v>0</v>
      </c>
      <c r="I55" s="37">
        <f t="shared" si="19"/>
        <v>160.79999999999998</v>
      </c>
      <c r="J55" s="37">
        <f t="shared" si="19"/>
        <v>171.6</v>
      </c>
      <c r="K55" s="37">
        <f t="shared" si="19"/>
        <v>0</v>
      </c>
      <c r="L55" s="37">
        <f t="shared" si="19"/>
        <v>0</v>
      </c>
      <c r="M55" s="37">
        <f t="shared" si="19"/>
        <v>0</v>
      </c>
    </row>
    <row r="56" spans="1:13" x14ac:dyDescent="0.35">
      <c r="A56" s="3" t="s">
        <v>23</v>
      </c>
      <c r="B56" s="37">
        <f t="shared" ref="B56:M56" si="20">B23*1.2</f>
        <v>0</v>
      </c>
      <c r="C56" s="37">
        <f t="shared" si="20"/>
        <v>0</v>
      </c>
      <c r="D56" s="37">
        <f t="shared" si="20"/>
        <v>0</v>
      </c>
      <c r="E56" s="37">
        <f t="shared" si="20"/>
        <v>0</v>
      </c>
      <c r="F56" s="37">
        <f t="shared" si="20"/>
        <v>0</v>
      </c>
      <c r="G56" s="37">
        <f t="shared" si="20"/>
        <v>0</v>
      </c>
      <c r="H56" s="37">
        <f t="shared" si="20"/>
        <v>0</v>
      </c>
      <c r="I56" s="37">
        <f t="shared" si="20"/>
        <v>0</v>
      </c>
      <c r="J56" s="37">
        <f t="shared" si="20"/>
        <v>1569.6</v>
      </c>
      <c r="K56" s="37">
        <f t="shared" si="20"/>
        <v>0</v>
      </c>
      <c r="L56" s="37">
        <f t="shared" si="20"/>
        <v>0</v>
      </c>
      <c r="M56" s="37">
        <f t="shared" si="20"/>
        <v>595.19999999999993</v>
      </c>
    </row>
    <row r="57" spans="1:13" x14ac:dyDescent="0.35">
      <c r="A57" s="3" t="s">
        <v>24</v>
      </c>
      <c r="B57" s="37">
        <f t="shared" ref="B57:M57" si="21">B24*1.2</f>
        <v>1134</v>
      </c>
      <c r="C57" s="37">
        <f t="shared" si="21"/>
        <v>0</v>
      </c>
      <c r="D57" s="37">
        <f t="shared" si="21"/>
        <v>0</v>
      </c>
      <c r="E57" s="37">
        <f t="shared" si="21"/>
        <v>0</v>
      </c>
      <c r="F57" s="37">
        <f t="shared" si="21"/>
        <v>0</v>
      </c>
      <c r="G57" s="37">
        <f t="shared" si="21"/>
        <v>0</v>
      </c>
      <c r="H57" s="37">
        <f t="shared" si="21"/>
        <v>0</v>
      </c>
      <c r="I57" s="37">
        <f t="shared" si="21"/>
        <v>0</v>
      </c>
      <c r="J57" s="37">
        <f t="shared" si="21"/>
        <v>1316.3999999999999</v>
      </c>
      <c r="K57" s="37">
        <f t="shared" si="21"/>
        <v>0</v>
      </c>
      <c r="L57" s="37">
        <f t="shared" si="21"/>
        <v>0</v>
      </c>
      <c r="M57" s="37">
        <f t="shared" si="21"/>
        <v>0</v>
      </c>
    </row>
    <row r="58" spans="1:13" x14ac:dyDescent="0.35">
      <c r="A58" s="3" t="s">
        <v>25</v>
      </c>
      <c r="B58" s="37">
        <f t="shared" ref="B58:M58" si="22">B25*1.2</f>
        <v>759.6</v>
      </c>
      <c r="C58" s="37">
        <f t="shared" si="22"/>
        <v>0</v>
      </c>
      <c r="D58" s="37">
        <f t="shared" si="22"/>
        <v>0</v>
      </c>
      <c r="E58" s="37">
        <f t="shared" si="22"/>
        <v>0</v>
      </c>
      <c r="F58" s="37">
        <f t="shared" si="22"/>
        <v>0</v>
      </c>
      <c r="G58" s="37">
        <f t="shared" si="22"/>
        <v>0</v>
      </c>
      <c r="H58" s="37">
        <f t="shared" si="22"/>
        <v>0</v>
      </c>
      <c r="I58" s="37">
        <f t="shared" si="22"/>
        <v>0</v>
      </c>
      <c r="J58" s="37">
        <f t="shared" si="22"/>
        <v>0</v>
      </c>
      <c r="K58" s="37">
        <f t="shared" si="22"/>
        <v>0</v>
      </c>
      <c r="L58" s="37">
        <f t="shared" si="22"/>
        <v>0</v>
      </c>
      <c r="M58" s="37">
        <f t="shared" si="22"/>
        <v>1854</v>
      </c>
    </row>
    <row r="59" spans="1:13" x14ac:dyDescent="0.35">
      <c r="A59" s="3" t="s">
        <v>26</v>
      </c>
      <c r="B59" s="37">
        <f t="shared" ref="B59:M59" si="23">B26*1.2</f>
        <v>2367.6</v>
      </c>
      <c r="C59" s="37">
        <f t="shared" si="23"/>
        <v>1528.8</v>
      </c>
      <c r="D59" s="37">
        <f t="shared" si="23"/>
        <v>1166.3999999999999</v>
      </c>
      <c r="E59" s="37">
        <f t="shared" si="23"/>
        <v>1170</v>
      </c>
      <c r="F59" s="37">
        <f t="shared" si="23"/>
        <v>0</v>
      </c>
      <c r="G59" s="37">
        <f t="shared" si="23"/>
        <v>1225.2</v>
      </c>
      <c r="H59" s="37">
        <f t="shared" si="23"/>
        <v>0</v>
      </c>
      <c r="I59" s="37">
        <f t="shared" si="23"/>
        <v>2379.6</v>
      </c>
      <c r="J59" s="37">
        <f t="shared" si="23"/>
        <v>2384.4</v>
      </c>
      <c r="K59" s="37">
        <f t="shared" si="23"/>
        <v>1746</v>
      </c>
      <c r="L59" s="37">
        <f t="shared" si="23"/>
        <v>0</v>
      </c>
      <c r="M59" s="37">
        <f t="shared" si="23"/>
        <v>0</v>
      </c>
    </row>
    <row r="60" spans="1:13" x14ac:dyDescent="0.35">
      <c r="A60" s="3" t="s">
        <v>15</v>
      </c>
      <c r="B60" s="37">
        <f t="shared" ref="B60:M60" si="24">B27*1.2</f>
        <v>396</v>
      </c>
      <c r="C60" s="37">
        <f t="shared" si="24"/>
        <v>0</v>
      </c>
      <c r="D60" s="37">
        <f t="shared" si="24"/>
        <v>0</v>
      </c>
      <c r="E60" s="37">
        <f t="shared" si="24"/>
        <v>0</v>
      </c>
      <c r="F60" s="37">
        <f t="shared" si="24"/>
        <v>0</v>
      </c>
      <c r="G60" s="37">
        <f t="shared" si="24"/>
        <v>0</v>
      </c>
      <c r="H60" s="37">
        <f t="shared" si="24"/>
        <v>0</v>
      </c>
      <c r="I60" s="37">
        <f t="shared" si="24"/>
        <v>0</v>
      </c>
      <c r="J60" s="37">
        <f t="shared" si="24"/>
        <v>679.19999999999993</v>
      </c>
      <c r="K60" s="37">
        <f t="shared" si="24"/>
        <v>0</v>
      </c>
      <c r="L60" s="37">
        <f t="shared" si="24"/>
        <v>0</v>
      </c>
      <c r="M60" s="37">
        <f t="shared" si="24"/>
        <v>0</v>
      </c>
    </row>
    <row r="61" spans="1:13" x14ac:dyDescent="0.35">
      <c r="A61" s="3" t="s">
        <v>137</v>
      </c>
      <c r="B61" s="37">
        <f t="shared" ref="B61:M61" si="25">B28*1.2</f>
        <v>169.2</v>
      </c>
      <c r="C61" s="37">
        <f t="shared" si="25"/>
        <v>0</v>
      </c>
      <c r="D61" s="37">
        <f t="shared" si="25"/>
        <v>0</v>
      </c>
      <c r="E61" s="37">
        <f t="shared" si="25"/>
        <v>166.79999999999998</v>
      </c>
      <c r="F61" s="37">
        <f t="shared" si="25"/>
        <v>0</v>
      </c>
      <c r="G61" s="37">
        <f t="shared" si="25"/>
        <v>0</v>
      </c>
      <c r="H61" s="37">
        <f t="shared" si="25"/>
        <v>0</v>
      </c>
      <c r="I61" s="37">
        <f t="shared" si="25"/>
        <v>0</v>
      </c>
      <c r="J61" s="37">
        <f t="shared" si="25"/>
        <v>0</v>
      </c>
      <c r="K61" s="37">
        <f t="shared" si="25"/>
        <v>0</v>
      </c>
      <c r="L61" s="37">
        <f t="shared" si="25"/>
        <v>0</v>
      </c>
      <c r="M61" s="37">
        <f t="shared" si="25"/>
        <v>0</v>
      </c>
    </row>
    <row r="62" spans="1:13" x14ac:dyDescent="0.35">
      <c r="A62" s="3" t="s">
        <v>27</v>
      </c>
      <c r="B62" s="37">
        <f t="shared" ref="B62:M62" si="26">B29*1.2</f>
        <v>757.19999999999993</v>
      </c>
      <c r="C62" s="37">
        <f t="shared" si="26"/>
        <v>0</v>
      </c>
      <c r="D62" s="37">
        <f t="shared" si="26"/>
        <v>0</v>
      </c>
      <c r="E62" s="37">
        <f t="shared" si="26"/>
        <v>745.19999999999993</v>
      </c>
      <c r="F62" s="37">
        <f t="shared" si="26"/>
        <v>0</v>
      </c>
      <c r="G62" s="37">
        <f t="shared" si="26"/>
        <v>0</v>
      </c>
      <c r="H62" s="37">
        <f t="shared" si="26"/>
        <v>0</v>
      </c>
      <c r="I62" s="37">
        <f t="shared" si="26"/>
        <v>0</v>
      </c>
      <c r="J62" s="37">
        <f t="shared" si="26"/>
        <v>643.19999999999993</v>
      </c>
      <c r="K62" s="37">
        <f t="shared" si="26"/>
        <v>0</v>
      </c>
      <c r="L62" s="37">
        <f t="shared" si="26"/>
        <v>0</v>
      </c>
      <c r="M62" s="37">
        <f t="shared" si="26"/>
        <v>0</v>
      </c>
    </row>
    <row r="63" spans="1:13" x14ac:dyDescent="0.35">
      <c r="A63" s="3" t="s">
        <v>16</v>
      </c>
      <c r="B63" s="37">
        <f t="shared" ref="B63:M63" si="27">B30*1.2</f>
        <v>813.6</v>
      </c>
      <c r="C63" s="37">
        <f t="shared" si="27"/>
        <v>781.19999999999993</v>
      </c>
      <c r="D63" s="37">
        <f t="shared" si="27"/>
        <v>0</v>
      </c>
      <c r="E63" s="37">
        <f t="shared" si="27"/>
        <v>732</v>
      </c>
      <c r="F63" s="37">
        <f t="shared" si="27"/>
        <v>0</v>
      </c>
      <c r="G63" s="37">
        <f t="shared" si="27"/>
        <v>0</v>
      </c>
      <c r="H63" s="37">
        <f t="shared" si="27"/>
        <v>0</v>
      </c>
      <c r="I63" s="37">
        <f t="shared" si="27"/>
        <v>0</v>
      </c>
      <c r="J63" s="37">
        <f t="shared" si="27"/>
        <v>1047.5999999999999</v>
      </c>
      <c r="K63" s="37">
        <f t="shared" si="27"/>
        <v>0</v>
      </c>
      <c r="L63" s="37">
        <f t="shared" si="27"/>
        <v>0</v>
      </c>
      <c r="M63" s="37">
        <f t="shared" si="27"/>
        <v>0</v>
      </c>
    </row>
    <row r="64" spans="1:13" x14ac:dyDescent="0.35">
      <c r="A64" s="3" t="s">
        <v>17</v>
      </c>
      <c r="B64" s="37">
        <f t="shared" ref="B64:M64" si="28">B31*1.2</f>
        <v>122.39999999999999</v>
      </c>
      <c r="C64" s="37">
        <f t="shared" si="28"/>
        <v>256.8</v>
      </c>
      <c r="D64" s="37">
        <f t="shared" si="28"/>
        <v>0</v>
      </c>
      <c r="E64" s="37">
        <f t="shared" si="28"/>
        <v>94.8</v>
      </c>
      <c r="F64" s="37">
        <f t="shared" si="28"/>
        <v>0</v>
      </c>
      <c r="G64" s="37">
        <f t="shared" si="28"/>
        <v>0</v>
      </c>
      <c r="H64" s="37">
        <f t="shared" si="28"/>
        <v>0</v>
      </c>
      <c r="I64" s="37">
        <f t="shared" si="28"/>
        <v>0</v>
      </c>
      <c r="J64" s="37">
        <f t="shared" si="28"/>
        <v>453.59999999999997</v>
      </c>
      <c r="K64" s="37">
        <f t="shared" si="28"/>
        <v>0</v>
      </c>
      <c r="L64" s="37">
        <f t="shared" si="28"/>
        <v>0</v>
      </c>
      <c r="M64" s="37">
        <f t="shared" si="28"/>
        <v>1346.3999999999999</v>
      </c>
    </row>
  </sheetData>
  <mergeCells count="2">
    <mergeCell ref="B1:M1"/>
    <mergeCell ref="B34:M34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BD249-1C86-4418-AAF4-B67E41432E89}">
  <dimension ref="A1:R40"/>
  <sheetViews>
    <sheetView zoomScale="70" zoomScaleNormal="70" workbookViewId="0">
      <selection activeCell="F46" sqref="F46"/>
    </sheetView>
  </sheetViews>
  <sheetFormatPr defaultRowHeight="14.5" x14ac:dyDescent="0.35"/>
  <cols>
    <col min="1" max="1" width="40.453125" customWidth="1"/>
    <col min="2" max="3" width="9.26953125" bestFit="1" customWidth="1"/>
    <col min="6" max="6" width="15" bestFit="1" customWidth="1"/>
    <col min="12" max="12" width="24.90625" bestFit="1" customWidth="1"/>
  </cols>
  <sheetData>
    <row r="1" spans="1:18" x14ac:dyDescent="0.35">
      <c r="B1" s="50" t="s">
        <v>47</v>
      </c>
      <c r="C1" s="50"/>
      <c r="D1" s="7"/>
      <c r="H1" s="24"/>
      <c r="I1" s="25"/>
      <c r="M1" s="49"/>
      <c r="N1" s="49"/>
      <c r="O1" s="49"/>
    </row>
    <row r="2" spans="1:18" x14ac:dyDescent="0.35">
      <c r="B2" s="4" t="s">
        <v>45</v>
      </c>
      <c r="C2" s="4" t="s">
        <v>46</v>
      </c>
      <c r="D2" s="7"/>
      <c r="H2" s="24"/>
      <c r="M2" s="7"/>
      <c r="N2" s="7"/>
      <c r="O2" s="7"/>
    </row>
    <row r="3" spans="1:18" x14ac:dyDescent="0.35">
      <c r="A3" s="4" t="s">
        <v>62</v>
      </c>
      <c r="B3" s="26">
        <v>0.25</v>
      </c>
      <c r="C3" s="26">
        <v>0.25</v>
      </c>
      <c r="D3" s="32"/>
      <c r="E3" s="24"/>
      <c r="F3" s="24"/>
      <c r="H3" s="24"/>
      <c r="L3" s="7"/>
      <c r="R3" s="7"/>
    </row>
    <row r="4" spans="1:18" x14ac:dyDescent="0.35">
      <c r="A4" s="4" t="s">
        <v>19</v>
      </c>
      <c r="B4" s="26">
        <v>0.25</v>
      </c>
      <c r="C4" s="26">
        <v>0.25</v>
      </c>
      <c r="D4" s="32"/>
      <c r="E4" s="24"/>
      <c r="F4" s="24"/>
      <c r="H4" s="24"/>
      <c r="L4" s="7"/>
      <c r="R4" s="7"/>
    </row>
    <row r="5" spans="1:18" x14ac:dyDescent="0.35">
      <c r="A5" s="4" t="s">
        <v>0</v>
      </c>
      <c r="B5" s="26">
        <v>0.125</v>
      </c>
      <c r="C5" s="26">
        <v>0.125</v>
      </c>
      <c r="D5" s="32"/>
      <c r="E5" s="24"/>
      <c r="F5" s="24"/>
      <c r="H5" s="24"/>
      <c r="L5" s="7"/>
      <c r="R5" s="7"/>
    </row>
    <row r="6" spans="1:18" x14ac:dyDescent="0.35">
      <c r="A6" s="4" t="s">
        <v>1</v>
      </c>
      <c r="B6" s="1">
        <v>0.1</v>
      </c>
      <c r="C6" s="1">
        <v>0.1</v>
      </c>
      <c r="E6" s="24"/>
      <c r="H6" s="24"/>
      <c r="L6" s="7"/>
      <c r="R6" s="7"/>
    </row>
    <row r="7" spans="1:18" x14ac:dyDescent="0.35">
      <c r="A7" s="4" t="s">
        <v>20</v>
      </c>
      <c r="B7" s="1">
        <v>0.1</v>
      </c>
      <c r="C7" s="1">
        <v>0.1</v>
      </c>
      <c r="E7" s="24"/>
      <c r="H7" s="24"/>
      <c r="L7" s="7"/>
      <c r="R7" s="7"/>
    </row>
    <row r="8" spans="1:18" x14ac:dyDescent="0.35">
      <c r="A8" s="4" t="s">
        <v>2</v>
      </c>
      <c r="B8" s="1">
        <v>0.1</v>
      </c>
      <c r="C8" s="1">
        <v>0.1</v>
      </c>
      <c r="E8" s="24"/>
      <c r="L8" s="7"/>
      <c r="R8" s="7"/>
    </row>
    <row r="9" spans="1:18" x14ac:dyDescent="0.35">
      <c r="A9" s="4" t="s">
        <v>3</v>
      </c>
      <c r="B9" s="26">
        <v>0.125</v>
      </c>
      <c r="C9" s="26">
        <v>0.125</v>
      </c>
      <c r="D9" s="32"/>
      <c r="E9" s="24"/>
      <c r="L9" s="7"/>
      <c r="R9" s="7"/>
    </row>
    <row r="10" spans="1:18" x14ac:dyDescent="0.35">
      <c r="A10" s="4" t="s">
        <v>64</v>
      </c>
      <c r="B10" s="26">
        <v>0.125</v>
      </c>
      <c r="C10" s="26">
        <v>0.125</v>
      </c>
      <c r="D10" s="32"/>
      <c r="E10" s="24"/>
      <c r="L10" s="7"/>
      <c r="R10" s="7"/>
    </row>
    <row r="11" spans="1:18" x14ac:dyDescent="0.35">
      <c r="A11" s="4" t="s">
        <v>5</v>
      </c>
      <c r="B11" s="26">
        <v>0.125</v>
      </c>
      <c r="C11" s="26">
        <v>0.125</v>
      </c>
      <c r="D11" s="32"/>
      <c r="E11" s="24"/>
      <c r="L11" s="7"/>
      <c r="R11" s="7"/>
    </row>
    <row r="12" spans="1:18" x14ac:dyDescent="0.35">
      <c r="A12" s="4" t="s">
        <v>6</v>
      </c>
      <c r="B12" s="1">
        <v>0.25</v>
      </c>
      <c r="C12" s="1">
        <v>0.25</v>
      </c>
      <c r="E12" s="24"/>
      <c r="L12" s="7"/>
      <c r="R12" s="7"/>
    </row>
    <row r="13" spans="1:18" x14ac:dyDescent="0.35">
      <c r="A13" s="4" t="s">
        <v>7</v>
      </c>
      <c r="B13" s="1">
        <v>0.25</v>
      </c>
      <c r="C13" s="1">
        <v>0.25</v>
      </c>
      <c r="E13" s="24"/>
      <c r="L13" s="7"/>
      <c r="R13" s="7"/>
    </row>
    <row r="14" spans="1:18" x14ac:dyDescent="0.35">
      <c r="A14" s="4" t="s">
        <v>21</v>
      </c>
      <c r="B14" s="1">
        <v>0.1</v>
      </c>
      <c r="C14" s="1">
        <v>0.1</v>
      </c>
      <c r="E14" s="24"/>
      <c r="L14" s="7"/>
      <c r="R14" s="7"/>
    </row>
    <row r="15" spans="1:18" x14ac:dyDescent="0.35">
      <c r="A15" s="4" t="s">
        <v>8</v>
      </c>
      <c r="B15" s="26">
        <v>0.125</v>
      </c>
      <c r="C15" s="26">
        <v>0.125</v>
      </c>
      <c r="D15" s="32"/>
      <c r="E15" s="24"/>
      <c r="L15" s="7"/>
      <c r="R15" s="7"/>
    </row>
    <row r="16" spans="1:18" x14ac:dyDescent="0.35">
      <c r="A16" s="4" t="s">
        <v>9</v>
      </c>
      <c r="B16" s="26">
        <v>0.125</v>
      </c>
      <c r="C16" s="26">
        <v>0.125</v>
      </c>
      <c r="D16" s="32"/>
      <c r="E16" s="24"/>
      <c r="L16" s="7"/>
      <c r="R16" s="7"/>
    </row>
    <row r="17" spans="1:18" x14ac:dyDescent="0.35">
      <c r="A17" s="4" t="s">
        <v>10</v>
      </c>
      <c r="B17" s="26">
        <v>0.125</v>
      </c>
      <c r="C17" s="26">
        <v>0.125</v>
      </c>
      <c r="D17" s="32"/>
      <c r="E17" s="24"/>
      <c r="L17" s="7"/>
      <c r="R17" s="7"/>
    </row>
    <row r="18" spans="1:18" x14ac:dyDescent="0.35">
      <c r="A18" s="4" t="s">
        <v>11</v>
      </c>
      <c r="B18" s="1">
        <v>0.1</v>
      </c>
      <c r="C18" s="1">
        <v>0.1</v>
      </c>
      <c r="E18" s="24"/>
      <c r="L18" s="7"/>
      <c r="R18" s="7"/>
    </row>
    <row r="19" spans="1:18" x14ac:dyDescent="0.35">
      <c r="A19" s="4" t="s">
        <v>12</v>
      </c>
      <c r="B19" s="26">
        <v>0.125</v>
      </c>
      <c r="C19" s="26">
        <v>0.125</v>
      </c>
      <c r="D19" s="32"/>
      <c r="E19" s="24"/>
      <c r="L19" s="7"/>
      <c r="R19" s="7"/>
    </row>
    <row r="20" spans="1:18" x14ac:dyDescent="0.35">
      <c r="A20" s="4" t="s">
        <v>13</v>
      </c>
      <c r="B20" s="26">
        <v>0.125</v>
      </c>
      <c r="C20" s="26">
        <v>0.125</v>
      </c>
      <c r="D20" s="32"/>
      <c r="E20" s="24"/>
      <c r="L20" s="7"/>
      <c r="R20" s="7"/>
    </row>
    <row r="21" spans="1:18" x14ac:dyDescent="0.35">
      <c r="A21" s="4" t="s">
        <v>65</v>
      </c>
      <c r="B21" s="26">
        <v>0.125</v>
      </c>
      <c r="C21" s="26">
        <v>0.125</v>
      </c>
      <c r="D21" s="32"/>
      <c r="E21" s="24"/>
      <c r="L21" s="7"/>
      <c r="R21" s="7"/>
    </row>
    <row r="22" spans="1:18" x14ac:dyDescent="0.35">
      <c r="A22" s="4" t="s">
        <v>22</v>
      </c>
      <c r="B22" s="26">
        <v>0.125</v>
      </c>
      <c r="C22" s="26">
        <v>0.125</v>
      </c>
      <c r="D22" s="32"/>
      <c r="E22" s="24"/>
      <c r="L22" s="7"/>
      <c r="R22" s="7"/>
    </row>
    <row r="23" spans="1:18" x14ac:dyDescent="0.35">
      <c r="A23" s="4" t="s">
        <v>23</v>
      </c>
      <c r="B23" s="26">
        <v>0.125</v>
      </c>
      <c r="C23" s="26">
        <v>0.125</v>
      </c>
      <c r="D23" s="32"/>
      <c r="E23" s="24"/>
      <c r="L23" s="7"/>
      <c r="R23" s="7"/>
    </row>
    <row r="24" spans="1:18" x14ac:dyDescent="0.35">
      <c r="A24" s="4" t="s">
        <v>24</v>
      </c>
      <c r="B24" s="26">
        <v>0.125</v>
      </c>
      <c r="C24" s="26">
        <v>0.125</v>
      </c>
      <c r="D24" s="32"/>
      <c r="E24" s="24"/>
      <c r="L24" s="7"/>
      <c r="R24" s="7"/>
    </row>
    <row r="25" spans="1:18" x14ac:dyDescent="0.35">
      <c r="A25" s="4" t="s">
        <v>25</v>
      </c>
      <c r="B25" s="26">
        <v>0.125</v>
      </c>
      <c r="C25" s="26">
        <v>0.125</v>
      </c>
      <c r="D25" s="32"/>
      <c r="E25" s="24"/>
      <c r="L25" s="7"/>
      <c r="R25" s="7"/>
    </row>
    <row r="26" spans="1:18" x14ac:dyDescent="0.35">
      <c r="A26" s="4" t="s">
        <v>61</v>
      </c>
      <c r="B26" s="1">
        <v>0.1</v>
      </c>
      <c r="C26" s="1">
        <v>0.1</v>
      </c>
      <c r="E26" s="24"/>
      <c r="L26" s="7"/>
      <c r="R26" s="7"/>
    </row>
    <row r="27" spans="1:18" x14ac:dyDescent="0.35">
      <c r="A27" s="4" t="s">
        <v>15</v>
      </c>
      <c r="B27" s="26">
        <v>0.125</v>
      </c>
      <c r="C27" s="26">
        <v>0.125</v>
      </c>
      <c r="D27" s="32"/>
      <c r="E27" s="24"/>
      <c r="L27" s="7"/>
      <c r="R27" s="7"/>
    </row>
    <row r="28" spans="1:18" x14ac:dyDescent="0.35">
      <c r="A28" s="4" t="s">
        <v>137</v>
      </c>
      <c r="B28" s="26">
        <v>0.125</v>
      </c>
      <c r="C28" s="26">
        <v>0.125</v>
      </c>
      <c r="D28" s="32"/>
      <c r="E28" s="24"/>
      <c r="L28" s="7"/>
      <c r="R28" s="7"/>
    </row>
    <row r="29" spans="1:18" x14ac:dyDescent="0.35">
      <c r="A29" s="4" t="s">
        <v>27</v>
      </c>
      <c r="B29" s="26">
        <v>0.125</v>
      </c>
      <c r="C29" s="26">
        <v>0.125</v>
      </c>
      <c r="D29" s="32"/>
      <c r="E29" s="24"/>
      <c r="L29" s="7"/>
      <c r="R29" s="7"/>
    </row>
    <row r="30" spans="1:18" x14ac:dyDescent="0.35">
      <c r="A30" s="4" t="s">
        <v>59</v>
      </c>
      <c r="B30" s="1">
        <v>0.25</v>
      </c>
      <c r="C30" s="1">
        <v>0.25</v>
      </c>
      <c r="E30" s="24"/>
      <c r="L30" s="7"/>
      <c r="R30" s="7"/>
    </row>
    <row r="31" spans="1:18" x14ac:dyDescent="0.35">
      <c r="A31" s="4" t="s">
        <v>17</v>
      </c>
      <c r="B31" s="26">
        <v>0.125</v>
      </c>
      <c r="C31" s="26">
        <v>0.125</v>
      </c>
      <c r="D31" s="32"/>
      <c r="E31" s="24"/>
      <c r="L31" s="7"/>
      <c r="R31" s="7"/>
    </row>
    <row r="33" spans="1:4" x14ac:dyDescent="0.35">
      <c r="A33" s="4" t="s">
        <v>147</v>
      </c>
      <c r="B33" s="1">
        <v>338.88</v>
      </c>
      <c r="C33" s="1">
        <v>419.52</v>
      </c>
    </row>
    <row r="34" spans="1:4" x14ac:dyDescent="0.35">
      <c r="A34" s="4" t="s">
        <v>142</v>
      </c>
      <c r="B34" s="1">
        <v>454.8</v>
      </c>
      <c r="C34" s="1">
        <v>560.64</v>
      </c>
    </row>
    <row r="36" spans="1:4" x14ac:dyDescent="0.35">
      <c r="A36" s="4" t="s">
        <v>146</v>
      </c>
      <c r="B36" s="1">
        <v>14.12</v>
      </c>
      <c r="C36" s="1">
        <v>17.48</v>
      </c>
    </row>
    <row r="37" spans="1:4" x14ac:dyDescent="0.35">
      <c r="A37" s="4" t="s">
        <v>143</v>
      </c>
      <c r="B37" s="10">
        <v>18.95</v>
      </c>
      <c r="C37" s="10">
        <v>23.36</v>
      </c>
      <c r="D37" s="24"/>
    </row>
    <row r="39" spans="1:4" x14ac:dyDescent="0.35">
      <c r="A39" s="4" t="s">
        <v>145</v>
      </c>
      <c r="B39" s="1">
        <v>400</v>
      </c>
      <c r="C39" s="1">
        <v>400</v>
      </c>
    </row>
    <row r="40" spans="1:4" x14ac:dyDescent="0.35">
      <c r="A40" s="4" t="s">
        <v>144</v>
      </c>
      <c r="B40" s="1">
        <v>200</v>
      </c>
      <c r="C40" s="1">
        <v>200</v>
      </c>
    </row>
  </sheetData>
  <mergeCells count="2">
    <mergeCell ref="M1:O1"/>
    <mergeCell ref="B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62CD-4CF2-4CFD-B15C-26109866AA81}">
  <dimension ref="A1:AS100"/>
  <sheetViews>
    <sheetView topLeftCell="A43" zoomScale="80" zoomScaleNormal="80" workbookViewId="0">
      <selection activeCell="K41" sqref="K41"/>
    </sheetView>
  </sheetViews>
  <sheetFormatPr defaultRowHeight="14.5" x14ac:dyDescent="0.35"/>
  <cols>
    <col min="1" max="1" width="25.08984375" bestFit="1" customWidth="1"/>
    <col min="2" max="7" width="12.36328125" bestFit="1" customWidth="1"/>
    <col min="8" max="8" width="11.1796875" customWidth="1"/>
    <col min="9" max="9" width="22" customWidth="1"/>
    <col min="10" max="10" width="15" bestFit="1" customWidth="1"/>
    <col min="11" max="11" width="16.26953125" customWidth="1"/>
    <col min="12" max="12" width="14.54296875" bestFit="1" customWidth="1"/>
    <col min="13" max="13" width="22.90625" customWidth="1"/>
    <col min="16" max="16" width="32.81640625" bestFit="1" customWidth="1"/>
  </cols>
  <sheetData>
    <row r="1" spans="1:45" x14ac:dyDescent="0.35">
      <c r="A1" s="1" t="s">
        <v>148</v>
      </c>
      <c r="B1" s="33" t="s">
        <v>53</v>
      </c>
      <c r="C1" s="33" t="s">
        <v>54</v>
      </c>
      <c r="D1" s="33" t="s">
        <v>55</v>
      </c>
      <c r="E1" s="33" t="s">
        <v>56</v>
      </c>
      <c r="F1" s="33" t="s">
        <v>57</v>
      </c>
      <c r="G1" s="33" t="s">
        <v>39</v>
      </c>
      <c r="I1" s="54" t="s">
        <v>138</v>
      </c>
      <c r="J1" s="55">
        <v>1096</v>
      </c>
      <c r="N1" s="52" t="s">
        <v>84</v>
      </c>
      <c r="O1" s="53"/>
      <c r="P1" s="17" t="s">
        <v>83</v>
      </c>
      <c r="Q1" s="3" t="s">
        <v>62</v>
      </c>
      <c r="R1" s="3" t="s">
        <v>19</v>
      </c>
      <c r="S1" s="3" t="s">
        <v>0</v>
      </c>
      <c r="T1" s="3" t="s">
        <v>1</v>
      </c>
      <c r="U1" s="3" t="s">
        <v>20</v>
      </c>
      <c r="V1" s="3" t="s">
        <v>2</v>
      </c>
      <c r="W1" s="3" t="s">
        <v>3</v>
      </c>
      <c r="X1" s="3" t="s">
        <v>64</v>
      </c>
      <c r="Y1" s="3" t="s">
        <v>5</v>
      </c>
      <c r="Z1" s="3" t="s">
        <v>6</v>
      </c>
      <c r="AA1" s="3" t="s">
        <v>7</v>
      </c>
      <c r="AB1" s="3" t="s">
        <v>21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13</v>
      </c>
      <c r="AI1" s="3" t="s">
        <v>65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61</v>
      </c>
      <c r="AO1" s="3" t="s">
        <v>15</v>
      </c>
      <c r="AP1" s="3" t="s">
        <v>137</v>
      </c>
      <c r="AQ1" s="3" t="s">
        <v>27</v>
      </c>
      <c r="AR1" s="3" t="s">
        <v>59</v>
      </c>
      <c r="AS1" s="3" t="s">
        <v>17</v>
      </c>
    </row>
    <row r="2" spans="1:45" x14ac:dyDescent="0.35">
      <c r="A2" s="3" t="s">
        <v>62</v>
      </c>
      <c r="B2" s="29">
        <f>(((B38*B71)+(C38*C71)+(D38*D71))/24)/$J$1</f>
        <v>0</v>
      </c>
      <c r="C2" s="29">
        <f>(((E38*E71)+(F38*F71))/24)/$J$1</f>
        <v>0</v>
      </c>
      <c r="D2" s="29">
        <f>(((G38*G71))/24)/$J$1</f>
        <v>0</v>
      </c>
      <c r="E2" s="29">
        <f>(((H38*H71)+(I38*I71))/24)/$J$1</f>
        <v>0</v>
      </c>
      <c r="F2" s="29">
        <f>(((J38*J71)+(K38*K71)+(L38*L71))/24)/$J$1</f>
        <v>0</v>
      </c>
      <c r="G2" s="29">
        <f>((M38*M71)/24)/$J$1</f>
        <v>0</v>
      </c>
      <c r="I2" s="54"/>
      <c r="J2" s="55"/>
      <c r="N2" s="52"/>
      <c r="O2" s="53"/>
      <c r="P2" s="1" t="s">
        <v>79</v>
      </c>
      <c r="Q2">
        <f>COUNTIFS(Data!$B:$B,Demands!$P2,Data!$A:$A,Demands!Q$1)</f>
        <v>0</v>
      </c>
      <c r="R2">
        <f>COUNTIFS(Data!$B:$B,Demands!$P2,Data!$A:$A,Demands!R$1)</f>
        <v>0</v>
      </c>
      <c r="S2">
        <f>COUNTIFS(Data!$B:$B,Demands!$P2,Data!$A:$A,Demands!S$1)</f>
        <v>0</v>
      </c>
      <c r="T2">
        <f>COUNTIFS(Data!$B:$B,Demands!$P2,Data!$A:$A,Demands!T$1)</f>
        <v>0</v>
      </c>
      <c r="U2">
        <f>COUNTIFS(Data!$B:$B,Demands!$P2,Data!$A:$A,Demands!U$1)</f>
        <v>0</v>
      </c>
      <c r="V2">
        <f>COUNTIFS(Data!$B:$B,Demands!$P2,Data!$A:$A,Demands!V$1)</f>
        <v>0</v>
      </c>
      <c r="W2">
        <f>COUNTIFS(Data!$B:$B,Demands!$P2,Data!$A:$A,Demands!W$1)</f>
        <v>0</v>
      </c>
      <c r="X2">
        <f>COUNTIFS(Data!$B:$B,Demands!$P2,Data!$A:$A,Demands!X$1)</f>
        <v>0</v>
      </c>
      <c r="Y2">
        <f>COUNTIFS(Data!$B:$B,Demands!$P2,Data!$A:$A,Demands!Y$1)</f>
        <v>0</v>
      </c>
      <c r="Z2">
        <f>COUNTIFS(Data!$B:$B,Demands!$P2,Data!$A:$A,Demands!Z$1)</f>
        <v>0</v>
      </c>
      <c r="AA2">
        <f>COUNTIFS(Data!$B:$B,Demands!$P2,Data!$A:$A,Demands!AA$1)</f>
        <v>0</v>
      </c>
      <c r="AB2">
        <f>COUNTIFS(Data!$B:$B,Demands!$P2,Data!$A:$A,Demands!AB$1)</f>
        <v>0</v>
      </c>
      <c r="AC2">
        <f>COUNTIFS(Data!$B:$B,Demands!$P2,Data!$A:$A,Demands!AC$1)</f>
        <v>0</v>
      </c>
      <c r="AD2">
        <f>COUNTIFS(Data!$B:$B,Demands!$P2,Data!$A:$A,Demands!AD$1)</f>
        <v>0</v>
      </c>
      <c r="AE2">
        <f>COUNTIFS(Data!$B:$B,Demands!$P2,Data!$A:$A,Demands!AE$1)</f>
        <v>0</v>
      </c>
      <c r="AF2">
        <f>COUNTIFS(Data!$B:$B,Demands!$P2,Data!$A:$A,Demands!AF$1)</f>
        <v>0</v>
      </c>
      <c r="AG2">
        <f>COUNTIFS(Data!$B:$B,Demands!$P2,Data!$A:$A,Demands!AG$1)</f>
        <v>0</v>
      </c>
      <c r="AH2">
        <f>COUNTIFS(Data!$B:$B,Demands!$P2,Data!$A:$A,Demands!AH$1)</f>
        <v>0</v>
      </c>
      <c r="AI2">
        <f>COUNTIFS(Data!$B:$B,Demands!$P2,Data!$A:$A,Demands!AI$1)</f>
        <v>0</v>
      </c>
      <c r="AJ2">
        <f>COUNTIFS(Data!$B:$B,Demands!$P2,Data!$A:$A,Demands!AJ$1)</f>
        <v>0</v>
      </c>
      <c r="AK2">
        <f>COUNTIFS(Data!$B:$B,Demands!$P2,Data!$A:$A,Demands!AK$1)</f>
        <v>0</v>
      </c>
      <c r="AL2">
        <f>COUNTIFS(Data!$B:$B,Demands!$P2,Data!$A:$A,Demands!AL$1)</f>
        <v>0</v>
      </c>
      <c r="AM2">
        <f>COUNTIFS(Data!$B:$B,Demands!$P2,Data!$A:$A,Demands!AM$1)</f>
        <v>0</v>
      </c>
      <c r="AN2">
        <f>COUNTIFS(Data!$B:$B,Demands!$P2,Data!$A:$A,Demands!AN$1)</f>
        <v>0</v>
      </c>
      <c r="AO2">
        <f>COUNTIFS(Data!$B:$B,Demands!$P2,Data!$A:$A,Demands!AO$1)</f>
        <v>0</v>
      </c>
      <c r="AP2">
        <f>COUNTIFS(Data!$B:$B,Demands!$P2,Data!$A:$A,Demands!AP$1)</f>
        <v>0</v>
      </c>
      <c r="AQ2">
        <f>COUNTIFS(Data!$B:$B,Demands!$P2,Data!$A:$A,Demands!AQ$1)</f>
        <v>0</v>
      </c>
      <c r="AR2">
        <f>COUNTIFS(Data!$B:$B,Demands!$P2,Data!$A:$A,Demands!AR$1)</f>
        <v>0</v>
      </c>
      <c r="AS2">
        <f>COUNTIFS(Data!$B:$B,Demands!$P2,Data!$A:$A,Demands!AS$1)</f>
        <v>0</v>
      </c>
    </row>
    <row r="3" spans="1:45" x14ac:dyDescent="0.35">
      <c r="A3" s="3" t="s">
        <v>19</v>
      </c>
      <c r="B3" s="29">
        <f>(((B39*B72)+(C39*C72)+(D39*D72))/24)/$J$1</f>
        <v>0</v>
      </c>
      <c r="C3" s="29">
        <f>(((E39*E72)+(F39*F72))/24)/$J$1</f>
        <v>0</v>
      </c>
      <c r="D3" s="29">
        <f>(((G39*G72))/24)/$J$1</f>
        <v>0</v>
      </c>
      <c r="E3" s="29">
        <f>(((H39*H72)+(I39*I72))/24)/$J$1</f>
        <v>0</v>
      </c>
      <c r="F3" s="29">
        <f>(((J39*J72)+(K39*K72)+(L39*L72))/24)/$J$1</f>
        <v>0</v>
      </c>
      <c r="G3" s="29">
        <f t="shared" ref="G3:G14" si="0">((M39*M72)/24)/$J$1</f>
        <v>0</v>
      </c>
      <c r="I3" s="54"/>
      <c r="J3" s="55"/>
      <c r="N3" s="52"/>
      <c r="O3" s="53"/>
      <c r="P3" s="1" t="s">
        <v>80</v>
      </c>
      <c r="Q3">
        <f>COUNTIFS(Data!$B:$B,Demands!$P3,Data!$A:$A,Demands!Q$1)</f>
        <v>0</v>
      </c>
      <c r="R3">
        <f>COUNTIFS(Data!$B:$B,Demands!$P3,Data!$A:$A,Demands!R$1)</f>
        <v>0</v>
      </c>
      <c r="S3">
        <f>COUNTIFS(Data!$B:$B,Demands!$P3,Data!$A:$A,Demands!S$1)</f>
        <v>0</v>
      </c>
      <c r="T3">
        <f>COUNTIFS(Data!$B:$B,Demands!$P3,Data!$A:$A,Demands!T$1)</f>
        <v>0</v>
      </c>
      <c r="U3">
        <f>COUNTIFS(Data!$B:$B,Demands!$P3,Data!$A:$A,Demands!U$1)</f>
        <v>0</v>
      </c>
      <c r="V3">
        <f>COUNTIFS(Data!$B:$B,Demands!$P3,Data!$A:$A,Demands!V$1)</f>
        <v>0</v>
      </c>
      <c r="W3">
        <f>COUNTIFS(Data!$B:$B,Demands!$P3,Data!$A:$A,Demands!W$1)</f>
        <v>0</v>
      </c>
      <c r="X3">
        <f>COUNTIFS(Data!$B:$B,Demands!$P3,Data!$A:$A,Demands!X$1)</f>
        <v>0</v>
      </c>
      <c r="Y3">
        <f>COUNTIFS(Data!$B:$B,Demands!$P3,Data!$A:$A,Demands!Y$1)</f>
        <v>0</v>
      </c>
      <c r="Z3">
        <f>COUNTIFS(Data!$B:$B,Demands!$P3,Data!$A:$A,Demands!Z$1)</f>
        <v>0</v>
      </c>
      <c r="AA3">
        <f>COUNTIFS(Data!$B:$B,Demands!$P3,Data!$A:$A,Demands!AA$1)</f>
        <v>0</v>
      </c>
      <c r="AB3">
        <f>COUNTIFS(Data!$B:$B,Demands!$P3,Data!$A:$A,Demands!AB$1)</f>
        <v>0</v>
      </c>
      <c r="AC3">
        <f>COUNTIFS(Data!$B:$B,Demands!$P3,Data!$A:$A,Demands!AC$1)</f>
        <v>0</v>
      </c>
      <c r="AD3">
        <f>COUNTIFS(Data!$B:$B,Demands!$P3,Data!$A:$A,Demands!AD$1)</f>
        <v>0</v>
      </c>
      <c r="AE3">
        <f>COUNTIFS(Data!$B:$B,Demands!$P3,Data!$A:$A,Demands!AE$1)</f>
        <v>0</v>
      </c>
      <c r="AF3">
        <f>COUNTIFS(Data!$B:$B,Demands!$P3,Data!$A:$A,Demands!AF$1)</f>
        <v>0</v>
      </c>
      <c r="AG3">
        <f>COUNTIFS(Data!$B:$B,Demands!$P3,Data!$A:$A,Demands!AG$1)</f>
        <v>0</v>
      </c>
      <c r="AH3">
        <f>COUNTIFS(Data!$B:$B,Demands!$P3,Data!$A:$A,Demands!AH$1)</f>
        <v>0</v>
      </c>
      <c r="AI3">
        <f>COUNTIFS(Data!$B:$B,Demands!$P3,Data!$A:$A,Demands!AI$1)</f>
        <v>0</v>
      </c>
      <c r="AJ3">
        <f>COUNTIFS(Data!$B:$B,Demands!$P3,Data!$A:$A,Demands!AJ$1)</f>
        <v>0</v>
      </c>
      <c r="AK3">
        <f>COUNTIFS(Data!$B:$B,Demands!$P3,Data!$A:$A,Demands!AK$1)</f>
        <v>0</v>
      </c>
      <c r="AL3">
        <f>COUNTIFS(Data!$B:$B,Demands!$P3,Data!$A:$A,Demands!AL$1)</f>
        <v>0</v>
      </c>
      <c r="AM3">
        <f>COUNTIFS(Data!$B:$B,Demands!$P3,Data!$A:$A,Demands!AM$1)</f>
        <v>0</v>
      </c>
      <c r="AN3">
        <f>COUNTIFS(Data!$B:$B,Demands!$P3,Data!$A:$A,Demands!AN$1)</f>
        <v>0</v>
      </c>
      <c r="AO3">
        <f>COUNTIFS(Data!$B:$B,Demands!$P3,Data!$A:$A,Demands!AO$1)</f>
        <v>0</v>
      </c>
      <c r="AP3">
        <f>COUNTIFS(Data!$B:$B,Demands!$P3,Data!$A:$A,Demands!AP$1)</f>
        <v>0</v>
      </c>
      <c r="AQ3">
        <f>COUNTIFS(Data!$B:$B,Demands!$P3,Data!$A:$A,Demands!AQ$1)</f>
        <v>0</v>
      </c>
      <c r="AR3">
        <f>COUNTIFS(Data!$B:$B,Demands!$P3,Data!$A:$A,Demands!AR$1)</f>
        <v>0</v>
      </c>
      <c r="AS3">
        <f>COUNTIFS(Data!$B:$B,Demands!$P3,Data!$A:$A,Demands!AS$1)</f>
        <v>0</v>
      </c>
    </row>
    <row r="4" spans="1:45" x14ac:dyDescent="0.35">
      <c r="A4" s="3" t="s">
        <v>0</v>
      </c>
      <c r="B4" s="29">
        <f>(((B40*B73)+(C40*C73)+(D40*D73))/24)/$J$1</f>
        <v>0</v>
      </c>
      <c r="C4" s="29">
        <f>(((E40*E73)+(F40*F73))/24)/$J$1</f>
        <v>0</v>
      </c>
      <c r="D4" s="29">
        <f>(((G40*G73))/24)/$J$1</f>
        <v>0</v>
      </c>
      <c r="E4" s="29">
        <f>(((H40*H73)+(I40*I73))/24)/$J$1</f>
        <v>0</v>
      </c>
      <c r="F4" s="29">
        <f>(((J40*J73)+(K40*K73)+(L40*L73))/24)/$J$1</f>
        <v>0</v>
      </c>
      <c r="G4" s="29">
        <f t="shared" si="0"/>
        <v>0</v>
      </c>
      <c r="I4" s="54"/>
      <c r="J4" s="55"/>
      <c r="N4" s="52"/>
      <c r="O4" s="53"/>
      <c r="P4" s="1" t="s">
        <v>81</v>
      </c>
      <c r="Q4">
        <f>COUNTIFS(Data!$B:$B,Demands!$P4,Data!$A:$A,Demands!Q$1)</f>
        <v>0</v>
      </c>
      <c r="R4">
        <f>COUNTIFS(Data!$B:$B,Demands!$P4,Data!$A:$A,Demands!R$1)</f>
        <v>0</v>
      </c>
      <c r="S4">
        <f>COUNTIFS(Data!$B:$B,Demands!$P4,Data!$A:$A,Demands!S$1)</f>
        <v>0</v>
      </c>
      <c r="T4">
        <f>COUNTIFS(Data!$B:$B,Demands!$P4,Data!$A:$A,Demands!T$1)</f>
        <v>0</v>
      </c>
      <c r="U4">
        <f>COUNTIFS(Data!$B:$B,Demands!$P4,Data!$A:$A,Demands!U$1)</f>
        <v>0</v>
      </c>
      <c r="V4">
        <f>COUNTIFS(Data!$B:$B,Demands!$P4,Data!$A:$A,Demands!V$1)</f>
        <v>0</v>
      </c>
      <c r="W4">
        <f>COUNTIFS(Data!$B:$B,Demands!$P4,Data!$A:$A,Demands!W$1)</f>
        <v>0</v>
      </c>
      <c r="X4">
        <f>COUNTIFS(Data!$B:$B,Demands!$P4,Data!$A:$A,Demands!X$1)</f>
        <v>0</v>
      </c>
      <c r="Y4">
        <f>COUNTIFS(Data!$B:$B,Demands!$P4,Data!$A:$A,Demands!Y$1)</f>
        <v>0</v>
      </c>
      <c r="Z4">
        <f>COUNTIFS(Data!$B:$B,Demands!$P4,Data!$A:$A,Demands!Z$1)</f>
        <v>0</v>
      </c>
      <c r="AA4">
        <f>COUNTIFS(Data!$B:$B,Demands!$P4,Data!$A:$A,Demands!AA$1)</f>
        <v>0</v>
      </c>
      <c r="AB4">
        <f>COUNTIFS(Data!$B:$B,Demands!$P4,Data!$A:$A,Demands!AB$1)</f>
        <v>0</v>
      </c>
      <c r="AC4">
        <f>COUNTIFS(Data!$B:$B,Demands!$P4,Data!$A:$A,Demands!AC$1)</f>
        <v>0</v>
      </c>
      <c r="AD4">
        <f>COUNTIFS(Data!$B:$B,Demands!$P4,Data!$A:$A,Demands!AD$1)</f>
        <v>0</v>
      </c>
      <c r="AE4">
        <f>COUNTIFS(Data!$B:$B,Demands!$P4,Data!$A:$A,Demands!AE$1)</f>
        <v>0</v>
      </c>
      <c r="AF4">
        <f>COUNTIFS(Data!$B:$B,Demands!$P4,Data!$A:$A,Demands!AF$1)</f>
        <v>0</v>
      </c>
      <c r="AG4">
        <f>COUNTIFS(Data!$B:$B,Demands!$P4,Data!$A:$A,Demands!AG$1)</f>
        <v>0</v>
      </c>
      <c r="AH4">
        <f>COUNTIFS(Data!$B:$B,Demands!$P4,Data!$A:$A,Demands!AH$1)</f>
        <v>0</v>
      </c>
      <c r="AI4">
        <f>COUNTIFS(Data!$B:$B,Demands!$P4,Data!$A:$A,Demands!AI$1)</f>
        <v>0</v>
      </c>
      <c r="AJ4">
        <f>COUNTIFS(Data!$B:$B,Demands!$P4,Data!$A:$A,Demands!AJ$1)</f>
        <v>0</v>
      </c>
      <c r="AK4">
        <f>COUNTIFS(Data!$B:$B,Demands!$P4,Data!$A:$A,Demands!AK$1)</f>
        <v>0</v>
      </c>
      <c r="AL4">
        <f>COUNTIFS(Data!$B:$B,Demands!$P4,Data!$A:$A,Demands!AL$1)</f>
        <v>0</v>
      </c>
      <c r="AM4">
        <f>COUNTIFS(Data!$B:$B,Demands!$P4,Data!$A:$A,Demands!AM$1)</f>
        <v>0</v>
      </c>
      <c r="AN4">
        <f>COUNTIFS(Data!$B:$B,Demands!$P4,Data!$A:$A,Demands!AN$1)</f>
        <v>0</v>
      </c>
      <c r="AO4">
        <f>COUNTIFS(Data!$B:$B,Demands!$P4,Data!$A:$A,Demands!AO$1)</f>
        <v>0</v>
      </c>
      <c r="AP4">
        <f>COUNTIFS(Data!$B:$B,Demands!$P4,Data!$A:$A,Demands!AP$1)</f>
        <v>0</v>
      </c>
      <c r="AQ4">
        <f>COUNTIFS(Data!$B:$B,Demands!$P4,Data!$A:$A,Demands!AQ$1)</f>
        <v>0</v>
      </c>
      <c r="AR4">
        <f>COUNTIFS(Data!$B:$B,Demands!$P4,Data!$A:$A,Demands!AR$1)</f>
        <v>0</v>
      </c>
      <c r="AS4">
        <f>COUNTIFS(Data!$B:$B,Demands!$P4,Data!$A:$A,Demands!AS$1)</f>
        <v>0</v>
      </c>
    </row>
    <row r="5" spans="1:45" x14ac:dyDescent="0.35">
      <c r="A5" s="3" t="s">
        <v>1</v>
      </c>
      <c r="B5" s="29">
        <f t="shared" ref="B5:B8" si="1">(((B41*B74)+(C41*C74)+(D41*D74))/24)/$J$1</f>
        <v>2.212591240871929E-3</v>
      </c>
      <c r="C5" s="29">
        <f t="shared" ref="C5:C8" si="2">(((E41*E74)+(F41*F74))/24)/$J$1</f>
        <v>0</v>
      </c>
      <c r="D5" s="29">
        <f t="shared" ref="D5:D8" si="3">(((G41*G74))/24)/$J$1</f>
        <v>0</v>
      </c>
      <c r="E5" s="29">
        <f t="shared" ref="E5:E8" si="4">(((H41*H74)+(I41*I74))/24)/$J$1</f>
        <v>0</v>
      </c>
      <c r="F5" s="29">
        <f t="shared" ref="F5:F8" si="5">(((J41*J74)+(K41*K74)+(L41*L74))/24)/$J$1</f>
        <v>0</v>
      </c>
      <c r="G5" s="29">
        <f t="shared" si="0"/>
        <v>0</v>
      </c>
      <c r="I5" s="9" t="s">
        <v>139</v>
      </c>
      <c r="J5" s="30">
        <f>J1/7</f>
        <v>156.57142857142858</v>
      </c>
      <c r="N5" s="52"/>
      <c r="O5" s="53"/>
      <c r="P5" s="12" t="s">
        <v>82</v>
      </c>
      <c r="Q5">
        <f>COUNTIFS(Data!$B:$B,Demands!$P5,Data!$A:$A,Demands!Q$1)</f>
        <v>0</v>
      </c>
      <c r="R5">
        <f>COUNTIFS(Data!$B:$B,Demands!$P5,Data!$A:$A,Demands!R$1)</f>
        <v>0</v>
      </c>
      <c r="S5">
        <f>COUNTIFS(Data!$B:$B,Demands!$P5,Data!$A:$A,Demands!S$1)</f>
        <v>0</v>
      </c>
      <c r="T5">
        <f>COUNTIFS(Data!$B:$B,Demands!$P5,Data!$A:$A,Demands!T$1)</f>
        <v>0</v>
      </c>
      <c r="U5">
        <f>COUNTIFS(Data!$B:$B,Demands!$P5,Data!$A:$A,Demands!U$1)</f>
        <v>0</v>
      </c>
      <c r="V5">
        <f>COUNTIFS(Data!$B:$B,Demands!$P5,Data!$A:$A,Demands!V$1)</f>
        <v>0</v>
      </c>
      <c r="W5">
        <f>COUNTIFS(Data!$B:$B,Demands!$P5,Data!$A:$A,Demands!W$1)</f>
        <v>0</v>
      </c>
      <c r="X5">
        <f>COUNTIFS(Data!$B:$B,Demands!$P5,Data!$A:$A,Demands!X$1)</f>
        <v>0</v>
      </c>
      <c r="Y5">
        <f>COUNTIFS(Data!$B:$B,Demands!$P5,Data!$A:$A,Demands!Y$1)</f>
        <v>0</v>
      </c>
      <c r="Z5">
        <f>COUNTIFS(Data!$B:$B,Demands!$P5,Data!$A:$A,Demands!Z$1)</f>
        <v>0</v>
      </c>
      <c r="AA5">
        <f>COUNTIFS(Data!$B:$B,Demands!$P5,Data!$A:$A,Demands!AA$1)</f>
        <v>0</v>
      </c>
      <c r="AB5">
        <f>COUNTIFS(Data!$B:$B,Demands!$P5,Data!$A:$A,Demands!AB$1)</f>
        <v>0</v>
      </c>
      <c r="AC5">
        <f>COUNTIFS(Data!$B:$B,Demands!$P5,Data!$A:$A,Demands!AC$1)</f>
        <v>0</v>
      </c>
      <c r="AD5">
        <f>COUNTIFS(Data!$B:$B,Demands!$P5,Data!$A:$A,Demands!AD$1)</f>
        <v>0</v>
      </c>
      <c r="AE5">
        <f>COUNTIFS(Data!$B:$B,Demands!$P5,Data!$A:$A,Demands!AE$1)</f>
        <v>0</v>
      </c>
      <c r="AF5">
        <f>COUNTIFS(Data!$B:$B,Demands!$P5,Data!$A:$A,Demands!AF$1)</f>
        <v>0</v>
      </c>
      <c r="AG5">
        <f>COUNTIFS(Data!$B:$B,Demands!$P5,Data!$A:$A,Demands!AG$1)</f>
        <v>0</v>
      </c>
      <c r="AH5">
        <f>COUNTIFS(Data!$B:$B,Demands!$P5,Data!$A:$A,Demands!AH$1)</f>
        <v>0</v>
      </c>
      <c r="AI5">
        <f>COUNTIFS(Data!$B:$B,Demands!$P5,Data!$A:$A,Demands!AI$1)</f>
        <v>0</v>
      </c>
      <c r="AJ5">
        <f>COUNTIFS(Data!$B:$B,Demands!$P5,Data!$A:$A,Demands!AJ$1)</f>
        <v>0</v>
      </c>
      <c r="AK5">
        <f>COUNTIFS(Data!$B:$B,Demands!$P5,Data!$A:$A,Demands!AK$1)</f>
        <v>0</v>
      </c>
      <c r="AL5">
        <f>COUNTIFS(Data!$B:$B,Demands!$P5,Data!$A:$A,Demands!AL$1)</f>
        <v>0</v>
      </c>
      <c r="AM5">
        <f>COUNTIFS(Data!$B:$B,Demands!$P5,Data!$A:$A,Demands!AM$1)</f>
        <v>0</v>
      </c>
      <c r="AN5">
        <f>COUNTIFS(Data!$B:$B,Demands!$P5,Data!$A:$A,Demands!AN$1)</f>
        <v>0</v>
      </c>
      <c r="AO5">
        <f>COUNTIFS(Data!$B:$B,Demands!$P5,Data!$A:$A,Demands!AO$1)</f>
        <v>0</v>
      </c>
      <c r="AP5">
        <f>COUNTIFS(Data!$B:$B,Demands!$P5,Data!$A:$A,Demands!AP$1)</f>
        <v>0</v>
      </c>
      <c r="AQ5">
        <f>COUNTIFS(Data!$B:$B,Demands!$P5,Data!$A:$A,Demands!AQ$1)</f>
        <v>0</v>
      </c>
      <c r="AR5">
        <f>COUNTIFS(Data!$B:$B,Demands!$P5,Data!$A:$A,Demands!AR$1)</f>
        <v>0</v>
      </c>
      <c r="AS5">
        <f>COUNTIFS(Data!$B:$B,Demands!$P5,Data!$A:$A,Demands!AS$1)</f>
        <v>0</v>
      </c>
    </row>
    <row r="6" spans="1:45" x14ac:dyDescent="0.35">
      <c r="A6" s="3" t="s">
        <v>20</v>
      </c>
      <c r="B6" s="29">
        <f t="shared" si="1"/>
        <v>0</v>
      </c>
      <c r="C6" s="29">
        <f t="shared" si="2"/>
        <v>0</v>
      </c>
      <c r="D6" s="29">
        <f t="shared" si="3"/>
        <v>0</v>
      </c>
      <c r="E6" s="29">
        <f t="shared" si="4"/>
        <v>0</v>
      </c>
      <c r="F6" s="29">
        <f t="shared" si="5"/>
        <v>0</v>
      </c>
      <c r="G6" s="29">
        <f t="shared" si="0"/>
        <v>0</v>
      </c>
      <c r="I6" s="31" t="s">
        <v>140</v>
      </c>
      <c r="J6" s="30">
        <f>J1/30</f>
        <v>36.533333333333331</v>
      </c>
      <c r="P6" s="13"/>
      <c r="R6" s="8"/>
    </row>
    <row r="7" spans="1:45" x14ac:dyDescent="0.35">
      <c r="A7" s="3" t="s">
        <v>2</v>
      </c>
      <c r="B7" s="29">
        <f t="shared" si="1"/>
        <v>0</v>
      </c>
      <c r="C7" s="29">
        <f t="shared" si="2"/>
        <v>0</v>
      </c>
      <c r="D7" s="29">
        <f t="shared" si="3"/>
        <v>0</v>
      </c>
      <c r="E7" s="29">
        <f t="shared" si="4"/>
        <v>0</v>
      </c>
      <c r="F7" s="29">
        <f t="shared" si="5"/>
        <v>0</v>
      </c>
      <c r="G7" s="29">
        <f t="shared" si="0"/>
        <v>0</v>
      </c>
      <c r="I7" s="31" t="s">
        <v>141</v>
      </c>
      <c r="J7" s="30">
        <f>J1/365</f>
        <v>3.0027397260273974</v>
      </c>
      <c r="R7" s="8"/>
    </row>
    <row r="8" spans="1:45" x14ac:dyDescent="0.35">
      <c r="A8" s="3" t="s">
        <v>3</v>
      </c>
      <c r="B8" s="29">
        <f t="shared" si="1"/>
        <v>1.7576540957016885E-3</v>
      </c>
      <c r="C8" s="29">
        <f t="shared" si="2"/>
        <v>0</v>
      </c>
      <c r="D8" s="29">
        <f t="shared" si="3"/>
        <v>0</v>
      </c>
      <c r="E8" s="29">
        <f t="shared" si="4"/>
        <v>0</v>
      </c>
      <c r="F8" s="29">
        <f t="shared" si="5"/>
        <v>0</v>
      </c>
      <c r="G8" s="29">
        <f t="shared" si="0"/>
        <v>0</v>
      </c>
      <c r="R8" s="8"/>
    </row>
    <row r="9" spans="1:45" x14ac:dyDescent="0.35">
      <c r="A9" s="3" t="s">
        <v>64</v>
      </c>
      <c r="B9" s="29">
        <f t="shared" ref="B9:B10" si="6">(((B45*B78)+(C45*C78)+(D45*D78))/24)/$J$1</f>
        <v>0</v>
      </c>
      <c r="C9" s="29">
        <f t="shared" ref="C9:C10" si="7">(((E45*E78)+(F45*F78))/24)/$J$1</f>
        <v>0</v>
      </c>
      <c r="D9" s="29">
        <f t="shared" ref="D9:D10" si="8">(((G45*G78))/24)/$J$1</f>
        <v>0</v>
      </c>
      <c r="E9" s="29">
        <f t="shared" ref="E9:E10" si="9">(((H45*H78)+(I45*I78))/24)/$J$1</f>
        <v>0</v>
      </c>
      <c r="F9" s="29">
        <f t="shared" ref="F9:F10" si="10">(((J45*J78)+(K45*K78)+(L45*L78))/24)/$J$1</f>
        <v>0</v>
      </c>
      <c r="G9" s="29">
        <f t="shared" si="0"/>
        <v>0</v>
      </c>
      <c r="R9" s="8"/>
    </row>
    <row r="10" spans="1:45" x14ac:dyDescent="0.35">
      <c r="A10" s="3" t="s">
        <v>5</v>
      </c>
      <c r="B10" s="29">
        <f t="shared" si="6"/>
        <v>4.12104622871356E-3</v>
      </c>
      <c r="C10" s="29">
        <f t="shared" si="7"/>
        <v>0</v>
      </c>
      <c r="D10" s="29">
        <f t="shared" si="8"/>
        <v>0</v>
      </c>
      <c r="E10" s="29">
        <f t="shared" si="9"/>
        <v>0</v>
      </c>
      <c r="F10" s="29">
        <f t="shared" si="10"/>
        <v>0</v>
      </c>
      <c r="G10" s="29">
        <f t="shared" si="0"/>
        <v>0</v>
      </c>
      <c r="R10" s="8"/>
    </row>
    <row r="11" spans="1:45" x14ac:dyDescent="0.35">
      <c r="A11" s="3" t="s">
        <v>6</v>
      </c>
      <c r="B11" s="29">
        <f t="shared" ref="B11:B14" si="11">(((B47*B80)+(C47*C80)+(D47*D80))/24)/$J$1</f>
        <v>0</v>
      </c>
      <c r="C11" s="29">
        <f t="shared" ref="C11:C14" si="12">(((E47*E80)+(F47*F80))/24)/$J$1</f>
        <v>0</v>
      </c>
      <c r="D11" s="29">
        <f t="shared" ref="D11:D14" si="13">(((G47*G80))/24)/$J$1</f>
        <v>0</v>
      </c>
      <c r="E11" s="29">
        <f t="shared" ref="E11:E14" si="14">(((H47*H80)+(I47*I80))/24)/$J$1</f>
        <v>0</v>
      </c>
      <c r="F11" s="29">
        <f t="shared" ref="F11:F15" si="15">(((J47*J80)+(K47*K80)+(L47*L80))/24)/$J$1</f>
        <v>3.6889193025161108E-3</v>
      </c>
      <c r="G11" s="29">
        <f t="shared" si="0"/>
        <v>0</v>
      </c>
      <c r="R11" s="8"/>
    </row>
    <row r="12" spans="1:45" x14ac:dyDescent="0.35">
      <c r="A12" s="3" t="s">
        <v>7</v>
      </c>
      <c r="B12" s="29">
        <f t="shared" si="11"/>
        <v>0</v>
      </c>
      <c r="C12" s="29">
        <f t="shared" si="12"/>
        <v>1.0074513381973006E-3</v>
      </c>
      <c r="D12" s="29">
        <f t="shared" si="13"/>
        <v>0</v>
      </c>
      <c r="E12" s="29">
        <f t="shared" si="14"/>
        <v>0</v>
      </c>
      <c r="F12" s="29">
        <f t="shared" si="15"/>
        <v>0</v>
      </c>
      <c r="G12" s="29">
        <f t="shared" si="0"/>
        <v>0</v>
      </c>
    </row>
    <row r="13" spans="1:45" x14ac:dyDescent="0.35">
      <c r="A13" s="3" t="s">
        <v>21</v>
      </c>
      <c r="B13" s="29">
        <f t="shared" si="11"/>
        <v>0</v>
      </c>
      <c r="C13" s="29">
        <f t="shared" si="12"/>
        <v>0.16187588706406708</v>
      </c>
      <c r="D13" s="29">
        <f t="shared" si="13"/>
        <v>0</v>
      </c>
      <c r="E13" s="29">
        <f t="shared" si="14"/>
        <v>0</v>
      </c>
      <c r="F13" s="29">
        <f t="shared" si="15"/>
        <v>0</v>
      </c>
      <c r="G13" s="29">
        <f t="shared" si="0"/>
        <v>0</v>
      </c>
    </row>
    <row r="14" spans="1:45" x14ac:dyDescent="0.35">
      <c r="A14" s="3" t="s">
        <v>8</v>
      </c>
      <c r="B14" s="29">
        <f t="shared" si="11"/>
        <v>0</v>
      </c>
      <c r="C14" s="29">
        <f t="shared" si="12"/>
        <v>0</v>
      </c>
      <c r="D14" s="29">
        <f t="shared" si="13"/>
        <v>0</v>
      </c>
      <c r="E14" s="29">
        <f t="shared" si="14"/>
        <v>0</v>
      </c>
      <c r="F14" s="29">
        <f t="shared" si="15"/>
        <v>0</v>
      </c>
      <c r="G14" s="29">
        <f t="shared" si="0"/>
        <v>0</v>
      </c>
    </row>
    <row r="15" spans="1:45" x14ac:dyDescent="0.35">
      <c r="A15" s="3" t="s">
        <v>9</v>
      </c>
      <c r="B15" s="29">
        <f t="shared" ref="B15" si="16">(((B51*B84)+(C51*C84)+(D51*D84))/24)/$J$1</f>
        <v>0</v>
      </c>
      <c r="C15" s="29">
        <f t="shared" ref="C15" si="17">(((E51*E84)+(F51*F84))/24)/$J$1</f>
        <v>0</v>
      </c>
      <c r="D15" s="29">
        <f t="shared" ref="D15" si="18">(((G51*G84))/24)/$J$1</f>
        <v>0</v>
      </c>
      <c r="E15" s="29">
        <f t="shared" ref="E15" si="19">(((H51*H84)+(I51*I84))/24)/$J$1</f>
        <v>0</v>
      </c>
      <c r="F15" s="29">
        <f t="shared" si="15"/>
        <v>0</v>
      </c>
      <c r="G15" s="29">
        <f t="shared" ref="G15" si="20">((M51*M84)/24)/$J$1</f>
        <v>0</v>
      </c>
    </row>
    <row r="16" spans="1:45" x14ac:dyDescent="0.35">
      <c r="A16" s="3" t="s">
        <v>10</v>
      </c>
      <c r="B16" s="29">
        <f t="shared" ref="B16:B21" si="21">(((B52*B85)+(C52*C85)+(D52*D85))/24)/$J$1</f>
        <v>0</v>
      </c>
      <c r="C16" s="29">
        <f t="shared" ref="C16:C21" si="22">(((E52*E85)+(F52*F85))/24)/$J$1</f>
        <v>0</v>
      </c>
      <c r="D16" s="29">
        <f t="shared" ref="D16:D21" si="23">(((G52*G85))/24)/$J$1</f>
        <v>0</v>
      </c>
      <c r="E16" s="29">
        <f t="shared" ref="E16:E21" si="24">(((H52*H85)+(I52*I85))/24)/$J$1</f>
        <v>0</v>
      </c>
      <c r="F16" s="29">
        <f t="shared" ref="F16:F21" si="25">(((J52*J85)+(K52*K85)+(L52*L85))/24)/$J$1</f>
        <v>0</v>
      </c>
      <c r="G16" s="29">
        <f t="shared" ref="G16:G21" si="26">((M52*M85)/24)/$J$1</f>
        <v>0</v>
      </c>
    </row>
    <row r="17" spans="1:7" x14ac:dyDescent="0.35">
      <c r="A17" s="3" t="s">
        <v>11</v>
      </c>
      <c r="B17" s="29">
        <f t="shared" si="21"/>
        <v>0</v>
      </c>
      <c r="C17" s="29">
        <f t="shared" si="22"/>
        <v>0</v>
      </c>
      <c r="D17" s="29">
        <f t="shared" si="23"/>
        <v>0</v>
      </c>
      <c r="E17" s="29">
        <f t="shared" si="24"/>
        <v>0</v>
      </c>
      <c r="F17" s="29">
        <f t="shared" si="25"/>
        <v>0</v>
      </c>
      <c r="G17" s="29">
        <f t="shared" si="26"/>
        <v>0</v>
      </c>
    </row>
    <row r="18" spans="1:7" x14ac:dyDescent="0.35">
      <c r="A18" s="3" t="s">
        <v>12</v>
      </c>
      <c r="B18" s="29">
        <f t="shared" si="21"/>
        <v>0</v>
      </c>
      <c r="C18" s="29">
        <f t="shared" si="22"/>
        <v>0</v>
      </c>
      <c r="D18" s="29">
        <f t="shared" si="23"/>
        <v>0</v>
      </c>
      <c r="E18" s="29">
        <f t="shared" si="24"/>
        <v>0</v>
      </c>
      <c r="F18" s="29">
        <f t="shared" si="25"/>
        <v>0</v>
      </c>
      <c r="G18" s="29">
        <f t="shared" si="26"/>
        <v>0</v>
      </c>
    </row>
    <row r="19" spans="1:7" x14ac:dyDescent="0.35">
      <c r="A19" s="3" t="s">
        <v>13</v>
      </c>
      <c r="B19" s="29">
        <f t="shared" si="21"/>
        <v>0</v>
      </c>
      <c r="C19" s="29">
        <f t="shared" si="22"/>
        <v>0</v>
      </c>
      <c r="D19" s="29">
        <f t="shared" si="23"/>
        <v>0</v>
      </c>
      <c r="E19" s="29">
        <f t="shared" si="24"/>
        <v>0</v>
      </c>
      <c r="F19" s="29">
        <f t="shared" si="25"/>
        <v>0</v>
      </c>
      <c r="G19" s="29">
        <f t="shared" si="26"/>
        <v>0</v>
      </c>
    </row>
    <row r="20" spans="1:7" x14ac:dyDescent="0.35">
      <c r="A20" s="3" t="s">
        <v>65</v>
      </c>
      <c r="B20" s="29">
        <f t="shared" si="21"/>
        <v>0</v>
      </c>
      <c r="C20" s="29">
        <f t="shared" si="22"/>
        <v>0</v>
      </c>
      <c r="D20" s="29">
        <f t="shared" si="23"/>
        <v>0</v>
      </c>
      <c r="E20" s="29">
        <f t="shared" si="24"/>
        <v>0</v>
      </c>
      <c r="F20" s="29">
        <f t="shared" si="25"/>
        <v>0</v>
      </c>
      <c r="G20" s="29">
        <f t="shared" si="26"/>
        <v>0</v>
      </c>
    </row>
    <row r="21" spans="1:7" x14ac:dyDescent="0.35">
      <c r="A21" s="3" t="s">
        <v>22</v>
      </c>
      <c r="B21" s="29">
        <f t="shared" si="21"/>
        <v>0</v>
      </c>
      <c r="C21" s="29">
        <f t="shared" si="22"/>
        <v>0</v>
      </c>
      <c r="D21" s="29">
        <f t="shared" si="23"/>
        <v>0</v>
      </c>
      <c r="E21" s="29">
        <f t="shared" si="24"/>
        <v>0</v>
      </c>
      <c r="F21" s="29">
        <f t="shared" si="25"/>
        <v>0</v>
      </c>
      <c r="G21" s="29">
        <f t="shared" si="26"/>
        <v>0</v>
      </c>
    </row>
    <row r="22" spans="1:7" x14ac:dyDescent="0.35">
      <c r="A22" s="3" t="s">
        <v>23</v>
      </c>
      <c r="B22" s="29">
        <f t="shared" ref="B22:B25" si="27">(((B58*B91)+(C58*C91)+(D58*D91))/24)/$J$1</f>
        <v>0</v>
      </c>
      <c r="C22" s="29">
        <f t="shared" ref="C22:C25" si="28">(((E58*E91)+(F58*F91))/24)/$J$1</f>
        <v>0</v>
      </c>
      <c r="D22" s="29">
        <f t="shared" ref="D22:D25" si="29">(((G58*G91))/24)/$J$1</f>
        <v>0</v>
      </c>
      <c r="E22" s="29">
        <f t="shared" ref="E22:E25" si="30">(((H58*H91)+(I58*I91))/24)/$J$1</f>
        <v>0</v>
      </c>
      <c r="F22" s="29">
        <f t="shared" ref="F22:F25" si="31">(((J58*J91)+(K58*K91)+(L58*L91))/24)/$J$1</f>
        <v>0</v>
      </c>
      <c r="G22" s="29">
        <f t="shared" ref="G22:G25" si="32">((M58*M91)/24)/$J$1</f>
        <v>0</v>
      </c>
    </row>
    <row r="23" spans="1:7" x14ac:dyDescent="0.35">
      <c r="A23" s="3" t="s">
        <v>24</v>
      </c>
      <c r="B23" s="29">
        <f t="shared" si="27"/>
        <v>0</v>
      </c>
      <c r="C23" s="29">
        <f t="shared" si="28"/>
        <v>0</v>
      </c>
      <c r="D23" s="29">
        <f t="shared" si="29"/>
        <v>0</v>
      </c>
      <c r="E23" s="29">
        <f t="shared" si="30"/>
        <v>0</v>
      </c>
      <c r="F23" s="29">
        <f t="shared" si="31"/>
        <v>0</v>
      </c>
      <c r="G23" s="29">
        <f t="shared" si="32"/>
        <v>0</v>
      </c>
    </row>
    <row r="24" spans="1:7" x14ac:dyDescent="0.35">
      <c r="A24" s="3" t="s">
        <v>25</v>
      </c>
      <c r="B24" s="29">
        <f t="shared" si="27"/>
        <v>0</v>
      </c>
      <c r="C24" s="29">
        <f t="shared" si="28"/>
        <v>0</v>
      </c>
      <c r="D24" s="29">
        <f t="shared" si="29"/>
        <v>0</v>
      </c>
      <c r="E24" s="29">
        <f t="shared" si="30"/>
        <v>0</v>
      </c>
      <c r="F24" s="29">
        <f t="shared" si="31"/>
        <v>0</v>
      </c>
      <c r="G24" s="29">
        <f t="shared" si="32"/>
        <v>0</v>
      </c>
    </row>
    <row r="25" spans="1:7" x14ac:dyDescent="0.35">
      <c r="A25" s="3" t="s">
        <v>61</v>
      </c>
      <c r="B25" s="29">
        <f t="shared" si="27"/>
        <v>0</v>
      </c>
      <c r="C25" s="29">
        <f t="shared" si="28"/>
        <v>9.0670620437956206E-3</v>
      </c>
      <c r="D25" s="29">
        <f t="shared" si="29"/>
        <v>0</v>
      </c>
      <c r="E25" s="29">
        <f t="shared" si="30"/>
        <v>0</v>
      </c>
      <c r="F25" s="29">
        <f t="shared" si="31"/>
        <v>0</v>
      </c>
      <c r="G25" s="29">
        <f t="shared" si="32"/>
        <v>0</v>
      </c>
    </row>
    <row r="26" spans="1:7" x14ac:dyDescent="0.35">
      <c r="A26" s="3" t="s">
        <v>15</v>
      </c>
      <c r="B26" s="29">
        <f t="shared" ref="B26:B30" si="33">(((B62*B95)+(C62*C95)+(D62*D95))/24)/$J$1</f>
        <v>7.9474604622822367E-3</v>
      </c>
      <c r="C26" s="29">
        <f t="shared" ref="C26:C30" si="34">(((E62*E95)+(F62*F95))/24)/$J$1</f>
        <v>0</v>
      </c>
      <c r="D26" s="29">
        <f t="shared" ref="D26:D30" si="35">(((G62*G95))/24)/$J$1</f>
        <v>0</v>
      </c>
      <c r="E26" s="29">
        <f t="shared" ref="E26:E30" si="36">(((H62*H95)+(I62*I95))/24)/$J$1</f>
        <v>0</v>
      </c>
      <c r="F26" s="29">
        <f t="shared" ref="F26:F30" si="37">(((J62*J95)+(K62*K95)+(L62*L95))/24)/$J$1</f>
        <v>0</v>
      </c>
      <c r="G26" s="29">
        <f t="shared" ref="G26:G30" si="38">((M62*M95)/24)/$J$1</f>
        <v>0</v>
      </c>
    </row>
    <row r="27" spans="1:7" x14ac:dyDescent="0.35">
      <c r="A27" s="3" t="s">
        <v>137</v>
      </c>
      <c r="B27" s="29">
        <f t="shared" si="33"/>
        <v>0</v>
      </c>
      <c r="C27" s="29">
        <f t="shared" si="34"/>
        <v>0</v>
      </c>
      <c r="D27" s="29">
        <f t="shared" si="35"/>
        <v>0</v>
      </c>
      <c r="E27" s="29">
        <f t="shared" si="36"/>
        <v>0</v>
      </c>
      <c r="F27" s="29">
        <f t="shared" si="37"/>
        <v>0</v>
      </c>
      <c r="G27" s="29">
        <f t="shared" si="38"/>
        <v>0</v>
      </c>
    </row>
    <row r="28" spans="1:7" x14ac:dyDescent="0.35">
      <c r="A28" s="3" t="s">
        <v>27</v>
      </c>
      <c r="B28" s="29">
        <f t="shared" si="33"/>
        <v>0</v>
      </c>
      <c r="C28" s="29">
        <f t="shared" si="34"/>
        <v>0</v>
      </c>
      <c r="D28" s="29">
        <f t="shared" si="35"/>
        <v>0</v>
      </c>
      <c r="E28" s="29">
        <f t="shared" si="36"/>
        <v>0</v>
      </c>
      <c r="F28" s="29">
        <f t="shared" si="37"/>
        <v>0</v>
      </c>
      <c r="G28" s="29">
        <f t="shared" si="38"/>
        <v>0</v>
      </c>
    </row>
    <row r="29" spans="1:7" x14ac:dyDescent="0.35">
      <c r="A29" s="3" t="s">
        <v>59</v>
      </c>
      <c r="B29" s="29">
        <f t="shared" si="33"/>
        <v>8.0152575020312634E-3</v>
      </c>
      <c r="C29" s="29">
        <f t="shared" si="34"/>
        <v>0</v>
      </c>
      <c r="D29" s="29">
        <f t="shared" si="35"/>
        <v>0</v>
      </c>
      <c r="E29" s="29">
        <f t="shared" si="36"/>
        <v>0</v>
      </c>
      <c r="F29" s="29">
        <f t="shared" si="37"/>
        <v>0</v>
      </c>
      <c r="G29" s="29">
        <f t="shared" si="38"/>
        <v>0</v>
      </c>
    </row>
    <row r="30" spans="1:7" x14ac:dyDescent="0.35">
      <c r="A30" s="3" t="s">
        <v>17</v>
      </c>
      <c r="B30" s="29">
        <f t="shared" si="33"/>
        <v>1.1436790348713398E-3</v>
      </c>
      <c r="C30" s="29">
        <f t="shared" si="34"/>
        <v>0</v>
      </c>
      <c r="D30" s="29">
        <f t="shared" si="35"/>
        <v>0</v>
      </c>
      <c r="E30" s="29">
        <f t="shared" si="36"/>
        <v>0</v>
      </c>
      <c r="F30" s="29">
        <f t="shared" si="37"/>
        <v>0</v>
      </c>
      <c r="G30" s="29">
        <f t="shared" si="38"/>
        <v>0</v>
      </c>
    </row>
    <row r="31" spans="1:7" x14ac:dyDescent="0.35">
      <c r="B31" s="13"/>
      <c r="C31" s="13"/>
      <c r="D31" s="13"/>
      <c r="E31" s="13"/>
      <c r="F31" s="13"/>
      <c r="G31" s="13"/>
    </row>
    <row r="33" spans="1:13" x14ac:dyDescent="0.35">
      <c r="E33" s="28"/>
    </row>
    <row r="36" spans="1:13" ht="17" customHeight="1" x14ac:dyDescent="0.35">
      <c r="B36" s="51" t="s">
        <v>72</v>
      </c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</row>
    <row r="37" spans="1:13" x14ac:dyDescent="0.35">
      <c r="A37" s="1"/>
      <c r="B37" s="6" t="s">
        <v>29</v>
      </c>
      <c r="C37" s="11" t="s">
        <v>66</v>
      </c>
      <c r="D37" s="6" t="s">
        <v>67</v>
      </c>
      <c r="E37" s="6" t="s">
        <v>33</v>
      </c>
      <c r="F37" s="6" t="s">
        <v>68</v>
      </c>
      <c r="G37" s="6" t="s">
        <v>32</v>
      </c>
      <c r="H37" s="6" t="s">
        <v>38</v>
      </c>
      <c r="I37" s="6" t="s">
        <v>30</v>
      </c>
      <c r="J37" s="6" t="s">
        <v>28</v>
      </c>
      <c r="K37" s="6" t="s">
        <v>35</v>
      </c>
      <c r="L37" s="6" t="s">
        <v>34</v>
      </c>
      <c r="M37" s="6" t="s">
        <v>39</v>
      </c>
    </row>
    <row r="38" spans="1:13" x14ac:dyDescent="0.35">
      <c r="A38" s="3" t="s">
        <v>62</v>
      </c>
      <c r="B38" s="37">
        <f>COUNTIFS(Data!$B:$B,Demands!B37,Data!A:A,Demands!A38)</f>
        <v>0</v>
      </c>
      <c r="C38" s="37">
        <f>COUNTIFS(Data!$B:$B,Demands!C37,Data!$A:$A,Demands!A38)</f>
        <v>0</v>
      </c>
      <c r="D38" s="37">
        <f>COUNTIFS(Data!$B:$B,Demands!D37,Data!$A:$A,Demands!A38)</f>
        <v>0</v>
      </c>
      <c r="E38" s="37">
        <f>COUNTIFS(Data!$B:$B,Demands!E37,Data!$A:$A,Demands!A38)</f>
        <v>0</v>
      </c>
      <c r="F38" s="37">
        <f>COUNTIFS(Data!$B:$B,Demands!F$37,Data!$A:$A,Demands!A38)</f>
        <v>0</v>
      </c>
      <c r="G38" s="37">
        <f>COUNTIFS(Data!$B:$B,Demands!G$37,Data!$A:$A,Demands!A38)</f>
        <v>0</v>
      </c>
      <c r="H38" s="37">
        <f>COUNTIFS(Data!$B:$B,Demands!H$37,Data!$A:$A,Demands!A38)</f>
        <v>0</v>
      </c>
      <c r="I38" s="37">
        <f>COUNTIFS(Data!$B:$B,Demands!I$37,Data!$A:$A,Demands!A38)</f>
        <v>0</v>
      </c>
      <c r="J38" s="37">
        <f>COUNTIFS(Data!$B:$B,Demands!J$37,Data!$A:$A,Demands!A38)</f>
        <v>0</v>
      </c>
      <c r="K38" s="37">
        <f>COUNTIFS(Data!$B:$B,Demands!K$37,Data!$A:$A,Demands!A38)</f>
        <v>0</v>
      </c>
      <c r="L38" s="37">
        <f>COUNTIFS(Data!$B:$B,Demands!L$37,Data!$A:$A,Demands!A38)</f>
        <v>0</v>
      </c>
      <c r="M38" s="37">
        <f>COUNTIFS(Data!$B:$B,$P$2,Data!$A:$A,Demands!A38)+COUNTIFS(Data!$B:$B,$P$3,Data!$A:$A,Demands!A38)+COUNTIFS(Data!$B:$B,$P$4,Data!$A:$A,Demands!A38)+COUNTIFS(Data!$B:$B,$P$5,Data!$A:$A,Demands!A38)</f>
        <v>0</v>
      </c>
    </row>
    <row r="39" spans="1:13" x14ac:dyDescent="0.35">
      <c r="A39" s="3" t="s">
        <v>19</v>
      </c>
      <c r="B39" s="37">
        <f>COUNTIFS(Data!B:B,Demands!$B$37,Data!A:A,Demands!A39)</f>
        <v>0</v>
      </c>
      <c r="C39" s="37">
        <f>COUNTIFS(Data!$B:$B,Demands!$C$37,Data!$A:$A,Demands!A39)</f>
        <v>0</v>
      </c>
      <c r="D39" s="37">
        <f>COUNTIFS(Data!$B:$B,Demands!$D$37,Data!$A:$A,Demands!A39)</f>
        <v>0</v>
      </c>
      <c r="E39" s="37">
        <f>COUNTIFS(Data!$B:$B,Demands!$E$37,Data!$A:$A,Demands!A39)</f>
        <v>0</v>
      </c>
      <c r="F39" s="37">
        <f>COUNTIFS(Data!$B:$B,Demands!F$37,Data!$A:$A,Demands!A39)</f>
        <v>0</v>
      </c>
      <c r="G39" s="37">
        <f>COUNTIFS(Data!$B:$B,Demands!G$37,Data!$A:$A,Demands!A39)</f>
        <v>0</v>
      </c>
      <c r="H39" s="37">
        <f>COUNTIFS(Data!$B:$B,Demands!H$37,Data!$A:$A,Demands!A39)</f>
        <v>0</v>
      </c>
      <c r="I39" s="37">
        <f>COUNTIFS(Data!$B:$B,Demands!I$37,Data!$A:$A,Demands!A39)</f>
        <v>0</v>
      </c>
      <c r="J39" s="37">
        <f>COUNTIFS(Data!$B:$B,Demands!J$37,Data!$A:$A,Demands!A39)</f>
        <v>0</v>
      </c>
      <c r="K39" s="37">
        <f>COUNTIFS(Data!$B:$B,Demands!K$37,Data!$A:$A,Demands!A39)</f>
        <v>0</v>
      </c>
      <c r="L39" s="37">
        <f>COUNTIFS(Data!$B:$B,Demands!L$37,Data!$A:$A,Demands!A39)</f>
        <v>0</v>
      </c>
      <c r="M39" s="37">
        <f>COUNTIFS(Data!$B:$B,$P$2,Data!$A:$A,Demands!A39)+COUNTIFS(Data!$B:$B,$P$3,Data!$A:$A,Demands!A39)+COUNTIFS(Data!$B:$B,$P$4,Data!$A:$A,Demands!A39)+COUNTIFS(Data!$B:$B,$P$5,Data!$A:$A,Demands!A39)</f>
        <v>0</v>
      </c>
    </row>
    <row r="40" spans="1:13" x14ac:dyDescent="0.35">
      <c r="A40" s="3" t="s">
        <v>0</v>
      </c>
      <c r="B40" s="37">
        <f>COUNTIFS(Data!B:B,Demands!$B$37,Data!A:A,Demands!A40)</f>
        <v>0</v>
      </c>
      <c r="C40" s="37">
        <f>COUNTIFS(Data!$B:$B,Demands!$C$37,Data!$A:$A,Demands!A40)</f>
        <v>0</v>
      </c>
      <c r="D40" s="37">
        <f>COUNTIFS(Data!$B:$B,Demands!$D$37,Data!$A:$A,Demands!A40)</f>
        <v>0</v>
      </c>
      <c r="E40" s="37">
        <f>COUNTIFS(Data!$B:$B,Demands!$E$37,Data!$A:$A,Demands!A40)</f>
        <v>0</v>
      </c>
      <c r="F40" s="37">
        <f>COUNTIFS(Data!$B:$B,Demands!F$37,Data!$A:$A,Demands!A40)</f>
        <v>0</v>
      </c>
      <c r="G40" s="37">
        <f>COUNTIFS(Data!$B:$B,Demands!G$37,Data!$A:$A,Demands!A40)</f>
        <v>0</v>
      </c>
      <c r="H40" s="37">
        <f>COUNTIFS(Data!$B:$B,Demands!H$37,Data!$A:$A,Demands!A40)</f>
        <v>0</v>
      </c>
      <c r="I40" s="37">
        <f>COUNTIFS(Data!$B:$B,Demands!I$37,Data!$A:$A,Demands!A40)</f>
        <v>0</v>
      </c>
      <c r="J40" s="37">
        <f>COUNTIFS(Data!$B:$B,Demands!J$37,Data!$A:$A,Demands!A40)</f>
        <v>0</v>
      </c>
      <c r="K40" s="37">
        <f>COUNTIFS(Data!$B:$B,Demands!K$37,Data!$A:$A,Demands!A40)</f>
        <v>0</v>
      </c>
      <c r="L40" s="37">
        <f>COUNTIFS(Data!$B:$B,Demands!L$37,Data!$A:$A,Demands!A40)</f>
        <v>0</v>
      </c>
      <c r="M40" s="37">
        <f>COUNTIFS(Data!$B:$B,$P$2,Data!$A:$A,Demands!A40)+COUNTIFS(Data!$B:$B,$P$3,Data!$A:$A,Demands!A40)+COUNTIFS(Data!$B:$B,$P$4,Data!$A:$A,Demands!A40)+COUNTIFS(Data!$B:$B,$P$5,Data!$A:$A,Demands!A40)</f>
        <v>0</v>
      </c>
    </row>
    <row r="41" spans="1:13" x14ac:dyDescent="0.35">
      <c r="A41" s="3" t="s">
        <v>1</v>
      </c>
      <c r="B41" s="37">
        <f>COUNTIFS(Data!B:B,Demands!$B$37,Data!A:A,Demands!A41)</f>
        <v>1</v>
      </c>
      <c r="C41" s="37">
        <f>COUNTIFS(Data!$B:$B,Demands!$C$37,Data!$A:$A,Demands!A41)</f>
        <v>0</v>
      </c>
      <c r="D41" s="37">
        <f>COUNTIFS(Data!$B:$B,Demands!$D$37,Data!$A:$A,Demands!A41)</f>
        <v>0</v>
      </c>
      <c r="E41" s="37">
        <f>COUNTIFS(Data!$B:$B,Demands!$E$37,Data!$A:$A,Demands!A41)</f>
        <v>0</v>
      </c>
      <c r="F41" s="37">
        <f>COUNTIFS(Data!$B:$B,Demands!F$37,Data!$A:$A,Demands!A41)</f>
        <v>0</v>
      </c>
      <c r="G41" s="37">
        <f>COUNTIFS(Data!$B:$B,Demands!G$37,Data!$A:$A,Demands!A41)</f>
        <v>0</v>
      </c>
      <c r="H41" s="37">
        <f>COUNTIFS(Data!$B:$B,Demands!H$37,Data!$A:$A,Demands!A41)</f>
        <v>0</v>
      </c>
      <c r="I41" s="37">
        <f>COUNTIFS(Data!$B:$B,Demands!I$37,Data!$A:$A,Demands!A41)</f>
        <v>0</v>
      </c>
      <c r="J41" s="37">
        <f>COUNTIFS(Data!$B:$B,Demands!J$37,Data!$A:$A,Demands!A41)</f>
        <v>0</v>
      </c>
      <c r="K41" s="37">
        <f>COUNTIFS(Data!$B:$B,Demands!K$37,Data!$A:$A,Demands!A41)</f>
        <v>0</v>
      </c>
      <c r="L41" s="37">
        <f>COUNTIFS(Data!$B:$B,Demands!L$37,Data!$A:$A,Demands!A41)</f>
        <v>0</v>
      </c>
      <c r="M41" s="37">
        <f>COUNTIFS(Data!$B:$B,$P$2,Data!$A:$A,Demands!A41)+COUNTIFS(Data!$B:$B,$P$3,Data!$A:$A,Demands!A41)+COUNTIFS(Data!$B:$B,$P$4,Data!$A:$A,Demands!A41)+COUNTIFS(Data!$B:$B,$P$5,Data!$A:$A,Demands!A41)</f>
        <v>0</v>
      </c>
    </row>
    <row r="42" spans="1:13" x14ac:dyDescent="0.35">
      <c r="A42" s="3" t="s">
        <v>20</v>
      </c>
      <c r="B42" s="37">
        <f>COUNTIFS(Data!B:B,Demands!$B$37,Data!A:A,Demands!A42)</f>
        <v>0</v>
      </c>
      <c r="C42" s="37">
        <f>COUNTIFS(Data!$B:$B,Demands!$C$37,Data!$A:$A,Demands!A42)</f>
        <v>0</v>
      </c>
      <c r="D42" s="37">
        <f>COUNTIFS(Data!$B:$B,Demands!$D$37,Data!$A:$A,Demands!A42)</f>
        <v>0</v>
      </c>
      <c r="E42" s="37">
        <f>COUNTIFS(Data!$B:$B,Demands!$E$37,Data!$A:$A,Demands!A42)</f>
        <v>0</v>
      </c>
      <c r="F42" s="37">
        <f>COUNTIFS(Data!$B:$B,Demands!F$37,Data!$A:$A,Demands!A42)</f>
        <v>0</v>
      </c>
      <c r="G42" s="37">
        <f>COUNTIFS(Data!$B:$B,Demands!G$37,Data!$A:$A,Demands!A42)</f>
        <v>0</v>
      </c>
      <c r="H42" s="37">
        <f>COUNTIFS(Data!$B:$B,Demands!H$37,Data!$A:$A,Demands!A42)</f>
        <v>0</v>
      </c>
      <c r="I42" s="37">
        <f>COUNTIFS(Data!$B:$B,Demands!I$37,Data!$A:$A,Demands!A42)</f>
        <v>0</v>
      </c>
      <c r="J42" s="37">
        <f>COUNTIFS(Data!$B:$B,Demands!J$37,Data!$A:$A,Demands!A42)</f>
        <v>0</v>
      </c>
      <c r="K42" s="37">
        <f>COUNTIFS(Data!$B:$B,Demands!K$37,Data!$A:$A,Demands!A42)</f>
        <v>0</v>
      </c>
      <c r="L42" s="37">
        <f>COUNTIFS(Data!$B:$B,Demands!L$37,Data!$A:$A,Demands!A42)</f>
        <v>0</v>
      </c>
      <c r="M42" s="37">
        <f>COUNTIFS(Data!$B:$B,$P$2,Data!$A:$A,Demands!A42)+COUNTIFS(Data!$B:$B,$P$3,Data!$A:$A,Demands!A42)+COUNTIFS(Data!$B:$B,$P$4,Data!$A:$A,Demands!A42)+COUNTIFS(Data!$B:$B,$P$5,Data!$A:$A,Demands!A42)</f>
        <v>0</v>
      </c>
    </row>
    <row r="43" spans="1:13" x14ac:dyDescent="0.35">
      <c r="A43" s="3" t="s">
        <v>2</v>
      </c>
      <c r="B43" s="37">
        <f>COUNTIFS(Data!B:B,Demands!$B$37,Data!A:A,Demands!A43)</f>
        <v>0</v>
      </c>
      <c r="C43" s="37">
        <f>COUNTIFS(Data!$B:$B,Demands!$C$37,Data!$A:$A,Demands!A43)</f>
        <v>0</v>
      </c>
      <c r="D43" s="37">
        <f>COUNTIFS(Data!$B:$B,Demands!$D$37,Data!$A:$A,Demands!A43)</f>
        <v>0</v>
      </c>
      <c r="E43" s="37">
        <f>COUNTIFS(Data!$B:$B,Demands!$E$37,Data!$A:$A,Demands!A43)</f>
        <v>0</v>
      </c>
      <c r="F43" s="37">
        <f>COUNTIFS(Data!$B:$B,Demands!F$37,Data!$A:$A,Demands!A43)</f>
        <v>0</v>
      </c>
      <c r="G43" s="37">
        <f>COUNTIFS(Data!$B:$B,Demands!G$37,Data!$A:$A,Demands!A43)</f>
        <v>0</v>
      </c>
      <c r="H43" s="37">
        <f>COUNTIFS(Data!$B:$B,Demands!H$37,Data!$A:$A,Demands!A43)</f>
        <v>0</v>
      </c>
      <c r="I43" s="37">
        <f>COUNTIFS(Data!$B:$B,Demands!I$37,Data!$A:$A,Demands!A43)</f>
        <v>0</v>
      </c>
      <c r="J43" s="37">
        <f>COUNTIFS(Data!$B:$B,Demands!J$37,Data!$A:$A,Demands!A43)</f>
        <v>0</v>
      </c>
      <c r="K43" s="37">
        <f>COUNTIFS(Data!$B:$B,Demands!K$37,Data!$A:$A,Demands!A43)</f>
        <v>0</v>
      </c>
      <c r="L43" s="37">
        <f>COUNTIFS(Data!$B:$B,Demands!L$37,Data!$A:$A,Demands!A43)</f>
        <v>0</v>
      </c>
      <c r="M43" s="37">
        <f>COUNTIFS(Data!$B:$B,$P$2,Data!$A:$A,Demands!A43)+COUNTIFS(Data!$B:$B,$P$3,Data!$A:$A,Demands!A43)+COUNTIFS(Data!$B:$B,$P$4,Data!$A:$A,Demands!A43)+COUNTIFS(Data!$B:$B,$P$5,Data!$A:$A,Demands!A43)</f>
        <v>0</v>
      </c>
    </row>
    <row r="44" spans="1:13" x14ac:dyDescent="0.35">
      <c r="A44" s="3" t="s">
        <v>3</v>
      </c>
      <c r="B44" s="37">
        <f>COUNTIFS(Data!B:B,Demands!$B$37,Data!A:A,Demands!A44)</f>
        <v>1</v>
      </c>
      <c r="C44" s="37">
        <f>COUNTIFS(Data!$B:$B,Demands!$C$37,Data!$A:$A,Demands!A44)</f>
        <v>0</v>
      </c>
      <c r="D44" s="37">
        <f>COUNTIFS(Data!$B:$B,Demands!$D$37,Data!$A:$A,Demands!A44)</f>
        <v>0</v>
      </c>
      <c r="E44" s="37">
        <f>COUNTIFS(Data!$B:$B,Demands!$E$37,Data!$A:$A,Demands!A44)</f>
        <v>0</v>
      </c>
      <c r="F44" s="37">
        <f>COUNTIFS(Data!$B:$B,Demands!F$37,Data!$A:$A,Demands!A44)</f>
        <v>0</v>
      </c>
      <c r="G44" s="37">
        <f>COUNTIFS(Data!$B:$B,Demands!G$37,Data!$A:$A,Demands!A44)</f>
        <v>0</v>
      </c>
      <c r="H44" s="37">
        <f>COUNTIFS(Data!$B:$B,Demands!H$37,Data!$A:$A,Demands!A44)</f>
        <v>0</v>
      </c>
      <c r="I44" s="37">
        <f>COUNTIFS(Data!$B:$B,Demands!I$37,Data!$A:$A,Demands!A44)</f>
        <v>0</v>
      </c>
      <c r="J44" s="37">
        <f>COUNTIFS(Data!$B:$B,Demands!J$37,Data!$A:$A,Demands!A44)</f>
        <v>0</v>
      </c>
      <c r="K44" s="37">
        <f>COUNTIFS(Data!$B:$B,Demands!K$37,Data!$A:$A,Demands!A44)</f>
        <v>0</v>
      </c>
      <c r="L44" s="37">
        <f>COUNTIFS(Data!$B:$B,Demands!L$37,Data!$A:$A,Demands!A44)</f>
        <v>0</v>
      </c>
      <c r="M44" s="37">
        <f>COUNTIFS(Data!$B:$B,$P$2,Data!$A:$A,Demands!A44)+COUNTIFS(Data!$B:$B,$P$3,Data!$A:$A,Demands!A44)+COUNTIFS(Data!$B:$B,$P$4,Data!$A:$A,Demands!A44)+COUNTIFS(Data!$B:$B,$P$5,Data!$A:$A,Demands!A44)</f>
        <v>0</v>
      </c>
    </row>
    <row r="45" spans="1:13" x14ac:dyDescent="0.35">
      <c r="A45" s="3" t="s">
        <v>64</v>
      </c>
      <c r="B45" s="37">
        <f>COUNTIFS(Data!B:B,Demands!$B$37,Data!A:A,Demands!A45)</f>
        <v>0</v>
      </c>
      <c r="C45" s="37">
        <f>COUNTIFS(Data!$B:$B,Demands!$C$37,Data!$A:$A,Demands!A45)</f>
        <v>0</v>
      </c>
      <c r="D45" s="37">
        <f>COUNTIFS(Data!$B:$B,Demands!$D$37,Data!$A:$A,Demands!A45)</f>
        <v>0</v>
      </c>
      <c r="E45" s="37">
        <f>COUNTIFS(Data!$B:$B,Demands!$E$37,Data!$A:$A,Demands!A45)</f>
        <v>0</v>
      </c>
      <c r="F45" s="37">
        <f>COUNTIFS(Data!$B:$B,Demands!F$37,Data!$A:$A,Demands!A45)</f>
        <v>0</v>
      </c>
      <c r="G45" s="37">
        <f>COUNTIFS(Data!$B:$B,Demands!G$37,Data!$A:$A,Demands!A45)</f>
        <v>0</v>
      </c>
      <c r="H45" s="37">
        <f>COUNTIFS(Data!$B:$B,Demands!H$37,Data!$A:$A,Demands!A45)</f>
        <v>0</v>
      </c>
      <c r="I45" s="37">
        <f>COUNTIFS(Data!$B:$B,Demands!I$37,Data!$A:$A,Demands!A45)</f>
        <v>0</v>
      </c>
      <c r="J45" s="37">
        <f>COUNTIFS(Data!$B:$B,Demands!J$37,Data!$A:$A,Demands!A45)</f>
        <v>0</v>
      </c>
      <c r="K45" s="37">
        <f>COUNTIFS(Data!$B:$B,Demands!K$37,Data!$A:$A,Demands!A45)</f>
        <v>0</v>
      </c>
      <c r="L45" s="37">
        <f>COUNTIFS(Data!$B:$B,Demands!L$37,Data!$A:$A,Demands!A45)</f>
        <v>0</v>
      </c>
      <c r="M45" s="37">
        <f>COUNTIFS(Data!$B:$B,$P$2,Data!$A:$A,Demands!A45)+COUNTIFS(Data!$B:$B,$P$3,Data!$A:$A,Demands!A45)+COUNTIFS(Data!$B:$B,$P$4,Data!$A:$A,Demands!A45)+COUNTIFS(Data!$B:$B,$P$5,Data!$A:$A,Demands!A45)</f>
        <v>0</v>
      </c>
    </row>
    <row r="46" spans="1:13" x14ac:dyDescent="0.35">
      <c r="A46" s="3" t="s">
        <v>5</v>
      </c>
      <c r="B46" s="37">
        <f>COUNTIFS(Data!B:B,Demands!$B$37,Data!A:A,Demands!A46)</f>
        <v>1</v>
      </c>
      <c r="C46" s="37">
        <f>COUNTIFS(Data!$B:$B,Demands!$C$37,Data!$A:$A,Demands!A46)</f>
        <v>0</v>
      </c>
      <c r="D46" s="37">
        <f>COUNTIFS(Data!$B:$B,Demands!$D$37,Data!$A:$A,Demands!A46)</f>
        <v>0</v>
      </c>
      <c r="E46" s="37">
        <f>COUNTIFS(Data!$B:$B,Demands!$E$37,Data!$A:$A,Demands!A46)</f>
        <v>0</v>
      </c>
      <c r="F46" s="37">
        <f>COUNTIFS(Data!$B:$B,Demands!F$37,Data!$A:$A,Demands!A46)</f>
        <v>0</v>
      </c>
      <c r="G46" s="37">
        <f>COUNTIFS(Data!$B:$B,Demands!G$37,Data!$A:$A,Demands!A46)</f>
        <v>0</v>
      </c>
      <c r="H46" s="37">
        <f>COUNTIFS(Data!$B:$B,Demands!H$37,Data!$A:$A,Demands!A46)</f>
        <v>0</v>
      </c>
      <c r="I46" s="37">
        <f>COUNTIFS(Data!$B:$B,Demands!I$37,Data!$A:$A,Demands!A46)</f>
        <v>0</v>
      </c>
      <c r="J46" s="37">
        <f>COUNTIFS(Data!$B:$B,Demands!J$37,Data!$A:$A,Demands!A46)</f>
        <v>0</v>
      </c>
      <c r="K46" s="37">
        <f>COUNTIFS(Data!$B:$B,Demands!K$37,Data!$A:$A,Demands!A46)</f>
        <v>0</v>
      </c>
      <c r="L46" s="37">
        <f>COUNTIFS(Data!$B:$B,Demands!L$37,Data!$A:$A,Demands!A46)</f>
        <v>0</v>
      </c>
      <c r="M46" s="37">
        <f>COUNTIFS(Data!$B:$B,$P$2,Data!$A:$A,Demands!A46)+COUNTIFS(Data!$B:$B,$P$3,Data!$A:$A,Demands!A46)+COUNTIFS(Data!$B:$B,$P$4,Data!$A:$A,Demands!A46)+COUNTIFS(Data!$B:$B,$P$5,Data!$A:$A,Demands!A46)</f>
        <v>0</v>
      </c>
    </row>
    <row r="47" spans="1:13" x14ac:dyDescent="0.35">
      <c r="A47" s="3" t="s">
        <v>6</v>
      </c>
      <c r="B47" s="37">
        <f>COUNTIFS(Data!B:B,Demands!$B$37,Data!A:A,Demands!A47)</f>
        <v>0</v>
      </c>
      <c r="C47" s="37">
        <f>COUNTIFS(Data!$B:$B,Demands!$C$37,Data!$A:$A,Demands!A47)</f>
        <v>0</v>
      </c>
      <c r="D47" s="37">
        <f>COUNTIFS(Data!$B:$B,Demands!$D$37,Data!$A:$A,Demands!A47)</f>
        <v>0</v>
      </c>
      <c r="E47" s="37">
        <f>COUNTIFS(Data!$B:$B,Demands!$E$37,Data!$A:$A,Demands!A47)</f>
        <v>0</v>
      </c>
      <c r="F47" s="37">
        <f>COUNTIFS(Data!$B:$B,Demands!F$37,Data!$A:$A,Demands!A47)</f>
        <v>0</v>
      </c>
      <c r="G47" s="37">
        <f>COUNTIFS(Data!$B:$B,Demands!G$37,Data!$A:$A,Demands!A47)</f>
        <v>0</v>
      </c>
      <c r="H47" s="37">
        <f>COUNTIFS(Data!$B:$B,Demands!H$37,Data!$A:$A,Demands!A47)</f>
        <v>0</v>
      </c>
      <c r="I47" s="37">
        <f>COUNTIFS(Data!$B:$B,Demands!I$37,Data!$A:$A,Demands!A47)</f>
        <v>0</v>
      </c>
      <c r="J47" s="37">
        <f>COUNTIFS(Data!$B:$B,Demands!J$37,Data!$A:$A,Demands!A47)</f>
        <v>1</v>
      </c>
      <c r="K47" s="37">
        <f>COUNTIFS(Data!$B:$B,Demands!K$37,Data!$A:$A,Demands!A47)</f>
        <v>0</v>
      </c>
      <c r="L47" s="37">
        <f>COUNTIFS(Data!$B:$B,Demands!L$37,Data!$A:$A,Demands!A47)</f>
        <v>0</v>
      </c>
      <c r="M47" s="37">
        <f>COUNTIFS(Data!$B:$B,$P$2,Data!$A:$A,Demands!A47)+COUNTIFS(Data!$B:$B,$P$3,Data!$A:$A,Demands!A47)+COUNTIFS(Data!$B:$B,$P$4,Data!$A:$A,Demands!A47)+COUNTIFS(Data!$B:$B,$P$5,Data!$A:$A,Demands!A47)</f>
        <v>0</v>
      </c>
    </row>
    <row r="48" spans="1:13" x14ac:dyDescent="0.35">
      <c r="A48" s="3" t="s">
        <v>7</v>
      </c>
      <c r="B48" s="37">
        <f>COUNTIFS(Data!B:B,Demands!$B$37,Data!A:A,Demands!A48)</f>
        <v>0</v>
      </c>
      <c r="C48" s="37">
        <f>COUNTIFS(Data!$B:$B,Demands!$C$37,Data!$A:$A,Demands!A48)</f>
        <v>0</v>
      </c>
      <c r="D48" s="37">
        <f>COUNTIFS(Data!$B:$B,Demands!$D$37,Data!$A:$A,Demands!A48)</f>
        <v>0</v>
      </c>
      <c r="E48" s="37">
        <f>COUNTIFS(Data!$B:$B,Demands!$E$37,Data!$A:$A,Demands!A48)</f>
        <v>1</v>
      </c>
      <c r="F48" s="37">
        <f>COUNTIFS(Data!$B:$B,Demands!F$37,Data!$A:$A,Demands!A48)</f>
        <v>0</v>
      </c>
      <c r="G48" s="37">
        <f>COUNTIFS(Data!$B:$B,Demands!G$37,Data!$A:$A,Demands!A48)</f>
        <v>0</v>
      </c>
      <c r="H48" s="37">
        <f>COUNTIFS(Data!$B:$B,Demands!H$37,Data!$A:$A,Demands!A48)</f>
        <v>0</v>
      </c>
      <c r="I48" s="37">
        <f>COUNTIFS(Data!$B:$B,Demands!I$37,Data!$A:$A,Demands!A48)</f>
        <v>0</v>
      </c>
      <c r="J48" s="37">
        <f>COUNTIFS(Data!$B:$B,Demands!J$37,Data!$A:$A,Demands!A48)</f>
        <v>0</v>
      </c>
      <c r="K48" s="37">
        <f>COUNTIFS(Data!$B:$B,Demands!K$37,Data!$A:$A,Demands!A48)</f>
        <v>0</v>
      </c>
      <c r="L48" s="37">
        <f>COUNTIFS(Data!$B:$B,Demands!L$37,Data!$A:$A,Demands!A48)</f>
        <v>0</v>
      </c>
      <c r="M48" s="37">
        <f>COUNTIFS(Data!$B:$B,$P$2,Data!$A:$A,Demands!A48)+COUNTIFS(Data!$B:$B,$P$3,Data!$A:$A,Demands!A48)+COUNTIFS(Data!$B:$B,$P$4,Data!$A:$A,Demands!A48)+COUNTIFS(Data!$B:$B,$P$5,Data!$A:$A,Demands!A48)</f>
        <v>0</v>
      </c>
    </row>
    <row r="49" spans="1:13" x14ac:dyDescent="0.35">
      <c r="A49" s="3" t="s">
        <v>21</v>
      </c>
      <c r="B49" s="37">
        <f>COUNTIFS(Data!B:B,Demands!$B$37,Data!A:A,Demands!A49)</f>
        <v>0</v>
      </c>
      <c r="C49" s="37">
        <f>COUNTIFS(Data!$B:$B,Demands!$C$37,Data!$A:$A,Demands!A49)</f>
        <v>0</v>
      </c>
      <c r="D49" s="37">
        <f>COUNTIFS(Data!$B:$B,Demands!$D$37,Data!$A:$A,Demands!A49)</f>
        <v>0</v>
      </c>
      <c r="E49" s="37">
        <f>COUNTIFS(Data!$B:$B,Demands!$E$37,Data!$A:$A,Demands!A49)</f>
        <v>0</v>
      </c>
      <c r="F49" s="37">
        <f>COUNTIFS(Data!$B:$B,Demands!F$37,Data!$A:$A,Demands!A49)</f>
        <v>1</v>
      </c>
      <c r="G49" s="37">
        <f>COUNTIFS(Data!$B:$B,Demands!G$37,Data!$A:$A,Demands!A49)</f>
        <v>0</v>
      </c>
      <c r="H49" s="37">
        <f>COUNTIFS(Data!$B:$B,Demands!H$37,Data!$A:$A,Demands!A49)</f>
        <v>0</v>
      </c>
      <c r="I49" s="37">
        <f>COUNTIFS(Data!$B:$B,Demands!I$37,Data!$A:$A,Demands!A49)</f>
        <v>0</v>
      </c>
      <c r="J49" s="37">
        <f>COUNTIFS(Data!$B:$B,Demands!J$37,Data!$A:$A,Demands!A49)</f>
        <v>0</v>
      </c>
      <c r="K49" s="37">
        <f>COUNTIFS(Data!$B:$B,Demands!K$37,Data!$A:$A,Demands!A49)</f>
        <v>0</v>
      </c>
      <c r="L49" s="37">
        <f>COUNTIFS(Data!$B:$B,Demands!L$37,Data!$A:$A,Demands!A49)</f>
        <v>0</v>
      </c>
      <c r="M49" s="37">
        <f>COUNTIFS(Data!$B:$B,$P$2,Data!$A:$A,Demands!A49)+COUNTIFS(Data!$B:$B,$P$3,Data!$A:$A,Demands!A49)+COUNTIFS(Data!$B:$B,$P$4,Data!$A:$A,Demands!A49)+COUNTIFS(Data!$B:$B,$P$5,Data!$A:$A,Demands!A49)</f>
        <v>0</v>
      </c>
    </row>
    <row r="50" spans="1:13" x14ac:dyDescent="0.35">
      <c r="A50" s="3" t="s">
        <v>8</v>
      </c>
      <c r="B50" s="37">
        <f>COUNTIFS(Data!B:B,Demands!$B$37,Data!A:A,Demands!A50)</f>
        <v>0</v>
      </c>
      <c r="C50" s="37">
        <f>COUNTIFS(Data!$B:$B,Demands!$C$37,Data!$A:$A,Demands!A50)</f>
        <v>0</v>
      </c>
      <c r="D50" s="37">
        <f>COUNTIFS(Data!$B:$B,Demands!$D$37,Data!$A:$A,Demands!A50)</f>
        <v>0</v>
      </c>
      <c r="E50" s="37">
        <f>COUNTIFS(Data!$B:$B,Demands!$E$37,Data!$A:$A,Demands!A50)</f>
        <v>0</v>
      </c>
      <c r="F50" s="37">
        <f>COUNTIFS(Data!$B:$B,Demands!F$37,Data!$A:$A,Demands!A50)</f>
        <v>0</v>
      </c>
      <c r="G50" s="37">
        <f>COUNTIFS(Data!$B:$B,Demands!G$37,Data!$A:$A,Demands!A50)</f>
        <v>0</v>
      </c>
      <c r="H50" s="37">
        <f>COUNTIFS(Data!$B:$B,Demands!H$37,Data!$A:$A,Demands!A50)</f>
        <v>0</v>
      </c>
      <c r="I50" s="37">
        <f>COUNTIFS(Data!$B:$B,Demands!I$37,Data!$A:$A,Demands!A50)</f>
        <v>0</v>
      </c>
      <c r="J50" s="37">
        <f>COUNTIFS(Data!$B:$B,Demands!J$37,Data!$A:$A,Demands!A50)</f>
        <v>0</v>
      </c>
      <c r="K50" s="37">
        <f>COUNTIFS(Data!$B:$B,Demands!K$37,Data!$A:$A,Demands!A50)</f>
        <v>0</v>
      </c>
      <c r="L50" s="37">
        <f>COUNTIFS(Data!$B:$B,Demands!L$37,Data!$A:$A,Demands!A50)</f>
        <v>0</v>
      </c>
      <c r="M50" s="37">
        <f>COUNTIFS(Data!$B:$B,$P$2,Data!$A:$A,Demands!A50)+COUNTIFS(Data!$B:$B,$P$3,Data!$A:$A,Demands!A50)+COUNTIFS(Data!$B:$B,$P$4,Data!$A:$A,Demands!A50)+COUNTIFS(Data!$B:$B,$P$5,Data!$A:$A,Demands!A50)</f>
        <v>0</v>
      </c>
    </row>
    <row r="51" spans="1:13" x14ac:dyDescent="0.35">
      <c r="A51" s="3" t="s">
        <v>9</v>
      </c>
      <c r="B51" s="37">
        <f>COUNTIFS(Data!B:B,Demands!$B$37,Data!A:A,Demands!A51)</f>
        <v>0</v>
      </c>
      <c r="C51" s="37">
        <f>COUNTIFS(Data!$B:$B,Demands!$C$37,Data!$A:$A,Demands!A51)</f>
        <v>0</v>
      </c>
      <c r="D51" s="37">
        <f>COUNTIFS(Data!$B:$B,Demands!$D$37,Data!$A:$A,Demands!A51)</f>
        <v>0</v>
      </c>
      <c r="E51" s="37">
        <f>COUNTIFS(Data!$B:$B,Demands!$E$37,Data!$A:$A,Demands!A51)</f>
        <v>0</v>
      </c>
      <c r="F51" s="37">
        <f>COUNTIFS(Data!$B:$B,Demands!F$37,Data!$A:$A,Demands!A51)</f>
        <v>0</v>
      </c>
      <c r="G51" s="37">
        <f>COUNTIFS(Data!$B:$B,Demands!G$37,Data!$A:$A,Demands!A51)</f>
        <v>0</v>
      </c>
      <c r="H51" s="37">
        <f>COUNTIFS(Data!$B:$B,Demands!H$37,Data!$A:$A,Demands!A51)</f>
        <v>0</v>
      </c>
      <c r="I51" s="37">
        <f>COUNTIFS(Data!$B:$B,Demands!I$37,Data!$A:$A,Demands!A51)</f>
        <v>0</v>
      </c>
      <c r="J51" s="37">
        <f>COUNTIFS(Data!$B:$B,Demands!J$37,Data!$A:$A,Demands!A51)</f>
        <v>0</v>
      </c>
      <c r="K51" s="37">
        <f>COUNTIFS(Data!$B:$B,Demands!K$37,Data!$A:$A,Demands!A51)</f>
        <v>0</v>
      </c>
      <c r="L51" s="37">
        <f>COUNTIFS(Data!$B:$B,Demands!L$37,Data!$A:$A,Demands!A51)</f>
        <v>0</v>
      </c>
      <c r="M51" s="37">
        <f>COUNTIFS(Data!$B:$B,$P$2,Data!$A:$A,Demands!A51)+COUNTIFS(Data!$B:$B,$P$3,Data!$A:$A,Demands!A51)+COUNTIFS(Data!$B:$B,$P$4,Data!$A:$A,Demands!A51)+COUNTIFS(Data!$B:$B,$P$5,Data!$A:$A,Demands!A51)</f>
        <v>0</v>
      </c>
    </row>
    <row r="52" spans="1:13" x14ac:dyDescent="0.35">
      <c r="A52" s="3" t="s">
        <v>10</v>
      </c>
      <c r="B52" s="37">
        <f>COUNTIFS(Data!B:B,Demands!$B$37,Data!A:A,Demands!A52)</f>
        <v>0</v>
      </c>
      <c r="C52" s="37">
        <f>COUNTIFS(Data!$B:$B,Demands!$C$37,Data!$A:$A,Demands!A52)</f>
        <v>0</v>
      </c>
      <c r="D52" s="37">
        <f>COUNTIFS(Data!$B:$B,Demands!$D$37,Data!$A:$A,Demands!A52)</f>
        <v>0</v>
      </c>
      <c r="E52" s="37">
        <f>COUNTIFS(Data!$B:$B,Demands!$E$37,Data!$A:$A,Demands!A52)</f>
        <v>0</v>
      </c>
      <c r="F52" s="37">
        <f>COUNTIFS(Data!$B:$B,Demands!F$37,Data!$A:$A,Demands!A52)</f>
        <v>0</v>
      </c>
      <c r="G52" s="37">
        <f>COUNTIFS(Data!$B:$B,Demands!G$37,Data!$A:$A,Demands!A52)</f>
        <v>0</v>
      </c>
      <c r="H52" s="37">
        <f>COUNTIFS(Data!$B:$B,Demands!H$37,Data!$A:$A,Demands!A52)</f>
        <v>0</v>
      </c>
      <c r="I52" s="37">
        <f>COUNTIFS(Data!$B:$B,Demands!I$37,Data!$A:$A,Demands!A52)</f>
        <v>0</v>
      </c>
      <c r="J52" s="37">
        <f>COUNTIFS(Data!$B:$B,Demands!J$37,Data!$A:$A,Demands!A52)</f>
        <v>0</v>
      </c>
      <c r="K52" s="37">
        <f>COUNTIFS(Data!$B:$B,Demands!K$37,Data!$A:$A,Demands!A52)</f>
        <v>0</v>
      </c>
      <c r="L52" s="37">
        <f>COUNTIFS(Data!$B:$B,Demands!L$37,Data!$A:$A,Demands!A52)</f>
        <v>0</v>
      </c>
      <c r="M52" s="37">
        <f>COUNTIFS(Data!$B:$B,$P$2,Data!$A:$A,Demands!A52)+COUNTIFS(Data!$B:$B,$P$3,Data!$A:$A,Demands!A52)+COUNTIFS(Data!$B:$B,$P$4,Data!$A:$A,Demands!A52)+COUNTIFS(Data!$B:$B,$P$5,Data!$A:$A,Demands!A52)</f>
        <v>0</v>
      </c>
    </row>
    <row r="53" spans="1:13" x14ac:dyDescent="0.35">
      <c r="A53" s="3" t="s">
        <v>11</v>
      </c>
      <c r="B53" s="37">
        <f>COUNTIFS(Data!B:B,Demands!$B$37,Data!A:A,Demands!A53)</f>
        <v>0</v>
      </c>
      <c r="C53" s="37">
        <f>COUNTIFS(Data!$B:$B,Demands!$C$37,Data!$A:$A,Demands!A53)</f>
        <v>0</v>
      </c>
      <c r="D53" s="37">
        <f>COUNTIFS(Data!$B:$B,Demands!$D$37,Data!$A:$A,Demands!A53)</f>
        <v>0</v>
      </c>
      <c r="E53" s="37">
        <f>COUNTIFS(Data!$B:$B,Demands!$E$37,Data!$A:$A,Demands!A53)</f>
        <v>0</v>
      </c>
      <c r="F53" s="37">
        <f>COUNTIFS(Data!$B:$B,Demands!F$37,Data!$A:$A,Demands!A53)</f>
        <v>0</v>
      </c>
      <c r="G53" s="37">
        <f>COUNTIFS(Data!$B:$B,Demands!G$37,Data!$A:$A,Demands!A53)</f>
        <v>0</v>
      </c>
      <c r="H53" s="37">
        <f>COUNTIFS(Data!$B:$B,Demands!H$37,Data!$A:$A,Demands!A53)</f>
        <v>0</v>
      </c>
      <c r="I53" s="37">
        <f>COUNTIFS(Data!$B:$B,Demands!I$37,Data!$A:$A,Demands!A53)</f>
        <v>0</v>
      </c>
      <c r="J53" s="37">
        <f>COUNTIFS(Data!$B:$B,Demands!J$37,Data!$A:$A,Demands!A53)</f>
        <v>0</v>
      </c>
      <c r="K53" s="37">
        <f>COUNTIFS(Data!$B:$B,Demands!K$37,Data!$A:$A,Demands!A53)</f>
        <v>0</v>
      </c>
      <c r="L53" s="37">
        <f>COUNTIFS(Data!$B:$B,Demands!L$37,Data!$A:$A,Demands!A53)</f>
        <v>0</v>
      </c>
      <c r="M53" s="37">
        <f>COUNTIFS(Data!$B:$B,$P$2,Data!$A:$A,Demands!A53)+COUNTIFS(Data!$B:$B,$P$3,Data!$A:$A,Demands!A53)+COUNTIFS(Data!$B:$B,$P$4,Data!$A:$A,Demands!A53)+COUNTIFS(Data!$B:$B,$P$5,Data!$A:$A,Demands!A53)</f>
        <v>0</v>
      </c>
    </row>
    <row r="54" spans="1:13" x14ac:dyDescent="0.35">
      <c r="A54" s="3" t="s">
        <v>12</v>
      </c>
      <c r="B54" s="37">
        <f>COUNTIFS(Data!B:B,Demands!$B$37,Data!A:A,Demands!A54)</f>
        <v>0</v>
      </c>
      <c r="C54" s="37">
        <f>COUNTIFS(Data!$B:$B,Demands!$C$37,Data!$A:$A,Demands!A54)</f>
        <v>0</v>
      </c>
      <c r="D54" s="37">
        <f>COUNTIFS(Data!$B:$B,Demands!$D$37,Data!$A:$A,Demands!A54)</f>
        <v>0</v>
      </c>
      <c r="E54" s="37">
        <f>COUNTIFS(Data!$B:$B,Demands!$E$37,Data!$A:$A,Demands!A54)</f>
        <v>0</v>
      </c>
      <c r="F54" s="37">
        <f>COUNTIFS(Data!$B:$B,Demands!F$37,Data!$A:$A,Demands!A54)</f>
        <v>0</v>
      </c>
      <c r="G54" s="37">
        <f>COUNTIFS(Data!$B:$B,Demands!G$37,Data!$A:$A,Demands!A54)</f>
        <v>0</v>
      </c>
      <c r="H54" s="37">
        <f>COUNTIFS(Data!$B:$B,Demands!H$37,Data!$A:$A,Demands!A54)</f>
        <v>0</v>
      </c>
      <c r="I54" s="37">
        <f>COUNTIFS(Data!$B:$B,Demands!I$37,Data!$A:$A,Demands!A54)</f>
        <v>0</v>
      </c>
      <c r="J54" s="37">
        <f>COUNTIFS(Data!$B:$B,Demands!J$37,Data!$A:$A,Demands!A54)</f>
        <v>0</v>
      </c>
      <c r="K54" s="37">
        <f>COUNTIFS(Data!$B:$B,Demands!K$37,Data!$A:$A,Demands!A54)</f>
        <v>0</v>
      </c>
      <c r="L54" s="37">
        <f>COUNTIFS(Data!$B:$B,Demands!L$37,Data!$A:$A,Demands!A54)</f>
        <v>0</v>
      </c>
      <c r="M54" s="37">
        <f>COUNTIFS(Data!$B:$B,$P$2,Data!$A:$A,Demands!A54)+COUNTIFS(Data!$B:$B,$P$3,Data!$A:$A,Demands!A54)+COUNTIFS(Data!$B:$B,$P$4,Data!$A:$A,Demands!A54)+COUNTIFS(Data!$B:$B,$P$5,Data!$A:$A,Demands!A54)</f>
        <v>0</v>
      </c>
    </row>
    <row r="55" spans="1:13" x14ac:dyDescent="0.35">
      <c r="A55" s="3" t="s">
        <v>13</v>
      </c>
      <c r="B55" s="37">
        <f>COUNTIFS(Data!B:B,Demands!$B$37,Data!A:A,Demands!A55)</f>
        <v>0</v>
      </c>
      <c r="C55" s="37">
        <f>COUNTIFS(Data!$B:$B,Demands!$C$37,Data!$A:$A,Demands!A55)</f>
        <v>0</v>
      </c>
      <c r="D55" s="37">
        <f>COUNTIFS(Data!$B:$B,Demands!$D$37,Data!$A:$A,Demands!A55)</f>
        <v>0</v>
      </c>
      <c r="E55" s="37">
        <f>COUNTIFS(Data!$B:$B,Demands!$E$37,Data!$A:$A,Demands!A55)</f>
        <v>0</v>
      </c>
      <c r="F55" s="37">
        <f>COUNTIFS(Data!$B:$B,Demands!F$37,Data!$A:$A,Demands!A55)</f>
        <v>0</v>
      </c>
      <c r="G55" s="37">
        <f>COUNTIFS(Data!$B:$B,Demands!G$37,Data!$A:$A,Demands!A55)</f>
        <v>0</v>
      </c>
      <c r="H55" s="37">
        <f>COUNTIFS(Data!$B:$B,Demands!H$37,Data!$A:$A,Demands!A55)</f>
        <v>0</v>
      </c>
      <c r="I55" s="37">
        <f>COUNTIFS(Data!$B:$B,Demands!I$37,Data!$A:$A,Demands!A55)</f>
        <v>0</v>
      </c>
      <c r="J55" s="37">
        <f>COUNTIFS(Data!$B:$B,Demands!J$37,Data!$A:$A,Demands!A55)</f>
        <v>0</v>
      </c>
      <c r="K55" s="37">
        <f>COUNTIFS(Data!$B:$B,Demands!K$37,Data!$A:$A,Demands!A55)</f>
        <v>0</v>
      </c>
      <c r="L55" s="37">
        <f>COUNTIFS(Data!$B:$B,Demands!L$37,Data!$A:$A,Demands!A55)</f>
        <v>0</v>
      </c>
      <c r="M55" s="37">
        <f>COUNTIFS(Data!$B:$B,$P$2,Data!$A:$A,Demands!A55)+COUNTIFS(Data!$B:$B,$P$3,Data!$A:$A,Demands!A55)+COUNTIFS(Data!$B:$B,$P$4,Data!$A:$A,Demands!A55)+COUNTIFS(Data!$B:$B,$P$5,Data!$A:$A,Demands!A55)</f>
        <v>0</v>
      </c>
    </row>
    <row r="56" spans="1:13" x14ac:dyDescent="0.35">
      <c r="A56" s="3" t="s">
        <v>65</v>
      </c>
      <c r="B56" s="37">
        <f>COUNTIFS(Data!B:B,Demands!$B$37,Data!A:A,Demands!A56)</f>
        <v>0</v>
      </c>
      <c r="C56" s="37">
        <f>COUNTIFS(Data!$B:$B,Demands!$C$37,Data!$A:$A,Demands!A56)</f>
        <v>0</v>
      </c>
      <c r="D56" s="37">
        <f>COUNTIFS(Data!$B:$B,Demands!$D$37,Data!$A:$A,Demands!A56)</f>
        <v>0</v>
      </c>
      <c r="E56" s="37">
        <f>COUNTIFS(Data!$B:$B,Demands!$E$37,Data!$A:$A,Demands!A56)</f>
        <v>0</v>
      </c>
      <c r="F56" s="37">
        <f>COUNTIFS(Data!$B:$B,Demands!F$37,Data!$A:$A,Demands!A56)</f>
        <v>0</v>
      </c>
      <c r="G56" s="37">
        <f>COUNTIFS(Data!$B:$B,Demands!G$37,Data!$A:$A,Demands!A56)</f>
        <v>0</v>
      </c>
      <c r="H56" s="37">
        <f>COUNTIFS(Data!$B:$B,Demands!H$37,Data!$A:$A,Demands!A56)</f>
        <v>0</v>
      </c>
      <c r="I56" s="37">
        <f>COUNTIFS(Data!$B:$B,Demands!I$37,Data!$A:$A,Demands!A56)</f>
        <v>0</v>
      </c>
      <c r="J56" s="37">
        <f>COUNTIFS(Data!$B:$B,Demands!J$37,Data!$A:$A,Demands!A56)</f>
        <v>0</v>
      </c>
      <c r="K56" s="37">
        <f>COUNTIFS(Data!$B:$B,Demands!K$37,Data!$A:$A,Demands!A56)</f>
        <v>0</v>
      </c>
      <c r="L56" s="37">
        <f>COUNTIFS(Data!$B:$B,Demands!L$37,Data!$A:$A,Demands!A56)</f>
        <v>0</v>
      </c>
      <c r="M56" s="37">
        <f>COUNTIFS(Data!$B:$B,$P$2,Data!$A:$A,Demands!A56)+COUNTIFS(Data!$B:$B,$P$3,Data!$A:$A,Demands!A56)+COUNTIFS(Data!$B:$B,$P$4,Data!$A:$A,Demands!A56)+COUNTIFS(Data!$B:$B,$P$5,Data!$A:$A,Demands!A56)</f>
        <v>0</v>
      </c>
    </row>
    <row r="57" spans="1:13" x14ac:dyDescent="0.35">
      <c r="A57" s="3" t="s">
        <v>22</v>
      </c>
      <c r="B57" s="37">
        <f>COUNTIFS(Data!B:B,Demands!$B$37,Data!A:A,Demands!A57)</f>
        <v>0</v>
      </c>
      <c r="C57" s="37">
        <f>COUNTIFS(Data!$B:$B,Demands!$C$37,Data!$A:$A,Demands!A57)</f>
        <v>0</v>
      </c>
      <c r="D57" s="37">
        <f>COUNTIFS(Data!$B:$B,Demands!$D$37,Data!$A:$A,Demands!A57)</f>
        <v>0</v>
      </c>
      <c r="E57" s="37">
        <f>COUNTIFS(Data!$B:$B,Demands!$E$37,Data!$A:$A,Demands!A57)</f>
        <v>0</v>
      </c>
      <c r="F57" s="37">
        <f>COUNTIFS(Data!$B:$B,Demands!F$37,Data!$A:$A,Demands!A57)</f>
        <v>0</v>
      </c>
      <c r="G57" s="37">
        <f>COUNTIFS(Data!$B:$B,Demands!G$37,Data!$A:$A,Demands!A57)</f>
        <v>0</v>
      </c>
      <c r="H57" s="37">
        <f>COUNTIFS(Data!$B:$B,Demands!H$37,Data!$A:$A,Demands!A57)</f>
        <v>0</v>
      </c>
      <c r="I57" s="37">
        <f>COUNTIFS(Data!$B:$B,Demands!I$37,Data!$A:$A,Demands!A57)</f>
        <v>0</v>
      </c>
      <c r="J57" s="37">
        <f>COUNTIFS(Data!$B:$B,Demands!J$37,Data!$A:$A,Demands!A57)</f>
        <v>0</v>
      </c>
      <c r="K57" s="37">
        <f>COUNTIFS(Data!$B:$B,Demands!K$37,Data!$A:$A,Demands!A57)</f>
        <v>0</v>
      </c>
      <c r="L57" s="37">
        <f>COUNTIFS(Data!$B:$B,Demands!L$37,Data!$A:$A,Demands!A57)</f>
        <v>0</v>
      </c>
      <c r="M57" s="37">
        <f>COUNTIFS(Data!$B:$B,$P$2,Data!$A:$A,Demands!A57)+COUNTIFS(Data!$B:$B,$P$3,Data!$A:$A,Demands!A57)+COUNTIFS(Data!$B:$B,$P$4,Data!$A:$A,Demands!A57)+COUNTIFS(Data!$B:$B,$P$5,Data!$A:$A,Demands!A57)</f>
        <v>0</v>
      </c>
    </row>
    <row r="58" spans="1:13" x14ac:dyDescent="0.35">
      <c r="A58" s="3" t="s">
        <v>23</v>
      </c>
      <c r="B58" s="37">
        <f>COUNTIFS(Data!B:B,Demands!$B$37,Data!A:A,Demands!A58)</f>
        <v>0</v>
      </c>
      <c r="C58" s="37">
        <f>COUNTIFS(Data!$B:$B,Demands!$C$37,Data!$A:$A,Demands!A58)</f>
        <v>0</v>
      </c>
      <c r="D58" s="37">
        <f>COUNTIFS(Data!$B:$B,Demands!$D$37,Data!$A:$A,Demands!A58)</f>
        <v>0</v>
      </c>
      <c r="E58" s="37">
        <f>COUNTIFS(Data!$B:$B,Demands!$E$37,Data!$A:$A,Demands!A58)</f>
        <v>0</v>
      </c>
      <c r="F58" s="37">
        <f>COUNTIFS(Data!$B:$B,Demands!F$37,Data!$A:$A,Demands!A58)</f>
        <v>0</v>
      </c>
      <c r="G58" s="37">
        <f>COUNTIFS(Data!$B:$B,Demands!G$37,Data!$A:$A,Demands!A58)</f>
        <v>0</v>
      </c>
      <c r="H58" s="37">
        <f>COUNTIFS(Data!$B:$B,Demands!H$37,Data!$A:$A,Demands!A58)</f>
        <v>0</v>
      </c>
      <c r="I58" s="37">
        <f>COUNTIFS(Data!$B:$B,Demands!I$37,Data!$A:$A,Demands!A58)</f>
        <v>0</v>
      </c>
      <c r="J58" s="37">
        <f>COUNTIFS(Data!$B:$B,Demands!J$37,Data!$A:$A,Demands!A58)</f>
        <v>0</v>
      </c>
      <c r="K58" s="37">
        <f>COUNTIFS(Data!$B:$B,Demands!K$37,Data!$A:$A,Demands!A58)</f>
        <v>0</v>
      </c>
      <c r="L58" s="37">
        <f>COUNTIFS(Data!$B:$B,Demands!L$37,Data!$A:$A,Demands!A58)</f>
        <v>0</v>
      </c>
      <c r="M58" s="37">
        <f>COUNTIFS(Data!$B:$B,$P$2,Data!$A:$A,Demands!A58)+COUNTIFS(Data!$B:$B,$P$3,Data!$A:$A,Demands!A58)+COUNTIFS(Data!$B:$B,$P$4,Data!$A:$A,Demands!A58)+COUNTIFS(Data!$B:$B,$P$5,Data!$A:$A,Demands!A58)</f>
        <v>0</v>
      </c>
    </row>
    <row r="59" spans="1:13" x14ac:dyDescent="0.35">
      <c r="A59" s="3" t="s">
        <v>24</v>
      </c>
      <c r="B59" s="37">
        <f>COUNTIFS(Data!B:B,Demands!$B$37,Data!A:A,Demands!A59)</f>
        <v>0</v>
      </c>
      <c r="C59" s="37">
        <f>COUNTIFS(Data!$B:$B,Demands!$C$37,Data!$A:$A,Demands!A59)</f>
        <v>0</v>
      </c>
      <c r="D59" s="37">
        <f>COUNTIFS(Data!$B:$B,Demands!$D$37,Data!$A:$A,Demands!A59)</f>
        <v>0</v>
      </c>
      <c r="E59" s="37">
        <f>COUNTIFS(Data!$B:$B,Demands!$E$37,Data!$A:$A,Demands!A59)</f>
        <v>0</v>
      </c>
      <c r="F59" s="37">
        <f>COUNTIFS(Data!$B:$B,Demands!F$37,Data!$A:$A,Demands!A59)</f>
        <v>0</v>
      </c>
      <c r="G59" s="37">
        <f>COUNTIFS(Data!$B:$B,Demands!G$37,Data!$A:$A,Demands!A59)</f>
        <v>0</v>
      </c>
      <c r="H59" s="37">
        <f>COUNTIFS(Data!$B:$B,Demands!H$37,Data!$A:$A,Demands!A59)</f>
        <v>0</v>
      </c>
      <c r="I59" s="37">
        <f>COUNTIFS(Data!$B:$B,Demands!I$37,Data!$A:$A,Demands!A59)</f>
        <v>0</v>
      </c>
      <c r="J59" s="37">
        <f>COUNTIFS(Data!$B:$B,Demands!J$37,Data!$A:$A,Demands!A59)</f>
        <v>0</v>
      </c>
      <c r="K59" s="37">
        <f>COUNTIFS(Data!$B:$B,Demands!K$37,Data!$A:$A,Demands!A59)</f>
        <v>0</v>
      </c>
      <c r="L59" s="37">
        <f>COUNTIFS(Data!$B:$B,Demands!L$37,Data!$A:$A,Demands!A59)</f>
        <v>0</v>
      </c>
      <c r="M59" s="37">
        <f>COUNTIFS(Data!$B:$B,$P$2,Data!$A:$A,Demands!A59)+COUNTIFS(Data!$B:$B,$P$3,Data!$A:$A,Demands!A59)+COUNTIFS(Data!$B:$B,$P$4,Data!$A:$A,Demands!A59)+COUNTIFS(Data!$B:$B,$P$5,Data!$A:$A,Demands!A59)</f>
        <v>0</v>
      </c>
    </row>
    <row r="60" spans="1:13" x14ac:dyDescent="0.35">
      <c r="A60" s="3" t="s">
        <v>25</v>
      </c>
      <c r="B60" s="37">
        <f>COUNTIFS(Data!B:B,Demands!$B$37,Data!A:A,Demands!A60)</f>
        <v>0</v>
      </c>
      <c r="C60" s="37">
        <f>COUNTIFS(Data!$B:$B,Demands!$C$37,Data!$A:$A,Demands!A60)</f>
        <v>0</v>
      </c>
      <c r="D60" s="37">
        <f>COUNTIFS(Data!$B:$B,Demands!$D$37,Data!$A:$A,Demands!A60)</f>
        <v>0</v>
      </c>
      <c r="E60" s="37">
        <f>COUNTIFS(Data!$B:$B,Demands!$E$37,Data!$A:$A,Demands!A60)</f>
        <v>0</v>
      </c>
      <c r="F60" s="37">
        <f>COUNTIFS(Data!$B:$B,Demands!F$37,Data!$A:$A,Demands!A60)</f>
        <v>0</v>
      </c>
      <c r="G60" s="37">
        <f>COUNTIFS(Data!$B:$B,Demands!G$37,Data!$A:$A,Demands!A60)</f>
        <v>0</v>
      </c>
      <c r="H60" s="37">
        <f>COUNTIFS(Data!$B:$B,Demands!H$37,Data!$A:$A,Demands!A60)</f>
        <v>0</v>
      </c>
      <c r="I60" s="37">
        <f>COUNTIFS(Data!$B:$B,Demands!I$37,Data!$A:$A,Demands!A60)</f>
        <v>0</v>
      </c>
      <c r="J60" s="37">
        <f>COUNTIFS(Data!$B:$B,Demands!J$37,Data!$A:$A,Demands!A60)</f>
        <v>0</v>
      </c>
      <c r="K60" s="37">
        <f>COUNTIFS(Data!$B:$B,Demands!K$37,Data!$A:$A,Demands!A60)</f>
        <v>0</v>
      </c>
      <c r="L60" s="37">
        <f>COUNTIFS(Data!$B:$B,Demands!L$37,Data!$A:$A,Demands!A60)</f>
        <v>0</v>
      </c>
      <c r="M60" s="37">
        <f>COUNTIFS(Data!$B:$B,$P$2,Data!$A:$A,Demands!A60)+COUNTIFS(Data!$B:$B,$P$3,Data!$A:$A,Demands!A60)+COUNTIFS(Data!$B:$B,$P$4,Data!$A:$A,Demands!A60)+COUNTIFS(Data!$B:$B,$P$5,Data!$A:$A,Demands!A60)</f>
        <v>0</v>
      </c>
    </row>
    <row r="61" spans="1:13" x14ac:dyDescent="0.35">
      <c r="A61" s="3" t="s">
        <v>61</v>
      </c>
      <c r="B61" s="37">
        <f>COUNTIFS(Data!B:B,Demands!$B$37,Data!A:A,Demands!A61)</f>
        <v>0</v>
      </c>
      <c r="C61" s="37">
        <f>COUNTIFS(Data!$B:$B,Demands!$C$37,Data!$A:$A,Demands!A61)</f>
        <v>0</v>
      </c>
      <c r="D61" s="37">
        <f>COUNTIFS(Data!$B:$B,Demands!$D$37,Data!$A:$A,Demands!A61)</f>
        <v>0</v>
      </c>
      <c r="E61" s="37">
        <f>COUNTIFS(Data!$B:$B,Demands!$E$37,Data!$A:$A,Demands!A61)</f>
        <v>1</v>
      </c>
      <c r="F61" s="37">
        <f>COUNTIFS(Data!$B:$B,Demands!F$37,Data!$A:$A,Demands!A61)</f>
        <v>0</v>
      </c>
      <c r="G61" s="37">
        <f>COUNTIFS(Data!$B:$B,Demands!G$37,Data!$A:$A,Demands!A61)</f>
        <v>0</v>
      </c>
      <c r="H61" s="37">
        <f>COUNTIFS(Data!$B:$B,Demands!H$37,Data!$A:$A,Demands!A61)</f>
        <v>0</v>
      </c>
      <c r="I61" s="37">
        <f>COUNTIFS(Data!$B:$B,Demands!I$37,Data!$A:$A,Demands!A61)</f>
        <v>0</v>
      </c>
      <c r="J61" s="37">
        <f>COUNTIFS(Data!$B:$B,Demands!J$37,Data!$A:$A,Demands!A61)</f>
        <v>0</v>
      </c>
      <c r="K61" s="37">
        <f>COUNTIFS(Data!$B:$B,Demands!K$37,Data!$A:$A,Demands!A61)</f>
        <v>0</v>
      </c>
      <c r="L61" s="37">
        <f>COUNTIFS(Data!$B:$B,Demands!L$37,Data!$A:$A,Demands!A61)</f>
        <v>0</v>
      </c>
      <c r="M61" s="37">
        <f>COUNTIFS(Data!$B:$B,$P$2,Data!$A:$A,Demands!A61)+COUNTIFS(Data!$B:$B,$P$3,Data!$A:$A,Demands!A61)+COUNTIFS(Data!$B:$B,$P$4,Data!$A:$A,Demands!A61)+COUNTIFS(Data!$B:$B,$P$5,Data!$A:$A,Demands!A61)</f>
        <v>0</v>
      </c>
    </row>
    <row r="62" spans="1:13" x14ac:dyDescent="0.35">
      <c r="A62" s="3" t="s">
        <v>15</v>
      </c>
      <c r="B62" s="37">
        <f>COUNTIFS(Data!B:B,Demands!$B$37,Data!A:A,Demands!A62)</f>
        <v>1</v>
      </c>
      <c r="C62" s="37">
        <f>COUNTIFS(Data!$B:$B,Demands!$C$37,Data!$A:$A,Demands!A62)</f>
        <v>0</v>
      </c>
      <c r="D62" s="37">
        <f>COUNTIFS(Data!$B:$B,Demands!$D$37,Data!$A:$A,Demands!A62)</f>
        <v>0</v>
      </c>
      <c r="E62" s="37">
        <f>COUNTIFS(Data!$B:$B,Demands!$E$37,Data!$A:$A,Demands!A62)</f>
        <v>0</v>
      </c>
      <c r="F62" s="37">
        <f>COUNTIFS(Data!$B:$B,Demands!F$37,Data!$A:$A,Demands!A62)</f>
        <v>0</v>
      </c>
      <c r="G62" s="37">
        <f>COUNTIFS(Data!$B:$B,Demands!G$37,Data!$A:$A,Demands!A62)</f>
        <v>0</v>
      </c>
      <c r="H62" s="37">
        <f>COUNTIFS(Data!$B:$B,Demands!H$37,Data!$A:$A,Demands!A62)</f>
        <v>0</v>
      </c>
      <c r="I62" s="37">
        <f>COUNTIFS(Data!$B:$B,Demands!I$37,Data!$A:$A,Demands!A62)</f>
        <v>0</v>
      </c>
      <c r="J62" s="37">
        <f>COUNTIFS(Data!$B:$B,Demands!J$37,Data!$A:$A,Demands!A62)</f>
        <v>0</v>
      </c>
      <c r="K62" s="37">
        <f>COUNTIFS(Data!$B:$B,Demands!K$37,Data!$A:$A,Demands!A62)</f>
        <v>0</v>
      </c>
      <c r="L62" s="37">
        <f>COUNTIFS(Data!$B:$B,Demands!L$37,Data!$A:$A,Demands!A62)</f>
        <v>0</v>
      </c>
      <c r="M62" s="37">
        <f>COUNTIFS(Data!$B:$B,$P$2,Data!$A:$A,Demands!A62)+COUNTIFS(Data!$B:$B,$P$3,Data!$A:$A,Demands!A62)+COUNTIFS(Data!$B:$B,$P$4,Data!$A:$A,Demands!A62)+COUNTIFS(Data!$B:$B,$P$5,Data!$A:$A,Demands!A62)</f>
        <v>0</v>
      </c>
    </row>
    <row r="63" spans="1:13" x14ac:dyDescent="0.35">
      <c r="A63" s="3" t="s">
        <v>137</v>
      </c>
      <c r="B63" s="37">
        <f>COUNTIFS(Data!B:B,Demands!$B$37,Data!A:A,Demands!A63)</f>
        <v>0</v>
      </c>
      <c r="C63" s="37">
        <f>COUNTIFS(Data!$B:$B,Demands!$C$37,Data!$A:$A,Demands!A63)</f>
        <v>0</v>
      </c>
      <c r="D63" s="37">
        <f>COUNTIFS(Data!$B:$B,Demands!$D$37,Data!$A:$A,Demands!A63)</f>
        <v>0</v>
      </c>
      <c r="E63" s="37">
        <f>COUNTIFS(Data!$B:$B,Demands!$E$37,Data!$A:$A,Demands!A63)</f>
        <v>0</v>
      </c>
      <c r="F63" s="37">
        <f>COUNTIFS(Data!$B:$B,Demands!F$37,Data!$A:$A,Demands!A63)</f>
        <v>0</v>
      </c>
      <c r="G63" s="37">
        <f>COUNTIFS(Data!$B:$B,Demands!G$37,Data!$A:$A,Demands!A63)</f>
        <v>0</v>
      </c>
      <c r="H63" s="37">
        <f>COUNTIFS(Data!$B:$B,Demands!H$37,Data!$A:$A,Demands!A63)</f>
        <v>0</v>
      </c>
      <c r="I63" s="37">
        <f>COUNTIFS(Data!$B:$B,Demands!I$37,Data!$A:$A,Demands!A63)</f>
        <v>0</v>
      </c>
      <c r="J63" s="37">
        <f>COUNTIFS(Data!$B:$B,Demands!J$37,Data!$A:$A,Demands!A63)</f>
        <v>0</v>
      </c>
      <c r="K63" s="37">
        <f>COUNTIFS(Data!$B:$B,Demands!K$37,Data!$A:$A,Demands!A63)</f>
        <v>0</v>
      </c>
      <c r="L63" s="37">
        <f>COUNTIFS(Data!$B:$B,Demands!L$37,Data!$A:$A,Demands!A63)</f>
        <v>0</v>
      </c>
      <c r="M63" s="37">
        <f>COUNTIFS(Data!$B:$B,$P$2,Data!$A:$A,Demands!A63)+COUNTIFS(Data!$B:$B,$P$3,Data!$A:$A,Demands!A63)+COUNTIFS(Data!$B:$B,$P$4,Data!$A:$A,Demands!A63)+COUNTIFS(Data!$B:$B,$P$5,Data!$A:$A,Demands!A63)</f>
        <v>0</v>
      </c>
    </row>
    <row r="64" spans="1:13" x14ac:dyDescent="0.35">
      <c r="A64" s="3" t="s">
        <v>27</v>
      </c>
      <c r="B64" s="37">
        <f>COUNTIFS(Data!B:B,Demands!$B$37,Data!A:A,Demands!A64)</f>
        <v>0</v>
      </c>
      <c r="C64" s="37">
        <f>COUNTIFS(Data!$B:$B,Demands!$C$37,Data!$A:$A,Demands!A64)</f>
        <v>0</v>
      </c>
      <c r="D64" s="37">
        <f>COUNTIFS(Data!$B:$B,Demands!$D$37,Data!$A:$A,Demands!A64)</f>
        <v>0</v>
      </c>
      <c r="E64" s="37">
        <f>COUNTIFS(Data!$B:$B,Demands!$E$37,Data!$A:$A,Demands!A64)</f>
        <v>0</v>
      </c>
      <c r="F64" s="37">
        <f>COUNTIFS(Data!$B:$B,Demands!F$37,Data!$A:$A,Demands!A64)</f>
        <v>0</v>
      </c>
      <c r="G64" s="37">
        <f>COUNTIFS(Data!$B:$B,Demands!G$37,Data!$A:$A,Demands!A64)</f>
        <v>0</v>
      </c>
      <c r="H64" s="37">
        <f>COUNTIFS(Data!$B:$B,Demands!H$37,Data!$A:$A,Demands!A64)</f>
        <v>0</v>
      </c>
      <c r="I64" s="37">
        <f>COUNTIFS(Data!$B:$B,Demands!I$37,Data!$A:$A,Demands!A64)</f>
        <v>0</v>
      </c>
      <c r="J64" s="37">
        <f>COUNTIFS(Data!$B:$B,Demands!J$37,Data!$A:$A,Demands!A64)</f>
        <v>0</v>
      </c>
      <c r="K64" s="37">
        <f>COUNTIFS(Data!$B:$B,Demands!K$37,Data!$A:$A,Demands!A64)</f>
        <v>0</v>
      </c>
      <c r="L64" s="37">
        <f>COUNTIFS(Data!$B:$B,Demands!L$37,Data!$A:$A,Demands!A64)</f>
        <v>0</v>
      </c>
      <c r="M64" s="37">
        <f>COUNTIFS(Data!$B:$B,$P$2,Data!$A:$A,Demands!A64)+COUNTIFS(Data!$B:$B,$P$3,Data!$A:$A,Demands!A64)+COUNTIFS(Data!$B:$B,$P$4,Data!$A:$A,Demands!A64)+COUNTIFS(Data!$B:$B,$P$5,Data!$A:$A,Demands!A64)</f>
        <v>0</v>
      </c>
    </row>
    <row r="65" spans="1:13" x14ac:dyDescent="0.35">
      <c r="A65" s="3" t="s">
        <v>59</v>
      </c>
      <c r="B65" s="37">
        <f>COUNTIFS(Data!B:B,Demands!$B$37,Data!A:A,Demands!A65)</f>
        <v>1</v>
      </c>
      <c r="C65" s="37">
        <f>COUNTIFS(Data!$B:$B,Demands!$C$37,Data!$A:$A,Demands!A65)</f>
        <v>0</v>
      </c>
      <c r="D65" s="37">
        <f>COUNTIFS(Data!$B:$B,Demands!$D$37,Data!$A:$A,Demands!A65)</f>
        <v>0</v>
      </c>
      <c r="E65" s="37">
        <f>COUNTIFS(Data!$B:$B,Demands!$E$37,Data!$A:$A,Demands!A65)</f>
        <v>0</v>
      </c>
      <c r="F65" s="37">
        <f>COUNTIFS(Data!$B:$B,Demands!F$37,Data!$A:$A,Demands!A65)</f>
        <v>0</v>
      </c>
      <c r="G65" s="37">
        <f>COUNTIFS(Data!$B:$B,Demands!G$37,Data!$A:$A,Demands!A65)</f>
        <v>0</v>
      </c>
      <c r="H65" s="37">
        <f>COUNTIFS(Data!$B:$B,Demands!H$37,Data!$A:$A,Demands!A65)</f>
        <v>0</v>
      </c>
      <c r="I65" s="37">
        <f>COUNTIFS(Data!$B:$B,Demands!I$37,Data!$A:$A,Demands!A65)</f>
        <v>0</v>
      </c>
      <c r="J65" s="37">
        <f>COUNTIFS(Data!$B:$B,Demands!J$37,Data!$A:$A,Demands!A65)</f>
        <v>0</v>
      </c>
      <c r="K65" s="37">
        <f>COUNTIFS(Data!$B:$B,Demands!K$37,Data!$A:$A,Demands!A65)</f>
        <v>0</v>
      </c>
      <c r="L65" s="37">
        <f>COUNTIFS(Data!$B:$B,Demands!L$37,Data!$A:$A,Demands!A65)</f>
        <v>0</v>
      </c>
      <c r="M65" s="37">
        <f>COUNTIFS(Data!$B:$B,$P$2,Data!$A:$A,Demands!A65)+COUNTIFS(Data!$B:$B,$P$3,Data!$A:$A,Demands!A65)+COUNTIFS(Data!$B:$B,$P$4,Data!$A:$A,Demands!A65)+COUNTIFS(Data!$B:$B,$P$5,Data!$A:$A,Demands!A65)</f>
        <v>0</v>
      </c>
    </row>
    <row r="66" spans="1:13" x14ac:dyDescent="0.35">
      <c r="A66" s="3" t="s">
        <v>17</v>
      </c>
      <c r="B66" s="37">
        <f>COUNTIFS(Data!B:B,Demands!$B$37,Data!A:A,Demands!A66)</f>
        <v>1</v>
      </c>
      <c r="C66" s="37">
        <f>COUNTIFS(Data!$B:$B,Demands!$C$37,Data!$A:$A,Demands!A66)</f>
        <v>0</v>
      </c>
      <c r="D66" s="37">
        <f>COUNTIFS(Data!$B:$B,Demands!$D$37,Data!$A:$A,Demands!A66)</f>
        <v>0</v>
      </c>
      <c r="E66" s="37">
        <f>COUNTIFS(Data!$B:$B,Demands!$E$37,Data!$A:$A,Demands!A66)</f>
        <v>0</v>
      </c>
      <c r="F66" s="37">
        <f>COUNTIFS(Data!$B:$B,Demands!F$37,Data!$A:$A,Demands!A66)</f>
        <v>0</v>
      </c>
      <c r="G66" s="37">
        <f>COUNTIFS(Data!$B:$B,Demands!G$37,Data!$A:$A,Demands!A66)</f>
        <v>0</v>
      </c>
      <c r="H66" s="37">
        <f>COUNTIFS(Data!$B:$B,Demands!H$37,Data!$A:$A,Demands!A66)</f>
        <v>0</v>
      </c>
      <c r="I66" s="37">
        <f>COUNTIFS(Data!$B:$B,Demands!I$37,Data!$A:$A,Demands!A66)</f>
        <v>0</v>
      </c>
      <c r="J66" s="37">
        <f>COUNTIFS(Data!$B:$B,Demands!J$37,Data!$A:$A,Demands!A66)</f>
        <v>0</v>
      </c>
      <c r="K66" s="37">
        <f>COUNTIFS(Data!$B:$B,Demands!K$37,Data!$A:$A,Demands!A66)</f>
        <v>0</v>
      </c>
      <c r="L66" s="37">
        <f>COUNTIFS(Data!$B:$B,Demands!L$37,Data!$A:$A,Demands!A66)</f>
        <v>0</v>
      </c>
      <c r="M66" s="37">
        <f>COUNTIFS(Data!$B:$B,$P$2,Data!$A:$A,Demands!A66)+COUNTIFS(Data!$B:$B,$P$3,Data!$A:$A,Demands!A66)+COUNTIFS(Data!$B:$B,$P$4,Data!$A:$A,Demands!A66)+COUNTIFS(Data!$B:$B,$P$5,Data!$A:$A,Demands!A66)</f>
        <v>0</v>
      </c>
    </row>
    <row r="69" spans="1:13" ht="15.5" x14ac:dyDescent="0.35">
      <c r="B69" s="51" t="s">
        <v>73</v>
      </c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</row>
    <row r="70" spans="1:13" x14ac:dyDescent="0.35">
      <c r="A70" s="1"/>
      <c r="B70" s="6" t="s">
        <v>29</v>
      </c>
      <c r="C70" s="11" t="s">
        <v>66</v>
      </c>
      <c r="D70" s="6" t="s">
        <v>67</v>
      </c>
      <c r="E70" s="6" t="s">
        <v>33</v>
      </c>
      <c r="F70" s="6" t="s">
        <v>68</v>
      </c>
      <c r="G70" s="6" t="s">
        <v>32</v>
      </c>
      <c r="H70" s="6" t="s">
        <v>38</v>
      </c>
      <c r="I70" s="6" t="s">
        <v>30</v>
      </c>
      <c r="J70" s="6" t="s">
        <v>28</v>
      </c>
      <c r="K70" s="6" t="s">
        <v>35</v>
      </c>
      <c r="L70" s="6" t="s">
        <v>34</v>
      </c>
      <c r="M70" s="6" t="s">
        <v>39</v>
      </c>
    </row>
    <row r="71" spans="1:13" x14ac:dyDescent="0.35">
      <c r="A71" s="3" t="s">
        <v>62</v>
      </c>
      <c r="B71" s="37">
        <f>IF(B38&gt;0,AVERAGEIFS(Data!$D:$D,Data!$B:$B,Demands!B$70,Data!$A:$A,Demands!A71),0)</f>
        <v>0</v>
      </c>
      <c r="C71" s="37">
        <f>IF(C38&gt;0,AVERAGEIFS(Data!$D:$D,Data!$B:$B,Demands!C$70,Data!$A:$A,Demands!A71),0)</f>
        <v>0</v>
      </c>
      <c r="D71" s="37">
        <f>IF(D38&gt;0,AVERAGEIFS(Data!$D:$D,Data!$B:$B,Demands!D$70,Data!$A:$A,Demands!A71),0)</f>
        <v>0</v>
      </c>
      <c r="E71" s="37">
        <f>IF(E38&gt;0,AVERAGEIFS(Data!$D:$D,Data!$B:$B,Demands!E$70,Data!$A:$A,Demands!A71),0)</f>
        <v>0</v>
      </c>
      <c r="F71" s="37">
        <f>IF(F38&gt;0,AVERAGEIFS(Data!$D:$D,Data!$B:$B,Demands!F$70,Data!$A:$A,Demands!A71),0)</f>
        <v>0</v>
      </c>
      <c r="G71" s="37">
        <f>IF(G38&gt;0,AVERAGEIFS(Data!$D:$D,Data!$B:$B,Demands!G$70,Data!$A:$A,Demands!A71),0)</f>
        <v>0</v>
      </c>
      <c r="H71" s="37">
        <f>IF(H38&gt;0,AVERAGEIFS(Data!$D:$D,Data!$B:$B,Demands!H$70,Data!$A:$A,Demands!A71),0)</f>
        <v>0</v>
      </c>
      <c r="I71" s="37">
        <f>IF(I38&gt;0,AVERAGEIFS(Data!$D:$D,Data!$B:$B,Demands!I$70,Data!$A:$A,Demands!A71),0)</f>
        <v>0</v>
      </c>
      <c r="J71" s="37">
        <f>IF(J38&gt;0,AVERAGEIFS(Data!$D:$D,Data!$B:$B,Demands!J$70,Data!$A:$A,Demands!A71),0)</f>
        <v>0</v>
      </c>
      <c r="K71" s="37">
        <f>IF(K38&gt;0,AVERAGEIFS(Data!$D:$D,Data!$B:$B,Demands!K$70,Data!$A:$A,Demands!A71),0)</f>
        <v>0</v>
      </c>
      <c r="L71" s="37">
        <f>IF(L38&gt;0,AVERAGEIFS(Data!$D:$D,Data!$B:$B,Demands!L$70,Data!$A:$A,Demands!A71),0)</f>
        <v>0</v>
      </c>
      <c r="M71" s="37">
        <f>IF(M38&gt;0,(IF(Q2&gt;0,AVERAGEIFS(Data!D:D,Data!B:B,P2),0)+IF(Q3&gt;0,AVERAGEIFS(Data!D:D,Data!B:B,P3),0)+IF(Q4&gt;0,AVERAGEIFS(Data!D:D,Data!B:B,P4),0)+IF(Q5&gt;0,AVERAGEIFS(Data!D:D,Data!B:B,P5),0)/M38),0)</f>
        <v>0</v>
      </c>
    </row>
    <row r="72" spans="1:13" x14ac:dyDescent="0.35">
      <c r="A72" s="3" t="s">
        <v>19</v>
      </c>
      <c r="B72" s="37">
        <f>IF(B39&gt;0,AVERAGEIFS(Data!$D:$D,Data!$B:$B,Demands!B$70,Data!$A:$A,Demands!A72),0)</f>
        <v>0</v>
      </c>
      <c r="C72" s="37">
        <f>IF(C39&gt;0,AVERAGEIFS(Data!$D:$D,Data!$B:$B,Demands!C$70,Data!$A:$A,Demands!A72),0)</f>
        <v>0</v>
      </c>
      <c r="D72" s="37">
        <f>IF(D39&gt;0,AVERAGEIFS(Data!$D:$D,Data!$B:$B,Demands!D$70,Data!$A:$A,Demands!A72),0)</f>
        <v>0</v>
      </c>
      <c r="E72" s="37">
        <f>IF(E39&gt;0,AVERAGEIFS(Data!$D:$D,Data!$B:$B,Demands!E$70,Data!$A:$A,Demands!A72),0)</f>
        <v>0</v>
      </c>
      <c r="F72" s="37">
        <f>IF(F39&gt;0,AVERAGEIFS(Data!$D:$D,Data!$B:$B,Demands!F$70,Data!$A:$A,Demands!A72),0)</f>
        <v>0</v>
      </c>
      <c r="G72" s="37">
        <f>IF(G39&gt;0,AVERAGEIFS(Data!$D:$D,Data!$B:$B,Demands!G$70,Data!$A:$A,Demands!A72),0)</f>
        <v>0</v>
      </c>
      <c r="H72" s="37">
        <f>IF(H39&gt;0,AVERAGEIFS(Data!$D:$D,Data!$B:$B,Demands!H$70,Data!$A:$A,Demands!A72),0)</f>
        <v>0</v>
      </c>
      <c r="I72" s="37">
        <f>IF(I39&gt;0,AVERAGEIFS(Data!$D:$D,Data!$B:$B,Demands!I$70,Data!$A:$A,Demands!A72),0)</f>
        <v>0</v>
      </c>
      <c r="J72" s="37">
        <f>IF(J39&gt;0,AVERAGEIFS(Data!$D:$D,Data!$B:$B,Demands!J$70,Data!$A:$A,Demands!A72),0)</f>
        <v>0</v>
      </c>
      <c r="K72" s="37">
        <f>IF(K39&gt;0,AVERAGEIFS(Data!$D:$D,Data!$B:$B,Demands!K$70,Data!$A:$A,Demands!A72),0)</f>
        <v>0</v>
      </c>
      <c r="L72" s="37">
        <f>IF(L39&gt;0,AVERAGEIFS(Data!$D:$D,Data!$B:$B,Demands!L$70,Data!$A:$A,Demands!A72),0)</f>
        <v>0</v>
      </c>
      <c r="M72" s="37">
        <f>IF(M39&gt;0,(IF(R2&gt;0,AVERAGEIFS(Data!D:D,Data!B:B,P2),0)+IF(R3&gt;0,AVERAGEIFS(Data!D:D,Data!B:B,P3),0)+IF(R4&gt;0,AVERAGEIFS(Data!D:D,Data!B:B,P4),0)+IF(R5&gt;0,AVERAGEIFS(Data!D:D,Data!B:B,P5),0))/M39,0)</f>
        <v>0</v>
      </c>
    </row>
    <row r="73" spans="1:13" x14ac:dyDescent="0.35">
      <c r="A73" s="3" t="s">
        <v>0</v>
      </c>
      <c r="B73" s="37">
        <f>IF(B40&gt;0,AVERAGEIFS(Data!$D:$D,Data!$B:$B,Demands!B$70,Data!$A:$A,Demands!A73),0)</f>
        <v>0</v>
      </c>
      <c r="C73" s="37">
        <f>IF(C40&gt;0,AVERAGEIFS(Data!$D:$D,Data!$B:$B,Demands!C$70,Data!$A:$A,Demands!A73),0)</f>
        <v>0</v>
      </c>
      <c r="D73" s="37">
        <f>IF(D40&gt;0,AVERAGEIFS(Data!$D:$D,Data!$B:$B,Demands!D$70,Data!$A:$A,Demands!A73),0)</f>
        <v>0</v>
      </c>
      <c r="E73" s="37">
        <f>IF(E40&gt;0,AVERAGEIFS(Data!$D:$D,Data!$B:$B,Demands!E$70,Data!$A:$A,Demands!A73),0)</f>
        <v>0</v>
      </c>
      <c r="F73" s="37">
        <f>IF(F40&gt;0,AVERAGEIFS(Data!$D:$D,Data!$B:$B,Demands!F$70,Data!$A:$A,Demands!A73),0)</f>
        <v>0</v>
      </c>
      <c r="G73" s="37">
        <f>IF(G40&gt;0,AVERAGEIFS(Data!$D:$D,Data!$B:$B,Demands!G$70,Data!$A:$A,Demands!A73),0)</f>
        <v>0</v>
      </c>
      <c r="H73" s="37">
        <f>IF(H40&gt;0,AVERAGEIFS(Data!$D:$D,Data!$B:$B,Demands!H$70,Data!$A:$A,Demands!A73),0)</f>
        <v>0</v>
      </c>
      <c r="I73" s="37">
        <f>IF(I40&gt;0,AVERAGEIFS(Data!$D:$D,Data!$B:$B,Demands!I$70,Data!$A:$A,Demands!A73),0)</f>
        <v>0</v>
      </c>
      <c r="J73" s="37">
        <f>IF(J40&gt;0,AVERAGEIFS(Data!$D:$D,Data!$B:$B,Demands!J$70,Data!$A:$A,Demands!A73),0)</f>
        <v>0</v>
      </c>
      <c r="K73" s="37">
        <f>IF(K40&gt;0,AVERAGEIFS(Data!$D:$D,Data!$B:$B,Demands!K$70,Data!$A:$A,Demands!A73),0)</f>
        <v>0</v>
      </c>
      <c r="L73" s="37">
        <f>IF(L40&gt;0,AVERAGEIFS(Data!$D:$D,Data!$B:$B,Demands!L$70,Data!$A:$A,Demands!A73),0)</f>
        <v>0</v>
      </c>
      <c r="M73" s="37">
        <f>IF(M40&gt;0,(IF(S2&gt;0,AVERAGEIFS(Data!D:D,Data!B:B,P2),0)+IF(S3&gt;0,AVERAGEIFS(Data!D:D,Data!B:B,P3),0)+IF(S4&gt;0,AVERAGEIFS(Data!D:D,Data!B:B,P4),0)+IF(S5&gt;0,AVERAGEIFS(Data!D:D,Data!B:B,P5),0)/M40),0)</f>
        <v>0</v>
      </c>
    </row>
    <row r="74" spans="1:13" x14ac:dyDescent="0.35">
      <c r="A74" s="3" t="s">
        <v>1</v>
      </c>
      <c r="B74" s="37">
        <f>IF(B41&gt;0,AVERAGEIFS(Data!$D:$D,Data!$B:$B,Demands!B$70,Data!$A:$A,Demands!A74),0)</f>
        <v>58.199999999895226</v>
      </c>
      <c r="C74" s="37">
        <f>IF(C41&gt;0,AVERAGEIFS(Data!$D:$D,Data!$B:$B,Demands!C$70,Data!$A:$A,Demands!A74),0)</f>
        <v>0</v>
      </c>
      <c r="D74" s="37">
        <f>IF(D41&gt;0,AVERAGEIFS(Data!$D:$D,Data!$B:$B,Demands!D$70,Data!$A:$A,Demands!A74),0)</f>
        <v>0</v>
      </c>
      <c r="E74" s="37">
        <f>IF(E41&gt;0,AVERAGEIFS(Data!$D:$D,Data!$B:$B,Demands!E$70,Data!$A:$A,Demands!A74),0)</f>
        <v>0</v>
      </c>
      <c r="F74" s="37">
        <f>IF(F41&gt;0,AVERAGEIFS(Data!$D:$D,Data!$B:$B,Demands!F$70,Data!$A:$A,Demands!A74),0)</f>
        <v>0</v>
      </c>
      <c r="G74" s="37">
        <f>IF(G41&gt;0,AVERAGEIFS(Data!$D:$D,Data!$B:$B,Demands!G$70,Data!$A:$A,Demands!A74),0)</f>
        <v>0</v>
      </c>
      <c r="H74" s="37">
        <f>IF(H41&gt;0,AVERAGEIFS(Data!$D:$D,Data!$B:$B,Demands!H$70,Data!$A:$A,Demands!A74),0)</f>
        <v>0</v>
      </c>
      <c r="I74" s="37">
        <f>IF(I41&gt;0,AVERAGEIFS(Data!$D:$D,Data!$B:$B,Demands!I$70,Data!$A:$A,Demands!A74),0)</f>
        <v>0</v>
      </c>
      <c r="J74" s="37">
        <f>IF(J41&gt;0,AVERAGEIFS(Data!$D:$D,Data!$B:$B,Demands!J$70,Data!$A:$A,Demands!A74),0)</f>
        <v>0</v>
      </c>
      <c r="K74" s="37">
        <f>IF(K41&gt;0,AVERAGEIFS(Data!$D:$D,Data!$B:$B,Demands!K$70,Data!$A:$A,Demands!A74),0)</f>
        <v>0</v>
      </c>
      <c r="L74" s="37">
        <f>IF(L41&gt;0,AVERAGEIFS(Data!$D:$D,Data!$B:$B,Demands!L$70,Data!$A:$A,Demands!A74),0)</f>
        <v>0</v>
      </c>
      <c r="M74" s="37">
        <f>IF(M41&gt;0,(IF(T2&gt;0,AVERAGEIFS(Data!D:D,Data!B:B,P2),0)+IF(T3&gt;0,AVERAGEIFS(Data!D:D,Data!B:B,P3),0)+IF(T4&gt;0,AVERAGEIFS(Data!D:D,Data!B:B,P4),0)+IF(T5&gt;0,AVERAGEIFS(Data!D:D,Data!B:B,P5),0)/M41),0)</f>
        <v>0</v>
      </c>
    </row>
    <row r="75" spans="1:13" x14ac:dyDescent="0.35">
      <c r="A75" s="3" t="s">
        <v>20</v>
      </c>
      <c r="B75" s="37">
        <f>IF(B42&gt;0,AVERAGEIFS(Data!$D:$D,Data!$B:$B,Demands!B$70,Data!$A:$A,Demands!A75),0)</f>
        <v>0</v>
      </c>
      <c r="C75" s="37">
        <f>IF(C42&gt;0,AVERAGEIFS(Data!$D:$D,Data!$B:$B,Demands!C$70,Data!$A:$A,Demands!A75),0)</f>
        <v>0</v>
      </c>
      <c r="D75" s="37">
        <f>IF(D42&gt;0,AVERAGEIFS(Data!$D:$D,Data!$B:$B,Demands!D$70,Data!$A:$A,Demands!A75),0)</f>
        <v>0</v>
      </c>
      <c r="E75" s="37">
        <f>IF(E42&gt;0,AVERAGEIFS(Data!$D:$D,Data!$B:$B,Demands!E$70,Data!$A:$A,Demands!A75),0)</f>
        <v>0</v>
      </c>
      <c r="F75" s="37">
        <f>IF(F42&gt;0,AVERAGEIFS(Data!$D:$D,Data!$B:$B,Demands!F$70,Data!$A:$A,Demands!A75),0)</f>
        <v>0</v>
      </c>
      <c r="G75" s="37">
        <f>IF(G42&gt;0,AVERAGEIFS(Data!$D:$D,Data!$B:$B,Demands!G$70,Data!$A:$A,Demands!A75),0)</f>
        <v>0</v>
      </c>
      <c r="H75" s="37">
        <f>IF(H42&gt;0,AVERAGEIFS(Data!$D:$D,Data!$B:$B,Demands!H$70,Data!$A:$A,Demands!A75),0)</f>
        <v>0</v>
      </c>
      <c r="I75" s="37">
        <f>IF(I42&gt;0,AVERAGEIFS(Data!$D:$D,Data!$B:$B,Demands!I$70,Data!$A:$A,Demands!A75),0)</f>
        <v>0</v>
      </c>
      <c r="J75" s="37">
        <f>IF(J42&gt;0,AVERAGEIFS(Data!$D:$D,Data!$B:$B,Demands!J$70,Data!$A:$A,Demands!A75),0)</f>
        <v>0</v>
      </c>
      <c r="K75" s="37">
        <f>IF(K42&gt;0,AVERAGEIFS(Data!$D:$D,Data!$B:$B,Demands!K$70,Data!$A:$A,Demands!A75),0)</f>
        <v>0</v>
      </c>
      <c r="L75" s="37">
        <f>IF(L42&gt;0,AVERAGEIFS(Data!$D:$D,Data!$B:$B,Demands!L$70,Data!$A:$A,Demands!A75),0)</f>
        <v>0</v>
      </c>
      <c r="M75" s="37">
        <f>IF(M42&gt;0,(IF(U2&gt;0,AVERAGEIFS(Data!D:D,Data!B:B,P2),0)+IF(U3&gt;0,AVERAGEIFS(Data!D:D,Data!B:B,P3),0)+IF(U4&gt;0,AVERAGEIFS(Data!D:D,Data!B:B,P4),0)+IF(U5&gt;0,AVERAGEIFS(Data!D:D,Data!B:B,P5),0)/M42),0)</f>
        <v>0</v>
      </c>
    </row>
    <row r="76" spans="1:13" x14ac:dyDescent="0.35">
      <c r="A76" s="3" t="s">
        <v>2</v>
      </c>
      <c r="B76" s="37">
        <f>IF(B43&gt;0,AVERAGEIFS(Data!$D:$D,Data!$B:$B,Demands!B$70,Data!$A:$A,Demands!A76),0)</f>
        <v>0</v>
      </c>
      <c r="C76" s="37">
        <f>IF(C43&gt;0,AVERAGEIFS(Data!$D:$D,Data!$B:$B,Demands!C$70,Data!$A:$A,Demands!A76),0)</f>
        <v>0</v>
      </c>
      <c r="D76" s="37">
        <f>IF(D43&gt;0,AVERAGEIFS(Data!$D:$D,Data!$B:$B,Demands!D$70,Data!$A:$A,Demands!A76),0)</f>
        <v>0</v>
      </c>
      <c r="E76" s="37">
        <f>IF(E43&gt;0,AVERAGEIFS(Data!$D:$D,Data!$B:$B,Demands!E$70,Data!$A:$A,Demands!A76),0)</f>
        <v>0</v>
      </c>
      <c r="F76" s="37">
        <f>IF(F43&gt;0,AVERAGEIFS(Data!$D:$D,Data!$B:$B,Demands!F$70,Data!$A:$A,Demands!A76),0)</f>
        <v>0</v>
      </c>
      <c r="G76" s="37">
        <f>IF(G43&gt;0,AVERAGEIFS(Data!$D:$D,Data!$B:$B,Demands!G$70,Data!$A:$A,Demands!A76),0)</f>
        <v>0</v>
      </c>
      <c r="H76" s="37">
        <f>IF(H43&gt;0,AVERAGEIFS(Data!$D:$D,Data!$B:$B,Demands!H$70,Data!$A:$A,Demands!A76),0)</f>
        <v>0</v>
      </c>
      <c r="I76" s="37">
        <f>IF(I43&gt;0,AVERAGEIFS(Data!$D:$D,Data!$B:$B,Demands!I$70,Data!$A:$A,Demands!A76),0)</f>
        <v>0</v>
      </c>
      <c r="J76" s="37">
        <f>IF(J43&gt;0,AVERAGEIFS(Data!$D:$D,Data!$B:$B,Demands!J$70,Data!$A:$A,Demands!A76),0)</f>
        <v>0</v>
      </c>
      <c r="K76" s="37">
        <f>IF(K43&gt;0,AVERAGEIFS(Data!$D:$D,Data!$B:$B,Demands!K$70,Data!$A:$A,Demands!A76),0)</f>
        <v>0</v>
      </c>
      <c r="L76" s="37">
        <f>IF(L43&gt;0,AVERAGEIFS(Data!$D:$D,Data!$B:$B,Demands!L$70,Data!$A:$A,Demands!A76),0)</f>
        <v>0</v>
      </c>
      <c r="M76" s="37">
        <f>IF(M43&gt;0,(IF(V2&gt;0,AVERAGEIFS(Data!D:D,Data!B:B,P2),0)+IF(V3&gt;0,AVERAGEIFS(Data!D:D,Data!B:B,P3),0)+IF(V4&gt;0,AVERAGEIFS(Data!D:D,Data!B:B,P4),0)+IF(V5&gt;0,AVERAGEIFS(Data!D:D,Data!B:B,P5),0)/M43),0)</f>
        <v>0</v>
      </c>
    </row>
    <row r="77" spans="1:13" x14ac:dyDescent="0.35">
      <c r="A77" s="3" t="s">
        <v>3</v>
      </c>
      <c r="B77" s="37">
        <f>IF(B44&gt;0,AVERAGEIFS(Data!$D:$D,Data!$B:$B,Demands!B$70,Data!$A:$A,Demands!A77),0)</f>
        <v>46.233333333337214</v>
      </c>
      <c r="C77" s="37">
        <f>IF(C44&gt;0,AVERAGEIFS(Data!$D:$D,Data!$B:$B,Demands!C$70,Data!$A:$A,Demands!A77),0)</f>
        <v>0</v>
      </c>
      <c r="D77" s="37">
        <f>IF(D44&gt;0,AVERAGEIFS(Data!$D:$D,Data!$B:$B,Demands!D$70,Data!$A:$A,Demands!A77),0)</f>
        <v>0</v>
      </c>
      <c r="E77" s="37">
        <f>IF(E44&gt;0,AVERAGEIFS(Data!$D:$D,Data!$B:$B,Demands!E$70,Data!$A:$A,Demands!A77),0)</f>
        <v>0</v>
      </c>
      <c r="F77" s="37">
        <f>IF(F44&gt;0,AVERAGEIFS(Data!$D:$D,Data!$B:$B,Demands!F$70,Data!$A:$A,Demands!A77),0)</f>
        <v>0</v>
      </c>
      <c r="G77" s="37">
        <f>IF(G44&gt;0,AVERAGEIFS(Data!$D:$D,Data!$B:$B,Demands!G$70,Data!$A:$A,Demands!A77),0)</f>
        <v>0</v>
      </c>
      <c r="H77" s="37">
        <f>IF(H44&gt;0,AVERAGEIFS(Data!$D:$D,Data!$B:$B,Demands!H$70,Data!$A:$A,Demands!A77),0)</f>
        <v>0</v>
      </c>
      <c r="I77" s="37">
        <f>IF(I44&gt;0,AVERAGEIFS(Data!$D:$D,Data!$B:$B,Demands!I$70,Data!$A:$A,Demands!A77),0)</f>
        <v>0</v>
      </c>
      <c r="J77" s="37">
        <f>IF(J44&gt;0,AVERAGEIFS(Data!$D:$D,Data!$B:$B,Demands!J$70,Data!$A:$A,Demands!A77),0)</f>
        <v>0</v>
      </c>
      <c r="K77" s="37">
        <f>IF(K44&gt;0,AVERAGEIFS(Data!$D:$D,Data!$B:$B,Demands!K$70,Data!$A:$A,Demands!A77),0)</f>
        <v>0</v>
      </c>
      <c r="L77" s="37">
        <f>IF(L44&gt;0,AVERAGEIFS(Data!$D:$D,Data!$B:$B,Demands!L$70,Data!$A:$A,Demands!A77),0)</f>
        <v>0</v>
      </c>
      <c r="M77" s="37">
        <f>IF(M44&gt;0,(IF(W2&gt;0,AVERAGEIFS(Data!D:D,Data!B:B,P2),0)+IF(W3&gt;0,AVERAGEIFS(Data!D:D,Data!B:B,P3),0)+IF(W4&gt;0,AVERAGEIFS(Data!D:D,Data!B:B,P4),0)+IF(W5&gt;0,AVERAGEIFS(Data!D:D,Data!B:B,P5),0)/M44),0)</f>
        <v>0</v>
      </c>
    </row>
    <row r="78" spans="1:13" x14ac:dyDescent="0.35">
      <c r="A78" s="3" t="s">
        <v>64</v>
      </c>
      <c r="B78" s="37">
        <f>IF(B45&gt;0,AVERAGEIFS(Data!$D:$D,Data!$B:$B,Demands!B$70,Data!$A:$A,Demands!A78),0)</f>
        <v>0</v>
      </c>
      <c r="C78" s="37">
        <f>IF(C45&gt;0,AVERAGEIFS(Data!$D:$D,Data!$B:$B,Demands!C$70,Data!$A:$A,Demands!A78),0)</f>
        <v>0</v>
      </c>
      <c r="D78" s="37">
        <f>IF(D45&gt;0,AVERAGEIFS(Data!$D:$D,Data!$B:$B,Demands!D$70,Data!$A:$A,Demands!A78),0)</f>
        <v>0</v>
      </c>
      <c r="E78" s="37">
        <f>IF(E45&gt;0,AVERAGEIFS(Data!$D:$D,Data!$B:$B,Demands!E$70,Data!$A:$A,Demands!A78),0)</f>
        <v>0</v>
      </c>
      <c r="F78" s="37">
        <f>IF(F45&gt;0,AVERAGEIFS(Data!$D:$D,Data!$B:$B,Demands!F$70,Data!$A:$A,Demands!A78),0)</f>
        <v>0</v>
      </c>
      <c r="G78" s="37">
        <f>IF(G45&gt;0,AVERAGEIFS(Data!$D:$D,Data!$B:$B,Demands!G$70,Data!$A:$A,Demands!A78),0)</f>
        <v>0</v>
      </c>
      <c r="H78" s="37">
        <f>IF(H45&gt;0,AVERAGEIFS(Data!$D:$D,Data!$B:$B,Demands!H$70,Data!$A:$A,Demands!A78),0)</f>
        <v>0</v>
      </c>
      <c r="I78" s="37">
        <f>IF(I45&gt;0,AVERAGEIFS(Data!$D:$D,Data!$B:$B,Demands!I$70,Data!$A:$A,Demands!A78),0)</f>
        <v>0</v>
      </c>
      <c r="J78" s="37">
        <f>IF(J45&gt;0,AVERAGEIFS(Data!$D:$D,Data!$B:$B,Demands!J$70,Data!$A:$A,Demands!A78),0)</f>
        <v>0</v>
      </c>
      <c r="K78" s="37">
        <f>IF(K45&gt;0,AVERAGEIFS(Data!$D:$D,Data!$B:$B,Demands!K$70,Data!$A:$A,Demands!A78),0)</f>
        <v>0</v>
      </c>
      <c r="L78" s="37">
        <f>IF(L45&gt;0,AVERAGEIFS(Data!$D:$D,Data!$B:$B,Demands!L$70,Data!$A:$A,Demands!A78),0)</f>
        <v>0</v>
      </c>
      <c r="M78" s="37">
        <f>IF(M45&gt;0,(IF(X2&gt;0,AVERAGEIFS(Data!D:D,Data!B:B,P2),0)+IF(X3&gt;0,AVERAGEIFS(Data!D:D,Data!B:B,P3),0)+IF(X4&gt;0,AVERAGEIFS(Data!D:D,Data!B:B,P4),0)+IF(X5&gt;0,AVERAGEIFS(Data!D:D,Data!B:B,P5),0)/M45),0)</f>
        <v>0</v>
      </c>
    </row>
    <row r="79" spans="1:13" x14ac:dyDescent="0.35">
      <c r="A79" s="3" t="s">
        <v>5</v>
      </c>
      <c r="B79" s="37">
        <f>IF(B46&gt;0,AVERAGEIFS(Data!$D:$D,Data!$B:$B,Demands!B$70,Data!$A:$A,Demands!A79),0)</f>
        <v>108.40000000008149</v>
      </c>
      <c r="C79" s="37">
        <f>IF(C46&gt;0,AVERAGEIFS(Data!$D:$D,Data!$B:$B,Demands!C$70,Data!$A:$A,Demands!A79),0)</f>
        <v>0</v>
      </c>
      <c r="D79" s="37">
        <f>IF(D46&gt;0,AVERAGEIFS(Data!$D:$D,Data!$B:$B,Demands!D$70,Data!$A:$A,Demands!A79),0)</f>
        <v>0</v>
      </c>
      <c r="E79" s="37">
        <f>IF(E46&gt;0,AVERAGEIFS(Data!$D:$D,Data!$B:$B,Demands!E$70,Data!$A:$A,Demands!A79),0)</f>
        <v>0</v>
      </c>
      <c r="F79" s="37">
        <f>IF(F46&gt;0,AVERAGEIFS(Data!$D:$D,Data!$B:$B,Demands!F$70,Data!$A:$A,Demands!A79),0)</f>
        <v>0</v>
      </c>
      <c r="G79" s="37">
        <f>IF(G46&gt;0,AVERAGEIFS(Data!$D:$D,Data!$B:$B,Demands!G$70,Data!$A:$A,Demands!A79),0)</f>
        <v>0</v>
      </c>
      <c r="H79" s="37">
        <f>IF(H46&gt;0,AVERAGEIFS(Data!$D:$D,Data!$B:$B,Demands!H$70,Data!$A:$A,Demands!A79),0)</f>
        <v>0</v>
      </c>
      <c r="I79" s="37">
        <f>IF(I46&gt;0,AVERAGEIFS(Data!$D:$D,Data!$B:$B,Demands!I$70,Data!$A:$A,Demands!A79),0)</f>
        <v>0</v>
      </c>
      <c r="J79" s="37">
        <f>IF(J46&gt;0,AVERAGEIFS(Data!$D:$D,Data!$B:$B,Demands!J$70,Data!$A:$A,Demands!A79),0)</f>
        <v>0</v>
      </c>
      <c r="K79" s="37">
        <f>IF(K46&gt;0,AVERAGEIFS(Data!$D:$D,Data!$B:$B,Demands!K$70,Data!$A:$A,Demands!A79),0)</f>
        <v>0</v>
      </c>
      <c r="L79" s="37">
        <f>IF(L46&gt;0,AVERAGEIFS(Data!$D:$D,Data!$B:$B,Demands!L$70,Data!$A:$A,Demands!A79),0)</f>
        <v>0</v>
      </c>
      <c r="M79" s="37">
        <f>IF(M46&gt;0,(IF(Y2&gt;0,AVERAGEIFS(Data!D:D,Data!B:B,P2),0)+IF(Y3&gt;0,AVERAGEIFS(Data!D:D,Data!B:B,P3),0)+IF(Y4&gt;0,AVERAGEIFS(Data!D:D,Data!B:B,P4),0)+IF(Y5&gt;0,AVERAGEIFS(Data!D:D,Data!B:B,P5),0)/M46),0)</f>
        <v>0</v>
      </c>
    </row>
    <row r="80" spans="1:13" x14ac:dyDescent="0.35">
      <c r="A80" s="3" t="s">
        <v>6</v>
      </c>
      <c r="B80" s="37">
        <f>IF(B47&gt;0,AVERAGEIFS(Data!$D:$D,Data!$B:$B,Demands!B$70,Data!$A:$A,Demands!A80),0)</f>
        <v>0</v>
      </c>
      <c r="C80" s="37">
        <f>IF(C47&gt;0,AVERAGEIFS(Data!$D:$D,Data!$B:$B,Demands!C$70,Data!$A:$A,Demands!A80),0)</f>
        <v>0</v>
      </c>
      <c r="D80" s="37">
        <f>IF(D47&gt;0,AVERAGEIFS(Data!$D:$D,Data!$B:$B,Demands!D$70,Data!$A:$A,Demands!A80),0)</f>
        <v>0</v>
      </c>
      <c r="E80" s="37">
        <f>IF(E47&gt;0,AVERAGEIFS(Data!$D:$D,Data!$B:$B,Demands!E$70,Data!$A:$A,Demands!A80),0)</f>
        <v>0</v>
      </c>
      <c r="F80" s="37">
        <f>IF(F47&gt;0,AVERAGEIFS(Data!$D:$D,Data!$B:$B,Demands!F$70,Data!$A:$A,Demands!A80),0)</f>
        <v>0</v>
      </c>
      <c r="G80" s="37">
        <f>IF(G47&gt;0,AVERAGEIFS(Data!$D:$D,Data!$B:$B,Demands!G$70,Data!$A:$A,Demands!A80),0)</f>
        <v>0</v>
      </c>
      <c r="H80" s="37">
        <f>IF(H47&gt;0,AVERAGEIFS(Data!$D:$D,Data!$B:$B,Demands!H$70,Data!$A:$A,Demands!A80),0)</f>
        <v>0</v>
      </c>
      <c r="I80" s="37">
        <f>IF(I47&gt;0,AVERAGEIFS(Data!$D:$D,Data!$B:$B,Demands!I$70,Data!$A:$A,Demands!A80),0)</f>
        <v>0</v>
      </c>
      <c r="J80" s="37">
        <f>IF(J47&gt;0,AVERAGEIFS(Data!$D:$D,Data!$B:$B,Demands!J$70,Data!$A:$A,Demands!A80),0)</f>
        <v>97.03333333338378</v>
      </c>
      <c r="K80" s="37">
        <f>IF(K47&gt;0,AVERAGEIFS(Data!$D:$D,Data!$B:$B,Demands!K$70,Data!$A:$A,Demands!A80),0)</f>
        <v>0</v>
      </c>
      <c r="L80" s="37">
        <f>IF(L47&gt;0,AVERAGEIFS(Data!$D:$D,Data!$B:$B,Demands!L$70,Data!$A:$A,Demands!A80),0)</f>
        <v>0</v>
      </c>
      <c r="M80" s="37">
        <f>IF(M47&gt;0,(IF(Z2&gt;0,AVERAGEIFS(Data!D:D,Data!B:B,P2),0)+IF(Z3&gt;0,AVERAGEIFS(Data!D:D,Data!B:B,P3),0)+IF(Z4&gt;0,AVERAGEIFS(Data!D:D,Data!B:B,P4),0)+IF(Z5&gt;0,AVERAGEIFS(Data!D:D,Data!B:B,P5),0)/M47),0)</f>
        <v>0</v>
      </c>
    </row>
    <row r="81" spans="1:13" x14ac:dyDescent="0.35">
      <c r="A81" s="3" t="s">
        <v>7</v>
      </c>
      <c r="B81" s="37">
        <f>IF(B48&gt;0,AVERAGEIFS(Data!$D:$D,Data!$B:$B,Demands!B$70,Data!$A:$A,Demands!A81),0)</f>
        <v>0</v>
      </c>
      <c r="C81" s="37">
        <f>IF(C48&gt;0,AVERAGEIFS(Data!$D:$D,Data!$B:$B,Demands!C$70,Data!$A:$A,Demands!A81),0)</f>
        <v>0</v>
      </c>
      <c r="D81" s="37">
        <f>IF(D48&gt;0,AVERAGEIFS(Data!$D:$D,Data!$B:$B,Demands!D$70,Data!$A:$A,Demands!A81),0)</f>
        <v>0</v>
      </c>
      <c r="E81" s="37">
        <f>IF(E48&gt;0,AVERAGEIFS(Data!$D:$D,Data!$B:$B,Demands!E$70,Data!$A:$A,Demands!A81),0)</f>
        <v>26.499999999941792</v>
      </c>
      <c r="F81" s="37">
        <f>IF(F48&gt;0,AVERAGEIFS(Data!$D:$D,Data!$B:$B,Demands!F$70,Data!$A:$A,Demands!A81),0)</f>
        <v>0</v>
      </c>
      <c r="G81" s="37">
        <f>IF(G48&gt;0,AVERAGEIFS(Data!$D:$D,Data!$B:$B,Demands!G$70,Data!$A:$A,Demands!A81),0)</f>
        <v>0</v>
      </c>
      <c r="H81" s="37">
        <f>IF(H48&gt;0,AVERAGEIFS(Data!$D:$D,Data!$B:$B,Demands!H$70,Data!$A:$A,Demands!A81),0)</f>
        <v>0</v>
      </c>
      <c r="I81" s="37">
        <f>IF(I48&gt;0,AVERAGEIFS(Data!$D:$D,Data!$B:$B,Demands!I$70,Data!$A:$A,Demands!A81),0)</f>
        <v>0</v>
      </c>
      <c r="J81" s="37">
        <f>IF(J48&gt;0,AVERAGEIFS(Data!$D:$D,Data!$B:$B,Demands!J$70,Data!$A:$A,Demands!A81),0)</f>
        <v>0</v>
      </c>
      <c r="K81" s="37">
        <f>IF(K48&gt;0,AVERAGEIFS(Data!$D:$D,Data!$B:$B,Demands!K$70,Data!$A:$A,Demands!A81),0)</f>
        <v>0</v>
      </c>
      <c r="L81" s="37">
        <f>IF(L48&gt;0,AVERAGEIFS(Data!$D:$D,Data!$B:$B,Demands!L$70,Data!$A:$A,Demands!A81),0)</f>
        <v>0</v>
      </c>
      <c r="M81" s="37">
        <f>IF(M48&gt;0,(IF(AA2&gt;0,AVERAGEIFS(Data!D:D,Data!B:B,P2),0)+IF(AA3&gt;0,AVERAGEIFS(Data!D:D,Data!B:B,P3),0)+IF(AA4&gt;0,AVERAGEIFS(Data!D:D,Data!B:B,P4),0)+IF(AA5&gt;0,AVERAGEIFS(Data!D:D,Data!B:B,P5),0)/M48),0)</f>
        <v>0</v>
      </c>
    </row>
    <row r="82" spans="1:13" x14ac:dyDescent="0.35">
      <c r="A82" s="3" t="s">
        <v>21</v>
      </c>
      <c r="B82" s="37">
        <f>IF(B49&gt;0,AVERAGEIFS(Data!$D:$D,Data!$B:$B,Demands!B$70,Data!$A:$A,Demands!A82),0)</f>
        <v>0</v>
      </c>
      <c r="C82" s="37">
        <f>IF(C49&gt;0,AVERAGEIFS(Data!$D:$D,Data!$B:$B,Demands!C$70,Data!$A:$A,Demands!A82),0)</f>
        <v>0</v>
      </c>
      <c r="D82" s="37">
        <f>IF(D49&gt;0,AVERAGEIFS(Data!$D:$D,Data!$B:$B,Demands!D$70,Data!$A:$A,Demands!A82),0)</f>
        <v>0</v>
      </c>
      <c r="E82" s="37">
        <f>IF(E49&gt;0,AVERAGEIFS(Data!$D:$D,Data!$B:$B,Demands!E$70,Data!$A:$A,Demands!A82),0)</f>
        <v>0</v>
      </c>
      <c r="F82" s="37">
        <f>IF(F49&gt;0,AVERAGEIFS(Data!$D:$D,Data!$B:$B,Demands!F$70,Data!$A:$A,Demands!A82),0)</f>
        <v>4257.9833333332208</v>
      </c>
      <c r="G82" s="37">
        <f>IF(G49&gt;0,AVERAGEIFS(Data!$D:$D,Data!$B:$B,Demands!G$70,Data!$A:$A,Demands!A82),0)</f>
        <v>0</v>
      </c>
      <c r="H82" s="37">
        <f>IF(H49&gt;0,AVERAGEIFS(Data!$D:$D,Data!$B:$B,Demands!H$70,Data!$A:$A,Demands!A82),0)</f>
        <v>0</v>
      </c>
      <c r="I82" s="37">
        <f>IF(I49&gt;0,AVERAGEIFS(Data!$D:$D,Data!$B:$B,Demands!I$70,Data!$A:$A,Demands!A82),0)</f>
        <v>0</v>
      </c>
      <c r="J82" s="37">
        <f>IF(J49&gt;0,AVERAGEIFS(Data!$D:$D,Data!$B:$B,Demands!J$70,Data!$A:$A,Demands!A82),0)</f>
        <v>0</v>
      </c>
      <c r="K82" s="37">
        <f>IF(K49&gt;0,AVERAGEIFS(Data!$D:$D,Data!$B:$B,Demands!K$70,Data!$A:$A,Demands!A82),0)</f>
        <v>0</v>
      </c>
      <c r="L82" s="37">
        <f>IF(L49&gt;0,AVERAGEIFS(Data!$D:$D,Data!$B:$B,Demands!L$70,Data!$A:$A,Demands!A82),0)</f>
        <v>0</v>
      </c>
      <c r="M82" s="37">
        <f>IF(M49&gt;0,(IF(AB2&gt;0,AVERAGEIFS(Data!D:D,Data!B:B,P2),0)+IF(AB3&gt;0,AVERAGEIFS(Data!D:D,Data!B:B,P3),0)+IF(AB4&gt;0,AVERAGEIFS(Data!D:D,Data!B:B,P4),0)+IF(AB5&gt;0,AVERAGEIFS(Data!D:D,Data!B:B,P5),0)/M49),0)</f>
        <v>0</v>
      </c>
    </row>
    <row r="83" spans="1:13" x14ac:dyDescent="0.35">
      <c r="A83" s="3" t="s">
        <v>8</v>
      </c>
      <c r="B83" s="37">
        <f>IF(B50&gt;0,AVERAGEIFS(Data!$D:$D,Data!$B:$B,Demands!B$70,Data!$A:$A,Demands!A83),0)</f>
        <v>0</v>
      </c>
      <c r="C83" s="37">
        <f>IF(C50&gt;0,AVERAGEIFS(Data!$D:$D,Data!$B:$B,Demands!C$70,Data!$A:$A,Demands!A83),0)</f>
        <v>0</v>
      </c>
      <c r="D83" s="37">
        <f>IF(D50&gt;0,AVERAGEIFS(Data!$D:$D,Data!$B:$B,Demands!D$70,Data!$A:$A,Demands!A83),0)</f>
        <v>0</v>
      </c>
      <c r="E83" s="37">
        <f>IF(E50&gt;0,AVERAGEIFS(Data!$D:$D,Data!$B:$B,Demands!E$70,Data!$A:$A,Demands!A83),0)</f>
        <v>0</v>
      </c>
      <c r="F83" s="37">
        <f>IF(F50&gt;0,AVERAGEIFS(Data!$D:$D,Data!$B:$B,Demands!F$70,Data!$A:$A,Demands!A83),0)</f>
        <v>0</v>
      </c>
      <c r="G83" s="37">
        <f>IF(G50&gt;0,AVERAGEIFS(Data!$D:$D,Data!$B:$B,Demands!G$70,Data!$A:$A,Demands!A83),0)</f>
        <v>0</v>
      </c>
      <c r="H83" s="37">
        <f>IF(H50&gt;0,AVERAGEIFS(Data!$D:$D,Data!$B:$B,Demands!H$70,Data!$A:$A,Demands!A83),0)</f>
        <v>0</v>
      </c>
      <c r="I83" s="37">
        <f>IF(I50&gt;0,AVERAGEIFS(Data!$D:$D,Data!$B:$B,Demands!I$70,Data!$A:$A,Demands!A83),0)</f>
        <v>0</v>
      </c>
      <c r="J83" s="37">
        <f>IF(J50&gt;0,AVERAGEIFS(Data!$D:$D,Data!$B:$B,Demands!J$70,Data!$A:$A,Demands!A83),0)</f>
        <v>0</v>
      </c>
      <c r="K83" s="37">
        <f>IF(K50&gt;0,AVERAGEIFS(Data!$D:$D,Data!$B:$B,Demands!K$70,Data!$A:$A,Demands!A83),0)</f>
        <v>0</v>
      </c>
      <c r="L83" s="37">
        <f>IF(L50&gt;0,AVERAGEIFS(Data!$D:$D,Data!$B:$B,Demands!L$70,Data!$A:$A,Demands!A83),0)</f>
        <v>0</v>
      </c>
      <c r="M83" s="37">
        <f>IF(M50&gt;0,(IF(AC2&gt;0,AVERAGEIFS(Data!D:D,Data!B:B,P2),0)+IF(AC3&gt;0,AVERAGEIFS(Data!D:D,Data!B:B,P3),0)+IF(AC4&gt;0,AVERAGEIFS(Data!D:D,Data!B:B,P4),0)+IF(AC5&gt;0,AVERAGEIFS(Data!D:D,Data!B:B,P5),0)/M50),0)</f>
        <v>0</v>
      </c>
    </row>
    <row r="84" spans="1:13" x14ac:dyDescent="0.35">
      <c r="A84" s="3" t="s">
        <v>9</v>
      </c>
      <c r="B84" s="37">
        <f>IF(B51&gt;0,AVERAGEIFS(Data!$D:$D,Data!$B:$B,Demands!B$70,Data!$A:$A,Demands!A84),0)</f>
        <v>0</v>
      </c>
      <c r="C84" s="37">
        <f>IF(C51&gt;0,AVERAGEIFS(Data!$D:$D,Data!$B:$B,Demands!C$70,Data!$A:$A,Demands!A84),0)</f>
        <v>0</v>
      </c>
      <c r="D84" s="37">
        <f>IF(D51&gt;0,AVERAGEIFS(Data!$D:$D,Data!$B:$B,Demands!D$70,Data!$A:$A,Demands!A84),0)</f>
        <v>0</v>
      </c>
      <c r="E84" s="37">
        <f>IF(E51&gt;0,AVERAGEIFS(Data!$D:$D,Data!$B:$B,Demands!E$70,Data!$A:$A,Demands!A84),0)</f>
        <v>0</v>
      </c>
      <c r="F84" s="37">
        <f>IF(F51&gt;0,AVERAGEIFS(Data!$D:$D,Data!$B:$B,Demands!F$70,Data!$A:$A,Demands!A84),0)</f>
        <v>0</v>
      </c>
      <c r="G84" s="37">
        <f>IF(G51&gt;0,AVERAGEIFS(Data!$D:$D,Data!$B:$B,Demands!G$70,Data!$A:$A,Demands!A84),0)</f>
        <v>0</v>
      </c>
      <c r="H84" s="37">
        <f>IF(H51&gt;0,AVERAGEIFS(Data!$D:$D,Data!$B:$B,Demands!H$70,Data!$A:$A,Demands!A84),0)</f>
        <v>0</v>
      </c>
      <c r="I84" s="37">
        <f>IF(I51&gt;0,AVERAGEIFS(Data!$D:$D,Data!$B:$B,Demands!I$70,Data!$A:$A,Demands!A84),0)</f>
        <v>0</v>
      </c>
      <c r="J84" s="37">
        <f>IF(J51&gt;0,AVERAGEIFS(Data!$D:$D,Data!$B:$B,Demands!J$70,Data!$A:$A,Demands!A84),0)</f>
        <v>0</v>
      </c>
      <c r="K84" s="37">
        <f>IF(K51&gt;0,AVERAGEIFS(Data!$D:$D,Data!$B:$B,Demands!K$70,Data!$A:$A,Demands!A84),0)</f>
        <v>0</v>
      </c>
      <c r="L84" s="37">
        <f>IF(L51&gt;0,AVERAGEIFS(Data!$D:$D,Data!$B:$B,Demands!L$70,Data!$A:$A,Demands!A84),0)</f>
        <v>0</v>
      </c>
      <c r="M84" s="37">
        <f>IF(M51&gt;0,(IF(AD2&gt;0,AVERAGEIFS(Data!D:D,Data!B:B,P2),0)+IF(AD3&gt;0,AVERAGEIFS(Data!D:D,Data!B:B,P3),0)+IF(AD4&gt;0,AVERAGEIFS(Data!D:D,Data!B:B,P4),0)+IF(AD5&gt;0,AVERAGEIFS(Data!D:D,Data!B:B,P5),0)/M51),0)</f>
        <v>0</v>
      </c>
    </row>
    <row r="85" spans="1:13" x14ac:dyDescent="0.35">
      <c r="A85" s="3" t="s">
        <v>10</v>
      </c>
      <c r="B85" s="37">
        <f>IF(B52&gt;0,AVERAGEIFS(Data!$D:$D,Data!$B:$B,Demands!B$70,Data!$A:$A,Demands!A85),0)</f>
        <v>0</v>
      </c>
      <c r="C85" s="37">
        <f>IF(C52&gt;0,AVERAGEIFS(Data!$D:$D,Data!$B:$B,Demands!C$70,Data!$A:$A,Demands!A85),0)</f>
        <v>0</v>
      </c>
      <c r="D85" s="37">
        <f>IF(D52&gt;0,AVERAGEIFS(Data!$D:$D,Data!$B:$B,Demands!D$70,Data!$A:$A,Demands!A85),0)</f>
        <v>0</v>
      </c>
      <c r="E85" s="37">
        <f>IF(E52&gt;0,AVERAGEIFS(Data!$D:$D,Data!$B:$B,Demands!E$70,Data!$A:$A,Demands!A85),0)</f>
        <v>0</v>
      </c>
      <c r="F85" s="37">
        <f>IF(F52&gt;0,AVERAGEIFS(Data!$D:$D,Data!$B:$B,Demands!F$70,Data!$A:$A,Demands!A85),0)</f>
        <v>0</v>
      </c>
      <c r="G85" s="37">
        <f>IF(G52&gt;0,AVERAGEIFS(Data!$D:$D,Data!$B:$B,Demands!G$70,Data!$A:$A,Demands!A85),0)</f>
        <v>0</v>
      </c>
      <c r="H85" s="37">
        <f>IF(H52&gt;0,AVERAGEIFS(Data!$D:$D,Data!$B:$B,Demands!H$70,Data!$A:$A,Demands!A85),0)</f>
        <v>0</v>
      </c>
      <c r="I85" s="37">
        <f>IF(I52&gt;0,AVERAGEIFS(Data!$D:$D,Data!$B:$B,Demands!I$70,Data!$A:$A,Demands!A85),0)</f>
        <v>0</v>
      </c>
      <c r="J85" s="37">
        <f>IF(J52&gt;0,AVERAGEIFS(Data!$D:$D,Data!$B:$B,Demands!J$70,Data!$A:$A,Demands!A85),0)</f>
        <v>0</v>
      </c>
      <c r="K85" s="37">
        <f>IF(K52&gt;0,AVERAGEIFS(Data!$D:$D,Data!$B:$B,Demands!K$70,Data!$A:$A,Demands!A85),0)</f>
        <v>0</v>
      </c>
      <c r="L85" s="37">
        <f>IF(L52&gt;0,AVERAGEIFS(Data!$D:$D,Data!$B:$B,Demands!L$70,Data!$A:$A,Demands!A85),0)</f>
        <v>0</v>
      </c>
      <c r="M85" s="37">
        <f>IF(M52&gt;0,(IF(AE2&gt;0,AVERAGEIFS(Data!D:D,Data!B:B,P2),0)+IF(AE3&gt;0,AVERAGEIFS(Data!D:D,Data!B:B,P3),0)+IF(AE4&gt;0,AVERAGEIFS(Data!D:D,Data!B:B,P4),0)+IF(AE5&gt;0,AVERAGEIFS(Data!D:D,Data!B:B,P5),0)/M52),0)</f>
        <v>0</v>
      </c>
    </row>
    <row r="86" spans="1:13" x14ac:dyDescent="0.35">
      <c r="A86" s="3" t="s">
        <v>11</v>
      </c>
      <c r="B86" s="37">
        <f>IF(B53&gt;0,AVERAGEIFS(Data!$D:$D,Data!$B:$B,Demands!B$70,Data!$A:$A,Demands!A86),0)</f>
        <v>0</v>
      </c>
      <c r="C86" s="37">
        <f>IF(C53&gt;0,AVERAGEIFS(Data!$D:$D,Data!$B:$B,Demands!C$70,Data!$A:$A,Demands!A86),0)</f>
        <v>0</v>
      </c>
      <c r="D86" s="37">
        <f>IF(D53&gt;0,AVERAGEIFS(Data!$D:$D,Data!$B:$B,Demands!D$70,Data!$A:$A,Demands!A86),0)</f>
        <v>0</v>
      </c>
      <c r="E86" s="37">
        <f>IF(E53&gt;0,AVERAGEIFS(Data!$D:$D,Data!$B:$B,Demands!E$70,Data!$A:$A,Demands!A86),0)</f>
        <v>0</v>
      </c>
      <c r="F86" s="37">
        <f>IF(F53&gt;0,AVERAGEIFS(Data!$D:$D,Data!$B:$B,Demands!F$70,Data!$A:$A,Demands!A86),0)</f>
        <v>0</v>
      </c>
      <c r="G86" s="37">
        <f>IF(G53&gt;0,AVERAGEIFS(Data!$D:$D,Data!$B:$B,Demands!G$70,Data!$A:$A,Demands!A86),0)</f>
        <v>0</v>
      </c>
      <c r="H86" s="37">
        <f>IF(H53&gt;0,AVERAGEIFS(Data!$D:$D,Data!$B:$B,Demands!H$70,Data!$A:$A,Demands!A86),0)</f>
        <v>0</v>
      </c>
      <c r="I86" s="37">
        <f>IF(I53&gt;0,AVERAGEIFS(Data!$D:$D,Data!$B:$B,Demands!I$70,Data!$A:$A,Demands!A86),0)</f>
        <v>0</v>
      </c>
      <c r="J86" s="37">
        <f>IF(J53&gt;0,AVERAGEIFS(Data!$D:$D,Data!$B:$B,Demands!J$70,Data!$A:$A,Demands!A86),0)</f>
        <v>0</v>
      </c>
      <c r="K86" s="37">
        <f>IF(K53&gt;0,AVERAGEIFS(Data!$D:$D,Data!$B:$B,Demands!K$70,Data!$A:$A,Demands!A86),0)</f>
        <v>0</v>
      </c>
      <c r="L86" s="37">
        <f>IF(L53&gt;0,AVERAGEIFS(Data!$D:$D,Data!$B:$B,Demands!L$70,Data!$A:$A,Demands!A86),0)</f>
        <v>0</v>
      </c>
      <c r="M86" s="37">
        <f>IF(M53&gt;0,(IF(AF2&gt;0,AVERAGEIFS(Data!D:D,Data!B:B,P2),0)+IF(AF3&gt;0,AVERAGEIFS(Data!D:D,Data!B:B,P3),0)+IF(AF4&gt;0,AVERAGEIFS(Data!D:D,Data!B:B,P4),0)+IF(AF5&gt;0,AVERAGEIFS(Data!D:D,Data!B:B,P5),0)/M53),0)</f>
        <v>0</v>
      </c>
    </row>
    <row r="87" spans="1:13" x14ac:dyDescent="0.35">
      <c r="A87" s="3" t="s">
        <v>12</v>
      </c>
      <c r="B87" s="37">
        <f>IF(B54&gt;0,AVERAGEIFS(Data!$D:$D,Data!$B:$B,Demands!B$70,Data!$A:$A,Demands!A87),0)</f>
        <v>0</v>
      </c>
      <c r="C87" s="37">
        <f>IF(C54&gt;0,AVERAGEIFS(Data!$D:$D,Data!$B:$B,Demands!C$70,Data!$A:$A,Demands!A87),0)</f>
        <v>0</v>
      </c>
      <c r="D87" s="37">
        <f>IF(D54&gt;0,AVERAGEIFS(Data!$D:$D,Data!$B:$B,Demands!D$70,Data!$A:$A,Demands!A87),0)</f>
        <v>0</v>
      </c>
      <c r="E87" s="37">
        <f>IF(E54&gt;0,AVERAGEIFS(Data!$D:$D,Data!$B:$B,Demands!E$70,Data!$A:$A,Demands!A87),0)</f>
        <v>0</v>
      </c>
      <c r="F87" s="37">
        <f>IF(F54&gt;0,AVERAGEIFS(Data!$D:$D,Data!$B:$B,Demands!F$70,Data!$A:$A,Demands!A87),0)</f>
        <v>0</v>
      </c>
      <c r="G87" s="37">
        <f>IF(G54&gt;0,AVERAGEIFS(Data!$D:$D,Data!$B:$B,Demands!G$70,Data!$A:$A,Demands!A87),0)</f>
        <v>0</v>
      </c>
      <c r="H87" s="37">
        <f>IF(H54&gt;0,AVERAGEIFS(Data!$D:$D,Data!$B:$B,Demands!H$70,Data!$A:$A,Demands!A87),0)</f>
        <v>0</v>
      </c>
      <c r="I87" s="37">
        <f>IF(I54&gt;0,AVERAGEIFS(Data!$D:$D,Data!$B:$B,Demands!I$70,Data!$A:$A,Demands!A87),0)</f>
        <v>0</v>
      </c>
      <c r="J87" s="37">
        <f>IF(J54&gt;0,AVERAGEIFS(Data!$D:$D,Data!$B:$B,Demands!J$70,Data!$A:$A,Demands!A87),0)</f>
        <v>0</v>
      </c>
      <c r="K87" s="37">
        <f>IF(K54&gt;0,AVERAGEIFS(Data!$D:$D,Data!$B:$B,Demands!K$70,Data!$A:$A,Demands!A87),0)</f>
        <v>0</v>
      </c>
      <c r="L87" s="37">
        <f>IF(L54&gt;0,AVERAGEIFS(Data!$D:$D,Data!$B:$B,Demands!L$70,Data!$A:$A,Demands!A87),0)</f>
        <v>0</v>
      </c>
      <c r="M87" s="37">
        <f>IF(M54&gt;0,(IF(AG2&gt;0,AVERAGEIFS(Data!D:D,Data!B:B,P2),0)+IF(AG3&gt;0,AVERAGEIFS(Data!D:D,Data!B:B,P3),0)+IF(AG4&gt;0,AVERAGEIFS(Data!D:D,Data!B:B,P4),0)+IF(AG5&gt;0,AVERAGEIFS(Data!D:D,Data!B:B,P5),0)/M54),0)</f>
        <v>0</v>
      </c>
    </row>
    <row r="88" spans="1:13" x14ac:dyDescent="0.35">
      <c r="A88" s="3" t="s">
        <v>13</v>
      </c>
      <c r="B88" s="37">
        <f>IF(B55&gt;0,AVERAGEIFS(Data!$D:$D,Data!$B:$B,Demands!B$70,Data!$A:$A,Demands!A88),0)</f>
        <v>0</v>
      </c>
      <c r="C88" s="37">
        <f>IF(C55&gt;0,AVERAGEIFS(Data!$D:$D,Data!$B:$B,Demands!C$70,Data!$A:$A,Demands!A88),0)</f>
        <v>0</v>
      </c>
      <c r="D88" s="37">
        <f>IF(D55&gt;0,AVERAGEIFS(Data!$D:$D,Data!$B:$B,Demands!D$70,Data!$A:$A,Demands!A88),0)</f>
        <v>0</v>
      </c>
      <c r="E88" s="37">
        <f>IF(E55&gt;0,AVERAGEIFS(Data!$D:$D,Data!$B:$B,Demands!E$70,Data!$A:$A,Demands!A88),0)</f>
        <v>0</v>
      </c>
      <c r="F88" s="37">
        <f>IF(F55&gt;0,AVERAGEIFS(Data!$D:$D,Data!$B:$B,Demands!F$70,Data!$A:$A,Demands!A88),0)</f>
        <v>0</v>
      </c>
      <c r="G88" s="37">
        <f>IF(G55&gt;0,AVERAGEIFS(Data!$D:$D,Data!$B:$B,Demands!G$70,Data!$A:$A,Demands!A88),0)</f>
        <v>0</v>
      </c>
      <c r="H88" s="37">
        <f>IF(H55&gt;0,AVERAGEIFS(Data!$D:$D,Data!$B:$B,Demands!H$70,Data!$A:$A,Demands!A88),0)</f>
        <v>0</v>
      </c>
      <c r="I88" s="37">
        <f>IF(I55&gt;0,AVERAGEIFS(Data!$D:$D,Data!$B:$B,Demands!I$70,Data!$A:$A,Demands!A88),0)</f>
        <v>0</v>
      </c>
      <c r="J88" s="37">
        <f>IF(J55&gt;0,AVERAGEIFS(Data!$D:$D,Data!$B:$B,Demands!J$70,Data!$A:$A,Demands!A88),0)</f>
        <v>0</v>
      </c>
      <c r="K88" s="37">
        <f>IF(K55&gt;0,AVERAGEIFS(Data!$D:$D,Data!$B:$B,Demands!K$70,Data!$A:$A,Demands!A88),0)</f>
        <v>0</v>
      </c>
      <c r="L88" s="37">
        <f>IF(L55&gt;0,AVERAGEIFS(Data!$D:$D,Data!$B:$B,Demands!L$70,Data!$A:$A,Demands!A88),0)</f>
        <v>0</v>
      </c>
      <c r="M88" s="37">
        <f>IF(M55&gt;0,(IF(AH2&gt;0,AVERAGEIFS(Data!D:D,Data!B:B,P2),0)+IF(AH3&gt;0,AVERAGEIFS(Data!D:D,Data!B:B,P3),0)+IF(AH4&gt;0,AVERAGEIFS(Data!D:D,Data!B:B,P4),0)+IF(AH5&gt;0,AVERAGEIFS(Data!D:D,Data!B:B,P5),0)/M55),0)</f>
        <v>0</v>
      </c>
    </row>
    <row r="89" spans="1:13" x14ac:dyDescent="0.35">
      <c r="A89" s="3" t="s">
        <v>65</v>
      </c>
      <c r="B89" s="37">
        <f>IF(B56&gt;0,AVERAGEIFS(Data!$D:$D,Data!$B:$B,Demands!B$70,Data!$A:$A,Demands!A89),0)</f>
        <v>0</v>
      </c>
      <c r="C89" s="37">
        <f>IF(C56&gt;0,AVERAGEIFS(Data!$D:$D,Data!$B:$B,Demands!C$70,Data!$A:$A,Demands!A89),0)</f>
        <v>0</v>
      </c>
      <c r="D89" s="37">
        <f>IF(D56&gt;0,AVERAGEIFS(Data!$D:$D,Data!$B:$B,Demands!D$70,Data!$A:$A,Demands!A89),0)</f>
        <v>0</v>
      </c>
      <c r="E89" s="37">
        <f>IF(E56&gt;0,AVERAGEIFS(Data!$D:$D,Data!$B:$B,Demands!E$70,Data!$A:$A,Demands!A89),0)</f>
        <v>0</v>
      </c>
      <c r="F89" s="37">
        <f>IF(F56&gt;0,AVERAGEIFS(Data!$D:$D,Data!$B:$B,Demands!F$70,Data!$A:$A,Demands!A89),0)</f>
        <v>0</v>
      </c>
      <c r="G89" s="37">
        <f>IF(G56&gt;0,AVERAGEIFS(Data!$D:$D,Data!$B:$B,Demands!G$70,Data!$A:$A,Demands!A89),0)</f>
        <v>0</v>
      </c>
      <c r="H89" s="37">
        <f>IF(H56&gt;0,AVERAGEIFS(Data!$D:$D,Data!$B:$B,Demands!H$70,Data!$A:$A,Demands!A89),0)</f>
        <v>0</v>
      </c>
      <c r="I89" s="37">
        <f>IF(I56&gt;0,AVERAGEIFS(Data!$D:$D,Data!$B:$B,Demands!I$70,Data!$A:$A,Demands!A89),0)</f>
        <v>0</v>
      </c>
      <c r="J89" s="37">
        <f>IF(J56&gt;0,AVERAGEIFS(Data!$D:$D,Data!$B:$B,Demands!J$70,Data!$A:$A,Demands!A89),0)</f>
        <v>0</v>
      </c>
      <c r="K89" s="37">
        <f>IF(K56&gt;0,AVERAGEIFS(Data!$D:$D,Data!$B:$B,Demands!K$70,Data!$A:$A,Demands!A89),0)</f>
        <v>0</v>
      </c>
      <c r="L89" s="37">
        <f>IF(L56&gt;0,AVERAGEIFS(Data!$D:$D,Data!$B:$B,Demands!L$70,Data!$A:$A,Demands!A89),0)</f>
        <v>0</v>
      </c>
      <c r="M89" s="37">
        <f>IF(M56&gt;0,(IF(AI2&gt;0,AVERAGEIFS(Data!D:D,Data!B:B,P2),0)+IF(AI3&gt;0,AVERAGEIFS(Data!D:D,Data!B:B,P3),0)+IF(AI4&gt;0,AVERAGEIFS(Data!D:D,Data!B:B,P4),0)+IF(AI5&gt;0,AVERAGEIFS(Data!D:D,Data!B:B,P5),0)/M56),0)</f>
        <v>0</v>
      </c>
    </row>
    <row r="90" spans="1:13" x14ac:dyDescent="0.35">
      <c r="A90" s="3" t="s">
        <v>22</v>
      </c>
      <c r="B90" s="37">
        <f>IF(B57&gt;0,AVERAGEIFS(Data!$D:$D,Data!$B:$B,Demands!B$70,Data!$A:$A,Demands!A90),0)</f>
        <v>0</v>
      </c>
      <c r="C90" s="37">
        <f>IF(C57&gt;0,AVERAGEIFS(Data!$D:$D,Data!$B:$B,Demands!C$70,Data!$A:$A,Demands!A90),0)</f>
        <v>0</v>
      </c>
      <c r="D90" s="37">
        <f>IF(D57&gt;0,AVERAGEIFS(Data!$D:$D,Data!$B:$B,Demands!D$70,Data!$A:$A,Demands!A90),0)</f>
        <v>0</v>
      </c>
      <c r="E90" s="37">
        <f>IF(E57&gt;0,AVERAGEIFS(Data!$D:$D,Data!$B:$B,Demands!E$70,Data!$A:$A,Demands!A90),0)</f>
        <v>0</v>
      </c>
      <c r="F90" s="37">
        <f>IF(F57&gt;0,AVERAGEIFS(Data!$D:$D,Data!$B:$B,Demands!F$70,Data!$A:$A,Demands!A90),0)</f>
        <v>0</v>
      </c>
      <c r="G90" s="37">
        <f>IF(G57&gt;0,AVERAGEIFS(Data!$D:$D,Data!$B:$B,Demands!G$70,Data!$A:$A,Demands!A90),0)</f>
        <v>0</v>
      </c>
      <c r="H90" s="37">
        <f>IF(H57&gt;0,AVERAGEIFS(Data!$D:$D,Data!$B:$B,Demands!H$70,Data!$A:$A,Demands!A90),0)</f>
        <v>0</v>
      </c>
      <c r="I90" s="37">
        <f>IF(I57&gt;0,AVERAGEIFS(Data!$D:$D,Data!$B:$B,Demands!I$70,Data!$A:$A,Demands!A90),0)</f>
        <v>0</v>
      </c>
      <c r="J90" s="37">
        <f>IF(J57&gt;0,AVERAGEIFS(Data!$D:$D,Data!$B:$B,Demands!J$70,Data!$A:$A,Demands!A90),0)</f>
        <v>0</v>
      </c>
      <c r="K90" s="37">
        <f>IF(K57&gt;0,AVERAGEIFS(Data!$D:$D,Data!$B:$B,Demands!K$70,Data!$A:$A,Demands!A90),0)</f>
        <v>0</v>
      </c>
      <c r="L90" s="37">
        <f>IF(L57&gt;0,AVERAGEIFS(Data!$D:$D,Data!$B:$B,Demands!L$70,Data!$A:$A,Demands!A90),0)</f>
        <v>0</v>
      </c>
      <c r="M90" s="37">
        <f>IF(M57&gt;0,(IF(AJ2&gt;0,AVERAGEIFS(Data!D:D,Data!B:B,P2),0)+IF(AJ3&gt;0,AVERAGEIFS(Data!D:D,Data!B:B,P3),0)+IF(AJ4&gt;0,AVERAGEIFS(Data!D:D,Data!B:B,P4),0)+IF(AJ5&gt;0,AVERAGEIFS(Data!D:D,Data!B:B,P5),0)/M57),0)</f>
        <v>0</v>
      </c>
    </row>
    <row r="91" spans="1:13" x14ac:dyDescent="0.35">
      <c r="A91" s="3" t="s">
        <v>23</v>
      </c>
      <c r="B91" s="37">
        <f>IF(B58&gt;0,AVERAGEIFS(Data!$D:$D,Data!$B:$B,Demands!B$70,Data!$A:$A,Demands!A91),0)</f>
        <v>0</v>
      </c>
      <c r="C91" s="37">
        <f>IF(C58&gt;0,AVERAGEIFS(Data!$D:$D,Data!$B:$B,Demands!C$70,Data!$A:$A,Demands!A91),0)</f>
        <v>0</v>
      </c>
      <c r="D91" s="37">
        <f>IF(D58&gt;0,AVERAGEIFS(Data!$D:$D,Data!$B:$B,Demands!D$70,Data!$A:$A,Demands!A91),0)</f>
        <v>0</v>
      </c>
      <c r="E91" s="37">
        <f>IF(E58&gt;0,AVERAGEIFS(Data!$D:$D,Data!$B:$B,Demands!E$70,Data!$A:$A,Demands!A91),0)</f>
        <v>0</v>
      </c>
      <c r="F91" s="37">
        <f>IF(F58&gt;0,AVERAGEIFS(Data!$D:$D,Data!$B:$B,Demands!F$70,Data!$A:$A,Demands!A91),0)</f>
        <v>0</v>
      </c>
      <c r="G91" s="37">
        <f>IF(G58&gt;0,AVERAGEIFS(Data!$D:$D,Data!$B:$B,Demands!G$70,Data!$A:$A,Demands!A91),0)</f>
        <v>0</v>
      </c>
      <c r="H91" s="37">
        <f>IF(H58&gt;0,AVERAGEIFS(Data!$D:$D,Data!$B:$B,Demands!H$70,Data!$A:$A,Demands!A91),0)</f>
        <v>0</v>
      </c>
      <c r="I91" s="37">
        <f>IF(I58&gt;0,AVERAGEIFS(Data!$D:$D,Data!$B:$B,Demands!I$70,Data!$A:$A,Demands!A91),0)</f>
        <v>0</v>
      </c>
      <c r="J91" s="37">
        <f>IF(J58&gt;0,AVERAGEIFS(Data!$D:$D,Data!$B:$B,Demands!J$70,Data!$A:$A,Demands!A91),0)</f>
        <v>0</v>
      </c>
      <c r="K91" s="37">
        <f>IF(K58&gt;0,AVERAGEIFS(Data!$D:$D,Data!$B:$B,Demands!K$70,Data!$A:$A,Demands!A91),0)</f>
        <v>0</v>
      </c>
      <c r="L91" s="37">
        <f>IF(L58&gt;0,AVERAGEIFS(Data!$D:$D,Data!$B:$B,Demands!L$70,Data!$A:$A,Demands!A91),0)</f>
        <v>0</v>
      </c>
      <c r="M91" s="37">
        <f>IF(M58&gt;0,(IF(AK2&gt;0,AVERAGEIFS(Data!D:D,Data!B:B,P2),0)+IF(AK3&gt;0,AVERAGEIFS(Data!D:D,Data!B:B,P3),0)+IF(AK4&gt;0,AVERAGEIFS(Data!D:D,Data!B:B,P4),0)+IF(AK5&gt;0,AVERAGEIFS(Data!D:D,Data!B:B,P5),0)/M58),0)</f>
        <v>0</v>
      </c>
    </row>
    <row r="92" spans="1:13" x14ac:dyDescent="0.35">
      <c r="A92" s="3" t="s">
        <v>24</v>
      </c>
      <c r="B92" s="37">
        <f>IF(B59&gt;0,AVERAGEIFS(Data!$D:$D,Data!$B:$B,Demands!B$70,Data!$A:$A,Demands!A92),0)</f>
        <v>0</v>
      </c>
      <c r="C92" s="37">
        <f>IF(C59&gt;0,AVERAGEIFS(Data!$D:$D,Data!$B:$B,Demands!C$70,Data!$A:$A,Demands!A92),0)</f>
        <v>0</v>
      </c>
      <c r="D92" s="37">
        <f>IF(D59&gt;0,AVERAGEIFS(Data!$D:$D,Data!$B:$B,Demands!D$70,Data!$A:$A,Demands!A92),0)</f>
        <v>0</v>
      </c>
      <c r="E92" s="37">
        <f>IF(E59&gt;0,AVERAGEIFS(Data!$D:$D,Data!$B:$B,Demands!E$70,Data!$A:$A,Demands!A92),0)</f>
        <v>0</v>
      </c>
      <c r="F92" s="37">
        <f>IF(F59&gt;0,AVERAGEIFS(Data!$D:$D,Data!$B:$B,Demands!F$70,Data!$A:$A,Demands!A92),0)</f>
        <v>0</v>
      </c>
      <c r="G92" s="37">
        <f>IF(G59&gt;0,AVERAGEIFS(Data!$D:$D,Data!$B:$B,Demands!G$70,Data!$A:$A,Demands!A92),0)</f>
        <v>0</v>
      </c>
      <c r="H92" s="37">
        <f>IF(H59&gt;0,AVERAGEIFS(Data!$D:$D,Data!$B:$B,Demands!H$70,Data!$A:$A,Demands!A92),0)</f>
        <v>0</v>
      </c>
      <c r="I92" s="37">
        <f>IF(I59&gt;0,AVERAGEIFS(Data!$D:$D,Data!$B:$B,Demands!I$70,Data!$A:$A,Demands!A92),0)</f>
        <v>0</v>
      </c>
      <c r="J92" s="37">
        <f>IF(J59&gt;0,AVERAGEIFS(Data!$D:$D,Data!$B:$B,Demands!J$70,Data!$A:$A,Demands!A92),0)</f>
        <v>0</v>
      </c>
      <c r="K92" s="37">
        <f>IF(K59&gt;0,AVERAGEIFS(Data!$D:$D,Data!$B:$B,Demands!K$70,Data!$A:$A,Demands!A92),0)</f>
        <v>0</v>
      </c>
      <c r="L92" s="37">
        <f>IF(L59&gt;0,AVERAGEIFS(Data!$D:$D,Data!$B:$B,Demands!L$70,Data!$A:$A,Demands!A92),0)</f>
        <v>0</v>
      </c>
      <c r="M92" s="37">
        <f>IF(M59&gt;0,(IF(AL2&gt;0,AVERAGEIFS(Data!D:D,Data!B:B,P2),0)+IF(AL3&gt;0,AVERAGEIFS(Data!D:D,Data!B:B,P3),0)+IF(AL4&gt;0,AVERAGEIFS(Data!D:D,Data!B:B,P4),0)+IF(AL5&gt;0,AVERAGEIFS(Data!D:D,Data!B:B,P5),0)/M59),0)</f>
        <v>0</v>
      </c>
    </row>
    <row r="93" spans="1:13" x14ac:dyDescent="0.35">
      <c r="A93" s="3" t="s">
        <v>25</v>
      </c>
      <c r="B93" s="37">
        <f>IF(B60&gt;0,AVERAGEIFS(Data!$D:$D,Data!$B:$B,Demands!B$70,Data!$A:$A,Demands!A93),0)</f>
        <v>0</v>
      </c>
      <c r="C93" s="37">
        <f>IF(C60&gt;0,AVERAGEIFS(Data!$D:$D,Data!$B:$B,Demands!C$70,Data!$A:$A,Demands!A93),0)</f>
        <v>0</v>
      </c>
      <c r="D93" s="37">
        <f>IF(D60&gt;0,AVERAGEIFS(Data!$D:$D,Data!$B:$B,Demands!D$70,Data!$A:$A,Demands!A93),0)</f>
        <v>0</v>
      </c>
      <c r="E93" s="37">
        <f>IF(E60&gt;0,AVERAGEIFS(Data!$D:$D,Data!$B:$B,Demands!E$70,Data!$A:$A,Demands!A93),0)</f>
        <v>0</v>
      </c>
      <c r="F93" s="37">
        <f>IF(F60&gt;0,AVERAGEIFS(Data!$D:$D,Data!$B:$B,Demands!F$70,Data!$A:$A,Demands!A93),0)</f>
        <v>0</v>
      </c>
      <c r="G93" s="37">
        <f>IF(G60&gt;0,AVERAGEIFS(Data!$D:$D,Data!$B:$B,Demands!G$70,Data!$A:$A,Demands!A93),0)</f>
        <v>0</v>
      </c>
      <c r="H93" s="37">
        <f>IF(H60&gt;0,AVERAGEIFS(Data!$D:$D,Data!$B:$B,Demands!H$70,Data!$A:$A,Demands!A93),0)</f>
        <v>0</v>
      </c>
      <c r="I93" s="37">
        <f>IF(I60&gt;0,AVERAGEIFS(Data!$D:$D,Data!$B:$B,Demands!I$70,Data!$A:$A,Demands!A93),0)</f>
        <v>0</v>
      </c>
      <c r="J93" s="37">
        <f>IF(J60&gt;0,AVERAGEIFS(Data!$D:$D,Data!$B:$B,Demands!J$70,Data!$A:$A,Demands!A93),0)</f>
        <v>0</v>
      </c>
      <c r="K93" s="37">
        <f>IF(K60&gt;0,AVERAGEIFS(Data!$D:$D,Data!$B:$B,Demands!K$70,Data!$A:$A,Demands!A93),0)</f>
        <v>0</v>
      </c>
      <c r="L93" s="37">
        <f>IF(L60&gt;0,AVERAGEIFS(Data!$D:$D,Data!$B:$B,Demands!L$70,Data!$A:$A,Demands!A93),0)</f>
        <v>0</v>
      </c>
      <c r="M93" s="37">
        <f>IF(M60&gt;0,(IF(AM2&gt;0,AVERAGEIFS(Data!D:D,Data!B:B,P2),0)+IF(AM3&gt;0,AVERAGEIFS(Data!D:D,Data!B:B,P3),0)+IF(AM4&gt;0,AVERAGEIFS(Data!D:D,Data!B:B,P4),0)+IF(AM5&gt;0,AVERAGEIFS(Data!D:D,Data!B:B,P5),0)/M60),0)</f>
        <v>0</v>
      </c>
    </row>
    <row r="94" spans="1:13" x14ac:dyDescent="0.35">
      <c r="A94" s="3" t="s">
        <v>61</v>
      </c>
      <c r="B94" s="37">
        <f>IF(B61&gt;0,AVERAGEIFS(Data!$D:$D,Data!$B:$B,Demands!B$70,Data!$A:$A,Demands!A94),0)</f>
        <v>0</v>
      </c>
      <c r="C94" s="37">
        <f>IF(C61&gt;0,AVERAGEIFS(Data!$D:$D,Data!$B:$B,Demands!C$70,Data!$A:$A,Demands!A94),0)</f>
        <v>0</v>
      </c>
      <c r="D94" s="37">
        <f>IF(D61&gt;0,AVERAGEIFS(Data!$D:$D,Data!$B:$B,Demands!D$70,Data!$A:$A,Demands!A94),0)</f>
        <v>0</v>
      </c>
      <c r="E94" s="37">
        <f>IF(E61&gt;0,AVERAGEIFS(Data!$D:$D,Data!$B:$B,Demands!E$70,Data!$A:$A,Demands!A94),0)</f>
        <v>238.5</v>
      </c>
      <c r="F94" s="37">
        <f>IF(F61&gt;0,AVERAGEIFS(Data!$D:$D,Data!$B:$B,Demands!F$70,Data!$A:$A,Demands!A94),0)</f>
        <v>0</v>
      </c>
      <c r="G94" s="37">
        <f>IF(G61&gt;0,AVERAGEIFS(Data!$D:$D,Data!$B:$B,Demands!G$70,Data!$A:$A,Demands!A94),0)</f>
        <v>0</v>
      </c>
      <c r="H94" s="37">
        <f>IF(H61&gt;0,AVERAGEIFS(Data!$D:$D,Data!$B:$B,Demands!H$70,Data!$A:$A,Demands!A94),0)</f>
        <v>0</v>
      </c>
      <c r="I94" s="37">
        <f>IF(I61&gt;0,AVERAGEIFS(Data!$D:$D,Data!$B:$B,Demands!I$70,Data!$A:$A,Demands!A94),0)</f>
        <v>0</v>
      </c>
      <c r="J94" s="37">
        <f>IF(J61&gt;0,AVERAGEIFS(Data!$D:$D,Data!$B:$B,Demands!J$70,Data!$A:$A,Demands!A94),0)</f>
        <v>0</v>
      </c>
      <c r="K94" s="37">
        <f>IF(K61&gt;0,AVERAGEIFS(Data!$D:$D,Data!$B:$B,Demands!K$70,Data!$A:$A,Demands!A94),0)</f>
        <v>0</v>
      </c>
      <c r="L94" s="37">
        <f>IF(L61&gt;0,AVERAGEIFS(Data!$D:$D,Data!$B:$B,Demands!L$70,Data!$A:$A,Demands!A94),0)</f>
        <v>0</v>
      </c>
      <c r="M94" s="37">
        <f>IF(M61&gt;0,(IF(AN2&gt;0,AVERAGEIFS(Data!D:D,Data!B:B,P2),0)+IF(AN3&gt;0,AVERAGEIFS(Data!D:D,Data!B:B,P3),0)+IF(AN4&gt;0,AVERAGEIFS(Data!D:D,Data!B:B,P4),0)+IF(AN5&gt;0,AVERAGEIFS(Data!D:D,Data!B:B,P5),0)/M61),0)</f>
        <v>0</v>
      </c>
    </row>
    <row r="95" spans="1:13" x14ac:dyDescent="0.35">
      <c r="A95" s="3" t="s">
        <v>15</v>
      </c>
      <c r="B95" s="37">
        <f>IF(B62&gt;0,AVERAGEIFS(Data!$D:$D,Data!$B:$B,Demands!B$70,Data!$A:$A,Demands!A95),0)</f>
        <v>209.04999999987194</v>
      </c>
      <c r="C95" s="37">
        <f>IF(C62&gt;0,AVERAGEIFS(Data!$D:$D,Data!$B:$B,Demands!C$70,Data!$A:$A,Demands!A95),0)</f>
        <v>0</v>
      </c>
      <c r="D95" s="37">
        <f>IF(D62&gt;0,AVERAGEIFS(Data!$D:$D,Data!$B:$B,Demands!D$70,Data!$A:$A,Demands!A95),0)</f>
        <v>0</v>
      </c>
      <c r="E95" s="37">
        <f>IF(E62&gt;0,AVERAGEIFS(Data!$D:$D,Data!$B:$B,Demands!E$70,Data!$A:$A,Demands!A95),0)</f>
        <v>0</v>
      </c>
      <c r="F95" s="37">
        <f>IF(F62&gt;0,AVERAGEIFS(Data!$D:$D,Data!$B:$B,Demands!F$70,Data!$A:$A,Demands!A95),0)</f>
        <v>0</v>
      </c>
      <c r="G95" s="37">
        <f>IF(G62&gt;0,AVERAGEIFS(Data!$D:$D,Data!$B:$B,Demands!G$70,Data!$A:$A,Demands!A95),0)</f>
        <v>0</v>
      </c>
      <c r="H95" s="37">
        <f>IF(H62&gt;0,AVERAGEIFS(Data!$D:$D,Data!$B:$B,Demands!H$70,Data!$A:$A,Demands!A95),0)</f>
        <v>0</v>
      </c>
      <c r="I95" s="37">
        <f>IF(I62&gt;0,AVERAGEIFS(Data!$D:$D,Data!$B:$B,Demands!I$70,Data!$A:$A,Demands!A95),0)</f>
        <v>0</v>
      </c>
      <c r="J95" s="37">
        <f>IF(J62&gt;0,AVERAGEIFS(Data!$D:$D,Data!$B:$B,Demands!J$70,Data!$A:$A,Demands!A95),0)</f>
        <v>0</v>
      </c>
      <c r="K95" s="37">
        <f>IF(K62&gt;0,AVERAGEIFS(Data!$D:$D,Data!$B:$B,Demands!K$70,Data!$A:$A,Demands!A95),0)</f>
        <v>0</v>
      </c>
      <c r="L95" s="37">
        <f>IF(L62&gt;0,AVERAGEIFS(Data!$D:$D,Data!$B:$B,Demands!L$70,Data!$A:$A,Demands!A95),0)</f>
        <v>0</v>
      </c>
      <c r="M95" s="37">
        <f>IF(M62&gt;0,(IF(AO2&gt;0,AVERAGEIFS(Data!D:D,Data!B:B,P2),0)+IF(AO3&gt;0,AVERAGEIFS(Data!D:D,Data!B:B,P3),0)+IF(AO4&gt;0,AVERAGEIFS(Data!D:D,Data!B:B,P4),0)+IF(AO5&gt;0,AVERAGEIFS(Data!D:D,Data!B:B,P5),0)/M62),0)</f>
        <v>0</v>
      </c>
    </row>
    <row r="96" spans="1:13" x14ac:dyDescent="0.35">
      <c r="A96" s="3" t="s">
        <v>137</v>
      </c>
      <c r="B96" s="37">
        <f>IF(B63&gt;0,AVERAGEIFS(Data!$D:$D,Data!$B:$B,Demands!B$70,Data!$A:$A,Demands!A96),0)</f>
        <v>0</v>
      </c>
      <c r="C96" s="37">
        <f>IF(C63&gt;0,AVERAGEIFS(Data!$D:$D,Data!$B:$B,Demands!C$70,Data!$A:$A,Demands!A96),0)</f>
        <v>0</v>
      </c>
      <c r="D96" s="37">
        <f>IF(D63&gt;0,AVERAGEIFS(Data!$D:$D,Data!$B:$B,Demands!D$70,Data!$A:$A,Demands!A96),0)</f>
        <v>0</v>
      </c>
      <c r="E96" s="37">
        <f>IF(E63&gt;0,AVERAGEIFS(Data!$D:$D,Data!$B:$B,Demands!E$70,Data!$A:$A,Demands!A96),0)</f>
        <v>0</v>
      </c>
      <c r="F96" s="37">
        <f>IF(F63&gt;0,AVERAGEIFS(Data!$D:$D,Data!$B:$B,Demands!F$70,Data!$A:$A,Demands!A96),0)</f>
        <v>0</v>
      </c>
      <c r="G96" s="37">
        <f>IF(G63&gt;0,AVERAGEIFS(Data!$D:$D,Data!$B:$B,Demands!G$70,Data!$A:$A,Demands!A96),0)</f>
        <v>0</v>
      </c>
      <c r="H96" s="37">
        <f>IF(H63&gt;0,AVERAGEIFS(Data!$D:$D,Data!$B:$B,Demands!H$70,Data!$A:$A,Demands!A96),0)</f>
        <v>0</v>
      </c>
      <c r="I96" s="37">
        <f>IF(I63&gt;0,AVERAGEIFS(Data!$D:$D,Data!$B:$B,Demands!I$70,Data!$A:$A,Demands!A96),0)</f>
        <v>0</v>
      </c>
      <c r="J96" s="37">
        <f>IF(J63&gt;0,AVERAGEIFS(Data!$D:$D,Data!$B:$B,Demands!J$70,Data!$A:$A,Demands!A96),0)</f>
        <v>0</v>
      </c>
      <c r="K96" s="37">
        <f>IF(K63&gt;0,AVERAGEIFS(Data!$D:$D,Data!$B:$B,Demands!K$70,Data!$A:$A,Demands!A96),0)</f>
        <v>0</v>
      </c>
      <c r="L96" s="37">
        <f>IF(L63&gt;0,AVERAGEIFS(Data!$D:$D,Data!$B:$B,Demands!L$70,Data!$A:$A,Demands!A96),0)</f>
        <v>0</v>
      </c>
      <c r="M96" s="37">
        <f>IF(M63&gt;0,(IF(AP2&gt;0,AVERAGEIFS(Data!D:D,Data!B:B,P2),0)+IF(AP3&gt;0,AVERAGEIFS(Data!D:D,Data!B:B,P3),0)+IF(AP4&gt;0,AVERAGEIFS(Data!D:D,Data!B:B,P4),0)+IF(AP5&gt;0,AVERAGEIFS(Data!D:D,Data!B:B,P5),0)/M63),0)</f>
        <v>0</v>
      </c>
    </row>
    <row r="97" spans="1:13" x14ac:dyDescent="0.35">
      <c r="A97" s="3" t="s">
        <v>27</v>
      </c>
      <c r="B97" s="37">
        <f>IF(B64&gt;0,AVERAGEIFS(Data!$D:$D,Data!$B:$B,Demands!B$70,Data!$A:$A,Demands!A97),0)</f>
        <v>0</v>
      </c>
      <c r="C97" s="37">
        <f>IF(C64&gt;0,AVERAGEIFS(Data!$D:$D,Data!$B:$B,Demands!C$70,Data!$A:$A,Demands!A97),0)</f>
        <v>0</v>
      </c>
      <c r="D97" s="37">
        <f>IF(D64&gt;0,AVERAGEIFS(Data!$D:$D,Data!$B:$B,Demands!D$70,Data!$A:$A,Demands!A97),0)</f>
        <v>0</v>
      </c>
      <c r="E97" s="37">
        <f>IF(E64&gt;0,AVERAGEIFS(Data!$D:$D,Data!$B:$B,Demands!E$70,Data!$A:$A,Demands!A97),0)</f>
        <v>0</v>
      </c>
      <c r="F97" s="37">
        <f>IF(F64&gt;0,AVERAGEIFS(Data!$D:$D,Data!$B:$B,Demands!F$70,Data!$A:$A,Demands!A97),0)</f>
        <v>0</v>
      </c>
      <c r="G97" s="37">
        <f>IF(G64&gt;0,AVERAGEIFS(Data!$D:$D,Data!$B:$B,Demands!G$70,Data!$A:$A,Demands!A97),0)</f>
        <v>0</v>
      </c>
      <c r="H97" s="37">
        <f>IF(H64&gt;0,AVERAGEIFS(Data!$D:$D,Data!$B:$B,Demands!H$70,Data!$A:$A,Demands!A97),0)</f>
        <v>0</v>
      </c>
      <c r="I97" s="37">
        <f>IF(I64&gt;0,AVERAGEIFS(Data!$D:$D,Data!$B:$B,Demands!I$70,Data!$A:$A,Demands!A97),0)</f>
        <v>0</v>
      </c>
      <c r="J97" s="37">
        <f>IF(J64&gt;0,AVERAGEIFS(Data!$D:$D,Data!$B:$B,Demands!J$70,Data!$A:$A,Demands!A97),0)</f>
        <v>0</v>
      </c>
      <c r="K97" s="37">
        <f>IF(K64&gt;0,AVERAGEIFS(Data!$D:$D,Data!$B:$B,Demands!K$70,Data!$A:$A,Demands!A97),0)</f>
        <v>0</v>
      </c>
      <c r="L97" s="37">
        <f>IF(L64&gt;0,AVERAGEIFS(Data!$D:$D,Data!$B:$B,Demands!L$70,Data!$A:$A,Demands!A97),0)</f>
        <v>0</v>
      </c>
      <c r="M97" s="37">
        <f>IF(M64&gt;0,(IF(AQ2&gt;0,AVERAGEIFS(Data!D:D,Data!B:B,P2),0)+IF(AQ3&gt;0,AVERAGEIFS(Data!D:D,Data!B:B,P3),0)+IF(AQ4&gt;0,AVERAGEIFS(Data!D:D,Data!B:B,P4),0)+IF(AQ5&gt;0,AVERAGEIFS(Data!D:D,Data!B:B,P5),0)/M64),0)</f>
        <v>0</v>
      </c>
    </row>
    <row r="98" spans="1:13" x14ac:dyDescent="0.35">
      <c r="A98" s="3" t="s">
        <v>59</v>
      </c>
      <c r="B98" s="37">
        <f>IF(B65&gt;0,AVERAGEIFS(Data!$D:$D,Data!$B:$B,Demands!B$70,Data!$A:$A,Demands!A98),0)</f>
        <v>210.83333333343035</v>
      </c>
      <c r="C98" s="37">
        <f>IF(C65&gt;0,AVERAGEIFS(Data!$D:$D,Data!$B:$B,Demands!C$70,Data!$A:$A,Demands!A98),0)</f>
        <v>0</v>
      </c>
      <c r="D98" s="37">
        <f>IF(D65&gt;0,AVERAGEIFS(Data!$D:$D,Data!$B:$B,Demands!D$70,Data!$A:$A,Demands!A98),0)</f>
        <v>0</v>
      </c>
      <c r="E98" s="37">
        <f>IF(E65&gt;0,AVERAGEIFS(Data!$D:$D,Data!$B:$B,Demands!E$70,Data!$A:$A,Demands!A98),0)</f>
        <v>0</v>
      </c>
      <c r="F98" s="37">
        <f>IF(F65&gt;0,AVERAGEIFS(Data!$D:$D,Data!$B:$B,Demands!F$70,Data!$A:$A,Demands!A98),0)</f>
        <v>0</v>
      </c>
      <c r="G98" s="37">
        <f>IF(G65&gt;0,AVERAGEIFS(Data!$D:$D,Data!$B:$B,Demands!G$70,Data!$A:$A,Demands!A98),0)</f>
        <v>0</v>
      </c>
      <c r="H98" s="37">
        <f>IF(H65&gt;0,AVERAGEIFS(Data!$D:$D,Data!$B:$B,Demands!H$70,Data!$A:$A,Demands!A98),0)</f>
        <v>0</v>
      </c>
      <c r="I98" s="37">
        <f>IF(I65&gt;0,AVERAGEIFS(Data!$D:$D,Data!$B:$B,Demands!I$70,Data!$A:$A,Demands!A98),0)</f>
        <v>0</v>
      </c>
      <c r="J98" s="37">
        <f>IF(J65&gt;0,AVERAGEIFS(Data!$D:$D,Data!$B:$B,Demands!J$70,Data!$A:$A,Demands!A98),0)</f>
        <v>0</v>
      </c>
      <c r="K98" s="37">
        <f>IF(K65&gt;0,AVERAGEIFS(Data!$D:$D,Data!$B:$B,Demands!K$70,Data!$A:$A,Demands!A98),0)</f>
        <v>0</v>
      </c>
      <c r="L98" s="37">
        <f>IF(L65&gt;0,AVERAGEIFS(Data!$D:$D,Data!$B:$B,Demands!L$70,Data!$A:$A,Demands!A98),0)</f>
        <v>0</v>
      </c>
      <c r="M98" s="37">
        <f>IF(M65&gt;0,(IF(AR2&gt;0,AVERAGEIFS(Data!D:D,Data!B:B,P2),0)+IF(AR3&gt;0,AVERAGEIFS(Data!D:D,Data!B:B,P3),0)+IF(AR4&gt;0,AVERAGEIFS(Data!D:D,Data!B:B,P4),0)+IF(AR5&gt;0,AVERAGEIFS(Data!D:D,Data!B:B,P5),0)/M65),0)</f>
        <v>0</v>
      </c>
    </row>
    <row r="99" spans="1:13" x14ac:dyDescent="0.35">
      <c r="A99" s="3" t="s">
        <v>17</v>
      </c>
      <c r="B99" s="37">
        <f>IF(B66&gt;0,AVERAGEIFS(Data!$D:$D,Data!$B:$B,Demands!B$70,Data!$A:$A,Demands!A99),0)</f>
        <v>30.083333333255723</v>
      </c>
      <c r="C99" s="37">
        <f>IF(C66&gt;0,AVERAGEIFS(Data!$D:$D,Data!$B:$B,Demands!C$70,Data!$A:$A,Demands!A99),0)</f>
        <v>0</v>
      </c>
      <c r="D99" s="37">
        <f>IF(D66&gt;0,AVERAGEIFS(Data!$D:$D,Data!$B:$B,Demands!D$70,Data!$A:$A,Demands!A99),0)</f>
        <v>0</v>
      </c>
      <c r="E99" s="37">
        <f>IF(E66&gt;0,AVERAGEIFS(Data!$D:$D,Data!$B:$B,Demands!E$70,Data!$A:$A,Demands!A99),0)</f>
        <v>0</v>
      </c>
      <c r="F99" s="37">
        <f>IF(F66&gt;0,AVERAGEIFS(Data!$D:$D,Data!$B:$B,Demands!F$70,Data!$A:$A,Demands!A99),0)</f>
        <v>0</v>
      </c>
      <c r="G99" s="37">
        <f>IF(G66&gt;0,AVERAGEIFS(Data!$D:$D,Data!$B:$B,Demands!G$70,Data!$A:$A,Demands!A99),0)</f>
        <v>0</v>
      </c>
      <c r="H99" s="37">
        <f>IF(H66&gt;0,AVERAGEIFS(Data!$D:$D,Data!$B:$B,Demands!H$70,Data!$A:$A,Demands!A99),0)</f>
        <v>0</v>
      </c>
      <c r="I99" s="37">
        <f>IF(I66&gt;0,AVERAGEIFS(Data!$D:$D,Data!$B:$B,Demands!I$70,Data!$A:$A,Demands!A99),0)</f>
        <v>0</v>
      </c>
      <c r="J99" s="37">
        <f>IF(J66&gt;0,AVERAGEIFS(Data!$D:$D,Data!$B:$B,Demands!J$70,Data!$A:$A,Demands!A99),0)</f>
        <v>0</v>
      </c>
      <c r="K99" s="37">
        <f>IF(K66&gt;0,AVERAGEIFS(Data!$D:$D,Data!$B:$B,Demands!K$70,Data!$A:$A,Demands!A99),0)</f>
        <v>0</v>
      </c>
      <c r="L99" s="46">
        <f>IF(L66&gt;0,AVERAGEIFS(Data!$D:$D,Data!$B:$B,Demands!L$70,Data!$A:$A,Demands!A99),0)</f>
        <v>0</v>
      </c>
      <c r="M99" s="46">
        <f>IF(M66&gt;0,(IF(AS2&gt;0,AVERAGEIFS(Data!D:D,Data!B:B,P2),0)+IF(AS3&gt;0,AVERAGEIFS(Data!D:D,Data!B:B,P3),0)+IF(AS4&gt;0,AVERAGEIFS(Data!D:D,Data!B:B,P4),0)+IF(AS5&gt;0,AVERAGEIFS(Data!D:D,Data!B:B,P5),0)/M66),0)</f>
        <v>0</v>
      </c>
    </row>
    <row r="100" spans="1:13" x14ac:dyDescent="0.35">
      <c r="L100" s="13"/>
      <c r="M100" s="13"/>
    </row>
  </sheetData>
  <mergeCells count="5">
    <mergeCell ref="B36:M36"/>
    <mergeCell ref="B69:M69"/>
    <mergeCell ref="N1:O5"/>
    <mergeCell ref="I1:I4"/>
    <mergeCell ref="J1:J4"/>
  </mergeCells>
  <conditionalFormatting sqref="Q38:Q6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93BD-4927-46C3-820E-D6F6762CFD16}">
  <dimension ref="A1:BE171"/>
  <sheetViews>
    <sheetView zoomScale="59" zoomScaleNormal="85" zoomScaleSheetLayoutView="40" workbookViewId="0">
      <selection activeCell="M18" sqref="M18"/>
    </sheetView>
  </sheetViews>
  <sheetFormatPr defaultRowHeight="14.5" x14ac:dyDescent="0.35"/>
  <cols>
    <col min="1" max="1" width="38.26953125" bestFit="1" customWidth="1"/>
    <col min="2" max="2" width="10.54296875" customWidth="1"/>
    <col min="3" max="4" width="10.6328125" customWidth="1"/>
    <col min="5" max="6" width="10.54296875" customWidth="1"/>
    <col min="7" max="13" width="10.6328125" customWidth="1"/>
    <col min="15" max="21" width="8.81640625" bestFit="1" customWidth="1"/>
    <col min="22" max="22" width="14.1796875" bestFit="1" customWidth="1"/>
    <col min="23" max="29" width="8.81640625" bestFit="1" customWidth="1"/>
  </cols>
  <sheetData>
    <row r="1" spans="1:41" ht="15.5" x14ac:dyDescent="0.35">
      <c r="B1" s="48" t="s">
        <v>48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O1" s="58" t="s">
        <v>58</v>
      </c>
      <c r="P1" s="58"/>
      <c r="Q1" s="58"/>
      <c r="R1" s="58"/>
      <c r="S1" s="58"/>
      <c r="T1" s="58"/>
      <c r="V1" s="58" t="s">
        <v>52</v>
      </c>
      <c r="W1" s="58"/>
      <c r="X1" s="58"/>
      <c r="Y1" s="58"/>
      <c r="Z1" s="58"/>
      <c r="AA1" s="58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149</v>
      </c>
      <c r="C2" s="38" t="s">
        <v>150</v>
      </c>
      <c r="D2" s="38" t="s">
        <v>151</v>
      </c>
      <c r="E2" s="38" t="s">
        <v>152</v>
      </c>
      <c r="F2" s="38" t="s">
        <v>153</v>
      </c>
      <c r="G2" s="38" t="s">
        <v>154</v>
      </c>
      <c r="H2" s="38" t="s">
        <v>155</v>
      </c>
      <c r="I2" s="38" t="s">
        <v>156</v>
      </c>
      <c r="J2" s="38" t="s">
        <v>157</v>
      </c>
      <c r="K2" s="38" t="s">
        <v>158</v>
      </c>
      <c r="L2" s="38" t="s">
        <v>159</v>
      </c>
      <c r="M2" s="38" t="s">
        <v>39</v>
      </c>
      <c r="O2" s="9" t="s">
        <v>53</v>
      </c>
      <c r="P2" s="9" t="s">
        <v>54</v>
      </c>
      <c r="Q2" s="9" t="s">
        <v>55</v>
      </c>
      <c r="R2" s="9" t="s">
        <v>56</v>
      </c>
      <c r="S2" s="9" t="s">
        <v>57</v>
      </c>
      <c r="T2" s="9" t="s">
        <v>39</v>
      </c>
      <c r="V2" s="9" t="s">
        <v>53</v>
      </c>
      <c r="W2" s="9" t="s">
        <v>54</v>
      </c>
      <c r="X2" s="9" t="s">
        <v>55</v>
      </c>
      <c r="Y2" s="9" t="s">
        <v>56</v>
      </c>
      <c r="Z2" s="9" t="s">
        <v>57</v>
      </c>
      <c r="AA2" s="9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62</v>
      </c>
      <c r="B3" s="37">
        <v>3</v>
      </c>
      <c r="C3" s="37">
        <v>0</v>
      </c>
      <c r="D3" s="37">
        <v>0</v>
      </c>
      <c r="E3" s="37">
        <v>0</v>
      </c>
      <c r="F3" s="37">
        <v>0</v>
      </c>
      <c r="G3" s="37">
        <v>0</v>
      </c>
      <c r="H3" s="37">
        <v>0</v>
      </c>
      <c r="I3" s="37">
        <v>0</v>
      </c>
      <c r="J3" s="37">
        <v>10</v>
      </c>
      <c r="K3" s="37">
        <v>0</v>
      </c>
      <c r="L3" s="37">
        <v>0</v>
      </c>
      <c r="M3" s="37">
        <v>0</v>
      </c>
      <c r="O3" s="37">
        <f>SUM(B3:D3)</f>
        <v>3</v>
      </c>
      <c r="P3" s="37">
        <f>SUM(E3:F3)</f>
        <v>0</v>
      </c>
      <c r="Q3" s="37">
        <f>SUM(G3)</f>
        <v>0</v>
      </c>
      <c r="R3" s="37">
        <f>SUM(H3:I3)</f>
        <v>0</v>
      </c>
      <c r="S3" s="37">
        <f>SUM(J3:L3)</f>
        <v>10</v>
      </c>
      <c r="T3" s="37">
        <f>M3</f>
        <v>0</v>
      </c>
      <c r="U3" s="1" t="s">
        <v>51</v>
      </c>
      <c r="V3" s="1">
        <f>Demands!B2</f>
        <v>0</v>
      </c>
      <c r="W3" s="1">
        <f>Demands!C2</f>
        <v>0</v>
      </c>
      <c r="X3" s="1">
        <f>Demands!D2</f>
        <v>0</v>
      </c>
      <c r="Y3" s="1">
        <f>Demands!E2</f>
        <v>0</v>
      </c>
      <c r="Z3" s="1">
        <f>Demands!F2</f>
        <v>0</v>
      </c>
      <c r="AA3" s="1">
        <f>Demands!G2</f>
        <v>0</v>
      </c>
      <c r="AC3" s="7"/>
      <c r="AD3" s="7"/>
      <c r="AE3" s="7"/>
      <c r="AF3" s="7"/>
      <c r="AG3" s="7"/>
      <c r="AH3" s="7"/>
    </row>
    <row r="4" spans="1:41" x14ac:dyDescent="0.35">
      <c r="A4" s="3" t="s">
        <v>19</v>
      </c>
      <c r="B4" s="37">
        <v>5</v>
      </c>
      <c r="C4" s="37">
        <v>0</v>
      </c>
      <c r="D4" s="37">
        <v>0</v>
      </c>
      <c r="E4" s="37">
        <v>0</v>
      </c>
      <c r="F4" s="37">
        <v>0</v>
      </c>
      <c r="G4" s="37">
        <v>0</v>
      </c>
      <c r="H4" s="37">
        <v>0</v>
      </c>
      <c r="I4" s="37">
        <v>0</v>
      </c>
      <c r="J4" s="37">
        <v>1</v>
      </c>
      <c r="K4" s="37">
        <v>0</v>
      </c>
      <c r="L4" s="37">
        <v>0</v>
      </c>
      <c r="M4" s="37">
        <v>0</v>
      </c>
      <c r="O4" s="37">
        <f t="shared" ref="O4:O31" si="0">SUM(B4:D4)</f>
        <v>5</v>
      </c>
      <c r="P4" s="37">
        <f t="shared" ref="P4:P31" si="1">SUM(E4:F4)</f>
        <v>0</v>
      </c>
      <c r="Q4" s="37">
        <f t="shared" ref="Q4:Q31" si="2">SUM(G4)</f>
        <v>0</v>
      </c>
      <c r="R4" s="37">
        <f t="shared" ref="R4:R31" si="3">SUM(H4:I4)</f>
        <v>0</v>
      </c>
      <c r="S4" s="37">
        <f t="shared" ref="S4:S31" si="4">SUM(J4:L4)</f>
        <v>1</v>
      </c>
      <c r="T4" s="37">
        <f t="shared" ref="T4:T30" si="5">M4</f>
        <v>0</v>
      </c>
      <c r="U4" s="1" t="s">
        <v>51</v>
      </c>
      <c r="V4" s="1">
        <f>Demands!B3</f>
        <v>0</v>
      </c>
      <c r="W4" s="1">
        <f>Demands!C3</f>
        <v>0</v>
      </c>
      <c r="X4" s="1">
        <f>Demands!D3</f>
        <v>0</v>
      </c>
      <c r="Y4" s="1">
        <f>Demands!E3</f>
        <v>0</v>
      </c>
      <c r="Z4" s="1">
        <f>Demands!F3</f>
        <v>0</v>
      </c>
      <c r="AA4" s="1">
        <f>Demands!G3</f>
        <v>0</v>
      </c>
      <c r="AC4" s="7"/>
      <c r="AD4" s="7"/>
      <c r="AE4" s="7"/>
      <c r="AF4" s="7"/>
      <c r="AG4" s="7"/>
      <c r="AH4" s="7"/>
    </row>
    <row r="5" spans="1:41" x14ac:dyDescent="0.35">
      <c r="A5" s="3" t="s">
        <v>0</v>
      </c>
      <c r="B5" s="37">
        <v>17</v>
      </c>
      <c r="C5" s="37">
        <v>0</v>
      </c>
      <c r="D5" s="37">
        <v>0</v>
      </c>
      <c r="E5" s="37">
        <v>0</v>
      </c>
      <c r="F5" s="37">
        <v>0</v>
      </c>
      <c r="G5" s="37">
        <v>0</v>
      </c>
      <c r="H5" s="37">
        <v>0</v>
      </c>
      <c r="I5" s="37">
        <v>0</v>
      </c>
      <c r="J5" s="37">
        <v>10</v>
      </c>
      <c r="K5" s="37">
        <v>0</v>
      </c>
      <c r="L5" s="37">
        <v>0</v>
      </c>
      <c r="M5" s="37">
        <v>1</v>
      </c>
      <c r="O5" s="37">
        <f t="shared" si="0"/>
        <v>17</v>
      </c>
      <c r="P5" s="37">
        <f t="shared" si="1"/>
        <v>0</v>
      </c>
      <c r="Q5" s="37">
        <f t="shared" si="2"/>
        <v>0</v>
      </c>
      <c r="R5" s="37">
        <f t="shared" si="3"/>
        <v>0</v>
      </c>
      <c r="S5" s="37">
        <f>SUM(J5:L5)</f>
        <v>10</v>
      </c>
      <c r="T5" s="37">
        <f t="shared" si="5"/>
        <v>1</v>
      </c>
      <c r="U5" s="1" t="s">
        <v>51</v>
      </c>
      <c r="V5" s="1">
        <f>Demands!B4</f>
        <v>0</v>
      </c>
      <c r="W5" s="1">
        <f>Demands!C4</f>
        <v>0</v>
      </c>
      <c r="X5" s="1">
        <f>Demands!D4</f>
        <v>0</v>
      </c>
      <c r="Y5" s="1">
        <f>Demands!E4</f>
        <v>0</v>
      </c>
      <c r="Z5" s="1">
        <f>Demands!F4</f>
        <v>0</v>
      </c>
      <c r="AA5" s="1">
        <f>Demands!G4</f>
        <v>0</v>
      </c>
      <c r="AC5" s="7"/>
      <c r="AD5" s="7"/>
      <c r="AE5" s="7"/>
      <c r="AF5" s="7"/>
      <c r="AG5" s="7"/>
      <c r="AH5" s="7"/>
    </row>
    <row r="6" spans="1:41" x14ac:dyDescent="0.35">
      <c r="A6" s="3" t="s">
        <v>1</v>
      </c>
      <c r="B6" s="37">
        <v>95</v>
      </c>
      <c r="C6" s="37">
        <v>0</v>
      </c>
      <c r="D6" s="37">
        <v>0</v>
      </c>
      <c r="E6" s="37">
        <v>58</v>
      </c>
      <c r="F6" s="37">
        <v>0</v>
      </c>
      <c r="G6" s="37">
        <v>1</v>
      </c>
      <c r="H6" s="37">
        <v>0</v>
      </c>
      <c r="I6" s="37">
        <v>9</v>
      </c>
      <c r="J6" s="37">
        <v>47</v>
      </c>
      <c r="K6" s="37">
        <v>0</v>
      </c>
      <c r="L6" s="37">
        <v>0</v>
      </c>
      <c r="M6" s="37">
        <v>0</v>
      </c>
      <c r="O6" s="37">
        <f t="shared" si="0"/>
        <v>95</v>
      </c>
      <c r="P6" s="37">
        <f t="shared" si="1"/>
        <v>58</v>
      </c>
      <c r="Q6" s="37">
        <f t="shared" si="2"/>
        <v>1</v>
      </c>
      <c r="R6" s="37">
        <f t="shared" si="3"/>
        <v>9</v>
      </c>
      <c r="S6" s="37">
        <f>SUM(J6:L6)</f>
        <v>47</v>
      </c>
      <c r="T6" s="37">
        <f t="shared" si="5"/>
        <v>0</v>
      </c>
      <c r="U6" s="1" t="s">
        <v>51</v>
      </c>
      <c r="V6" s="1">
        <f>Demands!B5</f>
        <v>2.212591240871929E-3</v>
      </c>
      <c r="W6" s="1">
        <f>Demands!C5</f>
        <v>0</v>
      </c>
      <c r="X6" s="1">
        <f>Demands!D5</f>
        <v>0</v>
      </c>
      <c r="Y6" s="1">
        <f>Demands!E5</f>
        <v>0</v>
      </c>
      <c r="Z6" s="1">
        <f>Demands!F5</f>
        <v>0</v>
      </c>
      <c r="AA6" s="1">
        <f>Demands!G5</f>
        <v>0</v>
      </c>
      <c r="AC6" s="7"/>
      <c r="AD6" s="7"/>
      <c r="AE6" s="7"/>
      <c r="AF6" s="7"/>
      <c r="AG6" s="7"/>
      <c r="AH6" s="7"/>
    </row>
    <row r="7" spans="1:41" x14ac:dyDescent="0.35">
      <c r="A7" s="3" t="s">
        <v>20</v>
      </c>
      <c r="B7" s="37">
        <v>0</v>
      </c>
      <c r="C7" s="37">
        <v>0</v>
      </c>
      <c r="D7" s="37">
        <v>0</v>
      </c>
      <c r="E7" s="37">
        <v>7</v>
      </c>
      <c r="F7" s="37">
        <v>0</v>
      </c>
      <c r="G7" s="37">
        <v>0</v>
      </c>
      <c r="H7" s="37">
        <v>0</v>
      </c>
      <c r="I7" s="37">
        <v>1</v>
      </c>
      <c r="J7" s="37">
        <v>0</v>
      </c>
      <c r="K7" s="37">
        <v>13</v>
      </c>
      <c r="L7" s="37">
        <v>0</v>
      </c>
      <c r="M7" s="37">
        <v>0</v>
      </c>
      <c r="O7" s="37">
        <f t="shared" si="0"/>
        <v>0</v>
      </c>
      <c r="P7" s="37">
        <f t="shared" si="1"/>
        <v>7</v>
      </c>
      <c r="Q7" s="37">
        <f t="shared" si="2"/>
        <v>0</v>
      </c>
      <c r="R7" s="37">
        <f t="shared" si="3"/>
        <v>1</v>
      </c>
      <c r="S7" s="37">
        <f t="shared" si="4"/>
        <v>13</v>
      </c>
      <c r="T7" s="37">
        <f t="shared" si="5"/>
        <v>0</v>
      </c>
      <c r="U7" s="1" t="s">
        <v>51</v>
      </c>
      <c r="V7" s="1">
        <f>Demands!B6</f>
        <v>0</v>
      </c>
      <c r="W7" s="1">
        <f>Demands!C6</f>
        <v>0</v>
      </c>
      <c r="X7" s="1">
        <f>Demands!D6</f>
        <v>0</v>
      </c>
      <c r="Y7" s="1">
        <f>Demands!E6</f>
        <v>0</v>
      </c>
      <c r="Z7" s="1">
        <f>Demands!F6</f>
        <v>0</v>
      </c>
      <c r="AA7" s="1">
        <f>Demands!G6</f>
        <v>0</v>
      </c>
      <c r="AC7" s="7"/>
      <c r="AD7" s="7"/>
      <c r="AE7" s="7"/>
      <c r="AF7" s="7"/>
      <c r="AG7" s="7"/>
      <c r="AH7" s="7"/>
    </row>
    <row r="8" spans="1:41" x14ac:dyDescent="0.35">
      <c r="A8" s="3" t="s">
        <v>2</v>
      </c>
      <c r="B8" s="37">
        <v>0</v>
      </c>
      <c r="C8" s="37">
        <v>3</v>
      </c>
      <c r="D8" s="37">
        <v>0</v>
      </c>
      <c r="E8" s="37">
        <v>0</v>
      </c>
      <c r="F8" s="37">
        <v>0</v>
      </c>
      <c r="G8" s="37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  <c r="O8" s="37">
        <f t="shared" si="0"/>
        <v>3</v>
      </c>
      <c r="P8" s="37">
        <f t="shared" si="1"/>
        <v>0</v>
      </c>
      <c r="Q8" s="37">
        <f t="shared" si="2"/>
        <v>0</v>
      </c>
      <c r="R8" s="37">
        <f t="shared" si="3"/>
        <v>0</v>
      </c>
      <c r="S8" s="37">
        <f t="shared" si="4"/>
        <v>0</v>
      </c>
      <c r="T8" s="37">
        <f t="shared" si="5"/>
        <v>0</v>
      </c>
      <c r="U8" s="1" t="s">
        <v>51</v>
      </c>
      <c r="V8" s="1">
        <f>Demands!B7</f>
        <v>0</v>
      </c>
      <c r="W8" s="1">
        <f>Demands!C7</f>
        <v>0</v>
      </c>
      <c r="X8" s="1">
        <f>Demands!D7</f>
        <v>0</v>
      </c>
      <c r="Y8" s="1">
        <f>Demands!E7</f>
        <v>0</v>
      </c>
      <c r="Z8" s="1">
        <f>Demands!F7</f>
        <v>0</v>
      </c>
      <c r="AA8" s="1">
        <f>Demands!G7</f>
        <v>0</v>
      </c>
      <c r="AC8" s="7"/>
      <c r="AD8" s="7"/>
      <c r="AE8" s="7"/>
      <c r="AF8" s="7"/>
      <c r="AG8" s="7"/>
      <c r="AH8" s="7"/>
    </row>
    <row r="9" spans="1:41" x14ac:dyDescent="0.35">
      <c r="A9" s="3" t="s">
        <v>3</v>
      </c>
      <c r="B9" s="37">
        <v>15</v>
      </c>
      <c r="C9" s="37">
        <v>0</v>
      </c>
      <c r="D9" s="37">
        <v>0</v>
      </c>
      <c r="E9" s="37">
        <v>22</v>
      </c>
      <c r="F9" s="37">
        <v>0</v>
      </c>
      <c r="G9" s="37">
        <v>0</v>
      </c>
      <c r="H9" s="37">
        <v>0</v>
      </c>
      <c r="I9" s="37">
        <v>0</v>
      </c>
      <c r="J9" s="37">
        <v>18</v>
      </c>
      <c r="K9" s="37">
        <v>0</v>
      </c>
      <c r="L9" s="37">
        <v>0</v>
      </c>
      <c r="M9" s="37">
        <v>0</v>
      </c>
      <c r="O9" s="37">
        <f t="shared" si="0"/>
        <v>15</v>
      </c>
      <c r="P9" s="37">
        <f t="shared" si="1"/>
        <v>22</v>
      </c>
      <c r="Q9" s="37">
        <f t="shared" si="2"/>
        <v>0</v>
      </c>
      <c r="R9" s="37">
        <f t="shared" si="3"/>
        <v>0</v>
      </c>
      <c r="S9" s="37">
        <f t="shared" si="4"/>
        <v>18</v>
      </c>
      <c r="T9" s="37">
        <f t="shared" si="5"/>
        <v>0</v>
      </c>
      <c r="U9" s="1" t="s">
        <v>51</v>
      </c>
      <c r="V9" s="1">
        <f>Demands!B8</f>
        <v>1.7576540957016885E-3</v>
      </c>
      <c r="W9" s="1">
        <f>Demands!C8</f>
        <v>0</v>
      </c>
      <c r="X9" s="1">
        <f>Demands!D8</f>
        <v>0</v>
      </c>
      <c r="Y9" s="1">
        <f>Demands!E8</f>
        <v>0</v>
      </c>
      <c r="Z9" s="1">
        <f>Demands!F8</f>
        <v>0</v>
      </c>
      <c r="AA9" s="1">
        <f>Demands!G8</f>
        <v>0</v>
      </c>
      <c r="AC9" s="7"/>
      <c r="AD9" s="7"/>
      <c r="AE9" s="7"/>
      <c r="AF9" s="7"/>
      <c r="AG9" s="7"/>
      <c r="AH9" s="7"/>
    </row>
    <row r="10" spans="1:41" x14ac:dyDescent="0.35">
      <c r="A10" s="3" t="s">
        <v>64</v>
      </c>
      <c r="B10" s="37">
        <v>4</v>
      </c>
      <c r="C10" s="37">
        <v>0</v>
      </c>
      <c r="D10" s="37">
        <v>0</v>
      </c>
      <c r="E10" s="37">
        <v>1</v>
      </c>
      <c r="F10" s="37">
        <v>0</v>
      </c>
      <c r="G10" s="37">
        <v>0</v>
      </c>
      <c r="H10" s="37">
        <v>0</v>
      </c>
      <c r="I10" s="37">
        <v>0</v>
      </c>
      <c r="J10" s="37">
        <v>0</v>
      </c>
      <c r="K10" s="37">
        <v>0</v>
      </c>
      <c r="L10" s="37">
        <v>0</v>
      </c>
      <c r="M10" s="37">
        <v>0</v>
      </c>
      <c r="O10" s="37">
        <f t="shared" si="0"/>
        <v>4</v>
      </c>
      <c r="P10" s="37">
        <f t="shared" si="1"/>
        <v>1</v>
      </c>
      <c r="Q10" s="37">
        <f t="shared" si="2"/>
        <v>0</v>
      </c>
      <c r="R10" s="37">
        <f t="shared" si="3"/>
        <v>0</v>
      </c>
      <c r="S10" s="37">
        <f t="shared" si="4"/>
        <v>0</v>
      </c>
      <c r="T10" s="37">
        <f t="shared" si="5"/>
        <v>0</v>
      </c>
      <c r="U10" s="1" t="s">
        <v>51</v>
      </c>
      <c r="V10" s="1">
        <f>Demands!B9</f>
        <v>0</v>
      </c>
      <c r="W10" s="1">
        <f>Demands!C9</f>
        <v>0</v>
      </c>
      <c r="X10" s="1">
        <f>Demands!D9</f>
        <v>0</v>
      </c>
      <c r="Y10" s="1">
        <f>Demands!E9</f>
        <v>0</v>
      </c>
      <c r="Z10" s="1">
        <f>Demands!F9</f>
        <v>0</v>
      </c>
      <c r="AA10" s="1">
        <f>Demands!G9</f>
        <v>0</v>
      </c>
      <c r="AC10" s="7"/>
      <c r="AD10" s="7"/>
      <c r="AE10" s="7"/>
      <c r="AF10" s="7"/>
      <c r="AG10" s="7"/>
      <c r="AH10" s="7"/>
    </row>
    <row r="11" spans="1:41" x14ac:dyDescent="0.35">
      <c r="A11" s="3" t="s">
        <v>5</v>
      </c>
      <c r="B11" s="37">
        <v>0</v>
      </c>
      <c r="C11" s="37">
        <v>14</v>
      </c>
      <c r="D11" s="37">
        <v>0</v>
      </c>
      <c r="E11" s="37">
        <v>1</v>
      </c>
      <c r="F11" s="37">
        <v>0</v>
      </c>
      <c r="G11" s="37">
        <v>0</v>
      </c>
      <c r="H11" s="37">
        <v>0</v>
      </c>
      <c r="I11" s="37">
        <v>0</v>
      </c>
      <c r="J11" s="37">
        <v>21</v>
      </c>
      <c r="K11" s="37">
        <v>0</v>
      </c>
      <c r="L11" s="37">
        <v>0</v>
      </c>
      <c r="M11" s="37">
        <v>1</v>
      </c>
      <c r="O11" s="37">
        <f t="shared" si="0"/>
        <v>14</v>
      </c>
      <c r="P11" s="37">
        <f t="shared" si="1"/>
        <v>1</v>
      </c>
      <c r="Q11" s="37">
        <f t="shared" si="2"/>
        <v>0</v>
      </c>
      <c r="R11" s="37">
        <f t="shared" si="3"/>
        <v>0</v>
      </c>
      <c r="S11" s="37">
        <f t="shared" si="4"/>
        <v>21</v>
      </c>
      <c r="T11" s="37">
        <f t="shared" si="5"/>
        <v>1</v>
      </c>
      <c r="U11" s="1" t="s">
        <v>51</v>
      </c>
      <c r="V11" s="1">
        <f>Demands!B10</f>
        <v>4.12104622871356E-3</v>
      </c>
      <c r="W11" s="1">
        <f>Demands!C10</f>
        <v>0</v>
      </c>
      <c r="X11" s="1">
        <f>Demands!D10</f>
        <v>0</v>
      </c>
      <c r="Y11" s="1">
        <f>Demands!E10</f>
        <v>0</v>
      </c>
      <c r="Z11" s="1">
        <f>Demands!F10</f>
        <v>0</v>
      </c>
      <c r="AA11" s="1">
        <f>Demands!G10</f>
        <v>0</v>
      </c>
      <c r="AC11" s="7"/>
      <c r="AD11" s="7"/>
      <c r="AE11" s="7"/>
      <c r="AF11" s="7"/>
      <c r="AG11" s="7"/>
      <c r="AH11" s="7"/>
    </row>
    <row r="12" spans="1:41" x14ac:dyDescent="0.35">
      <c r="A12" s="3" t="s">
        <v>6</v>
      </c>
      <c r="B12" s="37">
        <v>85</v>
      </c>
      <c r="C12" s="37">
        <v>0</v>
      </c>
      <c r="D12" s="37">
        <v>0</v>
      </c>
      <c r="E12" s="37">
        <v>1</v>
      </c>
      <c r="F12" s="37">
        <v>0</v>
      </c>
      <c r="G12" s="37">
        <v>1</v>
      </c>
      <c r="H12" s="37">
        <v>0</v>
      </c>
      <c r="I12" s="37">
        <v>0</v>
      </c>
      <c r="J12" s="37">
        <v>15</v>
      </c>
      <c r="K12" s="37">
        <v>0</v>
      </c>
      <c r="L12" s="37">
        <v>0</v>
      </c>
      <c r="M12" s="37">
        <v>0</v>
      </c>
      <c r="O12" s="37">
        <f t="shared" si="0"/>
        <v>85</v>
      </c>
      <c r="P12" s="37">
        <f t="shared" si="1"/>
        <v>1</v>
      </c>
      <c r="Q12" s="37">
        <f t="shared" si="2"/>
        <v>1</v>
      </c>
      <c r="R12" s="37">
        <f t="shared" si="3"/>
        <v>0</v>
      </c>
      <c r="S12" s="37">
        <f t="shared" si="4"/>
        <v>15</v>
      </c>
      <c r="T12" s="37">
        <f t="shared" si="5"/>
        <v>0</v>
      </c>
      <c r="U12" s="1" t="s">
        <v>51</v>
      </c>
      <c r="V12" s="1">
        <f>Demands!B11</f>
        <v>0</v>
      </c>
      <c r="W12" s="1">
        <f>Demands!C11</f>
        <v>0</v>
      </c>
      <c r="X12" s="1">
        <f>Demands!D11</f>
        <v>0</v>
      </c>
      <c r="Y12" s="1">
        <f>Demands!E11</f>
        <v>0</v>
      </c>
      <c r="Z12" s="1">
        <f>Demands!F11</f>
        <v>3.6889193025161108E-3</v>
      </c>
      <c r="AA12" s="1">
        <f>Demands!G11</f>
        <v>0</v>
      </c>
      <c r="AC12" s="7"/>
      <c r="AD12" s="7"/>
      <c r="AE12" s="7"/>
      <c r="AF12" s="7"/>
      <c r="AG12" s="7"/>
      <c r="AH12" s="7"/>
    </row>
    <row r="13" spans="1:41" x14ac:dyDescent="0.35">
      <c r="A13" s="3" t="s">
        <v>7</v>
      </c>
      <c r="B13" s="37">
        <v>47</v>
      </c>
      <c r="C13" s="37">
        <v>0</v>
      </c>
      <c r="D13" s="37">
        <v>0</v>
      </c>
      <c r="E13" s="37">
        <v>1</v>
      </c>
      <c r="F13" s="37">
        <v>0</v>
      </c>
      <c r="G13" s="37">
        <v>0</v>
      </c>
      <c r="H13" s="37">
        <v>0</v>
      </c>
      <c r="I13" s="37">
        <v>0</v>
      </c>
      <c r="J13" s="37">
        <v>22</v>
      </c>
      <c r="K13" s="37">
        <v>0</v>
      </c>
      <c r="L13" s="37">
        <v>0</v>
      </c>
      <c r="M13" s="37">
        <v>1</v>
      </c>
      <c r="O13" s="37">
        <f t="shared" si="0"/>
        <v>47</v>
      </c>
      <c r="P13" s="37">
        <f t="shared" si="1"/>
        <v>1</v>
      </c>
      <c r="Q13" s="37">
        <f t="shared" si="2"/>
        <v>0</v>
      </c>
      <c r="R13" s="37">
        <f t="shared" si="3"/>
        <v>0</v>
      </c>
      <c r="S13" s="37">
        <f t="shared" si="4"/>
        <v>22</v>
      </c>
      <c r="T13" s="37">
        <f t="shared" si="5"/>
        <v>1</v>
      </c>
      <c r="U13" s="1" t="s">
        <v>51</v>
      </c>
      <c r="V13" s="1">
        <f>Demands!B12</f>
        <v>0</v>
      </c>
      <c r="W13" s="1">
        <f>Demands!C12</f>
        <v>1.0074513381973006E-3</v>
      </c>
      <c r="X13" s="1">
        <f>Demands!D12</f>
        <v>0</v>
      </c>
      <c r="Y13" s="1">
        <f>Demands!E12</f>
        <v>0</v>
      </c>
      <c r="Z13" s="1">
        <f>Demands!F12</f>
        <v>0</v>
      </c>
      <c r="AA13" s="1">
        <f>Demands!G12</f>
        <v>0</v>
      </c>
      <c r="AC13" s="7"/>
      <c r="AD13" s="7"/>
      <c r="AE13" s="7"/>
      <c r="AF13" s="7"/>
      <c r="AG13" s="7"/>
      <c r="AH13" s="7"/>
    </row>
    <row r="14" spans="1:41" x14ac:dyDescent="0.35">
      <c r="A14" s="3" t="s">
        <v>21</v>
      </c>
      <c r="B14" s="37">
        <v>0</v>
      </c>
      <c r="C14" s="37">
        <v>0</v>
      </c>
      <c r="D14" s="37">
        <v>0</v>
      </c>
      <c r="E14" s="37">
        <v>0</v>
      </c>
      <c r="F14" s="37">
        <v>10</v>
      </c>
      <c r="G14" s="37">
        <v>0</v>
      </c>
      <c r="H14" s="37">
        <v>0</v>
      </c>
      <c r="I14" s="37">
        <v>0</v>
      </c>
      <c r="J14" s="37">
        <v>0</v>
      </c>
      <c r="K14" s="37">
        <v>0</v>
      </c>
      <c r="L14" s="37">
        <v>16</v>
      </c>
      <c r="M14" s="37">
        <v>0</v>
      </c>
      <c r="O14" s="37">
        <f t="shared" si="0"/>
        <v>0</v>
      </c>
      <c r="P14" s="37">
        <f t="shared" si="1"/>
        <v>10</v>
      </c>
      <c r="Q14" s="37">
        <f t="shared" si="2"/>
        <v>0</v>
      </c>
      <c r="R14" s="37">
        <f t="shared" si="3"/>
        <v>0</v>
      </c>
      <c r="S14" s="37">
        <f t="shared" si="4"/>
        <v>16</v>
      </c>
      <c r="T14" s="37">
        <f t="shared" si="5"/>
        <v>0</v>
      </c>
      <c r="U14" s="1" t="s">
        <v>51</v>
      </c>
      <c r="V14" s="1">
        <f>Demands!B13</f>
        <v>0</v>
      </c>
      <c r="W14" s="1">
        <f>Demands!C13</f>
        <v>0.16187588706406708</v>
      </c>
      <c r="X14" s="1">
        <f>Demands!D13</f>
        <v>0</v>
      </c>
      <c r="Y14" s="1">
        <f>Demands!E13</f>
        <v>0</v>
      </c>
      <c r="Z14" s="1">
        <f>Demands!F13</f>
        <v>0</v>
      </c>
      <c r="AA14" s="1">
        <f>Demands!G13</f>
        <v>0</v>
      </c>
      <c r="AC14" s="7"/>
      <c r="AD14" s="7"/>
      <c r="AE14" s="7"/>
      <c r="AF14" s="7"/>
      <c r="AG14" s="7"/>
      <c r="AH14" s="7"/>
    </row>
    <row r="15" spans="1:41" x14ac:dyDescent="0.35">
      <c r="A15" s="3" t="s">
        <v>8</v>
      </c>
      <c r="B15" s="37">
        <v>3</v>
      </c>
      <c r="C15" s="37">
        <v>0</v>
      </c>
      <c r="D15" s="37">
        <v>0</v>
      </c>
      <c r="E15" s="37">
        <v>1</v>
      </c>
      <c r="F15" s="37">
        <v>0</v>
      </c>
      <c r="G15" s="37">
        <v>0</v>
      </c>
      <c r="H15" s="37">
        <v>0</v>
      </c>
      <c r="I15" s="37">
        <v>0</v>
      </c>
      <c r="J15" s="37">
        <v>2</v>
      </c>
      <c r="K15" s="37">
        <v>0</v>
      </c>
      <c r="L15" s="37">
        <v>0</v>
      </c>
      <c r="M15" s="37">
        <v>1</v>
      </c>
      <c r="O15" s="37">
        <f t="shared" si="0"/>
        <v>3</v>
      </c>
      <c r="P15" s="37">
        <f t="shared" si="1"/>
        <v>1</v>
      </c>
      <c r="Q15" s="37">
        <f t="shared" si="2"/>
        <v>0</v>
      </c>
      <c r="R15" s="37">
        <f t="shared" si="3"/>
        <v>0</v>
      </c>
      <c r="S15" s="37">
        <f t="shared" si="4"/>
        <v>2</v>
      </c>
      <c r="T15" s="37">
        <f t="shared" si="5"/>
        <v>1</v>
      </c>
      <c r="U15" s="1" t="s">
        <v>51</v>
      </c>
      <c r="V15" s="1">
        <f>Demands!B14</f>
        <v>0</v>
      </c>
      <c r="W15" s="1">
        <f>Demands!C14</f>
        <v>0</v>
      </c>
      <c r="X15" s="1">
        <f>Demands!D14</f>
        <v>0</v>
      </c>
      <c r="Y15" s="1">
        <f>Demands!E14</f>
        <v>0</v>
      </c>
      <c r="Z15" s="1">
        <f>Demands!F14</f>
        <v>0</v>
      </c>
      <c r="AA15" s="1">
        <f>Demands!G14</f>
        <v>0</v>
      </c>
      <c r="AC15" s="7"/>
      <c r="AD15" s="7"/>
      <c r="AE15" s="7"/>
      <c r="AF15" s="7"/>
      <c r="AG15" s="7"/>
      <c r="AH15" s="7"/>
    </row>
    <row r="16" spans="1:41" x14ac:dyDescent="0.35">
      <c r="A16" s="3" t="s">
        <v>9</v>
      </c>
      <c r="B16" s="37">
        <v>4</v>
      </c>
      <c r="C16" s="37">
        <v>0</v>
      </c>
      <c r="D16" s="37">
        <v>0</v>
      </c>
      <c r="E16" s="37">
        <v>1</v>
      </c>
      <c r="F16" s="37">
        <v>0</v>
      </c>
      <c r="G16" s="37">
        <v>0</v>
      </c>
      <c r="H16" s="37">
        <v>0</v>
      </c>
      <c r="I16" s="37">
        <v>0</v>
      </c>
      <c r="J16" s="37">
        <v>2</v>
      </c>
      <c r="K16" s="37">
        <v>0</v>
      </c>
      <c r="L16" s="37">
        <v>0</v>
      </c>
      <c r="M16" s="37">
        <v>1</v>
      </c>
      <c r="O16" s="37">
        <f t="shared" si="0"/>
        <v>4</v>
      </c>
      <c r="P16" s="37">
        <f t="shared" si="1"/>
        <v>1</v>
      </c>
      <c r="Q16" s="37">
        <f t="shared" si="2"/>
        <v>0</v>
      </c>
      <c r="R16" s="37">
        <f t="shared" si="3"/>
        <v>0</v>
      </c>
      <c r="S16" s="37">
        <f t="shared" si="4"/>
        <v>2</v>
      </c>
      <c r="T16" s="37">
        <f t="shared" si="5"/>
        <v>1</v>
      </c>
      <c r="U16" s="1" t="s">
        <v>51</v>
      </c>
      <c r="V16" s="1">
        <f>Demands!B15</f>
        <v>0</v>
      </c>
      <c r="W16" s="1">
        <f>Demands!C15</f>
        <v>0</v>
      </c>
      <c r="X16" s="1">
        <f>Demands!D15</f>
        <v>0</v>
      </c>
      <c r="Y16" s="1">
        <f>Demands!E15</f>
        <v>0</v>
      </c>
      <c r="Z16" s="1">
        <f>Demands!F15</f>
        <v>0</v>
      </c>
      <c r="AA16" s="1">
        <f>Demands!G15</f>
        <v>0</v>
      </c>
      <c r="AC16" s="7"/>
      <c r="AD16" s="7"/>
      <c r="AE16" s="7"/>
      <c r="AF16" s="7"/>
      <c r="AG16" s="7"/>
      <c r="AH16" s="7"/>
    </row>
    <row r="17" spans="1:34" x14ac:dyDescent="0.35">
      <c r="A17" s="3" t="s">
        <v>10</v>
      </c>
      <c r="B17" s="37">
        <v>8</v>
      </c>
      <c r="C17" s="37">
        <v>0</v>
      </c>
      <c r="D17" s="37">
        <v>0</v>
      </c>
      <c r="E17" s="37">
        <v>0</v>
      </c>
      <c r="F17" s="37">
        <v>0</v>
      </c>
      <c r="G17" s="37">
        <v>0</v>
      </c>
      <c r="H17" s="37">
        <v>0</v>
      </c>
      <c r="I17" s="37">
        <v>0</v>
      </c>
      <c r="J17" s="37">
        <v>0</v>
      </c>
      <c r="K17" s="37">
        <v>0</v>
      </c>
      <c r="L17" s="37">
        <v>0</v>
      </c>
      <c r="M17" s="37">
        <v>0</v>
      </c>
      <c r="O17" s="37">
        <f t="shared" si="0"/>
        <v>8</v>
      </c>
      <c r="P17" s="37">
        <f t="shared" si="1"/>
        <v>0</v>
      </c>
      <c r="Q17" s="37">
        <f t="shared" si="2"/>
        <v>0</v>
      </c>
      <c r="R17" s="37">
        <f t="shared" si="3"/>
        <v>0</v>
      </c>
      <c r="S17" s="37">
        <f t="shared" si="4"/>
        <v>0</v>
      </c>
      <c r="T17" s="37">
        <f t="shared" si="5"/>
        <v>0</v>
      </c>
      <c r="U17" s="1" t="s">
        <v>51</v>
      </c>
      <c r="V17" s="1">
        <f>Demands!B16</f>
        <v>0</v>
      </c>
      <c r="W17" s="1">
        <f>Demands!C16</f>
        <v>0</v>
      </c>
      <c r="X17" s="1">
        <f>Demands!D16</f>
        <v>0</v>
      </c>
      <c r="Y17" s="1">
        <f>Demands!E16</f>
        <v>0</v>
      </c>
      <c r="Z17" s="1">
        <f>Demands!F16</f>
        <v>0</v>
      </c>
      <c r="AA17" s="1">
        <f>Demands!G16</f>
        <v>0</v>
      </c>
      <c r="AC17" s="7"/>
      <c r="AD17" s="7"/>
      <c r="AE17" s="7"/>
      <c r="AF17" s="7"/>
      <c r="AG17" s="7"/>
      <c r="AH17" s="7"/>
    </row>
    <row r="18" spans="1:34" x14ac:dyDescent="0.35">
      <c r="A18" s="3" t="s">
        <v>11</v>
      </c>
      <c r="B18" s="37">
        <v>0</v>
      </c>
      <c r="C18" s="37">
        <v>0</v>
      </c>
      <c r="D18" s="37">
        <v>0</v>
      </c>
      <c r="E18" s="37">
        <v>0</v>
      </c>
      <c r="F18" s="37">
        <v>0</v>
      </c>
      <c r="G18" s="37">
        <v>1</v>
      </c>
      <c r="H18" s="37">
        <v>0</v>
      </c>
      <c r="I18" s="37">
        <v>1</v>
      </c>
      <c r="J18" s="37">
        <v>0</v>
      </c>
      <c r="K18" s="37">
        <v>0</v>
      </c>
      <c r="L18" s="37">
        <v>0</v>
      </c>
      <c r="M18" s="37">
        <v>0</v>
      </c>
      <c r="O18" s="37">
        <f t="shared" si="0"/>
        <v>0</v>
      </c>
      <c r="P18" s="37">
        <f t="shared" si="1"/>
        <v>0</v>
      </c>
      <c r="Q18" s="37">
        <f t="shared" si="2"/>
        <v>1</v>
      </c>
      <c r="R18" s="37">
        <f t="shared" si="3"/>
        <v>1</v>
      </c>
      <c r="S18" s="37">
        <f t="shared" si="4"/>
        <v>0</v>
      </c>
      <c r="T18" s="37">
        <f t="shared" si="5"/>
        <v>0</v>
      </c>
      <c r="U18" s="1" t="s">
        <v>51</v>
      </c>
      <c r="V18" s="1">
        <f>Demands!B17</f>
        <v>0</v>
      </c>
      <c r="W18" s="1">
        <f>Demands!C17</f>
        <v>0</v>
      </c>
      <c r="X18" s="1">
        <f>Demands!D17</f>
        <v>0</v>
      </c>
      <c r="Y18" s="1">
        <f>Demands!E17</f>
        <v>0</v>
      </c>
      <c r="Z18" s="1">
        <f>Demands!F17</f>
        <v>0</v>
      </c>
      <c r="AA18" s="1">
        <f>Demands!G17</f>
        <v>0</v>
      </c>
      <c r="AC18" s="7"/>
      <c r="AD18" s="7"/>
      <c r="AE18" s="7"/>
      <c r="AF18" s="7"/>
      <c r="AG18" s="7"/>
      <c r="AH18" s="7"/>
    </row>
    <row r="19" spans="1:34" x14ac:dyDescent="0.35">
      <c r="A19" s="3" t="s">
        <v>12</v>
      </c>
      <c r="B19" s="37">
        <v>0</v>
      </c>
      <c r="C19" s="37">
        <v>2</v>
      </c>
      <c r="D19" s="37">
        <v>0</v>
      </c>
      <c r="E19" s="37">
        <v>0</v>
      </c>
      <c r="F19" s="37">
        <v>0</v>
      </c>
      <c r="G19" s="37">
        <v>0</v>
      </c>
      <c r="H19" s="37">
        <v>0</v>
      </c>
      <c r="I19" s="37">
        <v>0</v>
      </c>
      <c r="J19" s="37">
        <v>1</v>
      </c>
      <c r="K19" s="37">
        <v>0</v>
      </c>
      <c r="L19" s="37">
        <v>0</v>
      </c>
      <c r="M19" s="37">
        <v>0</v>
      </c>
      <c r="O19" s="37">
        <f t="shared" si="0"/>
        <v>2</v>
      </c>
      <c r="P19" s="37">
        <f t="shared" si="1"/>
        <v>0</v>
      </c>
      <c r="Q19" s="37">
        <f t="shared" si="2"/>
        <v>0</v>
      </c>
      <c r="R19" s="37">
        <f t="shared" si="3"/>
        <v>0</v>
      </c>
      <c r="S19" s="37">
        <f t="shared" si="4"/>
        <v>1</v>
      </c>
      <c r="T19" s="37">
        <f t="shared" si="5"/>
        <v>0</v>
      </c>
      <c r="U19" s="1" t="s">
        <v>51</v>
      </c>
      <c r="V19" s="1">
        <f>Demands!B18</f>
        <v>0</v>
      </c>
      <c r="W19" s="1">
        <f>Demands!C18</f>
        <v>0</v>
      </c>
      <c r="X19" s="1">
        <f>Demands!D18</f>
        <v>0</v>
      </c>
      <c r="Y19" s="1">
        <f>Demands!E18</f>
        <v>0</v>
      </c>
      <c r="Z19" s="1">
        <f>Demands!F18</f>
        <v>0</v>
      </c>
      <c r="AA19" s="1">
        <f>Demands!G18</f>
        <v>0</v>
      </c>
      <c r="AC19" s="7"/>
      <c r="AD19" s="7"/>
      <c r="AE19" s="7"/>
      <c r="AF19" s="7"/>
      <c r="AG19" s="7"/>
      <c r="AH19" s="7"/>
    </row>
    <row r="20" spans="1:34" x14ac:dyDescent="0.35">
      <c r="A20" s="3" t="s">
        <v>13</v>
      </c>
      <c r="B20" s="37">
        <v>2</v>
      </c>
      <c r="C20" s="37">
        <v>0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37">
        <v>0</v>
      </c>
      <c r="K20" s="37">
        <v>0</v>
      </c>
      <c r="L20" s="37">
        <v>0</v>
      </c>
      <c r="M20" s="37">
        <v>0</v>
      </c>
      <c r="O20" s="37">
        <f t="shared" si="0"/>
        <v>2</v>
      </c>
      <c r="P20" s="37">
        <f t="shared" si="1"/>
        <v>0</v>
      </c>
      <c r="Q20" s="37">
        <f t="shared" si="2"/>
        <v>0</v>
      </c>
      <c r="R20" s="37">
        <f t="shared" si="3"/>
        <v>0</v>
      </c>
      <c r="S20" s="37">
        <f t="shared" si="4"/>
        <v>0</v>
      </c>
      <c r="T20" s="37">
        <f t="shared" si="5"/>
        <v>0</v>
      </c>
      <c r="U20" s="1" t="s">
        <v>51</v>
      </c>
      <c r="V20" s="1">
        <f>Demands!B19</f>
        <v>0</v>
      </c>
      <c r="W20" s="1">
        <f>Demands!C19</f>
        <v>0</v>
      </c>
      <c r="X20" s="1">
        <f>Demands!D19</f>
        <v>0</v>
      </c>
      <c r="Y20" s="1">
        <f>Demands!E19</f>
        <v>0</v>
      </c>
      <c r="Z20" s="1">
        <f>Demands!F19</f>
        <v>0</v>
      </c>
      <c r="AA20" s="1">
        <f>Demands!G19</f>
        <v>0</v>
      </c>
      <c r="AC20" s="7"/>
      <c r="AD20" s="7"/>
      <c r="AE20" s="7"/>
      <c r="AF20" s="7"/>
      <c r="AG20" s="7"/>
      <c r="AH20" s="7"/>
    </row>
    <row r="21" spans="1:34" x14ac:dyDescent="0.35">
      <c r="A21" s="3" t="s">
        <v>65</v>
      </c>
      <c r="B21" s="37">
        <v>3</v>
      </c>
      <c r="C21" s="37">
        <v>0</v>
      </c>
      <c r="D21" s="37">
        <v>0</v>
      </c>
      <c r="E21" s="37">
        <v>1</v>
      </c>
      <c r="F21" s="37">
        <v>0</v>
      </c>
      <c r="G21" s="37">
        <v>0</v>
      </c>
      <c r="H21" s="37">
        <v>0</v>
      </c>
      <c r="I21" s="37">
        <v>0</v>
      </c>
      <c r="J21" s="37">
        <v>1</v>
      </c>
      <c r="K21" s="37">
        <v>0</v>
      </c>
      <c r="L21" s="37">
        <v>0</v>
      </c>
      <c r="M21" s="37">
        <v>1</v>
      </c>
      <c r="O21" s="37">
        <f t="shared" si="0"/>
        <v>3</v>
      </c>
      <c r="P21" s="37">
        <f t="shared" si="1"/>
        <v>1</v>
      </c>
      <c r="Q21" s="37">
        <f t="shared" si="2"/>
        <v>0</v>
      </c>
      <c r="R21" s="37">
        <f t="shared" si="3"/>
        <v>0</v>
      </c>
      <c r="S21" s="37">
        <f t="shared" si="4"/>
        <v>1</v>
      </c>
      <c r="T21" s="37">
        <f t="shared" si="5"/>
        <v>1</v>
      </c>
      <c r="U21" s="1" t="s">
        <v>51</v>
      </c>
      <c r="V21" s="1">
        <f>Demands!B20</f>
        <v>0</v>
      </c>
      <c r="W21" s="1">
        <f>Demands!C20</f>
        <v>0</v>
      </c>
      <c r="X21" s="1">
        <f>Demands!D20</f>
        <v>0</v>
      </c>
      <c r="Y21" s="1">
        <f>Demands!E20</f>
        <v>0</v>
      </c>
      <c r="Z21" s="1">
        <f>Demands!F20</f>
        <v>0</v>
      </c>
      <c r="AA21" s="1">
        <f>Demands!G20</f>
        <v>0</v>
      </c>
      <c r="AC21" s="7"/>
      <c r="AD21" s="7"/>
      <c r="AE21" s="7"/>
      <c r="AF21" s="7"/>
      <c r="AG21" s="7"/>
      <c r="AH21" s="7"/>
    </row>
    <row r="22" spans="1:34" x14ac:dyDescent="0.35">
      <c r="A22" s="3" t="s">
        <v>22</v>
      </c>
      <c r="B22" s="37">
        <v>1</v>
      </c>
      <c r="C22" s="37">
        <v>0</v>
      </c>
      <c r="D22" s="37">
        <v>0</v>
      </c>
      <c r="E22" s="37">
        <v>1</v>
      </c>
      <c r="F22" s="37">
        <v>0</v>
      </c>
      <c r="G22" s="37">
        <v>0</v>
      </c>
      <c r="H22" s="37">
        <v>0</v>
      </c>
      <c r="I22" s="37">
        <v>1</v>
      </c>
      <c r="J22" s="37">
        <v>1</v>
      </c>
      <c r="K22" s="37">
        <v>0</v>
      </c>
      <c r="L22" s="37">
        <v>0</v>
      </c>
      <c r="M22" s="37">
        <v>0</v>
      </c>
      <c r="O22" s="37">
        <f t="shared" si="0"/>
        <v>1</v>
      </c>
      <c r="P22" s="37">
        <f t="shared" si="1"/>
        <v>1</v>
      </c>
      <c r="Q22" s="37">
        <f t="shared" si="2"/>
        <v>0</v>
      </c>
      <c r="R22" s="37">
        <f t="shared" si="3"/>
        <v>1</v>
      </c>
      <c r="S22" s="37">
        <f t="shared" si="4"/>
        <v>1</v>
      </c>
      <c r="T22" s="37">
        <f t="shared" si="5"/>
        <v>0</v>
      </c>
      <c r="U22" s="1" t="s">
        <v>51</v>
      </c>
      <c r="V22" s="1">
        <f>Demands!B21</f>
        <v>0</v>
      </c>
      <c r="W22" s="1">
        <f>Demands!C21</f>
        <v>0</v>
      </c>
      <c r="X22" s="1">
        <f>Demands!D21</f>
        <v>0</v>
      </c>
      <c r="Y22" s="1">
        <f>Demands!E21</f>
        <v>0</v>
      </c>
      <c r="Z22" s="1">
        <f>Demands!F21</f>
        <v>0</v>
      </c>
      <c r="AA22" s="1">
        <f>Demands!G21</f>
        <v>0</v>
      </c>
      <c r="AC22" s="7"/>
      <c r="AD22" s="7"/>
      <c r="AE22" s="7"/>
      <c r="AF22" s="7"/>
      <c r="AG22" s="7"/>
      <c r="AH22" s="7"/>
    </row>
    <row r="23" spans="1:34" x14ac:dyDescent="0.35">
      <c r="A23" s="3" t="s">
        <v>23</v>
      </c>
      <c r="B23" s="37">
        <v>0</v>
      </c>
      <c r="C23" s="37">
        <v>0</v>
      </c>
      <c r="D23" s="37">
        <v>0</v>
      </c>
      <c r="E23" s="37">
        <v>0</v>
      </c>
      <c r="F23" s="37">
        <v>0</v>
      </c>
      <c r="G23" s="37">
        <v>0</v>
      </c>
      <c r="H23" s="37">
        <v>0</v>
      </c>
      <c r="I23" s="37">
        <v>0</v>
      </c>
      <c r="J23" s="37">
        <v>1</v>
      </c>
      <c r="K23" s="37">
        <v>0</v>
      </c>
      <c r="L23" s="37">
        <v>0</v>
      </c>
      <c r="M23" s="37">
        <v>1</v>
      </c>
      <c r="O23" s="37">
        <f t="shared" si="0"/>
        <v>0</v>
      </c>
      <c r="P23" s="37">
        <f t="shared" si="1"/>
        <v>0</v>
      </c>
      <c r="Q23" s="37">
        <f t="shared" si="2"/>
        <v>0</v>
      </c>
      <c r="R23" s="37">
        <f t="shared" si="3"/>
        <v>0</v>
      </c>
      <c r="S23" s="37">
        <f t="shared" si="4"/>
        <v>1</v>
      </c>
      <c r="T23" s="37">
        <f t="shared" si="5"/>
        <v>1</v>
      </c>
      <c r="U23" s="1" t="s">
        <v>51</v>
      </c>
      <c r="V23" s="1">
        <f>Demands!B22</f>
        <v>0</v>
      </c>
      <c r="W23" s="1">
        <f>Demands!C22</f>
        <v>0</v>
      </c>
      <c r="X23" s="1">
        <f>Demands!D22</f>
        <v>0</v>
      </c>
      <c r="Y23" s="1">
        <f>Demands!E22</f>
        <v>0</v>
      </c>
      <c r="Z23" s="1">
        <f>Demands!F22</f>
        <v>0</v>
      </c>
      <c r="AA23" s="1">
        <f>Demands!G22</f>
        <v>0</v>
      </c>
      <c r="AC23" s="7"/>
      <c r="AD23" s="7"/>
      <c r="AE23" s="7"/>
      <c r="AF23" s="7"/>
      <c r="AG23" s="7"/>
      <c r="AH23" s="7"/>
    </row>
    <row r="24" spans="1:34" x14ac:dyDescent="0.35">
      <c r="A24" s="3" t="s">
        <v>24</v>
      </c>
      <c r="B24" s="37">
        <v>1</v>
      </c>
      <c r="C24" s="37">
        <v>0</v>
      </c>
      <c r="D24" s="37">
        <v>0</v>
      </c>
      <c r="E24" s="37">
        <v>0</v>
      </c>
      <c r="F24" s="37">
        <v>0</v>
      </c>
      <c r="G24" s="37">
        <v>0</v>
      </c>
      <c r="H24" s="37">
        <v>0</v>
      </c>
      <c r="I24" s="37">
        <v>0</v>
      </c>
      <c r="J24" s="37">
        <v>1</v>
      </c>
      <c r="K24" s="37">
        <v>0</v>
      </c>
      <c r="L24" s="37">
        <v>0</v>
      </c>
      <c r="M24" s="37">
        <v>0</v>
      </c>
      <c r="O24" s="37">
        <f t="shared" si="0"/>
        <v>1</v>
      </c>
      <c r="P24" s="37">
        <f t="shared" si="1"/>
        <v>0</v>
      </c>
      <c r="Q24" s="37">
        <f t="shared" si="2"/>
        <v>0</v>
      </c>
      <c r="R24" s="37">
        <f t="shared" si="3"/>
        <v>0</v>
      </c>
      <c r="S24" s="37">
        <f t="shared" si="4"/>
        <v>1</v>
      </c>
      <c r="T24" s="37">
        <f t="shared" si="5"/>
        <v>0</v>
      </c>
      <c r="U24" s="1" t="s">
        <v>51</v>
      </c>
      <c r="V24" s="1">
        <f>Demands!B23</f>
        <v>0</v>
      </c>
      <c r="W24" s="1">
        <f>Demands!C23</f>
        <v>0</v>
      </c>
      <c r="X24" s="1">
        <f>Demands!D23</f>
        <v>0</v>
      </c>
      <c r="Y24" s="1">
        <f>Demands!E23</f>
        <v>0</v>
      </c>
      <c r="Z24" s="1">
        <f>Demands!F23</f>
        <v>0</v>
      </c>
      <c r="AA24" s="1">
        <f>Demands!G23</f>
        <v>0</v>
      </c>
      <c r="AC24" s="7"/>
      <c r="AD24" s="7"/>
      <c r="AE24" s="7"/>
      <c r="AF24" s="7"/>
      <c r="AG24" s="7"/>
      <c r="AH24" s="7"/>
    </row>
    <row r="25" spans="1:34" x14ac:dyDescent="0.35">
      <c r="A25" s="3" t="s">
        <v>25</v>
      </c>
      <c r="B25" s="37">
        <v>1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O25" s="37">
        <f t="shared" si="0"/>
        <v>1</v>
      </c>
      <c r="P25" s="37">
        <f t="shared" si="1"/>
        <v>0</v>
      </c>
      <c r="Q25" s="37">
        <f t="shared" si="2"/>
        <v>0</v>
      </c>
      <c r="R25" s="37">
        <f t="shared" si="3"/>
        <v>0</v>
      </c>
      <c r="S25" s="37">
        <f t="shared" si="4"/>
        <v>0</v>
      </c>
      <c r="T25" s="37">
        <f t="shared" si="5"/>
        <v>0</v>
      </c>
      <c r="U25" s="1" t="s">
        <v>51</v>
      </c>
      <c r="V25" s="1">
        <f>Demands!B24</f>
        <v>0</v>
      </c>
      <c r="W25" s="1">
        <f>Demands!C24</f>
        <v>0</v>
      </c>
      <c r="X25" s="1">
        <f>Demands!D24</f>
        <v>0</v>
      </c>
      <c r="Y25" s="1">
        <f>Demands!E24</f>
        <v>0</v>
      </c>
      <c r="Z25" s="1">
        <f>Demands!F24</f>
        <v>0</v>
      </c>
      <c r="AA25" s="1">
        <f>Demands!G24</f>
        <v>0</v>
      </c>
      <c r="AC25" s="7"/>
      <c r="AD25" s="7"/>
      <c r="AE25" s="7"/>
      <c r="AF25" s="7"/>
      <c r="AG25" s="7"/>
      <c r="AH25" s="7"/>
    </row>
    <row r="26" spans="1:34" x14ac:dyDescent="0.35">
      <c r="A26" s="3" t="s">
        <v>61</v>
      </c>
      <c r="B26" s="37">
        <v>0</v>
      </c>
      <c r="C26" s="37">
        <v>0</v>
      </c>
      <c r="D26" s="37">
        <v>63</v>
      </c>
      <c r="E26" s="37">
        <v>33</v>
      </c>
      <c r="F26" s="37">
        <v>0</v>
      </c>
      <c r="G26" s="37">
        <v>69</v>
      </c>
      <c r="H26" s="37">
        <v>0</v>
      </c>
      <c r="I26" s="37">
        <v>32</v>
      </c>
      <c r="J26" s="37">
        <v>12</v>
      </c>
      <c r="K26" s="37">
        <v>13</v>
      </c>
      <c r="L26" s="37">
        <v>0</v>
      </c>
      <c r="M26" s="37">
        <v>0</v>
      </c>
      <c r="O26" s="37">
        <f t="shared" si="0"/>
        <v>63</v>
      </c>
      <c r="P26" s="37">
        <f t="shared" si="1"/>
        <v>33</v>
      </c>
      <c r="Q26" s="37">
        <f>SUM(G26)</f>
        <v>69</v>
      </c>
      <c r="R26" s="37">
        <f t="shared" si="3"/>
        <v>32</v>
      </c>
      <c r="S26" s="37">
        <f t="shared" si="4"/>
        <v>25</v>
      </c>
      <c r="T26" s="37">
        <f t="shared" si="5"/>
        <v>0</v>
      </c>
      <c r="U26" s="1" t="s">
        <v>51</v>
      </c>
      <c r="V26" s="1">
        <f>Demands!B25</f>
        <v>0</v>
      </c>
      <c r="W26" s="1">
        <f>Demands!C25</f>
        <v>9.0670620437956206E-3</v>
      </c>
      <c r="X26" s="1">
        <f>Demands!D25</f>
        <v>0</v>
      </c>
      <c r="Y26" s="1">
        <f>Demands!E25</f>
        <v>0</v>
      </c>
      <c r="Z26" s="1">
        <f>Demands!F25</f>
        <v>0</v>
      </c>
      <c r="AA26" s="1">
        <f>Demands!G25</f>
        <v>0</v>
      </c>
      <c r="AC26" s="7"/>
      <c r="AD26" s="7"/>
      <c r="AE26" s="7"/>
      <c r="AF26" s="7"/>
      <c r="AG26" s="7"/>
      <c r="AH26" s="7"/>
    </row>
    <row r="27" spans="1:34" x14ac:dyDescent="0.35">
      <c r="A27" s="3" t="s">
        <v>15</v>
      </c>
      <c r="B27" s="37">
        <v>30</v>
      </c>
      <c r="C27" s="37">
        <v>0</v>
      </c>
      <c r="D27" s="37">
        <v>0</v>
      </c>
      <c r="E27" s="37">
        <v>0</v>
      </c>
      <c r="F27" s="37">
        <v>0</v>
      </c>
      <c r="G27" s="37">
        <v>0</v>
      </c>
      <c r="H27" s="37">
        <v>0</v>
      </c>
      <c r="I27" s="37">
        <v>0</v>
      </c>
      <c r="J27" s="37">
        <v>28</v>
      </c>
      <c r="K27" s="37">
        <v>0</v>
      </c>
      <c r="L27" s="37">
        <v>0</v>
      </c>
      <c r="M27" s="37">
        <v>0</v>
      </c>
      <c r="O27" s="37">
        <f t="shared" si="0"/>
        <v>30</v>
      </c>
      <c r="P27" s="37">
        <f t="shared" si="1"/>
        <v>0</v>
      </c>
      <c r="Q27" s="37">
        <f t="shared" si="2"/>
        <v>0</v>
      </c>
      <c r="R27" s="37">
        <f t="shared" si="3"/>
        <v>0</v>
      </c>
      <c r="S27" s="37">
        <f t="shared" si="4"/>
        <v>28</v>
      </c>
      <c r="T27" s="37">
        <f t="shared" si="5"/>
        <v>0</v>
      </c>
      <c r="U27" s="1" t="s">
        <v>51</v>
      </c>
      <c r="V27" s="1">
        <f>Demands!B26</f>
        <v>7.9474604622822367E-3</v>
      </c>
      <c r="W27" s="1">
        <f>Demands!C26</f>
        <v>0</v>
      </c>
      <c r="X27" s="1">
        <f>Demands!D26</f>
        <v>0</v>
      </c>
      <c r="Y27" s="1">
        <f>Demands!E26</f>
        <v>0</v>
      </c>
      <c r="Z27" s="1">
        <f>Demands!F26</f>
        <v>0</v>
      </c>
      <c r="AA27" s="1">
        <f>Demands!G26</f>
        <v>0</v>
      </c>
      <c r="AC27" s="7"/>
      <c r="AD27" s="7"/>
      <c r="AE27" s="7"/>
      <c r="AF27" s="7"/>
      <c r="AG27" s="7"/>
      <c r="AH27" s="7"/>
    </row>
    <row r="28" spans="1:34" x14ac:dyDescent="0.35">
      <c r="A28" s="3" t="s">
        <v>137</v>
      </c>
      <c r="B28" s="37">
        <v>1</v>
      </c>
      <c r="C28" s="37">
        <v>0</v>
      </c>
      <c r="D28" s="37">
        <v>0</v>
      </c>
      <c r="E28" s="37">
        <v>0</v>
      </c>
      <c r="F28" s="37">
        <v>0</v>
      </c>
      <c r="G28" s="37">
        <v>0</v>
      </c>
      <c r="H28" s="37">
        <v>0</v>
      </c>
      <c r="I28" s="37">
        <v>0</v>
      </c>
      <c r="J28" s="37">
        <v>0</v>
      </c>
      <c r="K28" s="37">
        <v>0</v>
      </c>
      <c r="L28" s="37">
        <v>0</v>
      </c>
      <c r="M28" s="37">
        <v>0</v>
      </c>
      <c r="O28" s="37">
        <f t="shared" si="0"/>
        <v>1</v>
      </c>
      <c r="P28" s="37">
        <f t="shared" si="1"/>
        <v>0</v>
      </c>
      <c r="Q28" s="37">
        <f t="shared" si="2"/>
        <v>0</v>
      </c>
      <c r="R28" s="37">
        <f t="shared" si="3"/>
        <v>0</v>
      </c>
      <c r="S28" s="37">
        <f t="shared" si="4"/>
        <v>0</v>
      </c>
      <c r="T28" s="37">
        <f t="shared" si="5"/>
        <v>0</v>
      </c>
      <c r="U28" s="1" t="s">
        <v>51</v>
      </c>
      <c r="V28" s="1">
        <f>Demands!B27</f>
        <v>0</v>
      </c>
      <c r="W28" s="1">
        <f>Demands!C27</f>
        <v>0</v>
      </c>
      <c r="X28" s="1">
        <f>Demands!D27</f>
        <v>0</v>
      </c>
      <c r="Y28" s="1">
        <f>Demands!E27</f>
        <v>0</v>
      </c>
      <c r="Z28" s="1">
        <f>Demands!F27</f>
        <v>0</v>
      </c>
      <c r="AA28" s="1">
        <f>Demands!G27</f>
        <v>0</v>
      </c>
      <c r="AC28" s="7"/>
      <c r="AD28" s="7"/>
      <c r="AE28" s="7"/>
      <c r="AF28" s="7"/>
      <c r="AG28" s="7"/>
      <c r="AH28" s="7"/>
    </row>
    <row r="29" spans="1:34" x14ac:dyDescent="0.35">
      <c r="A29" s="3" t="s">
        <v>27</v>
      </c>
      <c r="B29" s="37">
        <v>1</v>
      </c>
      <c r="C29" s="37">
        <v>0</v>
      </c>
      <c r="D29" s="37">
        <v>0</v>
      </c>
      <c r="E29" s="37">
        <v>1</v>
      </c>
      <c r="F29" s="37">
        <v>0</v>
      </c>
      <c r="G29" s="37">
        <v>0</v>
      </c>
      <c r="H29" s="37">
        <v>0</v>
      </c>
      <c r="I29" s="37">
        <v>0</v>
      </c>
      <c r="J29" s="37">
        <v>1</v>
      </c>
      <c r="K29" s="37">
        <v>0</v>
      </c>
      <c r="L29" s="37">
        <v>0</v>
      </c>
      <c r="M29" s="37">
        <v>0</v>
      </c>
      <c r="O29" s="37">
        <f t="shared" si="0"/>
        <v>1</v>
      </c>
      <c r="P29" s="37">
        <f t="shared" si="1"/>
        <v>1</v>
      </c>
      <c r="Q29" s="37">
        <f t="shared" si="2"/>
        <v>0</v>
      </c>
      <c r="R29" s="37">
        <f t="shared" si="3"/>
        <v>0</v>
      </c>
      <c r="S29" s="37">
        <f t="shared" si="4"/>
        <v>1</v>
      </c>
      <c r="T29" s="37">
        <f t="shared" si="5"/>
        <v>0</v>
      </c>
      <c r="U29" s="1" t="s">
        <v>51</v>
      </c>
      <c r="V29" s="1">
        <f>Demands!B28</f>
        <v>0</v>
      </c>
      <c r="W29" s="1">
        <f>Demands!C28</f>
        <v>0</v>
      </c>
      <c r="X29" s="1">
        <f>Demands!D28</f>
        <v>0</v>
      </c>
      <c r="Y29" s="1">
        <f>Demands!E28</f>
        <v>0</v>
      </c>
      <c r="Z29" s="1">
        <f>Demands!F28</f>
        <v>0</v>
      </c>
      <c r="AA29" s="1">
        <f>Demands!G28</f>
        <v>0</v>
      </c>
      <c r="AC29" s="7"/>
      <c r="AD29" s="7"/>
      <c r="AE29" s="7"/>
      <c r="AF29" s="7"/>
      <c r="AG29" s="7"/>
      <c r="AH29" s="7"/>
    </row>
    <row r="30" spans="1:34" x14ac:dyDescent="0.35">
      <c r="A30" s="3" t="s">
        <v>59</v>
      </c>
      <c r="B30" s="37">
        <v>52</v>
      </c>
      <c r="C30" s="37">
        <v>9</v>
      </c>
      <c r="D30" s="37">
        <v>0</v>
      </c>
      <c r="E30" s="37">
        <v>1</v>
      </c>
      <c r="F30" s="37">
        <v>0</v>
      </c>
      <c r="G30" s="37">
        <v>0</v>
      </c>
      <c r="H30" s="37">
        <v>0</v>
      </c>
      <c r="I30" s="37">
        <v>0</v>
      </c>
      <c r="J30" s="37">
        <v>42</v>
      </c>
      <c r="K30" s="37">
        <v>0</v>
      </c>
      <c r="L30" s="37">
        <v>0</v>
      </c>
      <c r="M30" s="37">
        <v>0</v>
      </c>
      <c r="O30" s="37">
        <f t="shared" si="0"/>
        <v>61</v>
      </c>
      <c r="P30" s="37">
        <f t="shared" si="1"/>
        <v>1</v>
      </c>
      <c r="Q30" s="37">
        <f t="shared" si="2"/>
        <v>0</v>
      </c>
      <c r="R30" s="37">
        <f t="shared" si="3"/>
        <v>0</v>
      </c>
      <c r="S30" s="37">
        <f t="shared" si="4"/>
        <v>42</v>
      </c>
      <c r="T30" s="37">
        <f t="shared" si="5"/>
        <v>0</v>
      </c>
      <c r="U30" s="1" t="s">
        <v>51</v>
      </c>
      <c r="V30" s="1">
        <f>Demands!B29</f>
        <v>8.0152575020312634E-3</v>
      </c>
      <c r="W30" s="1">
        <f>Demands!C29</f>
        <v>0</v>
      </c>
      <c r="X30" s="1">
        <f>Demands!D29</f>
        <v>0</v>
      </c>
      <c r="Y30" s="1">
        <f>Demands!E29</f>
        <v>0</v>
      </c>
      <c r="Z30" s="1">
        <f>Demands!F29</f>
        <v>0</v>
      </c>
      <c r="AA30" s="1">
        <f>Demands!G29</f>
        <v>0</v>
      </c>
      <c r="AC30" s="7"/>
      <c r="AD30" s="7"/>
      <c r="AE30" s="7"/>
      <c r="AF30" s="7"/>
      <c r="AG30" s="7"/>
      <c r="AH30" s="7"/>
    </row>
    <row r="31" spans="1:34" x14ac:dyDescent="0.35">
      <c r="A31" s="3" t="s">
        <v>17</v>
      </c>
      <c r="B31" s="37">
        <v>13</v>
      </c>
      <c r="C31" s="37">
        <v>0</v>
      </c>
      <c r="D31" s="37">
        <v>0</v>
      </c>
      <c r="E31" s="37">
        <v>1</v>
      </c>
      <c r="F31" s="37">
        <v>0</v>
      </c>
      <c r="G31" s="37">
        <v>0</v>
      </c>
      <c r="H31" s="37">
        <v>0</v>
      </c>
      <c r="I31" s="37">
        <v>0</v>
      </c>
      <c r="J31" s="37">
        <v>1</v>
      </c>
      <c r="K31" s="37">
        <v>0</v>
      </c>
      <c r="L31" s="37">
        <v>0</v>
      </c>
      <c r="M31" s="37">
        <v>1</v>
      </c>
      <c r="O31" s="37">
        <f t="shared" si="0"/>
        <v>13</v>
      </c>
      <c r="P31" s="37">
        <f t="shared" si="1"/>
        <v>1</v>
      </c>
      <c r="Q31" s="37">
        <f t="shared" si="2"/>
        <v>0</v>
      </c>
      <c r="R31" s="37">
        <f t="shared" si="3"/>
        <v>0</v>
      </c>
      <c r="S31" s="37">
        <f t="shared" si="4"/>
        <v>1</v>
      </c>
      <c r="T31" s="37">
        <f>M31</f>
        <v>1</v>
      </c>
      <c r="U31" s="1" t="s">
        <v>51</v>
      </c>
      <c r="V31" s="1">
        <f>Demands!B30</f>
        <v>1.1436790348713398E-3</v>
      </c>
      <c r="W31" s="1">
        <f>Demands!C30</f>
        <v>0</v>
      </c>
      <c r="X31" s="1">
        <f>Demands!D30</f>
        <v>0</v>
      </c>
      <c r="Y31" s="1">
        <f>Demands!E30</f>
        <v>0</v>
      </c>
      <c r="Z31" s="1">
        <f>Demands!F30</f>
        <v>0</v>
      </c>
      <c r="AA31" s="1">
        <f>Demands!G30</f>
        <v>0</v>
      </c>
      <c r="AC31" s="7"/>
      <c r="AD31" s="7"/>
      <c r="AE31" s="7"/>
      <c r="AF31" s="7"/>
      <c r="AG31" s="7"/>
      <c r="AH31" s="7"/>
    </row>
    <row r="32" spans="1:34" x14ac:dyDescent="0.35">
      <c r="A32" s="14" t="s">
        <v>74</v>
      </c>
      <c r="B32" s="39">
        <f>SUM(B3:B31)</f>
        <v>391</v>
      </c>
      <c r="C32" s="39">
        <f t="shared" ref="C32:M32" si="6">SUM(C3:C31)</f>
        <v>28</v>
      </c>
      <c r="D32" s="39">
        <f t="shared" si="6"/>
        <v>63</v>
      </c>
      <c r="E32" s="39">
        <f t="shared" si="6"/>
        <v>131</v>
      </c>
      <c r="F32" s="39">
        <f t="shared" si="6"/>
        <v>10</v>
      </c>
      <c r="G32" s="39">
        <f t="shared" si="6"/>
        <v>72</v>
      </c>
      <c r="H32" s="39">
        <f t="shared" si="6"/>
        <v>0</v>
      </c>
      <c r="I32" s="39">
        <f t="shared" si="6"/>
        <v>44</v>
      </c>
      <c r="J32" s="39">
        <f t="shared" si="6"/>
        <v>237</v>
      </c>
      <c r="K32" s="39">
        <f t="shared" si="6"/>
        <v>26</v>
      </c>
      <c r="L32" s="39">
        <f t="shared" si="6"/>
        <v>16</v>
      </c>
      <c r="M32" s="40">
        <f t="shared" si="6"/>
        <v>8</v>
      </c>
      <c r="N32" s="23"/>
      <c r="O32" s="18"/>
      <c r="P32" s="18"/>
      <c r="Q32" s="18"/>
      <c r="R32" s="18"/>
      <c r="S32" s="18"/>
      <c r="T32" s="18"/>
    </row>
    <row r="33" spans="1:34" x14ac:dyDescent="0.35">
      <c r="B33" s="18" t="s">
        <v>86</v>
      </c>
      <c r="C33" s="18" t="s">
        <v>86</v>
      </c>
      <c r="D33" s="18" t="s">
        <v>86</v>
      </c>
      <c r="E33" s="18" t="s">
        <v>86</v>
      </c>
      <c r="F33" s="18" t="s">
        <v>86</v>
      </c>
      <c r="G33" s="18" t="s">
        <v>86</v>
      </c>
      <c r="H33" s="18" t="s">
        <v>86</v>
      </c>
      <c r="I33" s="18" t="s">
        <v>86</v>
      </c>
      <c r="J33" s="18" t="s">
        <v>86</v>
      </c>
      <c r="K33" s="18" t="s">
        <v>86</v>
      </c>
      <c r="L33" s="18" t="s">
        <v>86</v>
      </c>
      <c r="M33" s="18" t="s">
        <v>86</v>
      </c>
    </row>
    <row r="34" spans="1:34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34" x14ac:dyDescent="0.35">
      <c r="A35" s="7"/>
    </row>
    <row r="36" spans="1:34" ht="15" thickBot="1" x14ac:dyDescent="0.4"/>
    <row r="37" spans="1:34" ht="19" thickBot="1" x14ac:dyDescent="0.5">
      <c r="A37" s="35" t="s">
        <v>162</v>
      </c>
      <c r="B37" s="60" cm="1">
        <f t="array" ref="B37">SUM(B3:M31*'[1]Hospital Costs'!B3:M31)+SUM(B41:B69*[1]Staffing!B33)+SUM(C41:C69*[1]Staffing!C33)+SUM(D41:D69*[1]Staffing!D33)</f>
        <v>904280.79999999993</v>
      </c>
      <c r="C37" s="61"/>
      <c r="E37" s="62" t="s">
        <v>163</v>
      </c>
      <c r="F37" s="63"/>
      <c r="G37" s="63"/>
      <c r="H37" s="36">
        <f>SUM(d_total_beds)</f>
        <v>1026</v>
      </c>
      <c r="J37" s="62" t="s">
        <v>164</v>
      </c>
      <c r="K37" s="63"/>
      <c r="L37" s="63"/>
      <c r="M37" s="36">
        <f>SUM(d_total_staff)</f>
        <v>414</v>
      </c>
    </row>
    <row r="39" spans="1:34" ht="15.5" x14ac:dyDescent="0.35">
      <c r="B39" s="59" t="s">
        <v>49</v>
      </c>
      <c r="C39" s="59"/>
      <c r="D39" s="7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</row>
    <row r="40" spans="1:34" x14ac:dyDescent="0.35">
      <c r="B40" s="34" t="s">
        <v>45</v>
      </c>
      <c r="C40" s="34" t="s">
        <v>46</v>
      </c>
      <c r="D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x14ac:dyDescent="0.35">
      <c r="A41" s="4" t="s">
        <v>62</v>
      </c>
      <c r="B41" s="1">
        <f>SUM(B79:M79)</f>
        <v>4</v>
      </c>
      <c r="C41" s="1">
        <f>SUM(B111:M111)</f>
        <v>4</v>
      </c>
      <c r="H41" s="7"/>
      <c r="V41" s="7"/>
    </row>
    <row r="42" spans="1:34" x14ac:dyDescent="0.35">
      <c r="A42" s="4" t="s">
        <v>19</v>
      </c>
      <c r="B42" s="1">
        <f t="shared" ref="B42:B69" si="7">SUM(B80:M80)</f>
        <v>3</v>
      </c>
      <c r="C42" s="1">
        <f t="shared" ref="C42:C69" si="8">SUM(B112:M112)</f>
        <v>3</v>
      </c>
      <c r="H42" s="7"/>
      <c r="V42" s="7"/>
    </row>
    <row r="43" spans="1:34" x14ac:dyDescent="0.35">
      <c r="A43" s="4" t="s">
        <v>0</v>
      </c>
      <c r="B43" s="1">
        <f>SUM(B81:M81)</f>
        <v>6</v>
      </c>
      <c r="C43" s="1">
        <f t="shared" si="8"/>
        <v>6</v>
      </c>
      <c r="H43" s="7"/>
      <c r="V43" s="7"/>
    </row>
    <row r="44" spans="1:34" x14ac:dyDescent="0.35">
      <c r="A44" s="4" t="s">
        <v>1</v>
      </c>
      <c r="B44" s="1">
        <f t="shared" si="7"/>
        <v>23</v>
      </c>
      <c r="C44" s="1">
        <f t="shared" si="8"/>
        <v>23</v>
      </c>
      <c r="H44" s="7"/>
      <c r="V44" s="7"/>
    </row>
    <row r="45" spans="1:34" x14ac:dyDescent="0.35">
      <c r="A45" s="4" t="s">
        <v>20</v>
      </c>
      <c r="B45" s="1">
        <f t="shared" si="7"/>
        <v>4</v>
      </c>
      <c r="C45" s="1">
        <f t="shared" si="8"/>
        <v>4</v>
      </c>
      <c r="H45" s="7"/>
      <c r="V45" s="7"/>
    </row>
    <row r="46" spans="1:34" x14ac:dyDescent="0.35">
      <c r="A46" s="4" t="s">
        <v>2</v>
      </c>
      <c r="B46" s="1">
        <f t="shared" si="7"/>
        <v>1</v>
      </c>
      <c r="C46" s="1">
        <f t="shared" si="8"/>
        <v>1</v>
      </c>
      <c r="H46" s="7"/>
      <c r="V46" s="7"/>
    </row>
    <row r="47" spans="1:34" x14ac:dyDescent="0.35">
      <c r="A47" s="4" t="s">
        <v>3</v>
      </c>
      <c r="B47" s="1">
        <f t="shared" si="7"/>
        <v>8</v>
      </c>
      <c r="C47" s="1">
        <f t="shared" si="8"/>
        <v>8</v>
      </c>
      <c r="H47" s="7"/>
      <c r="V47" s="7"/>
    </row>
    <row r="48" spans="1:34" x14ac:dyDescent="0.35">
      <c r="A48" s="4" t="s">
        <v>64</v>
      </c>
      <c r="B48" s="1">
        <f t="shared" si="7"/>
        <v>2</v>
      </c>
      <c r="C48" s="1">
        <f t="shared" si="8"/>
        <v>2</v>
      </c>
      <c r="H48" s="7"/>
      <c r="V48" s="7"/>
    </row>
    <row r="49" spans="1:22" x14ac:dyDescent="0.35">
      <c r="A49" s="4" t="s">
        <v>5</v>
      </c>
      <c r="B49" s="1">
        <f t="shared" si="7"/>
        <v>7</v>
      </c>
      <c r="C49" s="1">
        <f t="shared" si="8"/>
        <v>7</v>
      </c>
      <c r="H49" s="7"/>
      <c r="V49" s="7"/>
    </row>
    <row r="50" spans="1:22" x14ac:dyDescent="0.35">
      <c r="A50" s="4" t="s">
        <v>6</v>
      </c>
      <c r="B50" s="1">
        <f t="shared" si="7"/>
        <v>28</v>
      </c>
      <c r="C50" s="1">
        <f t="shared" si="8"/>
        <v>28</v>
      </c>
      <c r="H50" s="7"/>
      <c r="V50" s="7"/>
    </row>
    <row r="51" spans="1:22" x14ac:dyDescent="0.35">
      <c r="A51" s="4" t="s">
        <v>7</v>
      </c>
      <c r="B51" s="1">
        <f t="shared" si="7"/>
        <v>20</v>
      </c>
      <c r="C51" s="1">
        <f t="shared" si="8"/>
        <v>20</v>
      </c>
      <c r="H51" s="7"/>
      <c r="V51" s="7"/>
    </row>
    <row r="52" spans="1:22" x14ac:dyDescent="0.35">
      <c r="A52" s="4" t="s">
        <v>21</v>
      </c>
      <c r="B52" s="1">
        <f t="shared" si="7"/>
        <v>3</v>
      </c>
      <c r="C52" s="1">
        <f t="shared" si="8"/>
        <v>3</v>
      </c>
      <c r="H52" s="7"/>
      <c r="V52" s="7"/>
    </row>
    <row r="53" spans="1:22" x14ac:dyDescent="0.35">
      <c r="A53" s="4" t="s">
        <v>8</v>
      </c>
      <c r="B53" s="1">
        <f t="shared" si="7"/>
        <v>4</v>
      </c>
      <c r="C53" s="1">
        <f t="shared" si="8"/>
        <v>4</v>
      </c>
      <c r="H53" s="7"/>
      <c r="V53" s="7"/>
    </row>
    <row r="54" spans="1:22" x14ac:dyDescent="0.35">
      <c r="A54" s="4" t="s">
        <v>9</v>
      </c>
      <c r="B54" s="1">
        <f t="shared" si="7"/>
        <v>4</v>
      </c>
      <c r="C54" s="1">
        <f t="shared" si="8"/>
        <v>4</v>
      </c>
      <c r="H54" s="7"/>
      <c r="V54" s="7"/>
    </row>
    <row r="55" spans="1:22" x14ac:dyDescent="0.35">
      <c r="A55" s="4" t="s">
        <v>10</v>
      </c>
      <c r="B55" s="1">
        <f t="shared" si="7"/>
        <v>1</v>
      </c>
      <c r="C55" s="1">
        <f t="shared" si="8"/>
        <v>1</v>
      </c>
      <c r="H55" s="7"/>
      <c r="V55" s="7"/>
    </row>
    <row r="56" spans="1:22" x14ac:dyDescent="0.35">
      <c r="A56" s="4" t="s">
        <v>11</v>
      </c>
      <c r="B56" s="1">
        <f t="shared" si="7"/>
        <v>2</v>
      </c>
      <c r="C56" s="1">
        <f t="shared" si="8"/>
        <v>2</v>
      </c>
      <c r="H56" s="7"/>
      <c r="V56" s="7"/>
    </row>
    <row r="57" spans="1:22" x14ac:dyDescent="0.35">
      <c r="A57" s="4" t="s">
        <v>12</v>
      </c>
      <c r="B57" s="1">
        <f t="shared" si="7"/>
        <v>2</v>
      </c>
      <c r="C57" s="1">
        <f t="shared" si="8"/>
        <v>2</v>
      </c>
      <c r="H57" s="7"/>
      <c r="V57" s="7"/>
    </row>
    <row r="58" spans="1:22" x14ac:dyDescent="0.35">
      <c r="A58" s="4" t="s">
        <v>13</v>
      </c>
      <c r="B58" s="1">
        <f t="shared" si="7"/>
        <v>1</v>
      </c>
      <c r="C58" s="1">
        <f t="shared" si="8"/>
        <v>1</v>
      </c>
      <c r="H58" s="7"/>
      <c r="V58" s="7"/>
    </row>
    <row r="59" spans="1:22" x14ac:dyDescent="0.35">
      <c r="A59" s="4" t="s">
        <v>65</v>
      </c>
      <c r="B59" s="1">
        <f t="shared" si="7"/>
        <v>4</v>
      </c>
      <c r="C59" s="1">
        <f t="shared" si="8"/>
        <v>4</v>
      </c>
      <c r="H59" s="7"/>
      <c r="V59" s="7"/>
    </row>
    <row r="60" spans="1:22" x14ac:dyDescent="0.35">
      <c r="A60" s="4" t="s">
        <v>22</v>
      </c>
      <c r="B60" s="1">
        <f t="shared" si="7"/>
        <v>4</v>
      </c>
      <c r="C60" s="1">
        <f t="shared" si="8"/>
        <v>4</v>
      </c>
      <c r="H60" s="7"/>
      <c r="V60" s="7"/>
    </row>
    <row r="61" spans="1:22" x14ac:dyDescent="0.35">
      <c r="A61" s="4" t="s">
        <v>23</v>
      </c>
      <c r="B61" s="1">
        <f t="shared" si="7"/>
        <v>2</v>
      </c>
      <c r="C61" s="1">
        <f t="shared" si="8"/>
        <v>2</v>
      </c>
      <c r="H61" s="7"/>
      <c r="V61" s="7"/>
    </row>
    <row r="62" spans="1:22" x14ac:dyDescent="0.35">
      <c r="A62" s="4" t="s">
        <v>24</v>
      </c>
      <c r="B62" s="1">
        <f t="shared" si="7"/>
        <v>2</v>
      </c>
      <c r="C62" s="1">
        <f t="shared" si="8"/>
        <v>2</v>
      </c>
      <c r="H62" s="7"/>
      <c r="V62" s="7"/>
    </row>
    <row r="63" spans="1:22" x14ac:dyDescent="0.35">
      <c r="A63" s="4" t="s">
        <v>25</v>
      </c>
      <c r="B63" s="1">
        <f t="shared" si="7"/>
        <v>1</v>
      </c>
      <c r="C63" s="1">
        <f t="shared" si="8"/>
        <v>1</v>
      </c>
      <c r="H63" s="7"/>
      <c r="V63" s="7"/>
    </row>
    <row r="64" spans="1:22" x14ac:dyDescent="0.35">
      <c r="A64" s="4" t="s">
        <v>61</v>
      </c>
      <c r="B64" s="1">
        <f t="shared" si="7"/>
        <v>26</v>
      </c>
      <c r="C64" s="1">
        <f t="shared" si="8"/>
        <v>26</v>
      </c>
      <c r="H64" s="7"/>
      <c r="V64" s="7"/>
    </row>
    <row r="65" spans="1:57" x14ac:dyDescent="0.35">
      <c r="A65" s="4" t="s">
        <v>15</v>
      </c>
      <c r="B65" s="1">
        <f t="shared" si="7"/>
        <v>8</v>
      </c>
      <c r="C65" s="1">
        <f t="shared" si="8"/>
        <v>8</v>
      </c>
      <c r="H65" s="7"/>
      <c r="V65" s="7"/>
    </row>
    <row r="66" spans="1:57" x14ac:dyDescent="0.35">
      <c r="A66" s="4" t="s">
        <v>137</v>
      </c>
      <c r="B66" s="1">
        <f t="shared" si="7"/>
        <v>1</v>
      </c>
      <c r="C66" s="1">
        <f t="shared" si="8"/>
        <v>1</v>
      </c>
      <c r="H66" s="7"/>
      <c r="V66" s="7"/>
    </row>
    <row r="67" spans="1:57" x14ac:dyDescent="0.35">
      <c r="A67" s="4" t="s">
        <v>27</v>
      </c>
      <c r="B67" s="1">
        <f t="shared" si="7"/>
        <v>3</v>
      </c>
      <c r="C67" s="1">
        <f t="shared" si="8"/>
        <v>3</v>
      </c>
      <c r="H67" s="7"/>
      <c r="V67" s="7"/>
    </row>
    <row r="68" spans="1:57" x14ac:dyDescent="0.35">
      <c r="A68" s="4" t="s">
        <v>59</v>
      </c>
      <c r="B68" s="1">
        <f t="shared" si="7"/>
        <v>28</v>
      </c>
      <c r="C68" s="1">
        <f t="shared" si="8"/>
        <v>28</v>
      </c>
      <c r="H68" s="7"/>
      <c r="V68" s="7"/>
    </row>
    <row r="69" spans="1:57" x14ac:dyDescent="0.35">
      <c r="A69" s="4" t="s">
        <v>17</v>
      </c>
      <c r="B69" s="1">
        <f t="shared" si="7"/>
        <v>5</v>
      </c>
      <c r="C69" s="1">
        <f t="shared" si="8"/>
        <v>5</v>
      </c>
      <c r="H69" s="7"/>
      <c r="V69" s="7"/>
    </row>
    <row r="70" spans="1:57" x14ac:dyDescent="0.35">
      <c r="A70" s="14" t="s">
        <v>75</v>
      </c>
      <c r="B70" s="15">
        <f>SUM(B41:B69)</f>
        <v>207</v>
      </c>
      <c r="C70" s="15">
        <f t="shared" ref="C70" si="9">SUM(C41:C69)</f>
        <v>207</v>
      </c>
      <c r="H70" s="7"/>
      <c r="V70" s="7"/>
    </row>
    <row r="71" spans="1:57" x14ac:dyDescent="0.35">
      <c r="B71" s="18" t="s">
        <v>86</v>
      </c>
      <c r="C71" s="18" t="s">
        <v>86</v>
      </c>
      <c r="D71" s="18"/>
    </row>
    <row r="72" spans="1:57" x14ac:dyDescent="0.35">
      <c r="A72" s="4" t="s">
        <v>76</v>
      </c>
      <c r="B72" s="1">
        <v>400</v>
      </c>
      <c r="C72" s="1">
        <v>400</v>
      </c>
    </row>
    <row r="73" spans="1:57" x14ac:dyDescent="0.35">
      <c r="A73" s="7"/>
    </row>
    <row r="77" spans="1:57" ht="15.5" x14ac:dyDescent="0.35">
      <c r="B77" s="57" t="s">
        <v>70</v>
      </c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R77" s="57" t="s">
        <v>77</v>
      </c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</row>
    <row r="78" spans="1:57" x14ac:dyDescent="0.35">
      <c r="A78" s="1"/>
      <c r="B78" s="5" t="s">
        <v>149</v>
      </c>
      <c r="C78" s="5" t="s">
        <v>150</v>
      </c>
      <c r="D78" s="5" t="s">
        <v>151</v>
      </c>
      <c r="E78" s="5" t="s">
        <v>152</v>
      </c>
      <c r="F78" s="5" t="s">
        <v>153</v>
      </c>
      <c r="G78" s="5" t="s">
        <v>154</v>
      </c>
      <c r="H78" s="5" t="s">
        <v>155</v>
      </c>
      <c r="I78" s="5" t="s">
        <v>156</v>
      </c>
      <c r="J78" s="5" t="s">
        <v>157</v>
      </c>
      <c r="K78" s="5" t="s">
        <v>158</v>
      </c>
      <c r="L78" s="5" t="s">
        <v>159</v>
      </c>
      <c r="M78" s="5" t="s">
        <v>39</v>
      </c>
      <c r="Q78" s="1"/>
      <c r="R78" s="5" t="s">
        <v>149</v>
      </c>
      <c r="S78" s="5" t="s">
        <v>150</v>
      </c>
      <c r="T78" s="5" t="s">
        <v>151</v>
      </c>
      <c r="U78" s="5" t="s">
        <v>152</v>
      </c>
      <c r="V78" s="5" t="s">
        <v>153</v>
      </c>
      <c r="W78" s="5" t="s">
        <v>154</v>
      </c>
      <c r="X78" s="5" t="s">
        <v>155</v>
      </c>
      <c r="Y78" s="5" t="s">
        <v>156</v>
      </c>
      <c r="Z78" s="5" t="s">
        <v>157</v>
      </c>
      <c r="AA78" s="5" t="s">
        <v>158</v>
      </c>
      <c r="AB78" s="5" t="s">
        <v>159</v>
      </c>
      <c r="AC78" s="5" t="s">
        <v>39</v>
      </c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</row>
    <row r="79" spans="1:57" x14ac:dyDescent="0.35">
      <c r="A79" s="4" t="s">
        <v>62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3</v>
      </c>
      <c r="K79" s="1">
        <v>0</v>
      </c>
      <c r="L79" s="1">
        <v>0</v>
      </c>
      <c r="M79" s="1">
        <v>0</v>
      </c>
      <c r="Q79" s="4" t="s">
        <v>62</v>
      </c>
      <c r="R79" s="1">
        <f>B3*Staffing!B3</f>
        <v>0.75</v>
      </c>
      <c r="S79" s="1">
        <f>C3*Staffing!B3</f>
        <v>0</v>
      </c>
      <c r="T79" s="1">
        <f>D3*Staffing!B3</f>
        <v>0</v>
      </c>
      <c r="U79" s="1">
        <f>E3*Staffing!B3</f>
        <v>0</v>
      </c>
      <c r="V79" s="1">
        <f>F3*Staffing!B3</f>
        <v>0</v>
      </c>
      <c r="W79" s="1">
        <f>G3*Staffing!B3</f>
        <v>0</v>
      </c>
      <c r="X79" s="1">
        <f>H3*Staffing!B3</f>
        <v>0</v>
      </c>
      <c r="Y79" s="1">
        <f>I3*Staffing!B3</f>
        <v>0</v>
      </c>
      <c r="Z79" s="1">
        <f>J3*Staffing!B3</f>
        <v>2.5</v>
      </c>
      <c r="AA79" s="1">
        <f>K3*Staffing!B3</f>
        <v>0</v>
      </c>
      <c r="AB79" s="1">
        <f>L3*Staffing!B3</f>
        <v>0</v>
      </c>
      <c r="AC79" s="1">
        <f>M3*Staffing!B3</f>
        <v>0</v>
      </c>
      <c r="AE79" s="7"/>
      <c r="AS79" s="7"/>
    </row>
    <row r="80" spans="1:57" x14ac:dyDescent="0.35">
      <c r="A80" s="4" t="s">
        <v>19</v>
      </c>
      <c r="B80" s="1">
        <v>2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Q80" s="4" t="s">
        <v>19</v>
      </c>
      <c r="R80" s="1">
        <f>B4*Staffing!B4</f>
        <v>1.25</v>
      </c>
      <c r="S80" s="1">
        <f>C4*Staffing!B4</f>
        <v>0</v>
      </c>
      <c r="T80" s="1">
        <f>D4*Staffing!B4</f>
        <v>0</v>
      </c>
      <c r="U80" s="1">
        <f>E4*Staffing!B4</f>
        <v>0</v>
      </c>
      <c r="V80" s="1">
        <f>F4*Staffing!B4</f>
        <v>0</v>
      </c>
      <c r="W80" s="1">
        <f>G4*Staffing!B4</f>
        <v>0</v>
      </c>
      <c r="X80" s="1">
        <f>H4*Staffing!B4</f>
        <v>0</v>
      </c>
      <c r="Y80" s="1">
        <f>I4*Staffing!B4</f>
        <v>0</v>
      </c>
      <c r="Z80" s="1">
        <f>J4*Staffing!B4</f>
        <v>0.25</v>
      </c>
      <c r="AA80" s="1">
        <f>K4*Staffing!B4</f>
        <v>0</v>
      </c>
      <c r="AB80" s="1">
        <f>L4*Staffing!B4</f>
        <v>0</v>
      </c>
      <c r="AC80" s="1">
        <f>M4*Staffing!B4</f>
        <v>0</v>
      </c>
      <c r="AE80" s="7"/>
      <c r="AS80" s="7"/>
    </row>
    <row r="81" spans="1:45" x14ac:dyDescent="0.35">
      <c r="A81" s="4" t="s">
        <v>0</v>
      </c>
      <c r="B81" s="1">
        <v>3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2</v>
      </c>
      <c r="K81" s="1">
        <v>0</v>
      </c>
      <c r="L81" s="1">
        <v>0</v>
      </c>
      <c r="M81" s="1">
        <v>1</v>
      </c>
      <c r="Q81" s="4" t="s">
        <v>0</v>
      </c>
      <c r="R81" s="1">
        <f>B5*Staffing!B5</f>
        <v>2.125</v>
      </c>
      <c r="S81" s="1">
        <f>C5*Staffing!B5</f>
        <v>0</v>
      </c>
      <c r="T81" s="1">
        <f>D5*Staffing!B5</f>
        <v>0</v>
      </c>
      <c r="U81" s="1">
        <f>E5*Staffing!B5</f>
        <v>0</v>
      </c>
      <c r="V81" s="1">
        <f>F5*Staffing!B5</f>
        <v>0</v>
      </c>
      <c r="W81" s="1">
        <f>G5*Staffing!B5</f>
        <v>0</v>
      </c>
      <c r="X81" s="1">
        <f>H5*Staffing!B5</f>
        <v>0</v>
      </c>
      <c r="Y81" s="1">
        <f>I5*Staffing!B5</f>
        <v>0</v>
      </c>
      <c r="Z81" s="1">
        <f>J5*Staffing!B5</f>
        <v>1.25</v>
      </c>
      <c r="AA81" s="1">
        <f>K5*Staffing!B5</f>
        <v>0</v>
      </c>
      <c r="AB81" s="1">
        <f>L5*Staffing!B5</f>
        <v>0</v>
      </c>
      <c r="AC81" s="1">
        <f>M5*Staffing!B5</f>
        <v>0.125</v>
      </c>
      <c r="AE81" s="7"/>
      <c r="AS81" s="7"/>
    </row>
    <row r="82" spans="1:45" x14ac:dyDescent="0.35">
      <c r="A82" s="4" t="s">
        <v>1</v>
      </c>
      <c r="B82" s="1">
        <v>10</v>
      </c>
      <c r="C82" s="1">
        <v>0</v>
      </c>
      <c r="D82" s="1">
        <v>0</v>
      </c>
      <c r="E82" s="1">
        <v>6</v>
      </c>
      <c r="F82" s="1">
        <v>0</v>
      </c>
      <c r="G82" s="1">
        <v>1</v>
      </c>
      <c r="H82" s="1">
        <v>0</v>
      </c>
      <c r="I82" s="1">
        <v>1</v>
      </c>
      <c r="J82" s="1">
        <v>5</v>
      </c>
      <c r="K82" s="1">
        <v>0</v>
      </c>
      <c r="L82" s="1">
        <v>0</v>
      </c>
      <c r="M82" s="1">
        <v>0</v>
      </c>
      <c r="Q82" s="4" t="s">
        <v>1</v>
      </c>
      <c r="R82" s="1">
        <f>B6*Staffing!B6</f>
        <v>9.5</v>
      </c>
      <c r="S82" s="1">
        <f>C6*Staffing!B6</f>
        <v>0</v>
      </c>
      <c r="T82" s="1">
        <f>D6*Staffing!B6</f>
        <v>0</v>
      </c>
      <c r="U82" s="1">
        <f>E6*Staffing!B6</f>
        <v>5.8000000000000007</v>
      </c>
      <c r="V82" s="1">
        <f>F6*Staffing!B6</f>
        <v>0</v>
      </c>
      <c r="W82" s="1">
        <f>G6*Staffing!B6</f>
        <v>0.1</v>
      </c>
      <c r="X82" s="1">
        <f>H6*Staffing!B6</f>
        <v>0</v>
      </c>
      <c r="Y82" s="1">
        <f>I6*Staffing!B6</f>
        <v>0.9</v>
      </c>
      <c r="Z82" s="1">
        <f>J6*Staffing!B6</f>
        <v>4.7</v>
      </c>
      <c r="AA82" s="1">
        <f>K6*Staffing!B6</f>
        <v>0</v>
      </c>
      <c r="AB82" s="1">
        <f>L6*Staffing!B6</f>
        <v>0</v>
      </c>
      <c r="AC82" s="1">
        <f>M6*Staffing!B6</f>
        <v>0</v>
      </c>
      <c r="AE82" s="7"/>
      <c r="AS82" s="7"/>
    </row>
    <row r="83" spans="1:45" x14ac:dyDescent="0.35">
      <c r="A83" s="4" t="s">
        <v>20</v>
      </c>
      <c r="B83" s="1">
        <v>0</v>
      </c>
      <c r="C83" s="1">
        <v>0</v>
      </c>
      <c r="D83" s="1">
        <v>0</v>
      </c>
      <c r="E83" s="1">
        <v>1</v>
      </c>
      <c r="F83" s="1">
        <v>0</v>
      </c>
      <c r="G83" s="1">
        <v>0</v>
      </c>
      <c r="H83" s="1">
        <v>0</v>
      </c>
      <c r="I83" s="1">
        <v>1</v>
      </c>
      <c r="J83" s="1">
        <v>0</v>
      </c>
      <c r="K83" s="1">
        <v>2</v>
      </c>
      <c r="L83" s="1">
        <v>0</v>
      </c>
      <c r="M83" s="1">
        <v>0</v>
      </c>
      <c r="Q83" s="4" t="s">
        <v>20</v>
      </c>
      <c r="R83" s="1">
        <f>B7*Staffing!B7</f>
        <v>0</v>
      </c>
      <c r="S83" s="1">
        <f>C7*Staffing!B7</f>
        <v>0</v>
      </c>
      <c r="T83" s="1">
        <f>D7*Staffing!B7</f>
        <v>0</v>
      </c>
      <c r="U83" s="1">
        <f>E7*Staffing!B7</f>
        <v>0.70000000000000007</v>
      </c>
      <c r="V83" s="1">
        <f>F7*Staffing!B7</f>
        <v>0</v>
      </c>
      <c r="W83" s="1">
        <f>G7*Staffing!B7</f>
        <v>0</v>
      </c>
      <c r="X83" s="1">
        <f>H7*Staffing!B7</f>
        <v>0</v>
      </c>
      <c r="Y83" s="1">
        <f>I7*Staffing!B7</f>
        <v>0.1</v>
      </c>
      <c r="Z83" s="1">
        <f>J7*Staffing!B7</f>
        <v>0</v>
      </c>
      <c r="AA83" s="1">
        <f>K7*Staffing!B7</f>
        <v>1.3</v>
      </c>
      <c r="AB83" s="1">
        <f>L7*Staffing!B7</f>
        <v>0</v>
      </c>
      <c r="AC83" s="1">
        <f>M7*Staffing!B7</f>
        <v>0</v>
      </c>
      <c r="AE83" s="7"/>
      <c r="AS83" s="7"/>
    </row>
    <row r="84" spans="1:45" x14ac:dyDescent="0.35">
      <c r="A84" s="4" t="s">
        <v>2</v>
      </c>
      <c r="B84" s="1">
        <v>0</v>
      </c>
      <c r="C84" s="1">
        <v>1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Q84" s="4" t="s">
        <v>2</v>
      </c>
      <c r="R84" s="1">
        <f>B8*Staffing!B8</f>
        <v>0</v>
      </c>
      <c r="S84" s="1">
        <f>C8*Staffing!B8</f>
        <v>0.30000000000000004</v>
      </c>
      <c r="T84" s="1">
        <f>D8*Staffing!B8</f>
        <v>0</v>
      </c>
      <c r="U84" s="1">
        <f>E8*Staffing!B8</f>
        <v>0</v>
      </c>
      <c r="V84" s="1">
        <f>F8*Staffing!B8</f>
        <v>0</v>
      </c>
      <c r="W84" s="1">
        <f>G8*Staffing!B8</f>
        <v>0</v>
      </c>
      <c r="X84" s="1">
        <f>H8*Staffing!B8</f>
        <v>0</v>
      </c>
      <c r="Y84" s="1">
        <f>I8*Staffing!B8</f>
        <v>0</v>
      </c>
      <c r="Z84" s="1">
        <f>J8*Staffing!B8</f>
        <v>0</v>
      </c>
      <c r="AA84" s="1">
        <f>K8*Staffing!B8</f>
        <v>0</v>
      </c>
      <c r="AB84" s="1">
        <f>L8*Staffing!B8</f>
        <v>0</v>
      </c>
      <c r="AC84" s="1">
        <f>M8*Staffing!B8</f>
        <v>0</v>
      </c>
      <c r="AE84" s="7"/>
      <c r="AS84" s="7"/>
    </row>
    <row r="85" spans="1:45" x14ac:dyDescent="0.35">
      <c r="A85" s="4" t="s">
        <v>3</v>
      </c>
      <c r="B85" s="1">
        <v>2</v>
      </c>
      <c r="C85" s="1">
        <v>0</v>
      </c>
      <c r="D85" s="1">
        <v>0</v>
      </c>
      <c r="E85" s="1">
        <v>3</v>
      </c>
      <c r="F85" s="1">
        <v>0</v>
      </c>
      <c r="G85" s="1">
        <v>0</v>
      </c>
      <c r="H85" s="1">
        <v>0</v>
      </c>
      <c r="I85" s="1">
        <v>0</v>
      </c>
      <c r="J85" s="1">
        <v>3</v>
      </c>
      <c r="K85" s="1">
        <v>0</v>
      </c>
      <c r="L85" s="1">
        <v>0</v>
      </c>
      <c r="M85" s="1">
        <v>0</v>
      </c>
      <c r="Q85" s="4" t="s">
        <v>3</v>
      </c>
      <c r="R85" s="1">
        <f>B9*Staffing!B9</f>
        <v>1.875</v>
      </c>
      <c r="S85" s="1">
        <f>C9*Staffing!B9</f>
        <v>0</v>
      </c>
      <c r="T85" s="1">
        <f>D9*Staffing!B9</f>
        <v>0</v>
      </c>
      <c r="U85" s="1">
        <f>E9*Staffing!B9</f>
        <v>2.75</v>
      </c>
      <c r="V85" s="1">
        <f>F9*Staffing!B9</f>
        <v>0</v>
      </c>
      <c r="W85" s="1">
        <f>G9*Staffing!B9</f>
        <v>0</v>
      </c>
      <c r="X85" s="1">
        <f>H9*Staffing!B9</f>
        <v>0</v>
      </c>
      <c r="Y85" s="1">
        <f>I9*Staffing!B9</f>
        <v>0</v>
      </c>
      <c r="Z85" s="1">
        <f>J9*Staffing!B9</f>
        <v>2.25</v>
      </c>
      <c r="AA85" s="1">
        <f>K9*Staffing!B9</f>
        <v>0</v>
      </c>
      <c r="AB85" s="1">
        <f>L9*Staffing!B9</f>
        <v>0</v>
      </c>
      <c r="AC85" s="1">
        <f>M9*Staffing!B9</f>
        <v>0</v>
      </c>
      <c r="AE85" s="7"/>
      <c r="AS85" s="7"/>
    </row>
    <row r="86" spans="1:45" x14ac:dyDescent="0.35">
      <c r="A86" s="4" t="s">
        <v>64</v>
      </c>
      <c r="B86" s="1">
        <v>1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Q86" s="4" t="s">
        <v>64</v>
      </c>
      <c r="R86" s="1">
        <f>B10*Staffing!B10</f>
        <v>0.5</v>
      </c>
      <c r="S86" s="1">
        <f>C10*Staffing!B10</f>
        <v>0</v>
      </c>
      <c r="T86" s="1">
        <f>D10*Staffing!B10</f>
        <v>0</v>
      </c>
      <c r="U86" s="1">
        <f>E10*Staffing!B10</f>
        <v>0.125</v>
      </c>
      <c r="V86" s="1">
        <f>F10*Staffing!B10</f>
        <v>0</v>
      </c>
      <c r="W86" s="1">
        <f>G10*Staffing!B10</f>
        <v>0</v>
      </c>
      <c r="X86" s="1">
        <f>H10*Staffing!B10</f>
        <v>0</v>
      </c>
      <c r="Y86" s="1">
        <f>I10*Staffing!B10</f>
        <v>0</v>
      </c>
      <c r="Z86" s="1">
        <f>J10*Staffing!B10</f>
        <v>0</v>
      </c>
      <c r="AA86" s="1">
        <f>K10*Staffing!B10</f>
        <v>0</v>
      </c>
      <c r="AB86" s="1">
        <f>L10*Staffing!B10</f>
        <v>0</v>
      </c>
      <c r="AC86" s="1">
        <f>M10*Staffing!B10</f>
        <v>0</v>
      </c>
      <c r="AE86" s="7"/>
      <c r="AS86" s="7"/>
    </row>
    <row r="87" spans="1:45" x14ac:dyDescent="0.35">
      <c r="A87" s="4" t="s">
        <v>5</v>
      </c>
      <c r="B87" s="1">
        <v>0</v>
      </c>
      <c r="C87" s="1">
        <v>2</v>
      </c>
      <c r="D87" s="1">
        <v>0</v>
      </c>
      <c r="E87" s="1">
        <v>1</v>
      </c>
      <c r="F87" s="1">
        <v>0</v>
      </c>
      <c r="G87" s="1">
        <v>0</v>
      </c>
      <c r="H87" s="1">
        <v>0</v>
      </c>
      <c r="I87" s="1">
        <v>0</v>
      </c>
      <c r="J87" s="1">
        <v>3</v>
      </c>
      <c r="K87" s="1">
        <v>0</v>
      </c>
      <c r="L87" s="1">
        <v>0</v>
      </c>
      <c r="M87" s="1">
        <v>1</v>
      </c>
      <c r="Q87" s="4" t="s">
        <v>5</v>
      </c>
      <c r="R87" s="1">
        <f>B11*Staffing!B11</f>
        <v>0</v>
      </c>
      <c r="S87" s="1">
        <f>C11*Staffing!B11</f>
        <v>1.75</v>
      </c>
      <c r="T87" s="1">
        <f>D11*Staffing!B11</f>
        <v>0</v>
      </c>
      <c r="U87" s="1">
        <f>E11*Staffing!B11</f>
        <v>0.125</v>
      </c>
      <c r="V87" s="1">
        <f>F11*Staffing!B11</f>
        <v>0</v>
      </c>
      <c r="W87" s="1">
        <f>G11*Staffing!B11</f>
        <v>0</v>
      </c>
      <c r="X87" s="1">
        <f>H11*Staffing!B11</f>
        <v>0</v>
      </c>
      <c r="Y87" s="1">
        <f>I11*Staffing!B11</f>
        <v>0</v>
      </c>
      <c r="Z87" s="1">
        <f>J11*Staffing!B11</f>
        <v>2.625</v>
      </c>
      <c r="AA87" s="1">
        <f>K11*Staffing!B11</f>
        <v>0</v>
      </c>
      <c r="AB87" s="1">
        <f>L11*Staffing!B11</f>
        <v>0</v>
      </c>
      <c r="AC87" s="1">
        <f>M11*Staffing!B11</f>
        <v>0.125</v>
      </c>
      <c r="AE87" s="7"/>
      <c r="AS87" s="7"/>
    </row>
    <row r="88" spans="1:45" x14ac:dyDescent="0.35">
      <c r="A88" s="4" t="s">
        <v>6</v>
      </c>
      <c r="B88" s="1">
        <v>22</v>
      </c>
      <c r="C88" s="1">
        <v>0</v>
      </c>
      <c r="D88" s="1">
        <v>0</v>
      </c>
      <c r="E88" s="1">
        <v>1</v>
      </c>
      <c r="F88" s="1">
        <v>0</v>
      </c>
      <c r="G88" s="1">
        <v>1</v>
      </c>
      <c r="H88" s="1">
        <v>0</v>
      </c>
      <c r="I88" s="1">
        <v>0</v>
      </c>
      <c r="J88" s="1">
        <v>4</v>
      </c>
      <c r="K88" s="1">
        <v>0</v>
      </c>
      <c r="L88" s="1">
        <v>0</v>
      </c>
      <c r="M88" s="1">
        <v>0</v>
      </c>
      <c r="Q88" s="4" t="s">
        <v>6</v>
      </c>
      <c r="R88" s="1">
        <f>B12*Staffing!B12</f>
        <v>21.25</v>
      </c>
      <c r="S88" s="1">
        <f>C12*Staffing!B12</f>
        <v>0</v>
      </c>
      <c r="T88" s="1">
        <f>D12*Staffing!B12</f>
        <v>0</v>
      </c>
      <c r="U88" s="1">
        <f>E12*Staffing!B12</f>
        <v>0.25</v>
      </c>
      <c r="V88" s="1">
        <f>F12*Staffing!B12</f>
        <v>0</v>
      </c>
      <c r="W88" s="1">
        <f>G12*Staffing!B12</f>
        <v>0.25</v>
      </c>
      <c r="X88" s="1">
        <f>H12*Staffing!B12</f>
        <v>0</v>
      </c>
      <c r="Y88" s="1">
        <f>I12*Staffing!B12</f>
        <v>0</v>
      </c>
      <c r="Z88" s="1">
        <f>J12*Staffing!B12</f>
        <v>3.75</v>
      </c>
      <c r="AA88" s="1">
        <f>K12*Staffing!B12</f>
        <v>0</v>
      </c>
      <c r="AB88" s="1">
        <f>L12*Staffing!B12</f>
        <v>0</v>
      </c>
      <c r="AC88" s="1">
        <f>M12*Staffing!B12</f>
        <v>0</v>
      </c>
      <c r="AE88" s="7"/>
      <c r="AS88" s="7"/>
    </row>
    <row r="89" spans="1:45" x14ac:dyDescent="0.35">
      <c r="A89" s="4" t="s">
        <v>7</v>
      </c>
      <c r="B89" s="1">
        <v>12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6</v>
      </c>
      <c r="K89" s="1">
        <v>0</v>
      </c>
      <c r="L89" s="1">
        <v>0</v>
      </c>
      <c r="M89" s="1">
        <v>1</v>
      </c>
      <c r="Q89" s="4" t="s">
        <v>7</v>
      </c>
      <c r="R89" s="1">
        <f>B13*Staffing!B13</f>
        <v>11.75</v>
      </c>
      <c r="S89" s="1">
        <f>C13*Staffing!B13</f>
        <v>0</v>
      </c>
      <c r="T89" s="1">
        <f>D13*Staffing!B13</f>
        <v>0</v>
      </c>
      <c r="U89" s="1">
        <f>E13*Staffing!B13</f>
        <v>0.25</v>
      </c>
      <c r="V89" s="1">
        <f>F13*Staffing!B13</f>
        <v>0</v>
      </c>
      <c r="W89" s="1">
        <f>G13*Staffing!B13</f>
        <v>0</v>
      </c>
      <c r="X89" s="1">
        <f>H13*Staffing!B13</f>
        <v>0</v>
      </c>
      <c r="Y89" s="1">
        <f>I13*Staffing!B13</f>
        <v>0</v>
      </c>
      <c r="Z89" s="1">
        <f>J13*Staffing!B13</f>
        <v>5.5</v>
      </c>
      <c r="AA89" s="1">
        <f>K13*Staffing!B13</f>
        <v>0</v>
      </c>
      <c r="AB89" s="1">
        <f>L13*Staffing!B13</f>
        <v>0</v>
      </c>
      <c r="AC89" s="1">
        <f>M13*Staffing!B13</f>
        <v>0.25</v>
      </c>
      <c r="AE89" s="7"/>
      <c r="AS89" s="7"/>
    </row>
    <row r="90" spans="1:45" x14ac:dyDescent="0.35">
      <c r="A90" s="4" t="s">
        <v>21</v>
      </c>
      <c r="B90" s="1">
        <v>0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2</v>
      </c>
      <c r="M90" s="1">
        <v>0</v>
      </c>
      <c r="Q90" s="4" t="s">
        <v>21</v>
      </c>
      <c r="R90" s="1">
        <f>B14*Staffing!B14</f>
        <v>0</v>
      </c>
      <c r="S90" s="1">
        <f>C14*Staffing!B14</f>
        <v>0</v>
      </c>
      <c r="T90" s="1">
        <f>D14*Staffing!B14</f>
        <v>0</v>
      </c>
      <c r="U90" s="1">
        <f>E14*Staffing!B14</f>
        <v>0</v>
      </c>
      <c r="V90" s="1">
        <f>F14*Staffing!B14</f>
        <v>1</v>
      </c>
      <c r="W90" s="1">
        <f>G14*Staffing!B14</f>
        <v>0</v>
      </c>
      <c r="X90" s="1">
        <f>H14*Staffing!B14</f>
        <v>0</v>
      </c>
      <c r="Y90" s="1">
        <f>I14*Staffing!B14</f>
        <v>0</v>
      </c>
      <c r="Z90" s="1">
        <f>J14*Staffing!B14</f>
        <v>0</v>
      </c>
      <c r="AA90" s="1">
        <f>K14*Staffing!B14</f>
        <v>0</v>
      </c>
      <c r="AB90" s="1">
        <f>L14*Staffing!B14</f>
        <v>1.6</v>
      </c>
      <c r="AC90" s="1">
        <f>M14*Staffing!B14</f>
        <v>0</v>
      </c>
      <c r="AE90" s="7"/>
      <c r="AS90" s="7"/>
    </row>
    <row r="91" spans="1:45" x14ac:dyDescent="0.35">
      <c r="A91" s="4" t="s">
        <v>8</v>
      </c>
      <c r="B91" s="1">
        <v>1</v>
      </c>
      <c r="C91" s="1">
        <v>0</v>
      </c>
      <c r="D91" s="1">
        <v>0</v>
      </c>
      <c r="E91" s="1">
        <v>1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1">
        <v>0</v>
      </c>
      <c r="L91" s="1">
        <v>0</v>
      </c>
      <c r="M91" s="1">
        <v>1</v>
      </c>
      <c r="Q91" s="4" t="s">
        <v>8</v>
      </c>
      <c r="R91" s="1">
        <f>B15*Staffing!B15</f>
        <v>0.375</v>
      </c>
      <c r="S91" s="1">
        <f>C15*Staffing!B15</f>
        <v>0</v>
      </c>
      <c r="T91" s="1">
        <f>D15*Staffing!B15</f>
        <v>0</v>
      </c>
      <c r="U91" s="1">
        <f>E15*Staffing!B15</f>
        <v>0.125</v>
      </c>
      <c r="V91" s="1">
        <f>F15*Staffing!B15</f>
        <v>0</v>
      </c>
      <c r="W91" s="1">
        <f>G15*Staffing!B15</f>
        <v>0</v>
      </c>
      <c r="X91" s="1">
        <f>H15*Staffing!B15</f>
        <v>0</v>
      </c>
      <c r="Y91" s="1">
        <f>I15*Staffing!B15</f>
        <v>0</v>
      </c>
      <c r="Z91" s="1">
        <f>J15*Staffing!B15</f>
        <v>0.25</v>
      </c>
      <c r="AA91" s="1">
        <f>K15*Staffing!B15</f>
        <v>0</v>
      </c>
      <c r="AB91" s="1">
        <f>L15*Staffing!B15</f>
        <v>0</v>
      </c>
      <c r="AC91" s="1">
        <f>M15*Staffing!B15</f>
        <v>0.125</v>
      </c>
      <c r="AE91" s="7"/>
      <c r="AS91" s="7"/>
    </row>
    <row r="92" spans="1:45" x14ac:dyDescent="0.35">
      <c r="A92" s="4" t="s">
        <v>9</v>
      </c>
      <c r="B92" s="1">
        <v>1</v>
      </c>
      <c r="C92" s="1">
        <v>0</v>
      </c>
      <c r="D92" s="1">
        <v>0</v>
      </c>
      <c r="E92" s="1">
        <v>1</v>
      </c>
      <c r="F92" s="1">
        <v>0</v>
      </c>
      <c r="G92" s="1">
        <v>0</v>
      </c>
      <c r="H92" s="1">
        <v>0</v>
      </c>
      <c r="I92" s="1">
        <v>0</v>
      </c>
      <c r="J92" s="1">
        <v>1</v>
      </c>
      <c r="K92" s="1">
        <v>0</v>
      </c>
      <c r="L92" s="1">
        <v>0</v>
      </c>
      <c r="M92" s="1">
        <v>1</v>
      </c>
      <c r="Q92" s="4" t="s">
        <v>9</v>
      </c>
      <c r="R92" s="1">
        <f>B16*Staffing!B16</f>
        <v>0.5</v>
      </c>
      <c r="S92" s="1">
        <f>C16*Staffing!B16</f>
        <v>0</v>
      </c>
      <c r="T92" s="1">
        <f>D16*Staffing!B16</f>
        <v>0</v>
      </c>
      <c r="U92" s="1">
        <f>E16*Staffing!B16</f>
        <v>0.125</v>
      </c>
      <c r="V92" s="1">
        <f>F16*Staffing!B16</f>
        <v>0</v>
      </c>
      <c r="W92" s="1">
        <f>G16*Staffing!B16</f>
        <v>0</v>
      </c>
      <c r="X92" s="1">
        <f>H16*Staffing!B16</f>
        <v>0</v>
      </c>
      <c r="Y92" s="1">
        <f>I16*Staffing!B16</f>
        <v>0</v>
      </c>
      <c r="Z92" s="1">
        <f>J16*Staffing!B16</f>
        <v>0.25</v>
      </c>
      <c r="AA92" s="1">
        <f>K16*Staffing!B16</f>
        <v>0</v>
      </c>
      <c r="AB92" s="1">
        <f>L16*Staffing!B16</f>
        <v>0</v>
      </c>
      <c r="AC92" s="1">
        <f>M16*Staffing!B16</f>
        <v>0.125</v>
      </c>
      <c r="AE92" s="7"/>
      <c r="AS92" s="7"/>
    </row>
    <row r="93" spans="1:45" x14ac:dyDescent="0.35">
      <c r="A93" s="4" t="s">
        <v>10</v>
      </c>
      <c r="B93" s="1">
        <v>1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Q93" s="4" t="s">
        <v>10</v>
      </c>
      <c r="R93" s="1">
        <f>B17*Staffing!B17</f>
        <v>1</v>
      </c>
      <c r="S93" s="1">
        <f>C17*Staffing!B17</f>
        <v>0</v>
      </c>
      <c r="T93" s="1">
        <f>D17*Staffing!B17</f>
        <v>0</v>
      </c>
      <c r="U93" s="1">
        <f>E17*Staffing!B17</f>
        <v>0</v>
      </c>
      <c r="V93" s="1">
        <f>F17*Staffing!B17</f>
        <v>0</v>
      </c>
      <c r="W93" s="1">
        <f>G17*Staffing!B17</f>
        <v>0</v>
      </c>
      <c r="X93" s="1">
        <f>H17*Staffing!B17</f>
        <v>0</v>
      </c>
      <c r="Y93" s="1">
        <f>I17*Staffing!B17</f>
        <v>0</v>
      </c>
      <c r="Z93" s="1">
        <f>J17*Staffing!B17</f>
        <v>0</v>
      </c>
      <c r="AA93" s="1">
        <f>K17*Staffing!B17</f>
        <v>0</v>
      </c>
      <c r="AB93" s="1">
        <f>L17*Staffing!B17</f>
        <v>0</v>
      </c>
      <c r="AC93" s="1">
        <f>M17*Staffing!B17</f>
        <v>0</v>
      </c>
      <c r="AE93" s="7"/>
      <c r="AS93" s="7"/>
    </row>
    <row r="94" spans="1:45" x14ac:dyDescent="0.35">
      <c r="A94" s="4" t="s">
        <v>11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0</v>
      </c>
      <c r="M94" s="1">
        <v>0</v>
      </c>
      <c r="Q94" s="4" t="s">
        <v>11</v>
      </c>
      <c r="R94" s="1">
        <f>B18*Staffing!B18</f>
        <v>0</v>
      </c>
      <c r="S94" s="1">
        <f>C18*Staffing!B18</f>
        <v>0</v>
      </c>
      <c r="T94" s="1">
        <f>D18*Staffing!B18</f>
        <v>0</v>
      </c>
      <c r="U94" s="1">
        <f>E18*Staffing!B18</f>
        <v>0</v>
      </c>
      <c r="V94" s="1">
        <f>F18*Staffing!B18</f>
        <v>0</v>
      </c>
      <c r="W94" s="1">
        <f>G18*Staffing!B18</f>
        <v>0.1</v>
      </c>
      <c r="X94" s="1">
        <f>H18*Staffing!B18</f>
        <v>0</v>
      </c>
      <c r="Y94" s="1">
        <f>I18*Staffing!B18</f>
        <v>0.1</v>
      </c>
      <c r="Z94" s="1">
        <f>J18*Staffing!B18</f>
        <v>0</v>
      </c>
      <c r="AA94" s="1">
        <f>K18*Staffing!B18</f>
        <v>0</v>
      </c>
      <c r="AB94" s="1">
        <f>L18*Staffing!B18</f>
        <v>0</v>
      </c>
      <c r="AC94" s="1">
        <f>M18*Staffing!B18</f>
        <v>0</v>
      </c>
      <c r="AE94" s="7"/>
      <c r="AS94" s="7"/>
    </row>
    <row r="95" spans="1:45" x14ac:dyDescent="0.35">
      <c r="A95" s="4" t="s">
        <v>12</v>
      </c>
      <c r="B95" s="1">
        <v>0</v>
      </c>
      <c r="C95" s="1">
        <v>1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0</v>
      </c>
      <c r="Q95" s="4" t="s">
        <v>12</v>
      </c>
      <c r="R95" s="1">
        <f>B19*Staffing!B19</f>
        <v>0</v>
      </c>
      <c r="S95" s="1">
        <f>C19*Staffing!B19</f>
        <v>0.25</v>
      </c>
      <c r="T95" s="1">
        <f>D19*Staffing!B19</f>
        <v>0</v>
      </c>
      <c r="U95" s="1">
        <f>E19*Staffing!B19</f>
        <v>0</v>
      </c>
      <c r="V95" s="1">
        <f>F19*Staffing!B19</f>
        <v>0</v>
      </c>
      <c r="W95" s="1">
        <f>G19*Staffing!B19</f>
        <v>0</v>
      </c>
      <c r="X95" s="1">
        <f>H19*Staffing!B19</f>
        <v>0</v>
      </c>
      <c r="Y95" s="1">
        <f>I19*Staffing!B19</f>
        <v>0</v>
      </c>
      <c r="Z95" s="1">
        <f>J19*Staffing!B19</f>
        <v>0.125</v>
      </c>
      <c r="AA95" s="1">
        <f>K19*Staffing!B19</f>
        <v>0</v>
      </c>
      <c r="AB95" s="1">
        <f>L19*Staffing!B19</f>
        <v>0</v>
      </c>
      <c r="AC95" s="1">
        <f>M19*Staffing!B19</f>
        <v>0</v>
      </c>
      <c r="AE95" s="7"/>
      <c r="AS95" s="7"/>
    </row>
    <row r="96" spans="1:45" x14ac:dyDescent="0.35">
      <c r="A96" s="4" t="s">
        <v>13</v>
      </c>
      <c r="B96" s="1">
        <v>1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Q96" s="4" t="s">
        <v>13</v>
      </c>
      <c r="R96" s="1">
        <f>B20*Staffing!B20</f>
        <v>0.25</v>
      </c>
      <c r="S96" s="1">
        <f>C20*Staffing!B20</f>
        <v>0</v>
      </c>
      <c r="T96" s="1">
        <f>D20*Staffing!B20</f>
        <v>0</v>
      </c>
      <c r="U96" s="1">
        <f>E20*Staffing!B20</f>
        <v>0</v>
      </c>
      <c r="V96" s="1">
        <f>F20*Staffing!B20</f>
        <v>0</v>
      </c>
      <c r="W96" s="1">
        <f>G20*Staffing!B20</f>
        <v>0</v>
      </c>
      <c r="X96" s="1">
        <f>H20*Staffing!B20</f>
        <v>0</v>
      </c>
      <c r="Y96" s="1">
        <f>I20*Staffing!B20</f>
        <v>0</v>
      </c>
      <c r="Z96" s="1">
        <f>J20*Staffing!B20</f>
        <v>0</v>
      </c>
      <c r="AA96" s="1">
        <f>K20*Staffing!B20</f>
        <v>0</v>
      </c>
      <c r="AB96" s="1">
        <f>L20*Staffing!B20</f>
        <v>0</v>
      </c>
      <c r="AC96" s="1">
        <f>M20*Staffing!B20</f>
        <v>0</v>
      </c>
      <c r="AE96" s="7"/>
      <c r="AS96" s="7"/>
    </row>
    <row r="97" spans="1:57" x14ac:dyDescent="0.35">
      <c r="A97" s="4" t="s">
        <v>65</v>
      </c>
      <c r="B97" s="1">
        <v>1</v>
      </c>
      <c r="C97" s="1">
        <v>0</v>
      </c>
      <c r="D97" s="1">
        <v>0</v>
      </c>
      <c r="E97" s="1">
        <v>1</v>
      </c>
      <c r="F97" s="1">
        <v>0</v>
      </c>
      <c r="G97" s="1">
        <v>0</v>
      </c>
      <c r="H97" s="1">
        <v>0</v>
      </c>
      <c r="I97" s="1">
        <v>0</v>
      </c>
      <c r="J97" s="1">
        <v>1</v>
      </c>
      <c r="K97" s="1">
        <v>0</v>
      </c>
      <c r="L97" s="1">
        <v>0</v>
      </c>
      <c r="M97" s="1">
        <v>1</v>
      </c>
      <c r="Q97" s="4" t="s">
        <v>65</v>
      </c>
      <c r="R97" s="1">
        <f>B21*Staffing!B21</f>
        <v>0.375</v>
      </c>
      <c r="S97" s="1">
        <f>C21*Staffing!B21</f>
        <v>0</v>
      </c>
      <c r="T97" s="1">
        <f>D21*Staffing!B21</f>
        <v>0</v>
      </c>
      <c r="U97" s="1">
        <f>E21*Staffing!B21</f>
        <v>0.125</v>
      </c>
      <c r="V97" s="1">
        <f>F21*Staffing!B21</f>
        <v>0</v>
      </c>
      <c r="W97" s="1">
        <f>G21*Staffing!B21</f>
        <v>0</v>
      </c>
      <c r="X97" s="1">
        <f>H21*Staffing!B21</f>
        <v>0</v>
      </c>
      <c r="Y97" s="1">
        <f>I21*Staffing!B21</f>
        <v>0</v>
      </c>
      <c r="Z97" s="1">
        <f>J21*Staffing!B21</f>
        <v>0.125</v>
      </c>
      <c r="AA97" s="1">
        <f>K21*Staffing!B21</f>
        <v>0</v>
      </c>
      <c r="AB97" s="1">
        <f>L21*Staffing!B21</f>
        <v>0</v>
      </c>
      <c r="AC97" s="1">
        <f>M21*Staffing!B21</f>
        <v>0.125</v>
      </c>
      <c r="AE97" s="7"/>
      <c r="AS97" s="7"/>
    </row>
    <row r="98" spans="1:57" x14ac:dyDescent="0.35">
      <c r="A98" s="4" t="s">
        <v>22</v>
      </c>
      <c r="B98" s="1">
        <v>1</v>
      </c>
      <c r="C98" s="1">
        <v>0</v>
      </c>
      <c r="D98" s="1">
        <v>0</v>
      </c>
      <c r="E98" s="1">
        <v>1</v>
      </c>
      <c r="F98" s="1">
        <v>0</v>
      </c>
      <c r="G98" s="1">
        <v>0</v>
      </c>
      <c r="H98" s="1">
        <v>0</v>
      </c>
      <c r="I98" s="1">
        <v>1</v>
      </c>
      <c r="J98" s="1">
        <v>1</v>
      </c>
      <c r="K98" s="1">
        <v>0</v>
      </c>
      <c r="L98" s="1">
        <v>0</v>
      </c>
      <c r="M98" s="1">
        <v>0</v>
      </c>
      <c r="Q98" s="4" t="s">
        <v>22</v>
      </c>
      <c r="R98" s="1">
        <f>B22*Staffing!B22</f>
        <v>0.125</v>
      </c>
      <c r="S98" s="1">
        <f>C22*Staffing!B22</f>
        <v>0</v>
      </c>
      <c r="T98" s="1">
        <f>D22*Staffing!B22</f>
        <v>0</v>
      </c>
      <c r="U98" s="1">
        <f>E22*Staffing!B22</f>
        <v>0.125</v>
      </c>
      <c r="V98" s="1">
        <f>F22*Staffing!B22</f>
        <v>0</v>
      </c>
      <c r="W98" s="1">
        <f>G22*Staffing!B22</f>
        <v>0</v>
      </c>
      <c r="X98" s="1">
        <f>H22*Staffing!B22</f>
        <v>0</v>
      </c>
      <c r="Y98" s="1">
        <f>I22*Staffing!B22</f>
        <v>0.125</v>
      </c>
      <c r="Z98" s="1">
        <f>J22*Staffing!B22</f>
        <v>0.125</v>
      </c>
      <c r="AA98" s="1">
        <f>K22*Staffing!B22</f>
        <v>0</v>
      </c>
      <c r="AB98" s="1">
        <f>L22*Staffing!B22</f>
        <v>0</v>
      </c>
      <c r="AC98" s="1">
        <f>M22*Staffing!B22</f>
        <v>0</v>
      </c>
      <c r="AE98" s="7"/>
      <c r="AS98" s="7"/>
    </row>
    <row r="99" spans="1:57" x14ac:dyDescent="0.35">
      <c r="A99" s="4" t="s">
        <v>23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1</v>
      </c>
      <c r="Q99" s="4" t="s">
        <v>23</v>
      </c>
      <c r="R99" s="1">
        <f>B23*Staffing!B23</f>
        <v>0</v>
      </c>
      <c r="S99" s="1">
        <f>C23*Staffing!B23</f>
        <v>0</v>
      </c>
      <c r="T99" s="1">
        <f>D23*Staffing!B23</f>
        <v>0</v>
      </c>
      <c r="U99" s="1">
        <f>E23*Staffing!B23</f>
        <v>0</v>
      </c>
      <c r="V99" s="1">
        <f>F23*Staffing!B23</f>
        <v>0</v>
      </c>
      <c r="W99" s="1">
        <f>G23*Staffing!B23</f>
        <v>0</v>
      </c>
      <c r="X99" s="1">
        <f>H23*Staffing!B23</f>
        <v>0</v>
      </c>
      <c r="Y99" s="1">
        <f>I23*Staffing!B23</f>
        <v>0</v>
      </c>
      <c r="Z99" s="1">
        <f>J23*Staffing!B23</f>
        <v>0.125</v>
      </c>
      <c r="AA99" s="1">
        <f>K23*Staffing!B23</f>
        <v>0</v>
      </c>
      <c r="AB99" s="1">
        <f>L23*Staffing!B23</f>
        <v>0</v>
      </c>
      <c r="AC99" s="1">
        <f>M23*Staffing!B23</f>
        <v>0.125</v>
      </c>
      <c r="AE99" s="7"/>
      <c r="AS99" s="7"/>
    </row>
    <row r="100" spans="1:57" x14ac:dyDescent="0.35">
      <c r="A100" s="4" t="s">
        <v>24</v>
      </c>
      <c r="B100" s="1">
        <v>1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Q100" s="4" t="s">
        <v>24</v>
      </c>
      <c r="R100" s="1">
        <f>B24*Staffing!B24</f>
        <v>0.125</v>
      </c>
      <c r="S100" s="1">
        <f>C24*Staffing!B24</f>
        <v>0</v>
      </c>
      <c r="T100" s="1">
        <f>D24*Staffing!B24</f>
        <v>0</v>
      </c>
      <c r="U100" s="1">
        <f>E24*Staffing!B24</f>
        <v>0</v>
      </c>
      <c r="V100" s="1">
        <f>F24*Staffing!B24</f>
        <v>0</v>
      </c>
      <c r="W100" s="1">
        <f>G24*Staffing!B24</f>
        <v>0</v>
      </c>
      <c r="X100" s="1">
        <f>H24*Staffing!B24</f>
        <v>0</v>
      </c>
      <c r="Y100" s="1">
        <f>I24*Staffing!B24</f>
        <v>0</v>
      </c>
      <c r="Z100" s="1">
        <f>J24*Staffing!B24</f>
        <v>0.125</v>
      </c>
      <c r="AA100" s="1">
        <f>K24*Staffing!B24</f>
        <v>0</v>
      </c>
      <c r="AB100" s="1">
        <f>L24*Staffing!B24</f>
        <v>0</v>
      </c>
      <c r="AC100" s="1">
        <f>M24*Staffing!B24</f>
        <v>0</v>
      </c>
      <c r="AE100" s="7"/>
      <c r="AS100" s="7"/>
    </row>
    <row r="101" spans="1:57" x14ac:dyDescent="0.35">
      <c r="A101" s="4" t="s">
        <v>25</v>
      </c>
      <c r="B101" s="1">
        <v>1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Q101" s="4" t="s">
        <v>25</v>
      </c>
      <c r="R101" s="1">
        <f>B25*Staffing!B25</f>
        <v>0.125</v>
      </c>
      <c r="S101" s="1">
        <f>C25*Staffing!B25</f>
        <v>0</v>
      </c>
      <c r="T101" s="1">
        <f>D25*Staffing!B25</f>
        <v>0</v>
      </c>
      <c r="U101" s="1">
        <f>E25*Staffing!B25</f>
        <v>0</v>
      </c>
      <c r="V101" s="1">
        <f>F25*Staffing!B25</f>
        <v>0</v>
      </c>
      <c r="W101" s="1">
        <f>G25*Staffing!B25</f>
        <v>0</v>
      </c>
      <c r="X101" s="1">
        <f>H25*Staffing!B25</f>
        <v>0</v>
      </c>
      <c r="Y101" s="1">
        <f>I25*Staffing!B25</f>
        <v>0</v>
      </c>
      <c r="Z101" s="1">
        <f>J25*Staffing!B25</f>
        <v>0</v>
      </c>
      <c r="AA101" s="1">
        <f>K25*Staffing!B25</f>
        <v>0</v>
      </c>
      <c r="AB101" s="1">
        <f>L25*Staffing!B25</f>
        <v>0</v>
      </c>
      <c r="AC101" s="1">
        <f>M25*Staffing!B25</f>
        <v>0</v>
      </c>
      <c r="AE101" s="7"/>
      <c r="AS101" s="7"/>
    </row>
    <row r="102" spans="1:57" x14ac:dyDescent="0.35">
      <c r="A102" s="4" t="s">
        <v>61</v>
      </c>
      <c r="B102" s="1">
        <v>0</v>
      </c>
      <c r="C102" s="1">
        <v>0</v>
      </c>
      <c r="D102" s="1">
        <v>7</v>
      </c>
      <c r="E102" s="1">
        <v>4</v>
      </c>
      <c r="F102" s="1">
        <v>0</v>
      </c>
      <c r="G102" s="1">
        <v>7</v>
      </c>
      <c r="H102" s="1">
        <v>0</v>
      </c>
      <c r="I102" s="1">
        <v>4</v>
      </c>
      <c r="J102" s="1">
        <v>2</v>
      </c>
      <c r="K102" s="1">
        <v>2</v>
      </c>
      <c r="L102" s="1">
        <v>0</v>
      </c>
      <c r="M102" s="1">
        <v>0</v>
      </c>
      <c r="Q102" s="4" t="s">
        <v>61</v>
      </c>
      <c r="R102" s="1">
        <f>B26*Staffing!B26</f>
        <v>0</v>
      </c>
      <c r="S102" s="1">
        <f>C26*Staffing!B26</f>
        <v>0</v>
      </c>
      <c r="T102" s="1">
        <f>D26*Staffing!B26</f>
        <v>6.3000000000000007</v>
      </c>
      <c r="U102" s="1">
        <f>E26*Staffing!B26</f>
        <v>3.3000000000000003</v>
      </c>
      <c r="V102" s="1">
        <f>F26*Staffing!B26</f>
        <v>0</v>
      </c>
      <c r="W102" s="1">
        <f>G26*Staffing!B26</f>
        <v>6.9</v>
      </c>
      <c r="X102" s="1">
        <f>H26*Staffing!B26</f>
        <v>0</v>
      </c>
      <c r="Y102" s="1">
        <f>I26*Staffing!B26</f>
        <v>3.2</v>
      </c>
      <c r="Z102" s="1">
        <f>J26*Staffing!B26</f>
        <v>1.2000000000000002</v>
      </c>
      <c r="AA102" s="1">
        <f>K26*Staffing!B26</f>
        <v>1.3</v>
      </c>
      <c r="AB102" s="1">
        <f>L26*Staffing!B26</f>
        <v>0</v>
      </c>
      <c r="AC102" s="1">
        <f>M26*Staffing!B26</f>
        <v>0</v>
      </c>
      <c r="AE102" s="7"/>
      <c r="AS102" s="7"/>
    </row>
    <row r="103" spans="1:57" x14ac:dyDescent="0.35">
      <c r="A103" s="4" t="s">
        <v>15</v>
      </c>
      <c r="B103" s="1">
        <v>4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4</v>
      </c>
      <c r="K103" s="1">
        <v>0</v>
      </c>
      <c r="L103" s="1">
        <v>0</v>
      </c>
      <c r="M103" s="1">
        <v>0</v>
      </c>
      <c r="Q103" s="4" t="s">
        <v>15</v>
      </c>
      <c r="R103" s="1">
        <f>B27*Staffing!B27</f>
        <v>3.75</v>
      </c>
      <c r="S103" s="1">
        <f>C27*Staffing!B27</f>
        <v>0</v>
      </c>
      <c r="T103" s="1">
        <f>D27*Staffing!B27</f>
        <v>0</v>
      </c>
      <c r="U103" s="1">
        <f>E27*Staffing!B27</f>
        <v>0</v>
      </c>
      <c r="V103" s="1">
        <f>F27*Staffing!B27</f>
        <v>0</v>
      </c>
      <c r="W103" s="1">
        <f>G27*Staffing!B27</f>
        <v>0</v>
      </c>
      <c r="X103" s="1">
        <f>H27*Staffing!B27</f>
        <v>0</v>
      </c>
      <c r="Y103" s="1">
        <f>I27*Staffing!B27</f>
        <v>0</v>
      </c>
      <c r="Z103" s="1">
        <f>J27*Staffing!B27</f>
        <v>3.5</v>
      </c>
      <c r="AA103" s="1">
        <f>K27*Staffing!B27</f>
        <v>0</v>
      </c>
      <c r="AB103" s="1">
        <f>L27*Staffing!B27</f>
        <v>0</v>
      </c>
      <c r="AC103" s="1">
        <f>M27*Staffing!B27</f>
        <v>0</v>
      </c>
      <c r="AE103" s="7"/>
      <c r="AS103" s="7"/>
    </row>
    <row r="104" spans="1:57" x14ac:dyDescent="0.35">
      <c r="A104" s="4" t="s">
        <v>137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Q104" s="4" t="s">
        <v>137</v>
      </c>
      <c r="R104" s="1">
        <f>B28*Staffing!B28</f>
        <v>0.125</v>
      </c>
      <c r="S104" s="1">
        <f>C28*Staffing!B28</f>
        <v>0</v>
      </c>
      <c r="T104" s="1">
        <f>D28*Staffing!B28</f>
        <v>0</v>
      </c>
      <c r="U104" s="1">
        <f>E28*Staffing!B28</f>
        <v>0</v>
      </c>
      <c r="V104" s="1">
        <f>F28*Staffing!B28</f>
        <v>0</v>
      </c>
      <c r="W104" s="1">
        <f>G28*Staffing!B28</f>
        <v>0</v>
      </c>
      <c r="X104" s="1">
        <f>H28*Staffing!B28</f>
        <v>0</v>
      </c>
      <c r="Y104" s="1">
        <f>I28*Staffing!B28</f>
        <v>0</v>
      </c>
      <c r="Z104" s="1">
        <f>J28*Staffing!B28</f>
        <v>0</v>
      </c>
      <c r="AA104" s="1">
        <f>K28*Staffing!B28</f>
        <v>0</v>
      </c>
      <c r="AB104" s="1">
        <f>L28*Staffing!B28</f>
        <v>0</v>
      </c>
      <c r="AC104" s="1">
        <f>M28*Staffing!B28</f>
        <v>0</v>
      </c>
      <c r="AE104" s="7"/>
      <c r="AS104" s="7"/>
    </row>
    <row r="105" spans="1:57" x14ac:dyDescent="0.35">
      <c r="A105" s="4" t="s">
        <v>27</v>
      </c>
      <c r="B105" s="1">
        <v>1</v>
      </c>
      <c r="C105" s="1">
        <v>0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1</v>
      </c>
      <c r="K105" s="1">
        <v>0</v>
      </c>
      <c r="L105" s="1">
        <v>0</v>
      </c>
      <c r="M105" s="1">
        <v>0</v>
      </c>
      <c r="Q105" s="4" t="s">
        <v>27</v>
      </c>
      <c r="R105" s="1">
        <f>B29*Staffing!B29</f>
        <v>0.125</v>
      </c>
      <c r="S105" s="1">
        <f>C29*Staffing!B29</f>
        <v>0</v>
      </c>
      <c r="T105" s="1">
        <f>D29*Staffing!B29</f>
        <v>0</v>
      </c>
      <c r="U105" s="1">
        <f>E29*Staffing!B29</f>
        <v>0.125</v>
      </c>
      <c r="V105" s="1">
        <f>F29*Staffing!B29</f>
        <v>0</v>
      </c>
      <c r="W105" s="1">
        <f>G29*Staffing!B29</f>
        <v>0</v>
      </c>
      <c r="X105" s="1">
        <f>H29*Staffing!B29</f>
        <v>0</v>
      </c>
      <c r="Y105" s="1">
        <f>I29*Staffing!B29</f>
        <v>0</v>
      </c>
      <c r="Z105" s="1">
        <f>J29*Staffing!B29</f>
        <v>0.125</v>
      </c>
      <c r="AA105" s="1">
        <f>K29*Staffing!B29</f>
        <v>0</v>
      </c>
      <c r="AB105" s="1">
        <f>L29*Staffing!B29</f>
        <v>0</v>
      </c>
      <c r="AC105" s="1">
        <f>M29*Staffing!B29</f>
        <v>0</v>
      </c>
      <c r="AE105" s="7"/>
      <c r="AS105" s="7"/>
    </row>
    <row r="106" spans="1:57" x14ac:dyDescent="0.35">
      <c r="A106" s="4" t="s">
        <v>59</v>
      </c>
      <c r="B106" s="1">
        <v>13</v>
      </c>
      <c r="C106" s="1">
        <v>3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11</v>
      </c>
      <c r="K106" s="1">
        <v>0</v>
      </c>
      <c r="L106" s="1">
        <v>0</v>
      </c>
      <c r="M106" s="1">
        <v>0</v>
      </c>
      <c r="Q106" s="4" t="s">
        <v>59</v>
      </c>
      <c r="R106" s="1">
        <f>B30*Staffing!B30</f>
        <v>13</v>
      </c>
      <c r="S106" s="1">
        <f>C30*Staffing!B30</f>
        <v>2.25</v>
      </c>
      <c r="T106" s="1">
        <f>D30*Staffing!B30</f>
        <v>0</v>
      </c>
      <c r="U106" s="1">
        <f>E30*Staffing!B30</f>
        <v>0.25</v>
      </c>
      <c r="V106" s="1">
        <f>F30*Staffing!B30</f>
        <v>0</v>
      </c>
      <c r="W106" s="1">
        <f>G30*Staffing!B30</f>
        <v>0</v>
      </c>
      <c r="X106" s="1">
        <f>H30*Staffing!B30</f>
        <v>0</v>
      </c>
      <c r="Y106" s="1">
        <f>I30*Staffing!B30</f>
        <v>0</v>
      </c>
      <c r="Z106" s="1">
        <f>J30*Staffing!B30</f>
        <v>10.5</v>
      </c>
      <c r="AA106" s="1">
        <f>K30*Staffing!B30</f>
        <v>0</v>
      </c>
      <c r="AB106" s="1">
        <f>L30*Staffing!B30</f>
        <v>0</v>
      </c>
      <c r="AC106" s="1">
        <f>M30*Staffing!B30</f>
        <v>0</v>
      </c>
      <c r="AE106" s="7"/>
      <c r="AS106" s="7"/>
    </row>
    <row r="107" spans="1:57" x14ac:dyDescent="0.35">
      <c r="A107" s="4" t="s">
        <v>17</v>
      </c>
      <c r="B107" s="1">
        <v>2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Q107" s="4" t="s">
        <v>17</v>
      </c>
      <c r="R107" s="1">
        <f>B31*Staffing!B31</f>
        <v>1.625</v>
      </c>
      <c r="S107" s="1">
        <f>C31*Staffing!B31</f>
        <v>0</v>
      </c>
      <c r="T107" s="1">
        <f>D31*Staffing!B31</f>
        <v>0</v>
      </c>
      <c r="U107" s="1">
        <f>E31*Staffing!B31</f>
        <v>0.125</v>
      </c>
      <c r="V107" s="1">
        <f>F31*Staffing!B31</f>
        <v>0</v>
      </c>
      <c r="W107" s="1">
        <f>G31*Staffing!B31</f>
        <v>0</v>
      </c>
      <c r="X107" s="1">
        <f>H31*Staffing!B31</f>
        <v>0</v>
      </c>
      <c r="Y107" s="1">
        <f>I31*Staffing!B31</f>
        <v>0</v>
      </c>
      <c r="Z107" s="1">
        <f>J31*Staffing!B31</f>
        <v>0.125</v>
      </c>
      <c r="AA107" s="1">
        <f>K31*Staffing!B31</f>
        <v>0</v>
      </c>
      <c r="AB107" s="1">
        <f>L31*Staffing!B31</f>
        <v>0</v>
      </c>
      <c r="AC107" s="1">
        <f>M31*Staffing!B31</f>
        <v>0.125</v>
      </c>
      <c r="AE107" s="7"/>
      <c r="AS107" s="7"/>
    </row>
    <row r="109" spans="1:57" ht="15.5" x14ac:dyDescent="0.35">
      <c r="B109" s="56" t="s">
        <v>71</v>
      </c>
      <c r="C109" s="56"/>
      <c r="D109" s="56"/>
      <c r="E109" s="56"/>
      <c r="F109" s="56"/>
      <c r="G109" s="56"/>
      <c r="H109" s="56"/>
      <c r="I109" s="56"/>
      <c r="J109" s="56"/>
      <c r="K109" s="56"/>
      <c r="L109" s="56"/>
      <c r="M109" s="56"/>
      <c r="R109" s="56" t="s">
        <v>78</v>
      </c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</row>
    <row r="110" spans="1:57" x14ac:dyDescent="0.35">
      <c r="A110" s="1"/>
      <c r="B110" s="5" t="s">
        <v>149</v>
      </c>
      <c r="C110" s="5" t="s">
        <v>150</v>
      </c>
      <c r="D110" s="5" t="s">
        <v>151</v>
      </c>
      <c r="E110" s="5" t="s">
        <v>152</v>
      </c>
      <c r="F110" s="5" t="s">
        <v>153</v>
      </c>
      <c r="G110" s="5" t="s">
        <v>154</v>
      </c>
      <c r="H110" s="5" t="s">
        <v>155</v>
      </c>
      <c r="I110" s="5" t="s">
        <v>156</v>
      </c>
      <c r="J110" s="5" t="s">
        <v>157</v>
      </c>
      <c r="K110" s="5" t="s">
        <v>158</v>
      </c>
      <c r="L110" s="5" t="s">
        <v>159</v>
      </c>
      <c r="M110" s="5" t="s">
        <v>39</v>
      </c>
      <c r="Q110" s="1"/>
      <c r="R110" s="5" t="s">
        <v>149</v>
      </c>
      <c r="S110" s="5" t="s">
        <v>150</v>
      </c>
      <c r="T110" s="5" t="s">
        <v>151</v>
      </c>
      <c r="U110" s="5" t="s">
        <v>152</v>
      </c>
      <c r="V110" s="5" t="s">
        <v>153</v>
      </c>
      <c r="W110" s="5" t="s">
        <v>154</v>
      </c>
      <c r="X110" s="5" t="s">
        <v>155</v>
      </c>
      <c r="Y110" s="5" t="s">
        <v>156</v>
      </c>
      <c r="Z110" s="5" t="s">
        <v>157</v>
      </c>
      <c r="AA110" s="5" t="s">
        <v>158</v>
      </c>
      <c r="AB110" s="5" t="s">
        <v>159</v>
      </c>
      <c r="AC110" s="5" t="s">
        <v>39</v>
      </c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</row>
    <row r="111" spans="1:57" x14ac:dyDescent="0.35">
      <c r="A111" s="4" t="s">
        <v>62</v>
      </c>
      <c r="B111" s="1">
        <v>1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3</v>
      </c>
      <c r="K111" s="1">
        <v>0</v>
      </c>
      <c r="L111" s="1">
        <v>0</v>
      </c>
      <c r="M111" s="1">
        <v>0</v>
      </c>
      <c r="Q111" s="4" t="s">
        <v>62</v>
      </c>
      <c r="R111" s="1">
        <f>B3*Staffing!C3</f>
        <v>0.75</v>
      </c>
      <c r="S111" s="1">
        <f>C3*Staffing!C3</f>
        <v>0</v>
      </c>
      <c r="T111" s="1">
        <f>D3*Staffing!C3</f>
        <v>0</v>
      </c>
      <c r="U111" s="1">
        <f>E3*Staffing!C3</f>
        <v>0</v>
      </c>
      <c r="V111" s="1">
        <f>F3*Staffing!C3</f>
        <v>0</v>
      </c>
      <c r="W111" s="1">
        <f>G3*Staffing!C3</f>
        <v>0</v>
      </c>
      <c r="X111" s="1">
        <f>H3*Staffing!C3</f>
        <v>0</v>
      </c>
      <c r="Y111" s="1">
        <f>I3*Staffing!C3</f>
        <v>0</v>
      </c>
      <c r="Z111" s="1">
        <f>J3*Staffing!C3</f>
        <v>2.5</v>
      </c>
      <c r="AA111" s="1">
        <f>K3*Staffing!C3</f>
        <v>0</v>
      </c>
      <c r="AB111" s="1">
        <f>L3*Staffing!C3</f>
        <v>0</v>
      </c>
      <c r="AC111" s="1">
        <f>M3*Staffing!C3</f>
        <v>0</v>
      </c>
      <c r="AE111" s="7"/>
      <c r="AS111" s="7"/>
    </row>
    <row r="112" spans="1:57" x14ac:dyDescent="0.35">
      <c r="A112" s="4" t="s">
        <v>19</v>
      </c>
      <c r="B112" s="1">
        <v>2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Q112" s="4" t="s">
        <v>19</v>
      </c>
      <c r="R112" s="1">
        <f>B4*Staffing!C4</f>
        <v>1.25</v>
      </c>
      <c r="S112" s="1">
        <f>C4*Staffing!C4</f>
        <v>0</v>
      </c>
      <c r="T112" s="1">
        <f>D4*Staffing!C4</f>
        <v>0</v>
      </c>
      <c r="U112" s="1">
        <f>E4*Staffing!C4</f>
        <v>0</v>
      </c>
      <c r="V112" s="1">
        <f>F4*Staffing!C4</f>
        <v>0</v>
      </c>
      <c r="W112" s="1">
        <f>G4*Staffing!C4</f>
        <v>0</v>
      </c>
      <c r="X112" s="1">
        <f>H4*Staffing!C4</f>
        <v>0</v>
      </c>
      <c r="Y112" s="1">
        <f>I4*Staffing!C4</f>
        <v>0</v>
      </c>
      <c r="Z112" s="1">
        <f>J4*Staffing!C4</f>
        <v>0.25</v>
      </c>
      <c r="AA112" s="1">
        <f>K4*Staffing!C4</f>
        <v>0</v>
      </c>
      <c r="AB112" s="1">
        <f>L4*Staffing!C4</f>
        <v>0</v>
      </c>
      <c r="AC112" s="1">
        <f>M4*Staffing!C4</f>
        <v>0</v>
      </c>
      <c r="AE112" s="7"/>
      <c r="AS112" s="7"/>
    </row>
    <row r="113" spans="1:45" x14ac:dyDescent="0.35">
      <c r="A113" s="4" t="s">
        <v>0</v>
      </c>
      <c r="B113" s="1">
        <v>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2</v>
      </c>
      <c r="K113" s="1">
        <v>0</v>
      </c>
      <c r="L113" s="1">
        <v>0</v>
      </c>
      <c r="M113" s="1">
        <v>1</v>
      </c>
      <c r="Q113" s="4" t="s">
        <v>0</v>
      </c>
      <c r="R113" s="1">
        <f>B5*Staffing!C5</f>
        <v>2.125</v>
      </c>
      <c r="S113" s="1">
        <f>C5*Staffing!C5</f>
        <v>0</v>
      </c>
      <c r="T113" s="1">
        <f>D5*Staffing!C5</f>
        <v>0</v>
      </c>
      <c r="U113" s="1">
        <f>E5*Staffing!C5</f>
        <v>0</v>
      </c>
      <c r="V113" s="1">
        <f>F5*Staffing!C5</f>
        <v>0</v>
      </c>
      <c r="W113" s="1">
        <f>G5*Staffing!C5</f>
        <v>0</v>
      </c>
      <c r="X113" s="1">
        <f>H5*Staffing!C5</f>
        <v>0</v>
      </c>
      <c r="Y113" s="1">
        <f>I5*Staffing!C5</f>
        <v>0</v>
      </c>
      <c r="Z113" s="1">
        <f>J5*Staffing!C5</f>
        <v>1.25</v>
      </c>
      <c r="AA113" s="1">
        <f>K5*Staffing!C5</f>
        <v>0</v>
      </c>
      <c r="AB113" s="1">
        <f>L5*Staffing!C5</f>
        <v>0</v>
      </c>
      <c r="AC113" s="1">
        <f>M5*Staffing!C5</f>
        <v>0.125</v>
      </c>
      <c r="AE113" s="7"/>
      <c r="AS113" s="7"/>
    </row>
    <row r="114" spans="1:45" x14ac:dyDescent="0.35">
      <c r="A114" s="4" t="s">
        <v>1</v>
      </c>
      <c r="B114" s="1">
        <v>10</v>
      </c>
      <c r="C114" s="1">
        <v>0</v>
      </c>
      <c r="D114" s="1">
        <v>0</v>
      </c>
      <c r="E114" s="1">
        <v>6</v>
      </c>
      <c r="F114" s="1">
        <v>0</v>
      </c>
      <c r="G114" s="1">
        <v>1</v>
      </c>
      <c r="H114" s="1">
        <v>0</v>
      </c>
      <c r="I114" s="1">
        <v>1</v>
      </c>
      <c r="J114" s="1">
        <v>5</v>
      </c>
      <c r="K114" s="1">
        <v>0</v>
      </c>
      <c r="L114" s="1">
        <v>0</v>
      </c>
      <c r="M114" s="1">
        <v>0</v>
      </c>
      <c r="Q114" s="4" t="s">
        <v>1</v>
      </c>
      <c r="R114" s="1">
        <f>B6*Staffing!C6</f>
        <v>9.5</v>
      </c>
      <c r="S114" s="1">
        <f>C6*Staffing!C6</f>
        <v>0</v>
      </c>
      <c r="T114" s="1">
        <f>D6*Staffing!C6</f>
        <v>0</v>
      </c>
      <c r="U114" s="1">
        <f>E6*Staffing!C6</f>
        <v>5.8000000000000007</v>
      </c>
      <c r="V114" s="1">
        <f>F6*Staffing!C6</f>
        <v>0</v>
      </c>
      <c r="W114" s="1">
        <f>G6*Staffing!C6</f>
        <v>0.1</v>
      </c>
      <c r="X114" s="1">
        <f>H6*Staffing!C6</f>
        <v>0</v>
      </c>
      <c r="Y114" s="1">
        <f>I6*Staffing!C6</f>
        <v>0.9</v>
      </c>
      <c r="Z114" s="1">
        <f>J6*Staffing!C6</f>
        <v>4.7</v>
      </c>
      <c r="AA114" s="1">
        <f>K6*Staffing!C6</f>
        <v>0</v>
      </c>
      <c r="AB114" s="1">
        <f>L6*Staffing!C6</f>
        <v>0</v>
      </c>
      <c r="AC114" s="1">
        <f>M6*Staffing!C6</f>
        <v>0</v>
      </c>
      <c r="AE114" s="7"/>
      <c r="AS114" s="7"/>
    </row>
    <row r="115" spans="1:45" x14ac:dyDescent="0.35">
      <c r="A115" s="4" t="s">
        <v>20</v>
      </c>
      <c r="B115" s="1">
        <v>0</v>
      </c>
      <c r="C115" s="1">
        <v>0</v>
      </c>
      <c r="D115" s="1">
        <v>0</v>
      </c>
      <c r="E115" s="1">
        <v>1</v>
      </c>
      <c r="F115" s="1">
        <v>0</v>
      </c>
      <c r="G115" s="1">
        <v>0</v>
      </c>
      <c r="H115" s="1">
        <v>0</v>
      </c>
      <c r="I115" s="1">
        <v>1</v>
      </c>
      <c r="J115" s="1">
        <v>0</v>
      </c>
      <c r="K115" s="1">
        <v>2</v>
      </c>
      <c r="L115" s="1">
        <v>0</v>
      </c>
      <c r="M115" s="1">
        <v>0</v>
      </c>
      <c r="Q115" s="4" t="s">
        <v>20</v>
      </c>
      <c r="R115" s="1">
        <f>B7*Staffing!C7</f>
        <v>0</v>
      </c>
      <c r="S115" s="1">
        <f>C7*Staffing!C7</f>
        <v>0</v>
      </c>
      <c r="T115" s="1">
        <f>D7*Staffing!C7</f>
        <v>0</v>
      </c>
      <c r="U115" s="1">
        <f>E7*Staffing!C7</f>
        <v>0.70000000000000007</v>
      </c>
      <c r="V115" s="1">
        <f>F7*Staffing!C7</f>
        <v>0</v>
      </c>
      <c r="W115" s="1">
        <f>G7*Staffing!C7</f>
        <v>0</v>
      </c>
      <c r="X115" s="1">
        <f>H7*Staffing!C7</f>
        <v>0</v>
      </c>
      <c r="Y115" s="1">
        <f>I7*Staffing!C7</f>
        <v>0.1</v>
      </c>
      <c r="Z115" s="1">
        <f>J7*Staffing!C7</f>
        <v>0</v>
      </c>
      <c r="AA115" s="1">
        <f>K7*Staffing!C7</f>
        <v>1.3</v>
      </c>
      <c r="AB115" s="1">
        <f>L7*Staffing!C7</f>
        <v>0</v>
      </c>
      <c r="AC115" s="1">
        <f>M7*Staffing!C7</f>
        <v>0</v>
      </c>
      <c r="AE115" s="7"/>
      <c r="AS115" s="7"/>
    </row>
    <row r="116" spans="1:45" x14ac:dyDescent="0.35">
      <c r="A116" s="4" t="s">
        <v>2</v>
      </c>
      <c r="B116" s="1">
        <v>0</v>
      </c>
      <c r="C116" s="1">
        <v>1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Q116" s="4" t="s">
        <v>2</v>
      </c>
      <c r="R116" s="1">
        <f>B8*Staffing!C8</f>
        <v>0</v>
      </c>
      <c r="S116" s="1">
        <f>C8*Staffing!C8</f>
        <v>0.30000000000000004</v>
      </c>
      <c r="T116" s="1">
        <f>D8*Staffing!C8</f>
        <v>0</v>
      </c>
      <c r="U116" s="1">
        <f>E8*Staffing!C8</f>
        <v>0</v>
      </c>
      <c r="V116" s="1">
        <f>F8*Staffing!C8</f>
        <v>0</v>
      </c>
      <c r="W116" s="1">
        <f>G8*Staffing!C8</f>
        <v>0</v>
      </c>
      <c r="X116" s="1">
        <f>H8*Staffing!C8</f>
        <v>0</v>
      </c>
      <c r="Y116" s="1">
        <f>I8*Staffing!C8</f>
        <v>0</v>
      </c>
      <c r="Z116" s="1">
        <f>J8*Staffing!C8</f>
        <v>0</v>
      </c>
      <c r="AA116" s="1">
        <f>K8*Staffing!C8</f>
        <v>0</v>
      </c>
      <c r="AB116" s="1">
        <f>L8*Staffing!C8</f>
        <v>0</v>
      </c>
      <c r="AC116" s="1">
        <f>M8*Staffing!C8</f>
        <v>0</v>
      </c>
      <c r="AE116" s="7"/>
      <c r="AS116" s="7"/>
    </row>
    <row r="117" spans="1:45" x14ac:dyDescent="0.35">
      <c r="A117" s="4" t="s">
        <v>3</v>
      </c>
      <c r="B117" s="1">
        <v>2</v>
      </c>
      <c r="C117" s="1">
        <v>0</v>
      </c>
      <c r="D117" s="1">
        <v>0</v>
      </c>
      <c r="E117" s="1">
        <v>3</v>
      </c>
      <c r="F117" s="1">
        <v>0</v>
      </c>
      <c r="G117" s="1">
        <v>0</v>
      </c>
      <c r="H117" s="1">
        <v>0</v>
      </c>
      <c r="I117" s="1">
        <v>0</v>
      </c>
      <c r="J117" s="1">
        <v>3</v>
      </c>
      <c r="K117" s="1">
        <v>0</v>
      </c>
      <c r="L117" s="1">
        <v>0</v>
      </c>
      <c r="M117" s="1">
        <v>0</v>
      </c>
      <c r="Q117" s="4" t="s">
        <v>3</v>
      </c>
      <c r="R117" s="1">
        <f>B9*Staffing!C9</f>
        <v>1.875</v>
      </c>
      <c r="S117" s="1">
        <f>C9*Staffing!C9</f>
        <v>0</v>
      </c>
      <c r="T117" s="1">
        <f>D9*Staffing!C9</f>
        <v>0</v>
      </c>
      <c r="U117" s="1">
        <f>E9*Staffing!C9</f>
        <v>2.75</v>
      </c>
      <c r="V117" s="1">
        <f>F9*Staffing!C9</f>
        <v>0</v>
      </c>
      <c r="W117" s="1">
        <f>G9*Staffing!C9</f>
        <v>0</v>
      </c>
      <c r="X117" s="1">
        <f>H9*Staffing!C9</f>
        <v>0</v>
      </c>
      <c r="Y117" s="1">
        <f>I9*Staffing!C9</f>
        <v>0</v>
      </c>
      <c r="Z117" s="1">
        <f>J9*Staffing!C9</f>
        <v>2.25</v>
      </c>
      <c r="AA117" s="1">
        <f>K9*Staffing!C9</f>
        <v>0</v>
      </c>
      <c r="AB117" s="1">
        <f>L9*Staffing!C9</f>
        <v>0</v>
      </c>
      <c r="AC117" s="1">
        <f>M9*Staffing!C9</f>
        <v>0</v>
      </c>
      <c r="AE117" s="7"/>
      <c r="AS117" s="7"/>
    </row>
    <row r="118" spans="1:45" x14ac:dyDescent="0.35">
      <c r="A118" s="4" t="s">
        <v>64</v>
      </c>
      <c r="B118" s="1">
        <v>1</v>
      </c>
      <c r="C118" s="1">
        <v>0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Q118" s="4" t="s">
        <v>64</v>
      </c>
      <c r="R118" s="1">
        <f>B10*Staffing!C10</f>
        <v>0.5</v>
      </c>
      <c r="S118" s="1">
        <f>C10*Staffing!C10</f>
        <v>0</v>
      </c>
      <c r="T118" s="1">
        <f>D10*Staffing!C10</f>
        <v>0</v>
      </c>
      <c r="U118" s="1">
        <f>E10*Staffing!C10</f>
        <v>0.125</v>
      </c>
      <c r="V118" s="1">
        <f>F10*Staffing!C10</f>
        <v>0</v>
      </c>
      <c r="W118" s="1">
        <f>G10*Staffing!C10</f>
        <v>0</v>
      </c>
      <c r="X118" s="1">
        <f>H10*Staffing!C10</f>
        <v>0</v>
      </c>
      <c r="Y118" s="1">
        <f>I10*Staffing!C10</f>
        <v>0</v>
      </c>
      <c r="Z118" s="1">
        <f>J10*Staffing!C10</f>
        <v>0</v>
      </c>
      <c r="AA118" s="1">
        <f>K10*Staffing!C10</f>
        <v>0</v>
      </c>
      <c r="AB118" s="1">
        <f>L10*Staffing!C10</f>
        <v>0</v>
      </c>
      <c r="AC118" s="1">
        <f>M10*Staffing!C10</f>
        <v>0</v>
      </c>
      <c r="AE118" s="7"/>
      <c r="AS118" s="7"/>
    </row>
    <row r="119" spans="1:45" x14ac:dyDescent="0.35">
      <c r="A119" s="4" t="s">
        <v>5</v>
      </c>
      <c r="B119" s="1">
        <v>0</v>
      </c>
      <c r="C119" s="1">
        <v>2</v>
      </c>
      <c r="D119" s="1">
        <v>0</v>
      </c>
      <c r="E119" s="1">
        <v>1</v>
      </c>
      <c r="F119" s="1">
        <v>0</v>
      </c>
      <c r="G119" s="1">
        <v>0</v>
      </c>
      <c r="H119" s="1">
        <v>0</v>
      </c>
      <c r="I119" s="1">
        <v>0</v>
      </c>
      <c r="J119" s="1">
        <v>3</v>
      </c>
      <c r="K119" s="1">
        <v>0</v>
      </c>
      <c r="L119" s="1">
        <v>0</v>
      </c>
      <c r="M119" s="1">
        <v>1</v>
      </c>
      <c r="Q119" s="4" t="s">
        <v>5</v>
      </c>
      <c r="R119" s="1">
        <f>B11*Staffing!C11</f>
        <v>0</v>
      </c>
      <c r="S119" s="1">
        <f>C11*Staffing!C11</f>
        <v>1.75</v>
      </c>
      <c r="T119" s="1">
        <f>D11*Staffing!C11</f>
        <v>0</v>
      </c>
      <c r="U119" s="1">
        <f>E11*Staffing!C11</f>
        <v>0.125</v>
      </c>
      <c r="V119" s="1">
        <f>F11*Staffing!C11</f>
        <v>0</v>
      </c>
      <c r="W119" s="1">
        <f>G11*Staffing!C11</f>
        <v>0</v>
      </c>
      <c r="X119" s="1">
        <f>H11*Staffing!C11</f>
        <v>0</v>
      </c>
      <c r="Y119" s="1">
        <f>I11*Staffing!C11</f>
        <v>0</v>
      </c>
      <c r="Z119" s="1">
        <f>J11*Staffing!C11</f>
        <v>2.625</v>
      </c>
      <c r="AA119" s="1">
        <f>K11*Staffing!C11</f>
        <v>0</v>
      </c>
      <c r="AB119" s="1">
        <f>L11*Staffing!C11</f>
        <v>0</v>
      </c>
      <c r="AC119" s="1">
        <f>M11*Staffing!C11</f>
        <v>0.125</v>
      </c>
      <c r="AE119" s="7"/>
      <c r="AS119" s="7"/>
    </row>
    <row r="120" spans="1:45" x14ac:dyDescent="0.35">
      <c r="A120" s="4" t="s">
        <v>6</v>
      </c>
      <c r="B120" s="1">
        <v>22</v>
      </c>
      <c r="C120" s="1">
        <v>0</v>
      </c>
      <c r="D120" s="1">
        <v>0</v>
      </c>
      <c r="E120" s="1">
        <v>1</v>
      </c>
      <c r="F120" s="1">
        <v>0</v>
      </c>
      <c r="G120" s="1">
        <v>1</v>
      </c>
      <c r="H120" s="1">
        <v>0</v>
      </c>
      <c r="I120" s="1">
        <v>0</v>
      </c>
      <c r="J120" s="1">
        <v>4</v>
      </c>
      <c r="K120" s="1">
        <v>0</v>
      </c>
      <c r="L120" s="1">
        <v>0</v>
      </c>
      <c r="M120" s="1">
        <v>0</v>
      </c>
      <c r="Q120" s="4" t="s">
        <v>6</v>
      </c>
      <c r="R120" s="1">
        <f>B12*Staffing!C12</f>
        <v>21.25</v>
      </c>
      <c r="S120" s="1">
        <f>C12*Staffing!C12</f>
        <v>0</v>
      </c>
      <c r="T120" s="1">
        <f>D12*Staffing!C12</f>
        <v>0</v>
      </c>
      <c r="U120" s="1">
        <f>E12*Staffing!C12</f>
        <v>0.25</v>
      </c>
      <c r="V120" s="1">
        <f>F12*Staffing!C12</f>
        <v>0</v>
      </c>
      <c r="W120" s="1">
        <f>G12*Staffing!C12</f>
        <v>0.25</v>
      </c>
      <c r="X120" s="1">
        <f>H12*Staffing!C12</f>
        <v>0</v>
      </c>
      <c r="Y120" s="1">
        <f>I12*Staffing!C12</f>
        <v>0</v>
      </c>
      <c r="Z120" s="1">
        <f>J12*Staffing!C12</f>
        <v>3.75</v>
      </c>
      <c r="AA120" s="1">
        <f>K12*Staffing!C12</f>
        <v>0</v>
      </c>
      <c r="AB120" s="1">
        <f>L12*Staffing!C12</f>
        <v>0</v>
      </c>
      <c r="AC120" s="1">
        <f>M12*Staffing!C12</f>
        <v>0</v>
      </c>
      <c r="AE120" s="7"/>
      <c r="AS120" s="7"/>
    </row>
    <row r="121" spans="1:45" x14ac:dyDescent="0.35">
      <c r="A121" s="4" t="s">
        <v>7</v>
      </c>
      <c r="B121" s="1">
        <v>12</v>
      </c>
      <c r="C121" s="1">
        <v>0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6</v>
      </c>
      <c r="K121" s="1">
        <v>0</v>
      </c>
      <c r="L121" s="1">
        <v>0</v>
      </c>
      <c r="M121" s="1">
        <v>1</v>
      </c>
      <c r="Q121" s="4" t="s">
        <v>7</v>
      </c>
      <c r="R121" s="1">
        <f>B13*Staffing!C13</f>
        <v>11.75</v>
      </c>
      <c r="S121" s="1">
        <f>C13*Staffing!C13</f>
        <v>0</v>
      </c>
      <c r="T121" s="1">
        <f>D13*Staffing!C13</f>
        <v>0</v>
      </c>
      <c r="U121" s="1">
        <f>E13*Staffing!C13</f>
        <v>0.25</v>
      </c>
      <c r="V121" s="1">
        <f>F13*Staffing!C13</f>
        <v>0</v>
      </c>
      <c r="W121" s="1">
        <f>G13*Staffing!C13</f>
        <v>0</v>
      </c>
      <c r="X121" s="1">
        <f>H13*Staffing!C13</f>
        <v>0</v>
      </c>
      <c r="Y121" s="1">
        <f>I13*Staffing!C13</f>
        <v>0</v>
      </c>
      <c r="Z121" s="1">
        <f>J13*Staffing!C13</f>
        <v>5.5</v>
      </c>
      <c r="AA121" s="1">
        <f>K13*Staffing!C13</f>
        <v>0</v>
      </c>
      <c r="AB121" s="1">
        <f>L13*Staffing!C13</f>
        <v>0</v>
      </c>
      <c r="AC121" s="1">
        <f>M13*Staffing!C13</f>
        <v>0.25</v>
      </c>
      <c r="AE121" s="7"/>
      <c r="AS121" s="7"/>
    </row>
    <row r="122" spans="1:45" x14ac:dyDescent="0.35">
      <c r="A122" s="4" t="s">
        <v>21</v>
      </c>
      <c r="B122" s="1">
        <v>0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2</v>
      </c>
      <c r="M122" s="1">
        <v>0</v>
      </c>
      <c r="Q122" s="4" t="s">
        <v>21</v>
      </c>
      <c r="R122" s="1">
        <f>B14*Staffing!C14</f>
        <v>0</v>
      </c>
      <c r="S122" s="1">
        <f>C14*Staffing!C14</f>
        <v>0</v>
      </c>
      <c r="T122" s="1">
        <f>D14*Staffing!C14</f>
        <v>0</v>
      </c>
      <c r="U122" s="1">
        <f>E14*Staffing!C14</f>
        <v>0</v>
      </c>
      <c r="V122" s="1">
        <f>F14*Staffing!C14</f>
        <v>1</v>
      </c>
      <c r="W122" s="1">
        <f>G14*Staffing!C14</f>
        <v>0</v>
      </c>
      <c r="X122" s="1">
        <f>H14*Staffing!C14</f>
        <v>0</v>
      </c>
      <c r="Y122" s="1">
        <f>I14*Staffing!C14</f>
        <v>0</v>
      </c>
      <c r="Z122" s="1">
        <f>J14*Staffing!C14</f>
        <v>0</v>
      </c>
      <c r="AA122" s="1">
        <f>K14*Staffing!C14</f>
        <v>0</v>
      </c>
      <c r="AB122" s="1">
        <f>L14*Staffing!C14</f>
        <v>1.6</v>
      </c>
      <c r="AC122" s="1">
        <f>M14*Staffing!C14</f>
        <v>0</v>
      </c>
      <c r="AE122" s="7"/>
      <c r="AS122" s="7"/>
    </row>
    <row r="123" spans="1:45" x14ac:dyDescent="0.35">
      <c r="A123" s="4" t="s">
        <v>8</v>
      </c>
      <c r="B123" s="1">
        <v>1</v>
      </c>
      <c r="C123" s="1">
        <v>0</v>
      </c>
      <c r="D123" s="1">
        <v>0</v>
      </c>
      <c r="E123" s="1">
        <v>1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0</v>
      </c>
      <c r="M123" s="1">
        <v>1</v>
      </c>
      <c r="Q123" s="4" t="s">
        <v>8</v>
      </c>
      <c r="R123" s="1">
        <f>B15*Staffing!C15</f>
        <v>0.375</v>
      </c>
      <c r="S123" s="1">
        <f>C15*Staffing!C15</f>
        <v>0</v>
      </c>
      <c r="T123" s="1">
        <f>D15*Staffing!C15</f>
        <v>0</v>
      </c>
      <c r="U123" s="1">
        <f>E15*Staffing!C15</f>
        <v>0.125</v>
      </c>
      <c r="V123" s="1">
        <f>F15*Staffing!C15</f>
        <v>0</v>
      </c>
      <c r="W123" s="1">
        <f>G15*Staffing!C15</f>
        <v>0</v>
      </c>
      <c r="X123" s="1">
        <f>H15*Staffing!C15</f>
        <v>0</v>
      </c>
      <c r="Y123" s="1">
        <f>I15*Staffing!C15</f>
        <v>0</v>
      </c>
      <c r="Z123" s="1">
        <f>J15*Staffing!C15</f>
        <v>0.25</v>
      </c>
      <c r="AA123" s="1">
        <f>K15*Staffing!C15</f>
        <v>0</v>
      </c>
      <c r="AB123" s="1">
        <f>L15*Staffing!C15</f>
        <v>0</v>
      </c>
      <c r="AC123" s="1">
        <f>M15*Staffing!C15</f>
        <v>0.125</v>
      </c>
      <c r="AE123" s="7"/>
      <c r="AS123" s="7"/>
    </row>
    <row r="124" spans="1:45" x14ac:dyDescent="0.35">
      <c r="A124" s="4" t="s">
        <v>9</v>
      </c>
      <c r="B124" s="1">
        <v>1</v>
      </c>
      <c r="C124" s="1">
        <v>0</v>
      </c>
      <c r="D124" s="1">
        <v>0</v>
      </c>
      <c r="E124" s="1">
        <v>1</v>
      </c>
      <c r="F124" s="1">
        <v>0</v>
      </c>
      <c r="G124" s="1">
        <v>0</v>
      </c>
      <c r="H124" s="1">
        <v>0</v>
      </c>
      <c r="I124" s="1">
        <v>0</v>
      </c>
      <c r="J124" s="1">
        <v>1</v>
      </c>
      <c r="K124" s="1">
        <v>0</v>
      </c>
      <c r="L124" s="1">
        <v>0</v>
      </c>
      <c r="M124" s="1">
        <v>1</v>
      </c>
      <c r="Q124" s="4" t="s">
        <v>9</v>
      </c>
      <c r="R124" s="1">
        <f>B16*Staffing!C16</f>
        <v>0.5</v>
      </c>
      <c r="S124" s="1">
        <f>C16*Staffing!C16</f>
        <v>0</v>
      </c>
      <c r="T124" s="1">
        <f>D16*Staffing!C16</f>
        <v>0</v>
      </c>
      <c r="U124" s="1">
        <f>E16*Staffing!C16</f>
        <v>0.125</v>
      </c>
      <c r="V124" s="1">
        <f>F16*Staffing!C16</f>
        <v>0</v>
      </c>
      <c r="W124" s="1">
        <f>G16*Staffing!C16</f>
        <v>0</v>
      </c>
      <c r="X124" s="1">
        <f>H16*Staffing!C16</f>
        <v>0</v>
      </c>
      <c r="Y124" s="1">
        <f>I16*Staffing!C16</f>
        <v>0</v>
      </c>
      <c r="Z124" s="1">
        <f>J16*Staffing!C16</f>
        <v>0.25</v>
      </c>
      <c r="AA124" s="1">
        <f>K16*Staffing!C16</f>
        <v>0</v>
      </c>
      <c r="AB124" s="1">
        <f>L16*Staffing!C16</f>
        <v>0</v>
      </c>
      <c r="AC124" s="1">
        <f>M16*Staffing!C16</f>
        <v>0.125</v>
      </c>
      <c r="AE124" s="7"/>
      <c r="AS124" s="7"/>
    </row>
    <row r="125" spans="1:45" x14ac:dyDescent="0.35">
      <c r="A125" s="4" t="s">
        <v>10</v>
      </c>
      <c r="B125" s="1">
        <v>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Q125" s="4" t="s">
        <v>10</v>
      </c>
      <c r="R125" s="1">
        <f>B17*Staffing!C17</f>
        <v>1</v>
      </c>
      <c r="S125" s="1">
        <f>C17*Staffing!C17</f>
        <v>0</v>
      </c>
      <c r="T125" s="1">
        <f>D17*Staffing!C17</f>
        <v>0</v>
      </c>
      <c r="U125" s="1">
        <f>E17*Staffing!C17</f>
        <v>0</v>
      </c>
      <c r="V125" s="1">
        <f>F17*Staffing!C17</f>
        <v>0</v>
      </c>
      <c r="W125" s="1">
        <f>G17*Staffing!C17</f>
        <v>0</v>
      </c>
      <c r="X125" s="1">
        <f>H17*Staffing!C17</f>
        <v>0</v>
      </c>
      <c r="Y125" s="1">
        <f>I17*Staffing!C17</f>
        <v>0</v>
      </c>
      <c r="Z125" s="1">
        <f>J17*Staffing!C17</f>
        <v>0</v>
      </c>
      <c r="AA125" s="1">
        <f>K17*Staffing!C17</f>
        <v>0</v>
      </c>
      <c r="AB125" s="1">
        <f>L17*Staffing!C17</f>
        <v>0</v>
      </c>
      <c r="AC125" s="1">
        <f>M17*Staffing!C17</f>
        <v>0</v>
      </c>
      <c r="AE125" s="7"/>
      <c r="AS125" s="7"/>
    </row>
    <row r="126" spans="1:45" x14ac:dyDescent="0.35">
      <c r="A126" s="4" t="s">
        <v>11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0</v>
      </c>
      <c r="Q126" s="4" t="s">
        <v>11</v>
      </c>
      <c r="R126" s="1">
        <f>B18*Staffing!C18</f>
        <v>0</v>
      </c>
      <c r="S126" s="1">
        <f>C18*Staffing!C18</f>
        <v>0</v>
      </c>
      <c r="T126" s="1">
        <f>D18*Staffing!C18</f>
        <v>0</v>
      </c>
      <c r="U126" s="1">
        <f>E18*Staffing!C18</f>
        <v>0</v>
      </c>
      <c r="V126" s="1">
        <f>F18*Staffing!C18</f>
        <v>0</v>
      </c>
      <c r="W126" s="1">
        <f>G18*Staffing!C18</f>
        <v>0.1</v>
      </c>
      <c r="X126" s="1">
        <f>H18*Staffing!C18</f>
        <v>0</v>
      </c>
      <c r="Y126" s="1">
        <f>I18*Staffing!C18</f>
        <v>0.1</v>
      </c>
      <c r="Z126" s="1">
        <f>J18*Staffing!C18</f>
        <v>0</v>
      </c>
      <c r="AA126" s="1">
        <f>K18*Staffing!C18</f>
        <v>0</v>
      </c>
      <c r="AB126" s="1">
        <f>L18*Staffing!C18</f>
        <v>0</v>
      </c>
      <c r="AC126" s="1">
        <f>M18*Staffing!C18</f>
        <v>0</v>
      </c>
      <c r="AE126" s="7"/>
      <c r="AS126" s="7"/>
    </row>
    <row r="127" spans="1:45" x14ac:dyDescent="0.35">
      <c r="A127" s="4" t="s">
        <v>12</v>
      </c>
      <c r="B127" s="1">
        <v>0</v>
      </c>
      <c r="C127" s="1">
        <v>1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0</v>
      </c>
      <c r="Q127" s="4" t="s">
        <v>12</v>
      </c>
      <c r="R127" s="1">
        <f>B19*Staffing!C19</f>
        <v>0</v>
      </c>
      <c r="S127" s="1">
        <f>C19*Staffing!C19</f>
        <v>0.25</v>
      </c>
      <c r="T127" s="1">
        <f>D19*Staffing!C19</f>
        <v>0</v>
      </c>
      <c r="U127" s="1">
        <f>E19*Staffing!C19</f>
        <v>0</v>
      </c>
      <c r="V127" s="1">
        <f>F19*Staffing!C19</f>
        <v>0</v>
      </c>
      <c r="W127" s="1">
        <f>G19*Staffing!C19</f>
        <v>0</v>
      </c>
      <c r="X127" s="1">
        <f>H19*Staffing!C19</f>
        <v>0</v>
      </c>
      <c r="Y127" s="1">
        <f>I19*Staffing!C19</f>
        <v>0</v>
      </c>
      <c r="Z127" s="1">
        <f>J19*Staffing!C19</f>
        <v>0.125</v>
      </c>
      <c r="AA127" s="1">
        <f>K19*Staffing!C19</f>
        <v>0</v>
      </c>
      <c r="AB127" s="1">
        <f>L19*Staffing!C19</f>
        <v>0</v>
      </c>
      <c r="AC127" s="1">
        <f>M19*Staffing!C19</f>
        <v>0</v>
      </c>
      <c r="AE127" s="7"/>
      <c r="AS127" s="7"/>
    </row>
    <row r="128" spans="1:45" x14ac:dyDescent="0.35">
      <c r="A128" s="4" t="s">
        <v>13</v>
      </c>
      <c r="B128" s="1">
        <v>1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Q128" s="4" t="s">
        <v>13</v>
      </c>
      <c r="R128" s="1">
        <f>B20*Staffing!C20</f>
        <v>0.25</v>
      </c>
      <c r="S128" s="1">
        <f>C20*Staffing!C20</f>
        <v>0</v>
      </c>
      <c r="T128" s="1">
        <f>D20*Staffing!C20</f>
        <v>0</v>
      </c>
      <c r="U128" s="1">
        <f>E20*Staffing!C20</f>
        <v>0</v>
      </c>
      <c r="V128" s="1">
        <f>F20*Staffing!C20</f>
        <v>0</v>
      </c>
      <c r="W128" s="1">
        <f>G20*Staffing!C20</f>
        <v>0</v>
      </c>
      <c r="X128" s="1">
        <f>H20*Staffing!C20</f>
        <v>0</v>
      </c>
      <c r="Y128" s="1">
        <f>I20*Staffing!C20</f>
        <v>0</v>
      </c>
      <c r="Z128" s="1">
        <f>J20*Staffing!C20</f>
        <v>0</v>
      </c>
      <c r="AA128" s="1">
        <f>K20*Staffing!C20</f>
        <v>0</v>
      </c>
      <c r="AB128" s="1">
        <f>L20*Staffing!C20</f>
        <v>0</v>
      </c>
      <c r="AC128" s="1">
        <f>M20*Staffing!C20</f>
        <v>0</v>
      </c>
      <c r="AE128" s="7"/>
      <c r="AS128" s="7"/>
    </row>
    <row r="129" spans="1:57" x14ac:dyDescent="0.35">
      <c r="A129" s="4" t="s">
        <v>65</v>
      </c>
      <c r="B129" s="1">
        <v>1</v>
      </c>
      <c r="C129" s="1">
        <v>0</v>
      </c>
      <c r="D129" s="1">
        <v>0</v>
      </c>
      <c r="E129" s="1">
        <v>1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1">
        <v>0</v>
      </c>
      <c r="L129" s="1">
        <v>0</v>
      </c>
      <c r="M129" s="1">
        <v>1</v>
      </c>
      <c r="Q129" s="4" t="s">
        <v>65</v>
      </c>
      <c r="R129" s="1">
        <f>B21*Staffing!C21</f>
        <v>0.375</v>
      </c>
      <c r="S129" s="1">
        <f>C21*Staffing!C21</f>
        <v>0</v>
      </c>
      <c r="T129" s="1">
        <f>D21*Staffing!C21</f>
        <v>0</v>
      </c>
      <c r="U129" s="1">
        <f>E21*Staffing!C21</f>
        <v>0.125</v>
      </c>
      <c r="V129" s="1">
        <f>F21*Staffing!C21</f>
        <v>0</v>
      </c>
      <c r="W129" s="1">
        <f>G21*Staffing!C21</f>
        <v>0</v>
      </c>
      <c r="X129" s="1">
        <f>H21*Staffing!C21</f>
        <v>0</v>
      </c>
      <c r="Y129" s="1">
        <f>I21*Staffing!C21</f>
        <v>0</v>
      </c>
      <c r="Z129" s="1">
        <f>J21*Staffing!C21</f>
        <v>0.125</v>
      </c>
      <c r="AA129" s="1">
        <f>K21*Staffing!C21</f>
        <v>0</v>
      </c>
      <c r="AB129" s="1">
        <f>L21*Staffing!C21</f>
        <v>0</v>
      </c>
      <c r="AC129" s="1">
        <f>M21*Staffing!C21</f>
        <v>0.125</v>
      </c>
      <c r="AE129" s="7"/>
      <c r="AS129" s="7"/>
    </row>
    <row r="130" spans="1:57" x14ac:dyDescent="0.35">
      <c r="A130" s="4" t="s">
        <v>22</v>
      </c>
      <c r="B130" s="1">
        <v>1</v>
      </c>
      <c r="C130" s="1">
        <v>0</v>
      </c>
      <c r="D130" s="1">
        <v>0</v>
      </c>
      <c r="E130" s="1">
        <v>1</v>
      </c>
      <c r="F130" s="1">
        <v>0</v>
      </c>
      <c r="G130" s="1">
        <v>0</v>
      </c>
      <c r="H130" s="1">
        <v>0</v>
      </c>
      <c r="I130" s="1">
        <v>1</v>
      </c>
      <c r="J130" s="1">
        <v>1</v>
      </c>
      <c r="K130" s="1">
        <v>0</v>
      </c>
      <c r="L130" s="1">
        <v>0</v>
      </c>
      <c r="M130" s="1">
        <v>0</v>
      </c>
      <c r="Q130" s="4" t="s">
        <v>22</v>
      </c>
      <c r="R130" s="1">
        <f>B22*Staffing!C22</f>
        <v>0.125</v>
      </c>
      <c r="S130" s="1">
        <f>C22*Staffing!C22</f>
        <v>0</v>
      </c>
      <c r="T130" s="1">
        <f>D22*Staffing!C22</f>
        <v>0</v>
      </c>
      <c r="U130" s="1">
        <f>E22*Staffing!C22</f>
        <v>0.125</v>
      </c>
      <c r="V130" s="1">
        <f>F22*Staffing!C22</f>
        <v>0</v>
      </c>
      <c r="W130" s="1">
        <f>G22*Staffing!C22</f>
        <v>0</v>
      </c>
      <c r="X130" s="1">
        <f>H22*Staffing!C22</f>
        <v>0</v>
      </c>
      <c r="Y130" s="1">
        <f>I22*Staffing!C22</f>
        <v>0.125</v>
      </c>
      <c r="Z130" s="1">
        <f>J22*Staffing!C22</f>
        <v>0.125</v>
      </c>
      <c r="AA130" s="1">
        <f>K22*Staffing!C22</f>
        <v>0</v>
      </c>
      <c r="AB130" s="1">
        <f>L22*Staffing!C22</f>
        <v>0</v>
      </c>
      <c r="AC130" s="1">
        <f>M22*Staffing!C22</f>
        <v>0</v>
      </c>
      <c r="AE130" s="7"/>
      <c r="AS130" s="7"/>
    </row>
    <row r="131" spans="1:57" x14ac:dyDescent="0.35">
      <c r="A131" s="4" t="s">
        <v>23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1</v>
      </c>
      <c r="K131" s="1">
        <v>0</v>
      </c>
      <c r="L131" s="1">
        <v>0</v>
      </c>
      <c r="M131" s="1">
        <v>1</v>
      </c>
      <c r="Q131" s="4" t="s">
        <v>23</v>
      </c>
      <c r="R131" s="1">
        <f>B23*Staffing!C23</f>
        <v>0</v>
      </c>
      <c r="S131" s="1">
        <f>C23*Staffing!C23</f>
        <v>0</v>
      </c>
      <c r="T131" s="1">
        <f>D23*Staffing!C23</f>
        <v>0</v>
      </c>
      <c r="U131" s="1">
        <f>E23*Staffing!C23</f>
        <v>0</v>
      </c>
      <c r="V131" s="1">
        <f>F23*Staffing!C23</f>
        <v>0</v>
      </c>
      <c r="W131" s="1">
        <f>G23*Staffing!C23</f>
        <v>0</v>
      </c>
      <c r="X131" s="1">
        <f>H23*Staffing!C23</f>
        <v>0</v>
      </c>
      <c r="Y131" s="1">
        <f>I23*Staffing!C23</f>
        <v>0</v>
      </c>
      <c r="Z131" s="1">
        <f>J23*Staffing!C23</f>
        <v>0.125</v>
      </c>
      <c r="AA131" s="1">
        <f>K23*Staffing!C23</f>
        <v>0</v>
      </c>
      <c r="AB131" s="1">
        <f>L23*Staffing!C23</f>
        <v>0</v>
      </c>
      <c r="AC131" s="1">
        <f>M23*Staffing!C23</f>
        <v>0.125</v>
      </c>
      <c r="AE131" s="7"/>
      <c r="AS131" s="7"/>
    </row>
    <row r="132" spans="1:57" x14ac:dyDescent="0.35">
      <c r="A132" s="4" t="s">
        <v>24</v>
      </c>
      <c r="B132" s="1">
        <v>1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1</v>
      </c>
      <c r="K132" s="1">
        <v>0</v>
      </c>
      <c r="L132" s="1">
        <v>0</v>
      </c>
      <c r="M132" s="1">
        <v>0</v>
      </c>
      <c r="Q132" s="4" t="s">
        <v>24</v>
      </c>
      <c r="R132" s="1">
        <f>B24*Staffing!C24</f>
        <v>0.125</v>
      </c>
      <c r="S132" s="1">
        <f>C24*Staffing!C24</f>
        <v>0</v>
      </c>
      <c r="T132" s="1">
        <f>D24*Staffing!C24</f>
        <v>0</v>
      </c>
      <c r="U132" s="1">
        <f>E24*Staffing!C24</f>
        <v>0</v>
      </c>
      <c r="V132" s="1">
        <f>F24*Staffing!C24</f>
        <v>0</v>
      </c>
      <c r="W132" s="1">
        <f>G24*Staffing!C24</f>
        <v>0</v>
      </c>
      <c r="X132" s="1">
        <f>H24*Staffing!C24</f>
        <v>0</v>
      </c>
      <c r="Y132" s="1">
        <f>I24*Staffing!C24</f>
        <v>0</v>
      </c>
      <c r="Z132" s="1">
        <f>J24*Staffing!C24</f>
        <v>0.125</v>
      </c>
      <c r="AA132" s="1">
        <f>K24*Staffing!C24</f>
        <v>0</v>
      </c>
      <c r="AB132" s="1">
        <f>L24*Staffing!C24</f>
        <v>0</v>
      </c>
      <c r="AC132" s="1">
        <f>M24*Staffing!C24</f>
        <v>0</v>
      </c>
      <c r="AE132" s="7"/>
      <c r="AS132" s="7"/>
    </row>
    <row r="133" spans="1:57" x14ac:dyDescent="0.35">
      <c r="A133" s="4" t="s">
        <v>25</v>
      </c>
      <c r="B133" s="1">
        <v>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Q133" s="4" t="s">
        <v>25</v>
      </c>
      <c r="R133" s="1">
        <f>B25*Staffing!C25</f>
        <v>0.125</v>
      </c>
      <c r="S133" s="1">
        <f>C25*Staffing!C25</f>
        <v>0</v>
      </c>
      <c r="T133" s="1">
        <f>D25*Staffing!C25</f>
        <v>0</v>
      </c>
      <c r="U133" s="1">
        <f>E25*Staffing!C25</f>
        <v>0</v>
      </c>
      <c r="V133" s="1">
        <f>F25*Staffing!C25</f>
        <v>0</v>
      </c>
      <c r="W133" s="1">
        <f>G25*Staffing!C25</f>
        <v>0</v>
      </c>
      <c r="X133" s="1">
        <f>H25*Staffing!C25</f>
        <v>0</v>
      </c>
      <c r="Y133" s="1">
        <f>I25*Staffing!C25</f>
        <v>0</v>
      </c>
      <c r="Z133" s="1">
        <f>J25*Staffing!C25</f>
        <v>0</v>
      </c>
      <c r="AA133" s="1">
        <f>K25*Staffing!C25</f>
        <v>0</v>
      </c>
      <c r="AB133" s="1">
        <f>L25*Staffing!C25</f>
        <v>0</v>
      </c>
      <c r="AC133" s="1">
        <f>M25*Staffing!C25</f>
        <v>0</v>
      </c>
      <c r="AE133" s="7"/>
      <c r="AS133" s="7"/>
    </row>
    <row r="134" spans="1:57" x14ac:dyDescent="0.35">
      <c r="A134" s="4" t="s">
        <v>61</v>
      </c>
      <c r="B134" s="1">
        <v>0</v>
      </c>
      <c r="C134" s="1">
        <v>0</v>
      </c>
      <c r="D134" s="1">
        <v>7</v>
      </c>
      <c r="E134" s="1">
        <v>4</v>
      </c>
      <c r="F134" s="1">
        <v>0</v>
      </c>
      <c r="G134" s="1">
        <v>7</v>
      </c>
      <c r="H134" s="1">
        <v>0</v>
      </c>
      <c r="I134" s="1">
        <v>4</v>
      </c>
      <c r="J134" s="1">
        <v>2</v>
      </c>
      <c r="K134" s="1">
        <v>2</v>
      </c>
      <c r="L134" s="1">
        <v>0</v>
      </c>
      <c r="M134" s="1">
        <v>0</v>
      </c>
      <c r="Q134" s="4" t="s">
        <v>61</v>
      </c>
      <c r="R134" s="1">
        <f>B26*Staffing!C26</f>
        <v>0</v>
      </c>
      <c r="S134" s="1">
        <f>C26*Staffing!C26</f>
        <v>0</v>
      </c>
      <c r="T134" s="1">
        <f>D26*Staffing!C26</f>
        <v>6.3000000000000007</v>
      </c>
      <c r="U134" s="1">
        <f>E26*Staffing!C26</f>
        <v>3.3000000000000003</v>
      </c>
      <c r="V134" s="1">
        <f>F26*Staffing!C26</f>
        <v>0</v>
      </c>
      <c r="W134" s="1">
        <f>G26*Staffing!C26</f>
        <v>6.9</v>
      </c>
      <c r="X134" s="1">
        <f>H26*Staffing!C26</f>
        <v>0</v>
      </c>
      <c r="Y134" s="1">
        <f>I26*Staffing!C26</f>
        <v>3.2</v>
      </c>
      <c r="Z134" s="1">
        <f>J26*Staffing!C26</f>
        <v>1.2000000000000002</v>
      </c>
      <c r="AA134" s="1">
        <f>K26*Staffing!C26</f>
        <v>1.3</v>
      </c>
      <c r="AB134" s="1">
        <f>L26*Staffing!C26</f>
        <v>0</v>
      </c>
      <c r="AC134" s="1">
        <f>M26*Staffing!C26</f>
        <v>0</v>
      </c>
      <c r="AE134" s="7"/>
      <c r="AS134" s="7"/>
    </row>
    <row r="135" spans="1:57" x14ac:dyDescent="0.35">
      <c r="A135" s="4" t="s">
        <v>15</v>
      </c>
      <c r="B135" s="1">
        <v>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4</v>
      </c>
      <c r="K135" s="1">
        <v>0</v>
      </c>
      <c r="L135" s="1">
        <v>0</v>
      </c>
      <c r="M135" s="1">
        <v>0</v>
      </c>
      <c r="Q135" s="4" t="s">
        <v>15</v>
      </c>
      <c r="R135" s="1">
        <f>B27*Staffing!C27</f>
        <v>3.75</v>
      </c>
      <c r="S135" s="1">
        <f>C27*Staffing!C27</f>
        <v>0</v>
      </c>
      <c r="T135" s="1">
        <f>D27*Staffing!C27</f>
        <v>0</v>
      </c>
      <c r="U135" s="1">
        <f>E27*Staffing!C27</f>
        <v>0</v>
      </c>
      <c r="V135" s="1">
        <f>F27*Staffing!C27</f>
        <v>0</v>
      </c>
      <c r="W135" s="1">
        <f>G27*Staffing!C27</f>
        <v>0</v>
      </c>
      <c r="X135" s="1">
        <f>H27*Staffing!C27</f>
        <v>0</v>
      </c>
      <c r="Y135" s="1">
        <f>I27*Staffing!C27</f>
        <v>0</v>
      </c>
      <c r="Z135" s="1">
        <f>J27*Staffing!C27</f>
        <v>3.5</v>
      </c>
      <c r="AA135" s="1">
        <f>K27*Staffing!C27</f>
        <v>0</v>
      </c>
      <c r="AB135" s="1">
        <f>L27*Staffing!C27</f>
        <v>0</v>
      </c>
      <c r="AC135" s="1">
        <f>M27*Staffing!C27</f>
        <v>0</v>
      </c>
      <c r="AE135" s="7"/>
      <c r="AS135" s="7"/>
    </row>
    <row r="136" spans="1:57" x14ac:dyDescent="0.35">
      <c r="A136" s="4" t="s">
        <v>137</v>
      </c>
      <c r="B136" s="1">
        <v>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Q136" s="4" t="s">
        <v>137</v>
      </c>
      <c r="R136" s="1">
        <f>B28*Staffing!C28</f>
        <v>0.125</v>
      </c>
      <c r="S136" s="1">
        <f>C28*Staffing!C28</f>
        <v>0</v>
      </c>
      <c r="T136" s="1">
        <f>D28*Staffing!C28</f>
        <v>0</v>
      </c>
      <c r="U136" s="1">
        <f>E28*Staffing!C28</f>
        <v>0</v>
      </c>
      <c r="V136" s="1">
        <f>F28*Staffing!C28</f>
        <v>0</v>
      </c>
      <c r="W136" s="1">
        <f>G28*Staffing!C28</f>
        <v>0</v>
      </c>
      <c r="X136" s="1">
        <f>H28*Staffing!C28</f>
        <v>0</v>
      </c>
      <c r="Y136" s="1">
        <f>I28*Staffing!C28</f>
        <v>0</v>
      </c>
      <c r="Z136" s="1">
        <f>J28*Staffing!C28</f>
        <v>0</v>
      </c>
      <c r="AA136" s="1">
        <f>K28*Staffing!C28</f>
        <v>0</v>
      </c>
      <c r="AB136" s="1">
        <f>L28*Staffing!C28</f>
        <v>0</v>
      </c>
      <c r="AC136" s="1">
        <f>M28*Staffing!C28</f>
        <v>0</v>
      </c>
      <c r="AE136" s="7"/>
      <c r="AS136" s="7"/>
    </row>
    <row r="137" spans="1:57" x14ac:dyDescent="0.35">
      <c r="A137" s="4" t="s">
        <v>27</v>
      </c>
      <c r="B137" s="1">
        <v>1</v>
      </c>
      <c r="C137" s="1">
        <v>0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1</v>
      </c>
      <c r="K137" s="1">
        <v>0</v>
      </c>
      <c r="L137" s="1">
        <v>0</v>
      </c>
      <c r="M137" s="1">
        <v>0</v>
      </c>
      <c r="Q137" s="4" t="s">
        <v>27</v>
      </c>
      <c r="R137" s="1">
        <f>B29*Staffing!C29</f>
        <v>0.125</v>
      </c>
      <c r="S137" s="1">
        <f>C29*Staffing!C29</f>
        <v>0</v>
      </c>
      <c r="T137" s="1">
        <f>D29*Staffing!C29</f>
        <v>0</v>
      </c>
      <c r="U137" s="1">
        <f>E29*Staffing!C29</f>
        <v>0.125</v>
      </c>
      <c r="V137" s="1">
        <f>F29*Staffing!C29</f>
        <v>0</v>
      </c>
      <c r="W137" s="1">
        <f>G29*Staffing!C29</f>
        <v>0</v>
      </c>
      <c r="X137" s="1">
        <f>H29*Staffing!C29</f>
        <v>0</v>
      </c>
      <c r="Y137" s="1">
        <f>I29*Staffing!C29</f>
        <v>0</v>
      </c>
      <c r="Z137" s="1">
        <f>J29*Staffing!C29</f>
        <v>0.125</v>
      </c>
      <c r="AA137" s="1">
        <f>K29*Staffing!C29</f>
        <v>0</v>
      </c>
      <c r="AB137" s="1">
        <f>L29*Staffing!C29</f>
        <v>0</v>
      </c>
      <c r="AC137" s="1">
        <f>M29*Staffing!C29</f>
        <v>0</v>
      </c>
      <c r="AE137" s="7"/>
      <c r="AS137" s="7"/>
    </row>
    <row r="138" spans="1:57" x14ac:dyDescent="0.35">
      <c r="A138" s="4" t="s">
        <v>59</v>
      </c>
      <c r="B138" s="1">
        <v>13</v>
      </c>
      <c r="C138" s="1">
        <v>3</v>
      </c>
      <c r="D138" s="1">
        <v>0</v>
      </c>
      <c r="E138" s="1">
        <v>1</v>
      </c>
      <c r="F138" s="1">
        <v>0</v>
      </c>
      <c r="G138" s="1">
        <v>0</v>
      </c>
      <c r="H138" s="1">
        <v>0</v>
      </c>
      <c r="I138" s="1">
        <v>0</v>
      </c>
      <c r="J138" s="1">
        <v>11</v>
      </c>
      <c r="K138" s="1">
        <v>0</v>
      </c>
      <c r="L138" s="1">
        <v>0</v>
      </c>
      <c r="M138" s="1">
        <v>0</v>
      </c>
      <c r="Q138" s="4" t="s">
        <v>59</v>
      </c>
      <c r="R138" s="1">
        <f>B30*Staffing!C30</f>
        <v>13</v>
      </c>
      <c r="S138" s="1">
        <f>C30*Staffing!C30</f>
        <v>2.25</v>
      </c>
      <c r="T138" s="1">
        <f>D30*Staffing!C30</f>
        <v>0</v>
      </c>
      <c r="U138" s="1">
        <f>E30*Staffing!C30</f>
        <v>0.25</v>
      </c>
      <c r="V138" s="1">
        <f>F30*Staffing!C30</f>
        <v>0</v>
      </c>
      <c r="W138" s="1">
        <f>G30*Staffing!C30</f>
        <v>0</v>
      </c>
      <c r="X138" s="1">
        <f>H30*Staffing!C30</f>
        <v>0</v>
      </c>
      <c r="Y138" s="1">
        <f>I30*Staffing!C30</f>
        <v>0</v>
      </c>
      <c r="Z138" s="1">
        <f>J30*Staffing!C30</f>
        <v>10.5</v>
      </c>
      <c r="AA138" s="1">
        <f>K30*Staffing!C30</f>
        <v>0</v>
      </c>
      <c r="AB138" s="1">
        <f>L30*Staffing!C30</f>
        <v>0</v>
      </c>
      <c r="AC138" s="1">
        <f>M30*Staffing!C30</f>
        <v>0</v>
      </c>
      <c r="AE138" s="7"/>
      <c r="AS138" s="7"/>
    </row>
    <row r="139" spans="1:57" x14ac:dyDescent="0.35">
      <c r="A139" s="4" t="s">
        <v>17</v>
      </c>
      <c r="B139" s="1">
        <v>2</v>
      </c>
      <c r="C139" s="1">
        <v>0</v>
      </c>
      <c r="D139" s="1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1</v>
      </c>
      <c r="K139" s="1">
        <v>0</v>
      </c>
      <c r="L139" s="1">
        <v>0</v>
      </c>
      <c r="M139" s="1">
        <v>1</v>
      </c>
      <c r="Q139" s="4" t="s">
        <v>17</v>
      </c>
      <c r="R139" s="1">
        <f>B31*Staffing!C31</f>
        <v>1.625</v>
      </c>
      <c r="S139" s="1">
        <f>C31*Staffing!C31</f>
        <v>0</v>
      </c>
      <c r="T139" s="1">
        <f>D31*Staffing!C31</f>
        <v>0</v>
      </c>
      <c r="U139" s="1">
        <f>E31*Staffing!C31</f>
        <v>0.125</v>
      </c>
      <c r="V139" s="1">
        <f>F31*Staffing!C31</f>
        <v>0</v>
      </c>
      <c r="W139" s="1">
        <f>G31*Staffing!C31</f>
        <v>0</v>
      </c>
      <c r="X139" s="1">
        <f>H31*Staffing!C31</f>
        <v>0</v>
      </c>
      <c r="Y139" s="1">
        <f>I31*Staffing!C31</f>
        <v>0</v>
      </c>
      <c r="Z139" s="1">
        <f>J31*Staffing!C31</f>
        <v>0.125</v>
      </c>
      <c r="AA139" s="1">
        <f>K31*Staffing!C31</f>
        <v>0</v>
      </c>
      <c r="AB139" s="1">
        <f>L31*Staffing!C31</f>
        <v>0</v>
      </c>
      <c r="AC139" s="1">
        <f>M31*Staffing!C31</f>
        <v>0.125</v>
      </c>
      <c r="AE139" s="7"/>
      <c r="AS139" s="7"/>
    </row>
    <row r="141" spans="1:57" ht="15.5" x14ac:dyDescent="0.35"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</row>
    <row r="142" spans="1:57" x14ac:dyDescent="0.35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</row>
    <row r="143" spans="1:57" x14ac:dyDescent="0.35">
      <c r="A143" s="7"/>
      <c r="Q143" s="7"/>
      <c r="AE143" s="7"/>
      <c r="AS143" s="7"/>
    </row>
    <row r="144" spans="1:57" x14ac:dyDescent="0.35">
      <c r="A144" s="7"/>
      <c r="Q144" s="7"/>
      <c r="AE144" s="7"/>
      <c r="AS144" s="7"/>
    </row>
    <row r="145" spans="1:45" x14ac:dyDescent="0.35">
      <c r="A145" s="7"/>
      <c r="Q145" s="7"/>
      <c r="AE145" s="7"/>
      <c r="AS145" s="7"/>
    </row>
    <row r="146" spans="1:45" x14ac:dyDescent="0.35">
      <c r="A146" s="7"/>
      <c r="Q146" s="7"/>
      <c r="AE146" s="7"/>
      <c r="AS146" s="7"/>
    </row>
    <row r="147" spans="1:45" x14ac:dyDescent="0.35">
      <c r="A147" s="7"/>
      <c r="Q147" s="7"/>
      <c r="AE147" s="7"/>
      <c r="AS147" s="7"/>
    </row>
    <row r="148" spans="1:45" x14ac:dyDescent="0.35">
      <c r="A148" s="7"/>
      <c r="Q148" s="7"/>
      <c r="AE148" s="7"/>
      <c r="AS148" s="7"/>
    </row>
    <row r="149" spans="1:45" x14ac:dyDescent="0.35">
      <c r="A149" s="7"/>
      <c r="Q149" s="7"/>
      <c r="AE149" s="7"/>
      <c r="AS149" s="7"/>
    </row>
    <row r="150" spans="1:45" x14ac:dyDescent="0.35">
      <c r="A150" s="7"/>
      <c r="Q150" s="7"/>
      <c r="AE150" s="7"/>
      <c r="AS150" s="7"/>
    </row>
    <row r="151" spans="1:45" x14ac:dyDescent="0.35">
      <c r="A151" s="7"/>
      <c r="Q151" s="7"/>
      <c r="AE151" s="7"/>
      <c r="AS151" s="7"/>
    </row>
    <row r="152" spans="1:45" x14ac:dyDescent="0.35">
      <c r="A152" s="7"/>
      <c r="Q152" s="7"/>
      <c r="AE152" s="7"/>
      <c r="AS152" s="7"/>
    </row>
    <row r="153" spans="1:45" x14ac:dyDescent="0.35">
      <c r="A153" s="7"/>
      <c r="Q153" s="7"/>
      <c r="AE153" s="7"/>
      <c r="AS153" s="7"/>
    </row>
    <row r="154" spans="1:45" x14ac:dyDescent="0.35">
      <c r="A154" s="7"/>
      <c r="Q154" s="7"/>
      <c r="AE154" s="7"/>
      <c r="AS154" s="7"/>
    </row>
    <row r="155" spans="1:45" x14ac:dyDescent="0.35">
      <c r="A155" s="7"/>
      <c r="Q155" s="7"/>
      <c r="AE155" s="7"/>
      <c r="AS155" s="7"/>
    </row>
    <row r="156" spans="1:45" x14ac:dyDescent="0.35">
      <c r="A156" s="7"/>
      <c r="Q156" s="7"/>
      <c r="AE156" s="7"/>
      <c r="AS156" s="7"/>
    </row>
    <row r="157" spans="1:45" x14ac:dyDescent="0.35">
      <c r="A157" s="7"/>
      <c r="Q157" s="7"/>
      <c r="AE157" s="7"/>
      <c r="AS157" s="7"/>
    </row>
    <row r="158" spans="1:45" x14ac:dyDescent="0.35">
      <c r="A158" s="7"/>
      <c r="Q158" s="7"/>
      <c r="AE158" s="7"/>
      <c r="AS158" s="7"/>
    </row>
    <row r="159" spans="1:45" x14ac:dyDescent="0.35">
      <c r="A159" s="7"/>
      <c r="Q159" s="7"/>
      <c r="AE159" s="7"/>
      <c r="AS159" s="7"/>
    </row>
    <row r="160" spans="1:45" x14ac:dyDescent="0.35">
      <c r="A160" s="7"/>
      <c r="Q160" s="7"/>
      <c r="AE160" s="7"/>
      <c r="AS160" s="7"/>
    </row>
    <row r="161" spans="1:45" x14ac:dyDescent="0.35">
      <c r="A161" s="7"/>
      <c r="Q161" s="7"/>
      <c r="AE161" s="7"/>
      <c r="AS161" s="7"/>
    </row>
    <row r="162" spans="1:45" x14ac:dyDescent="0.35">
      <c r="A162" s="7"/>
      <c r="Q162" s="7"/>
      <c r="AE162" s="7"/>
      <c r="AS162" s="7"/>
    </row>
    <row r="163" spans="1:45" x14ac:dyDescent="0.35">
      <c r="A163" s="7"/>
      <c r="Q163" s="7"/>
      <c r="AE163" s="7"/>
      <c r="AS163" s="7"/>
    </row>
    <row r="164" spans="1:45" x14ac:dyDescent="0.35">
      <c r="A164" s="7"/>
      <c r="Q164" s="7"/>
      <c r="AE164" s="7"/>
      <c r="AS164" s="7"/>
    </row>
    <row r="165" spans="1:45" x14ac:dyDescent="0.35">
      <c r="A165" s="7"/>
      <c r="Q165" s="7"/>
      <c r="AE165" s="7"/>
      <c r="AS165" s="7"/>
    </row>
    <row r="166" spans="1:45" x14ac:dyDescent="0.35">
      <c r="A166" s="7"/>
      <c r="Q166" s="7"/>
      <c r="AE166" s="7"/>
      <c r="AS166" s="7"/>
    </row>
    <row r="167" spans="1:45" x14ac:dyDescent="0.35">
      <c r="A167" s="7"/>
      <c r="Q167" s="7"/>
      <c r="AE167" s="7"/>
      <c r="AS167" s="7"/>
    </row>
    <row r="168" spans="1:45" x14ac:dyDescent="0.35">
      <c r="A168" s="7"/>
      <c r="Q168" s="7"/>
      <c r="AE168" s="7"/>
      <c r="AS168" s="7"/>
    </row>
    <row r="169" spans="1:45" x14ac:dyDescent="0.35">
      <c r="A169" s="7"/>
      <c r="Q169" s="7"/>
      <c r="AE169" s="7"/>
      <c r="AS169" s="7"/>
    </row>
    <row r="170" spans="1:45" x14ac:dyDescent="0.35">
      <c r="A170" s="7"/>
      <c r="Q170" s="7"/>
      <c r="AE170" s="7"/>
      <c r="AS170" s="7"/>
    </row>
    <row r="171" spans="1:45" x14ac:dyDescent="0.35">
      <c r="A171" s="7"/>
      <c r="Q171" s="7"/>
      <c r="AE171" s="7"/>
      <c r="AS171" s="7"/>
    </row>
  </sheetData>
  <mergeCells count="11">
    <mergeCell ref="B1:M1"/>
    <mergeCell ref="B109:M109"/>
    <mergeCell ref="R77:AC77"/>
    <mergeCell ref="R109:AC109"/>
    <mergeCell ref="B77:M77"/>
    <mergeCell ref="O1:T1"/>
    <mergeCell ref="V1:AA1"/>
    <mergeCell ref="B39:C39"/>
    <mergeCell ref="B37:C37"/>
    <mergeCell ref="E37:G37"/>
    <mergeCell ref="J37:L37"/>
  </mergeCells>
  <phoneticPr fontId="4" type="noConversion"/>
  <pageMargins left="0.7" right="0.7" top="0.75" bottom="0.75" header="0.3" footer="0.3"/>
  <pageSetup paperSize="9" orientation="portrait" r:id="rId1"/>
  <ignoredErrors>
    <ignoredError sqref="O3:T32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C54D-219B-43AD-8D35-D8170FC3D49C}">
  <dimension ref="A1:DK272"/>
  <sheetViews>
    <sheetView topLeftCell="A70" zoomScale="60" zoomScaleNormal="70" workbookViewId="0">
      <selection activeCell="N87" sqref="N87"/>
    </sheetView>
  </sheetViews>
  <sheetFormatPr defaultRowHeight="14.5" x14ac:dyDescent="0.35"/>
  <cols>
    <col min="1" max="1" width="38.26953125" customWidth="1"/>
    <col min="2" max="13" width="10.6328125" customWidth="1"/>
    <col min="14" max="14" width="35.54296875" bestFit="1" customWidth="1"/>
    <col min="15" max="15" width="35.26953125" bestFit="1" customWidth="1"/>
    <col min="16" max="41" width="10.6328125" customWidth="1"/>
    <col min="42" max="42" width="8.81640625" bestFit="1" customWidth="1"/>
    <col min="43" max="43" width="35.54296875" bestFit="1" customWidth="1"/>
    <col min="44" max="44" width="17.54296875" bestFit="1" customWidth="1"/>
    <col min="45" max="71" width="10.6328125" customWidth="1"/>
    <col min="72" max="72" width="36.36328125" bestFit="1" customWidth="1"/>
    <col min="73" max="73" width="17.54296875" bestFit="1" customWidth="1"/>
    <col min="74" max="100" width="10.6328125" customWidth="1"/>
    <col min="101" max="101" width="36.36328125" bestFit="1" customWidth="1"/>
    <col min="102" max="102" width="14.54296875" bestFit="1" customWidth="1"/>
    <col min="103" max="115" width="10.6328125" customWidth="1"/>
  </cols>
  <sheetData>
    <row r="1" spans="1:41" ht="15.5" x14ac:dyDescent="0.35">
      <c r="B1" s="48" t="s">
        <v>48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149</v>
      </c>
      <c r="C2" s="38" t="s">
        <v>150</v>
      </c>
      <c r="D2" s="38" t="s">
        <v>151</v>
      </c>
      <c r="E2" s="38" t="s">
        <v>152</v>
      </c>
      <c r="F2" s="38" t="s">
        <v>153</v>
      </c>
      <c r="G2" s="38" t="s">
        <v>154</v>
      </c>
      <c r="H2" s="38" t="s">
        <v>155</v>
      </c>
      <c r="I2" s="38" t="s">
        <v>156</v>
      </c>
      <c r="J2" s="38" t="s">
        <v>157</v>
      </c>
      <c r="K2" s="38" t="s">
        <v>158</v>
      </c>
      <c r="L2" s="38" t="s">
        <v>159</v>
      </c>
      <c r="M2" s="38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SVariables!B3</f>
        <v>3</v>
      </c>
      <c r="C3" s="37">
        <f>SVariables!C3</f>
        <v>0</v>
      </c>
      <c r="D3" s="37">
        <f>SVariables!D3</f>
        <v>0</v>
      </c>
      <c r="E3" s="37">
        <f>SVariables!E3</f>
        <v>0</v>
      </c>
      <c r="F3" s="37">
        <f>SVariables!F3</f>
        <v>0</v>
      </c>
      <c r="G3" s="37">
        <f>SVariables!G3</f>
        <v>0</v>
      </c>
      <c r="H3" s="37">
        <f>SVariables!H3</f>
        <v>0</v>
      </c>
      <c r="I3" s="37">
        <f>SVariables!I3</f>
        <v>0</v>
      </c>
      <c r="J3" s="37">
        <f>SVariables!J3</f>
        <v>8</v>
      </c>
      <c r="K3" s="37">
        <f>SVariables!K3</f>
        <v>0</v>
      </c>
      <c r="L3" s="37">
        <f>SVariables!L3</f>
        <v>0</v>
      </c>
      <c r="M3" s="37">
        <f>SVariables!M3</f>
        <v>0</v>
      </c>
      <c r="AC3" s="7"/>
    </row>
    <row r="4" spans="1:41" x14ac:dyDescent="0.35">
      <c r="A4" s="3" t="s">
        <v>19</v>
      </c>
      <c r="B4" s="37">
        <f>SVariables!B4</f>
        <v>4</v>
      </c>
      <c r="C4" s="37">
        <f>SVariables!C4</f>
        <v>0</v>
      </c>
      <c r="D4" s="37">
        <f>SVariables!D4</f>
        <v>0</v>
      </c>
      <c r="E4" s="37">
        <f>SVariables!E4</f>
        <v>0</v>
      </c>
      <c r="F4" s="37">
        <f>SVariables!F4</f>
        <v>0</v>
      </c>
      <c r="G4" s="37">
        <f>SVariables!G4</f>
        <v>0</v>
      </c>
      <c r="H4" s="37">
        <f>SVariables!H4</f>
        <v>0</v>
      </c>
      <c r="I4" s="37">
        <f>SVariables!I4</f>
        <v>0</v>
      </c>
      <c r="J4" s="37">
        <f>SVariables!J4</f>
        <v>1</v>
      </c>
      <c r="K4" s="37">
        <f>SVariables!K4</f>
        <v>0</v>
      </c>
      <c r="L4" s="37">
        <f>SVariables!L4</f>
        <v>0</v>
      </c>
      <c r="M4" s="37">
        <f>SVariables!M4</f>
        <v>0</v>
      </c>
      <c r="AC4" s="7"/>
    </row>
    <row r="5" spans="1:41" x14ac:dyDescent="0.35">
      <c r="A5" s="3" t="s">
        <v>0</v>
      </c>
      <c r="B5" s="37">
        <f>SVariables!B5</f>
        <v>13</v>
      </c>
      <c r="C5" s="37">
        <f>SVariables!C5</f>
        <v>0</v>
      </c>
      <c r="D5" s="37">
        <f>SVariables!D5</f>
        <v>0</v>
      </c>
      <c r="E5" s="37">
        <f>SVariables!E5</f>
        <v>0</v>
      </c>
      <c r="F5" s="37">
        <f>SVariables!F5</f>
        <v>0</v>
      </c>
      <c r="G5" s="37">
        <f>SVariables!G5</f>
        <v>0</v>
      </c>
      <c r="H5" s="37">
        <f>SVariables!H5</f>
        <v>0</v>
      </c>
      <c r="I5" s="37">
        <f>SVariables!I5</f>
        <v>0</v>
      </c>
      <c r="J5" s="37">
        <f>SVariables!J5</f>
        <v>8</v>
      </c>
      <c r="K5" s="37">
        <f>SVariables!K5</f>
        <v>0</v>
      </c>
      <c r="L5" s="37">
        <f>SVariables!L5</f>
        <v>0</v>
      </c>
      <c r="M5" s="37">
        <f>SVariables!M5</f>
        <v>1</v>
      </c>
      <c r="AC5" s="7"/>
    </row>
    <row r="6" spans="1:41" x14ac:dyDescent="0.35">
      <c r="A6" s="3" t="s">
        <v>1</v>
      </c>
      <c r="B6" s="37">
        <f>SVariables!B6</f>
        <v>76</v>
      </c>
      <c r="C6" s="37">
        <f>SVariables!C6</f>
        <v>0</v>
      </c>
      <c r="D6" s="37">
        <f>SVariables!D6</f>
        <v>0</v>
      </c>
      <c r="E6" s="37">
        <f>SVariables!E6</f>
        <v>50</v>
      </c>
      <c r="F6" s="37">
        <f>SVariables!F6</f>
        <v>0</v>
      </c>
      <c r="G6" s="37">
        <f>SVariables!G6</f>
        <v>1</v>
      </c>
      <c r="H6" s="37">
        <f>SVariables!H6</f>
        <v>0</v>
      </c>
      <c r="I6" s="37">
        <f>SVariables!I6</f>
        <v>9</v>
      </c>
      <c r="J6" s="37">
        <f>SVariables!J6</f>
        <v>38</v>
      </c>
      <c r="K6" s="37">
        <f>SVariables!K6</f>
        <v>0</v>
      </c>
      <c r="L6" s="37">
        <f>SVariables!L6</f>
        <v>0</v>
      </c>
      <c r="M6" s="37">
        <f>SVariables!M6</f>
        <v>0</v>
      </c>
      <c r="AC6" s="7"/>
    </row>
    <row r="7" spans="1:41" x14ac:dyDescent="0.35">
      <c r="A7" s="3" t="s">
        <v>20</v>
      </c>
      <c r="B7" s="37">
        <f>SVariables!B7</f>
        <v>0</v>
      </c>
      <c r="C7" s="37">
        <f>SVariables!C7</f>
        <v>0</v>
      </c>
      <c r="D7" s="37">
        <f>SVariables!D7</f>
        <v>0</v>
      </c>
      <c r="E7" s="37">
        <f>SVariables!E7</f>
        <v>7</v>
      </c>
      <c r="F7" s="37">
        <f>SVariables!F7</f>
        <v>0</v>
      </c>
      <c r="G7" s="37">
        <f>SVariables!G7</f>
        <v>0</v>
      </c>
      <c r="H7" s="37">
        <f>SVariables!H7</f>
        <v>0</v>
      </c>
      <c r="I7" s="37">
        <f>SVariables!I7</f>
        <v>1</v>
      </c>
      <c r="J7" s="37">
        <f>SVariables!J7</f>
        <v>0</v>
      </c>
      <c r="K7" s="37">
        <f>SVariables!K7</f>
        <v>10</v>
      </c>
      <c r="L7" s="37">
        <f>SVariables!L7</f>
        <v>0</v>
      </c>
      <c r="M7" s="37">
        <f>SVariables!M7</f>
        <v>0</v>
      </c>
      <c r="AC7" s="7"/>
    </row>
    <row r="8" spans="1:41" x14ac:dyDescent="0.35">
      <c r="A8" s="3" t="s">
        <v>2</v>
      </c>
      <c r="B8" s="37">
        <f>SVariables!B8</f>
        <v>0</v>
      </c>
      <c r="C8" s="37">
        <f>SVariables!C8</f>
        <v>3</v>
      </c>
      <c r="D8" s="37">
        <f>SVariables!D8</f>
        <v>0</v>
      </c>
      <c r="E8" s="37">
        <f>SVariables!E8</f>
        <v>0</v>
      </c>
      <c r="F8" s="37">
        <f>SVariables!F8</f>
        <v>0</v>
      </c>
      <c r="G8" s="37">
        <f>SVariables!G8</f>
        <v>0</v>
      </c>
      <c r="H8" s="37">
        <f>SVariables!H8</f>
        <v>0</v>
      </c>
      <c r="I8" s="37">
        <f>SVariables!I8</f>
        <v>0</v>
      </c>
      <c r="J8" s="37">
        <f>SVariables!J8</f>
        <v>0</v>
      </c>
      <c r="K8" s="37">
        <f>SVariables!K8</f>
        <v>0</v>
      </c>
      <c r="L8" s="37">
        <f>SVariables!L8</f>
        <v>0</v>
      </c>
      <c r="M8" s="37">
        <f>SVariables!M8</f>
        <v>0</v>
      </c>
      <c r="AC8" s="7"/>
    </row>
    <row r="9" spans="1:41" x14ac:dyDescent="0.35">
      <c r="A9" s="3" t="s">
        <v>3</v>
      </c>
      <c r="B9" s="37">
        <f>SVariables!B9</f>
        <v>15</v>
      </c>
      <c r="C9" s="37">
        <f>SVariables!C9</f>
        <v>0</v>
      </c>
      <c r="D9" s="37">
        <f>SVariables!D9</f>
        <v>0</v>
      </c>
      <c r="E9" s="37">
        <f>SVariables!E9</f>
        <v>18</v>
      </c>
      <c r="F9" s="37">
        <f>SVariables!F9</f>
        <v>0</v>
      </c>
      <c r="G9" s="37">
        <f>SVariables!G9</f>
        <v>0</v>
      </c>
      <c r="H9" s="37">
        <f>SVariables!H9</f>
        <v>0</v>
      </c>
      <c r="I9" s="37">
        <f>SVariables!I9</f>
        <v>0</v>
      </c>
      <c r="J9" s="37">
        <f>SVariables!J9</f>
        <v>14</v>
      </c>
      <c r="K9" s="37">
        <f>SVariables!K9</f>
        <v>0</v>
      </c>
      <c r="L9" s="37">
        <f>SVariables!L9</f>
        <v>0</v>
      </c>
      <c r="M9" s="37">
        <f>SVariables!M9</f>
        <v>0</v>
      </c>
      <c r="AC9" s="7"/>
    </row>
    <row r="10" spans="1:41" x14ac:dyDescent="0.35">
      <c r="A10" s="3" t="s">
        <v>4</v>
      </c>
      <c r="B10" s="37">
        <f>SVariables!B10</f>
        <v>4</v>
      </c>
      <c r="C10" s="37">
        <f>SVariables!C10</f>
        <v>0</v>
      </c>
      <c r="D10" s="37">
        <f>SVariables!D10</f>
        <v>0</v>
      </c>
      <c r="E10" s="37">
        <f>SVariables!E10</f>
        <v>1</v>
      </c>
      <c r="F10" s="37">
        <f>SVariables!F10</f>
        <v>0</v>
      </c>
      <c r="G10" s="37">
        <f>SVariables!G10</f>
        <v>0</v>
      </c>
      <c r="H10" s="37">
        <f>SVariables!H10</f>
        <v>0</v>
      </c>
      <c r="I10" s="37">
        <f>SVariables!I10</f>
        <v>0</v>
      </c>
      <c r="J10" s="37">
        <f>SVariables!J10</f>
        <v>0</v>
      </c>
      <c r="K10" s="37">
        <f>SVariables!K10</f>
        <v>0</v>
      </c>
      <c r="L10" s="37">
        <f>SVariables!L10</f>
        <v>0</v>
      </c>
      <c r="M10" s="37">
        <f>SVariables!M10</f>
        <v>0</v>
      </c>
      <c r="AC10" s="7"/>
    </row>
    <row r="11" spans="1:41" x14ac:dyDescent="0.35">
      <c r="A11" s="3" t="s">
        <v>5</v>
      </c>
      <c r="B11" s="37">
        <f>SVariables!B11</f>
        <v>0</v>
      </c>
      <c r="C11" s="37">
        <f>SVariables!C11</f>
        <v>8</v>
      </c>
      <c r="D11" s="37">
        <f>SVariables!D11</f>
        <v>0</v>
      </c>
      <c r="E11" s="37">
        <f>SVariables!E11</f>
        <v>1</v>
      </c>
      <c r="F11" s="37">
        <f>SVariables!F11</f>
        <v>0</v>
      </c>
      <c r="G11" s="37">
        <f>SVariables!G11</f>
        <v>0</v>
      </c>
      <c r="H11" s="37">
        <f>SVariables!H11</f>
        <v>0</v>
      </c>
      <c r="I11" s="37">
        <f>SVariables!I11</f>
        <v>0</v>
      </c>
      <c r="J11" s="37">
        <f>SVariables!J11</f>
        <v>17</v>
      </c>
      <c r="K11" s="37">
        <f>SVariables!K11</f>
        <v>0</v>
      </c>
      <c r="L11" s="37">
        <f>SVariables!L11</f>
        <v>0</v>
      </c>
      <c r="M11" s="37">
        <f>SVariables!M11</f>
        <v>1</v>
      </c>
      <c r="AC11" s="7"/>
    </row>
    <row r="12" spans="1:41" x14ac:dyDescent="0.35">
      <c r="A12" s="3" t="s">
        <v>6</v>
      </c>
      <c r="B12" s="37">
        <f>SVariables!B12</f>
        <v>68</v>
      </c>
      <c r="C12" s="37">
        <f>SVariables!C12</f>
        <v>0</v>
      </c>
      <c r="D12" s="37">
        <f>SVariables!D12</f>
        <v>0</v>
      </c>
      <c r="E12" s="37">
        <f>SVariables!E12</f>
        <v>2</v>
      </c>
      <c r="F12" s="37">
        <f>SVariables!F12</f>
        <v>0</v>
      </c>
      <c r="G12" s="37">
        <f>SVariables!G12</f>
        <v>1</v>
      </c>
      <c r="H12" s="37">
        <f>SVariables!H12</f>
        <v>0</v>
      </c>
      <c r="I12" s="37">
        <f>SVariables!I12</f>
        <v>0</v>
      </c>
      <c r="J12" s="37">
        <f>SVariables!J12</f>
        <v>12</v>
      </c>
      <c r="K12" s="37">
        <f>SVariables!K12</f>
        <v>0</v>
      </c>
      <c r="L12" s="37">
        <f>SVariables!L12</f>
        <v>0</v>
      </c>
      <c r="M12" s="37">
        <f>SVariables!M12</f>
        <v>0</v>
      </c>
      <c r="AC12" s="7"/>
    </row>
    <row r="13" spans="1:41" x14ac:dyDescent="0.35">
      <c r="A13" s="3" t="s">
        <v>7</v>
      </c>
      <c r="B13" s="37">
        <f>SVariables!B13</f>
        <v>40</v>
      </c>
      <c r="C13" s="37">
        <f>SVariables!C13</f>
        <v>0</v>
      </c>
      <c r="D13" s="37">
        <f>SVariables!D13</f>
        <v>0</v>
      </c>
      <c r="E13" s="37">
        <f>SVariables!E13</f>
        <v>1</v>
      </c>
      <c r="F13" s="37">
        <f>SVariables!F13</f>
        <v>0</v>
      </c>
      <c r="G13" s="37">
        <f>SVariables!G13</f>
        <v>0</v>
      </c>
      <c r="H13" s="37">
        <f>SVariables!H13</f>
        <v>0</v>
      </c>
      <c r="I13" s="37">
        <f>SVariables!I13</f>
        <v>0</v>
      </c>
      <c r="J13" s="37">
        <f>SVariables!J13</f>
        <v>19</v>
      </c>
      <c r="K13" s="37">
        <f>SVariables!K13</f>
        <v>0</v>
      </c>
      <c r="L13" s="37">
        <f>SVariables!L13</f>
        <v>0</v>
      </c>
      <c r="M13" s="37">
        <f>SVariables!M13</f>
        <v>1</v>
      </c>
      <c r="AC13" s="7"/>
    </row>
    <row r="14" spans="1:41" x14ac:dyDescent="0.35">
      <c r="A14" s="3" t="s">
        <v>21</v>
      </c>
      <c r="B14" s="37">
        <f>SVariables!B14</f>
        <v>0</v>
      </c>
      <c r="C14" s="37">
        <f>SVariables!C14</f>
        <v>0</v>
      </c>
      <c r="D14" s="37">
        <f>SVariables!D14</f>
        <v>0</v>
      </c>
      <c r="E14" s="37">
        <f>SVariables!E14</f>
        <v>0</v>
      </c>
      <c r="F14" s="37">
        <f>SVariables!F14</f>
        <v>10</v>
      </c>
      <c r="G14" s="37">
        <f>SVariables!G14</f>
        <v>0</v>
      </c>
      <c r="H14" s="37">
        <f>SVariables!H14</f>
        <v>0</v>
      </c>
      <c r="I14" s="37">
        <f>SVariables!I14</f>
        <v>0</v>
      </c>
      <c r="J14" s="37">
        <f>SVariables!J14</f>
        <v>0</v>
      </c>
      <c r="K14" s="37">
        <f>SVariables!K14</f>
        <v>0</v>
      </c>
      <c r="L14" s="37">
        <f>SVariables!L14</f>
        <v>16</v>
      </c>
      <c r="M14" s="37">
        <f>SVariables!M14</f>
        <v>0</v>
      </c>
      <c r="AC14" s="7"/>
    </row>
    <row r="15" spans="1:41" x14ac:dyDescent="0.35">
      <c r="A15" s="3" t="s">
        <v>8</v>
      </c>
      <c r="B15" s="37">
        <f>SVariables!B15</f>
        <v>3</v>
      </c>
      <c r="C15" s="37">
        <f>SVariables!C15</f>
        <v>0</v>
      </c>
      <c r="D15" s="37">
        <f>SVariables!D15</f>
        <v>0</v>
      </c>
      <c r="E15" s="37">
        <f>SVariables!E15</f>
        <v>1</v>
      </c>
      <c r="F15" s="37">
        <f>SVariables!F15</f>
        <v>0</v>
      </c>
      <c r="G15" s="37">
        <f>SVariables!G15</f>
        <v>0</v>
      </c>
      <c r="H15" s="37">
        <f>SVariables!H15</f>
        <v>0</v>
      </c>
      <c r="I15" s="37">
        <f>SVariables!I15</f>
        <v>0</v>
      </c>
      <c r="J15" s="37">
        <f>SVariables!J15</f>
        <v>2</v>
      </c>
      <c r="K15" s="37">
        <f>SVariables!K15</f>
        <v>0</v>
      </c>
      <c r="L15" s="37">
        <f>SVariables!L15</f>
        <v>0</v>
      </c>
      <c r="M15" s="37">
        <f>SVariables!M15</f>
        <v>1</v>
      </c>
      <c r="AC15" s="7"/>
    </row>
    <row r="16" spans="1:41" x14ac:dyDescent="0.35">
      <c r="A16" s="3" t="s">
        <v>9</v>
      </c>
      <c r="B16" s="37">
        <f>SVariables!B16</f>
        <v>4</v>
      </c>
      <c r="C16" s="37">
        <f>SVariables!C16</f>
        <v>0</v>
      </c>
      <c r="D16" s="37">
        <f>SVariables!D16</f>
        <v>0</v>
      </c>
      <c r="E16" s="37">
        <f>SVariables!E16</f>
        <v>1</v>
      </c>
      <c r="F16" s="37">
        <f>SVariables!F16</f>
        <v>0</v>
      </c>
      <c r="G16" s="37">
        <f>SVariables!G16</f>
        <v>0</v>
      </c>
      <c r="H16" s="37">
        <f>SVariables!H16</f>
        <v>0</v>
      </c>
      <c r="I16" s="37">
        <f>SVariables!I16</f>
        <v>0</v>
      </c>
      <c r="J16" s="37">
        <f>SVariables!J16</f>
        <v>2</v>
      </c>
      <c r="K16" s="37">
        <f>SVariables!K16</f>
        <v>0</v>
      </c>
      <c r="L16" s="37">
        <f>SVariables!L16</f>
        <v>0</v>
      </c>
      <c r="M16" s="37">
        <f>SVariables!M16</f>
        <v>1</v>
      </c>
      <c r="AC16" s="7"/>
    </row>
    <row r="17" spans="1:29" x14ac:dyDescent="0.35">
      <c r="A17" s="3" t="s">
        <v>10</v>
      </c>
      <c r="B17" s="37">
        <f>SVariables!B17</f>
        <v>8</v>
      </c>
      <c r="C17" s="37">
        <f>SVariables!C17</f>
        <v>0</v>
      </c>
      <c r="D17" s="37">
        <f>SVariables!D17</f>
        <v>0</v>
      </c>
      <c r="E17" s="37">
        <f>SVariables!E17</f>
        <v>0</v>
      </c>
      <c r="F17" s="37">
        <f>SVariables!F17</f>
        <v>0</v>
      </c>
      <c r="G17" s="37">
        <f>SVariables!G17</f>
        <v>0</v>
      </c>
      <c r="H17" s="37">
        <f>SVariables!H17</f>
        <v>0</v>
      </c>
      <c r="I17" s="37">
        <f>SVariables!I17</f>
        <v>0</v>
      </c>
      <c r="J17" s="37">
        <f>SVariables!J17</f>
        <v>0</v>
      </c>
      <c r="K17" s="37">
        <f>SVariables!K17</f>
        <v>0</v>
      </c>
      <c r="L17" s="37">
        <f>SVariables!L17</f>
        <v>0</v>
      </c>
      <c r="M17" s="37">
        <f>SVariables!M17</f>
        <v>0</v>
      </c>
      <c r="AC17" s="7"/>
    </row>
    <row r="18" spans="1:29" x14ac:dyDescent="0.35">
      <c r="A18" s="3" t="s">
        <v>11</v>
      </c>
      <c r="B18" s="37">
        <f>SVariables!B18</f>
        <v>0</v>
      </c>
      <c r="C18" s="37">
        <f>SVariables!C18</f>
        <v>0</v>
      </c>
      <c r="D18" s="37">
        <f>SVariables!D18</f>
        <v>0</v>
      </c>
      <c r="E18" s="37">
        <f>SVariables!E18</f>
        <v>0</v>
      </c>
      <c r="F18" s="37">
        <f>SVariables!F18</f>
        <v>0</v>
      </c>
      <c r="G18" s="37">
        <f>SVariables!G18</f>
        <v>1</v>
      </c>
      <c r="H18" s="37">
        <f>SVariables!H18</f>
        <v>0</v>
      </c>
      <c r="I18" s="37">
        <f>SVariables!I18</f>
        <v>1</v>
      </c>
      <c r="J18" s="37">
        <f>SVariables!J18</f>
        <v>0</v>
      </c>
      <c r="K18" s="37">
        <f>SVariables!K18</f>
        <v>0</v>
      </c>
      <c r="L18" s="37">
        <f>SVariables!L18</f>
        <v>0</v>
      </c>
      <c r="M18" s="37">
        <f>SVariables!M18</f>
        <v>0</v>
      </c>
      <c r="AC18" s="7"/>
    </row>
    <row r="19" spans="1:29" x14ac:dyDescent="0.35">
      <c r="A19" s="3" t="s">
        <v>12</v>
      </c>
      <c r="B19" s="37">
        <f>SVariables!B19</f>
        <v>0</v>
      </c>
      <c r="C19" s="37">
        <f>SVariables!C19</f>
        <v>2</v>
      </c>
      <c r="D19" s="37">
        <f>SVariables!D19</f>
        <v>0</v>
      </c>
      <c r="E19" s="37">
        <f>SVariables!E19</f>
        <v>0</v>
      </c>
      <c r="F19" s="37">
        <f>SVariables!F19</f>
        <v>0</v>
      </c>
      <c r="G19" s="37">
        <f>SVariables!G19</f>
        <v>0</v>
      </c>
      <c r="H19" s="37">
        <f>SVariables!H19</f>
        <v>0</v>
      </c>
      <c r="I19" s="37">
        <f>SVariables!I19</f>
        <v>0</v>
      </c>
      <c r="J19" s="37">
        <f>SVariables!J19</f>
        <v>1</v>
      </c>
      <c r="K19" s="37">
        <f>SVariables!K19</f>
        <v>0</v>
      </c>
      <c r="L19" s="37">
        <f>SVariables!L19</f>
        <v>0</v>
      </c>
      <c r="M19" s="37">
        <f>SVariables!M19</f>
        <v>0</v>
      </c>
      <c r="AC19" s="7"/>
    </row>
    <row r="20" spans="1:29" x14ac:dyDescent="0.35">
      <c r="A20" s="3" t="s">
        <v>13</v>
      </c>
      <c r="B20" s="37">
        <f>SVariables!B20</f>
        <v>2</v>
      </c>
      <c r="C20" s="37">
        <f>SVariables!C20</f>
        <v>0</v>
      </c>
      <c r="D20" s="37">
        <f>SVariables!D20</f>
        <v>0</v>
      </c>
      <c r="E20" s="37">
        <f>SVariables!E20</f>
        <v>0</v>
      </c>
      <c r="F20" s="37">
        <f>SVariables!F20</f>
        <v>0</v>
      </c>
      <c r="G20" s="37">
        <f>SVariables!G20</f>
        <v>0</v>
      </c>
      <c r="H20" s="37">
        <f>SVariables!H20</f>
        <v>0</v>
      </c>
      <c r="I20" s="37">
        <f>SVariables!I20</f>
        <v>0</v>
      </c>
      <c r="J20" s="37">
        <f>SVariables!J20</f>
        <v>0</v>
      </c>
      <c r="K20" s="37">
        <f>SVariables!K20</f>
        <v>0</v>
      </c>
      <c r="L20" s="37">
        <f>SVariables!L20</f>
        <v>0</v>
      </c>
      <c r="M20" s="37">
        <f>SVariables!M20</f>
        <v>0</v>
      </c>
      <c r="AC20" s="7"/>
    </row>
    <row r="21" spans="1:29" x14ac:dyDescent="0.35">
      <c r="A21" s="3" t="s">
        <v>14</v>
      </c>
      <c r="B21" s="37">
        <f>SVariables!B21</f>
        <v>3</v>
      </c>
      <c r="C21" s="37">
        <f>SVariables!C21</f>
        <v>0</v>
      </c>
      <c r="D21" s="37">
        <f>SVariables!D21</f>
        <v>0</v>
      </c>
      <c r="E21" s="37">
        <f>SVariables!E21</f>
        <v>1</v>
      </c>
      <c r="F21" s="37">
        <f>SVariables!F21</f>
        <v>0</v>
      </c>
      <c r="G21" s="37">
        <f>SVariables!G21</f>
        <v>0</v>
      </c>
      <c r="H21" s="37">
        <f>SVariables!H21</f>
        <v>0</v>
      </c>
      <c r="I21" s="37">
        <f>SVariables!I21</f>
        <v>0</v>
      </c>
      <c r="J21" s="37">
        <f>SVariables!J21</f>
        <v>1</v>
      </c>
      <c r="K21" s="37">
        <f>SVariables!K21</f>
        <v>0</v>
      </c>
      <c r="L21" s="37">
        <f>SVariables!L21</f>
        <v>0</v>
      </c>
      <c r="M21" s="37">
        <f>SVariables!M21</f>
        <v>1</v>
      </c>
      <c r="AC21" s="7"/>
    </row>
    <row r="22" spans="1:29" x14ac:dyDescent="0.35">
      <c r="A22" s="3" t="s">
        <v>22</v>
      </c>
      <c r="B22" s="37">
        <f>SVariables!B22</f>
        <v>1</v>
      </c>
      <c r="C22" s="37">
        <f>SVariables!C22</f>
        <v>0</v>
      </c>
      <c r="D22" s="37">
        <f>SVariables!D22</f>
        <v>0</v>
      </c>
      <c r="E22" s="37">
        <f>SVariables!E22</f>
        <v>1</v>
      </c>
      <c r="F22" s="37">
        <f>SVariables!F22</f>
        <v>0</v>
      </c>
      <c r="G22" s="37">
        <f>SVariables!G22</f>
        <v>0</v>
      </c>
      <c r="H22" s="37">
        <f>SVariables!H22</f>
        <v>0</v>
      </c>
      <c r="I22" s="37">
        <f>SVariables!I22</f>
        <v>1</v>
      </c>
      <c r="J22" s="37">
        <f>SVariables!J22</f>
        <v>1</v>
      </c>
      <c r="K22" s="37">
        <f>SVariables!K22</f>
        <v>0</v>
      </c>
      <c r="L22" s="37">
        <f>SVariables!L22</f>
        <v>0</v>
      </c>
      <c r="M22" s="37">
        <f>SVariables!M22</f>
        <v>0</v>
      </c>
      <c r="AC22" s="7"/>
    </row>
    <row r="23" spans="1:29" x14ac:dyDescent="0.35">
      <c r="A23" s="3" t="s">
        <v>23</v>
      </c>
      <c r="B23" s="37">
        <f>SVariables!B23</f>
        <v>0</v>
      </c>
      <c r="C23" s="37">
        <f>SVariables!C23</f>
        <v>0</v>
      </c>
      <c r="D23" s="37">
        <f>SVariables!D23</f>
        <v>0</v>
      </c>
      <c r="E23" s="37">
        <f>SVariables!E23</f>
        <v>0</v>
      </c>
      <c r="F23" s="37">
        <f>SVariables!F23</f>
        <v>0</v>
      </c>
      <c r="G23" s="37">
        <f>SVariables!G23</f>
        <v>0</v>
      </c>
      <c r="H23" s="37">
        <f>SVariables!H23</f>
        <v>0</v>
      </c>
      <c r="I23" s="37">
        <f>SVariables!I23</f>
        <v>0</v>
      </c>
      <c r="J23" s="37">
        <f>SVariables!J23</f>
        <v>1</v>
      </c>
      <c r="K23" s="37">
        <f>SVariables!K23</f>
        <v>0</v>
      </c>
      <c r="L23" s="37">
        <f>SVariables!L23</f>
        <v>0</v>
      </c>
      <c r="M23" s="37">
        <f>SVariables!M23</f>
        <v>1</v>
      </c>
      <c r="AC23" s="7"/>
    </row>
    <row r="24" spans="1:29" x14ac:dyDescent="0.35">
      <c r="A24" s="3" t="s">
        <v>24</v>
      </c>
      <c r="B24" s="37">
        <f>SVariables!B24</f>
        <v>1</v>
      </c>
      <c r="C24" s="37">
        <f>SVariables!C24</f>
        <v>0</v>
      </c>
      <c r="D24" s="37">
        <f>SVariables!D24</f>
        <v>0</v>
      </c>
      <c r="E24" s="37">
        <f>SVariables!E24</f>
        <v>0</v>
      </c>
      <c r="F24" s="37">
        <f>SVariables!F24</f>
        <v>0</v>
      </c>
      <c r="G24" s="37">
        <f>SVariables!G24</f>
        <v>0</v>
      </c>
      <c r="H24" s="37">
        <f>SVariables!H24</f>
        <v>0</v>
      </c>
      <c r="I24" s="37">
        <f>SVariables!I24</f>
        <v>0</v>
      </c>
      <c r="J24" s="37">
        <f>SVariables!J24</f>
        <v>1</v>
      </c>
      <c r="K24" s="37">
        <f>SVariables!K24</f>
        <v>0</v>
      </c>
      <c r="L24" s="37">
        <f>SVariables!L24</f>
        <v>0</v>
      </c>
      <c r="M24" s="37">
        <f>SVariables!M24</f>
        <v>0</v>
      </c>
      <c r="AC24" s="7"/>
    </row>
    <row r="25" spans="1:29" x14ac:dyDescent="0.35">
      <c r="A25" s="3" t="s">
        <v>25</v>
      </c>
      <c r="B25" s="37">
        <f>SVariables!B25</f>
        <v>1</v>
      </c>
      <c r="C25" s="37">
        <f>SVariables!C25</f>
        <v>0</v>
      </c>
      <c r="D25" s="37">
        <f>SVariables!D25</f>
        <v>0</v>
      </c>
      <c r="E25" s="37">
        <f>SVariables!E25</f>
        <v>0</v>
      </c>
      <c r="F25" s="37">
        <f>SVariables!F25</f>
        <v>0</v>
      </c>
      <c r="G25" s="37">
        <f>SVariables!G25</f>
        <v>0</v>
      </c>
      <c r="H25" s="37">
        <f>SVariables!H25</f>
        <v>0</v>
      </c>
      <c r="I25" s="37">
        <f>SVariables!I25</f>
        <v>0</v>
      </c>
      <c r="J25" s="37">
        <f>SVariables!J25</f>
        <v>0</v>
      </c>
      <c r="K25" s="37">
        <f>SVariables!K25</f>
        <v>0</v>
      </c>
      <c r="L25" s="37">
        <f>SVariables!L25</f>
        <v>0</v>
      </c>
      <c r="M25" s="37">
        <f>SVariables!M25</f>
        <v>0</v>
      </c>
      <c r="AC25" s="7"/>
    </row>
    <row r="26" spans="1:29" x14ac:dyDescent="0.35">
      <c r="A26" s="3" t="s">
        <v>26</v>
      </c>
      <c r="B26" s="37">
        <f>SVariables!B26</f>
        <v>0</v>
      </c>
      <c r="C26" s="37">
        <f>SVariables!C26</f>
        <v>0</v>
      </c>
      <c r="D26" s="37">
        <f>SVariables!D26</f>
        <v>50</v>
      </c>
      <c r="E26" s="37">
        <f>SVariables!E26</f>
        <v>27</v>
      </c>
      <c r="F26" s="37">
        <f>SVariables!F26</f>
        <v>0</v>
      </c>
      <c r="G26" s="37">
        <f>SVariables!G26</f>
        <v>59</v>
      </c>
      <c r="H26" s="37">
        <f>SVariables!H26</f>
        <v>0</v>
      </c>
      <c r="I26" s="37">
        <f>SVariables!I26</f>
        <v>26</v>
      </c>
      <c r="J26" s="37">
        <f>SVariables!J26</f>
        <v>4</v>
      </c>
      <c r="K26" s="37">
        <f>SVariables!K26</f>
        <v>16</v>
      </c>
      <c r="L26" s="37">
        <f>SVariables!L26</f>
        <v>0</v>
      </c>
      <c r="M26" s="37">
        <f>SVariables!M26</f>
        <v>0</v>
      </c>
      <c r="AC26" s="7"/>
    </row>
    <row r="27" spans="1:29" x14ac:dyDescent="0.35">
      <c r="A27" s="3" t="s">
        <v>15</v>
      </c>
      <c r="B27" s="37">
        <f>SVariables!B27</f>
        <v>24</v>
      </c>
      <c r="C27" s="37">
        <f>SVariables!C27</f>
        <v>0</v>
      </c>
      <c r="D27" s="37">
        <f>SVariables!D27</f>
        <v>0</v>
      </c>
      <c r="E27" s="37">
        <f>SVariables!E27</f>
        <v>0</v>
      </c>
      <c r="F27" s="37">
        <f>SVariables!F27</f>
        <v>0</v>
      </c>
      <c r="G27" s="37">
        <f>SVariables!G27</f>
        <v>0</v>
      </c>
      <c r="H27" s="37">
        <f>SVariables!H27</f>
        <v>0</v>
      </c>
      <c r="I27" s="37">
        <f>SVariables!I27</f>
        <v>0</v>
      </c>
      <c r="J27" s="37">
        <f>SVariables!J27</f>
        <v>23</v>
      </c>
      <c r="K27" s="37">
        <f>SVariables!K27</f>
        <v>0</v>
      </c>
      <c r="L27" s="37">
        <f>SVariables!L27</f>
        <v>0</v>
      </c>
      <c r="M27" s="37">
        <f>SVariables!M27</f>
        <v>0</v>
      </c>
      <c r="AC27" s="7"/>
    </row>
    <row r="28" spans="1:29" x14ac:dyDescent="0.35">
      <c r="A28" s="3" t="s">
        <v>137</v>
      </c>
      <c r="B28" s="37">
        <f>SVariables!B28</f>
        <v>1</v>
      </c>
      <c r="C28" s="37">
        <f>SVariables!C28</f>
        <v>0</v>
      </c>
      <c r="D28" s="37">
        <f>SVariables!D28</f>
        <v>0</v>
      </c>
      <c r="E28" s="37">
        <f>SVariables!E28</f>
        <v>0</v>
      </c>
      <c r="F28" s="37">
        <f>SVariables!F28</f>
        <v>0</v>
      </c>
      <c r="G28" s="37">
        <f>SVariables!G28</f>
        <v>0</v>
      </c>
      <c r="H28" s="37">
        <f>SVariables!H28</f>
        <v>0</v>
      </c>
      <c r="I28" s="37">
        <f>SVariables!I28</f>
        <v>0</v>
      </c>
      <c r="J28" s="37">
        <f>SVariables!J28</f>
        <v>0</v>
      </c>
      <c r="K28" s="37">
        <f>SVariables!K28</f>
        <v>0</v>
      </c>
      <c r="L28" s="37">
        <f>SVariables!L28</f>
        <v>0</v>
      </c>
      <c r="M28" s="37">
        <f>SVariables!M28</f>
        <v>0</v>
      </c>
      <c r="AC28" s="7"/>
    </row>
    <row r="29" spans="1:29" x14ac:dyDescent="0.35">
      <c r="A29" s="3" t="s">
        <v>27</v>
      </c>
      <c r="B29" s="37">
        <f>SVariables!B29</f>
        <v>1</v>
      </c>
      <c r="C29" s="37">
        <f>SVariables!C29</f>
        <v>0</v>
      </c>
      <c r="D29" s="37">
        <f>SVariables!D29</f>
        <v>0</v>
      </c>
      <c r="E29" s="37">
        <f>SVariables!E29</f>
        <v>1</v>
      </c>
      <c r="F29" s="37">
        <f>SVariables!F29</f>
        <v>0</v>
      </c>
      <c r="G29" s="37">
        <f>SVariables!G29</f>
        <v>0</v>
      </c>
      <c r="H29" s="37">
        <f>SVariables!H29</f>
        <v>0</v>
      </c>
      <c r="I29" s="37">
        <f>SVariables!I29</f>
        <v>0</v>
      </c>
      <c r="J29" s="37">
        <f>SVariables!J29</f>
        <v>1</v>
      </c>
      <c r="K29" s="37">
        <f>SVariables!K29</f>
        <v>0</v>
      </c>
      <c r="L29" s="37">
        <f>SVariables!L29</f>
        <v>0</v>
      </c>
      <c r="M29" s="37">
        <f>SVariables!M29</f>
        <v>0</v>
      </c>
      <c r="AC29" s="7"/>
    </row>
    <row r="30" spans="1:29" x14ac:dyDescent="0.35">
      <c r="A30" s="3" t="s">
        <v>59</v>
      </c>
      <c r="B30" s="37">
        <f>SVariables!B30</f>
        <v>34</v>
      </c>
      <c r="C30" s="37">
        <f>SVariables!C30</f>
        <v>15</v>
      </c>
      <c r="D30" s="37">
        <f>SVariables!D30</f>
        <v>0</v>
      </c>
      <c r="E30" s="37">
        <f>SVariables!E30</f>
        <v>1</v>
      </c>
      <c r="F30" s="37">
        <f>SVariables!F30</f>
        <v>0</v>
      </c>
      <c r="G30" s="37">
        <f>SVariables!G30</f>
        <v>0</v>
      </c>
      <c r="H30" s="37">
        <f>SVariables!H30</f>
        <v>0</v>
      </c>
      <c r="I30" s="37">
        <f>SVariables!I30</f>
        <v>0</v>
      </c>
      <c r="J30" s="37">
        <f>SVariables!J30</f>
        <v>34</v>
      </c>
      <c r="K30" s="37">
        <f>SVariables!K30</f>
        <v>0</v>
      </c>
      <c r="L30" s="37">
        <f>SVariables!L30</f>
        <v>0</v>
      </c>
      <c r="M30" s="37">
        <f>SVariables!M30</f>
        <v>0</v>
      </c>
      <c r="AC30" s="7"/>
    </row>
    <row r="31" spans="1:29" x14ac:dyDescent="0.35">
      <c r="A31" s="3" t="s">
        <v>17</v>
      </c>
      <c r="B31" s="37">
        <f>SVariables!B31</f>
        <v>15</v>
      </c>
      <c r="C31" s="37">
        <f>SVariables!C31</f>
        <v>0</v>
      </c>
      <c r="D31" s="37">
        <f>SVariables!D31</f>
        <v>0</v>
      </c>
      <c r="E31" s="37">
        <f>SVariables!E31</f>
        <v>1</v>
      </c>
      <c r="F31" s="37">
        <f>SVariables!F31</f>
        <v>0</v>
      </c>
      <c r="G31" s="37">
        <f>SVariables!G31</f>
        <v>0</v>
      </c>
      <c r="H31" s="37">
        <f>SVariables!H31</f>
        <v>0</v>
      </c>
      <c r="I31" s="37">
        <f>SVariables!I31</f>
        <v>0</v>
      </c>
      <c r="J31" s="37">
        <f>SVariables!J31</f>
        <v>1</v>
      </c>
      <c r="K31" s="37">
        <f>SVariables!K31</f>
        <v>0</v>
      </c>
      <c r="L31" s="37">
        <f>SVariables!L31</f>
        <v>0</v>
      </c>
      <c r="M31" s="37">
        <f>SVariables!M31</f>
        <v>1</v>
      </c>
      <c r="AC31" s="7"/>
    </row>
    <row r="32" spans="1:29" x14ac:dyDescent="0.35">
      <c r="A32" s="14" t="s">
        <v>74</v>
      </c>
      <c r="B32" s="39">
        <f>SUM(B3:B31)</f>
        <v>321</v>
      </c>
      <c r="C32" s="39">
        <f t="shared" ref="C32:M32" si="0">SUM(C3:C31)</f>
        <v>28</v>
      </c>
      <c r="D32" s="39">
        <f t="shared" si="0"/>
        <v>50</v>
      </c>
      <c r="E32" s="39">
        <f t="shared" si="0"/>
        <v>114</v>
      </c>
      <c r="F32" s="39">
        <f t="shared" si="0"/>
        <v>10</v>
      </c>
      <c r="G32" s="39">
        <f t="shared" si="0"/>
        <v>62</v>
      </c>
      <c r="H32" s="39">
        <f t="shared" si="0"/>
        <v>0</v>
      </c>
      <c r="I32" s="39">
        <f t="shared" si="0"/>
        <v>38</v>
      </c>
      <c r="J32" s="39">
        <f t="shared" si="0"/>
        <v>189</v>
      </c>
      <c r="K32" s="39">
        <f t="shared" si="0"/>
        <v>26</v>
      </c>
      <c r="L32" s="39">
        <f t="shared" si="0"/>
        <v>16</v>
      </c>
      <c r="M32" s="39">
        <f t="shared" si="0"/>
        <v>8</v>
      </c>
    </row>
    <row r="33" spans="1:115" x14ac:dyDescent="0.35">
      <c r="B33" s="18" t="s">
        <v>86</v>
      </c>
      <c r="C33" s="18" t="s">
        <v>86</v>
      </c>
      <c r="D33" s="18" t="s">
        <v>86</v>
      </c>
      <c r="E33" s="18" t="s">
        <v>86</v>
      </c>
      <c r="F33" s="18" t="s">
        <v>86</v>
      </c>
      <c r="G33" s="18" t="s">
        <v>86</v>
      </c>
      <c r="H33" s="18" t="s">
        <v>86</v>
      </c>
      <c r="I33" s="18" t="s">
        <v>86</v>
      </c>
      <c r="J33" s="18" t="s">
        <v>86</v>
      </c>
      <c r="K33" s="18" t="s">
        <v>86</v>
      </c>
      <c r="L33" s="18" t="s">
        <v>86</v>
      </c>
      <c r="M33" s="18" t="s">
        <v>86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162</v>
      </c>
      <c r="B37" s="64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Stochastic!H78:H106*Staffing!C34)+SUM(F77*Stochastic!I78:I106*Staffing!D34)+SUM(K77*Stochastic!L78:L106*Staffing!B34)+SUM(K77*Stochastic!M78:M106*Staffing!C34)+SUM(K77*Stochastic!N78:N106*Staffing!D34)+SUM(P77*Q78:Q106*Staffing!B34)+SUM(P77*R78:R106*Staffing!C34)+SUM(P77*S78:S106*Staffing!D34)+SUM(U77*V78:V106*Staffing!B34)+SUM(U77*W78:W106*Staffing!C34)+SUM(U77*X78:X106*Staffing!D34)</f>
        <v>945500.48</v>
      </c>
      <c r="C37" s="65"/>
      <c r="E37" s="62" t="s">
        <v>165</v>
      </c>
      <c r="F37" s="63"/>
      <c r="G37" s="63"/>
      <c r="H37" s="36">
        <f>SUM(s_total_xbeds)</f>
        <v>862</v>
      </c>
      <c r="J37" s="62" t="s">
        <v>167</v>
      </c>
      <c r="K37" s="63"/>
      <c r="L37" s="63"/>
      <c r="M37" s="36">
        <f>SUM(B107:C107)</f>
        <v>348</v>
      </c>
    </row>
    <row r="38" spans="1:115" ht="19" thickBot="1" x14ac:dyDescent="0.5">
      <c r="E38" s="62" t="s">
        <v>166</v>
      </c>
      <c r="F38" s="63"/>
      <c r="G38" s="63"/>
      <c r="H38" s="36">
        <f>MAX(s_ubed1,s_ubed2,s_ubed3,CV70:CV71)</f>
        <v>38</v>
      </c>
      <c r="J38" s="62" t="s">
        <v>166</v>
      </c>
      <c r="K38" s="63"/>
      <c r="L38" s="63"/>
      <c r="M38" s="36">
        <f>MAX(G78:H106,L78:M106,Q78:R106,V78:W106)</f>
        <v>12</v>
      </c>
    </row>
    <row r="39" spans="1:115" x14ac:dyDescent="0.35">
      <c r="B39" s="7" t="s">
        <v>90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E39" s="49" t="s">
        <v>94</v>
      </c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H39" s="49" t="s">
        <v>92</v>
      </c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K39" s="49" t="s">
        <v>93</v>
      </c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</row>
    <row r="40" spans="1:115" ht="15.5" x14ac:dyDescent="0.35">
      <c r="B40" s="48" t="s">
        <v>87</v>
      </c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20" t="s">
        <v>89</v>
      </c>
      <c r="O40" s="19" t="s">
        <v>136</v>
      </c>
      <c r="P40" s="58" t="s">
        <v>58</v>
      </c>
      <c r="Q40" s="58"/>
      <c r="R40" s="58"/>
      <c r="S40" s="58"/>
      <c r="T40" s="58"/>
      <c r="U40" s="58"/>
      <c r="W40" s="58" t="s">
        <v>52</v>
      </c>
      <c r="X40" s="58"/>
      <c r="Y40" s="58"/>
      <c r="Z40" s="58"/>
      <c r="AA40" s="58"/>
      <c r="AB40" s="58"/>
      <c r="AE40" s="48" t="s">
        <v>87</v>
      </c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20" t="s">
        <v>89</v>
      </c>
      <c r="AR40" s="19" t="s">
        <v>136</v>
      </c>
      <c r="AS40" s="58" t="s">
        <v>58</v>
      </c>
      <c r="AT40" s="58"/>
      <c r="AU40" s="58"/>
      <c r="AV40" s="58"/>
      <c r="AW40" s="58"/>
      <c r="AX40" s="58"/>
      <c r="AZ40" s="58" t="s">
        <v>52</v>
      </c>
      <c r="BA40" s="58"/>
      <c r="BB40" s="58"/>
      <c r="BC40" s="58"/>
      <c r="BD40" s="58"/>
      <c r="BE40" s="58"/>
      <c r="BH40" s="48" t="s">
        <v>87</v>
      </c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20" t="s">
        <v>91</v>
      </c>
      <c r="BU40" s="19" t="s">
        <v>136</v>
      </c>
      <c r="BV40" s="58" t="s">
        <v>58</v>
      </c>
      <c r="BW40" s="58"/>
      <c r="BX40" s="58"/>
      <c r="BY40" s="58"/>
      <c r="BZ40" s="58"/>
      <c r="CA40" s="58"/>
      <c r="CC40" s="58" t="s">
        <v>52</v>
      </c>
      <c r="CD40" s="58"/>
      <c r="CE40" s="58"/>
      <c r="CF40" s="58"/>
      <c r="CG40" s="58"/>
      <c r="CH40" s="58"/>
      <c r="CK40" s="48" t="s">
        <v>87</v>
      </c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20" t="s">
        <v>91</v>
      </c>
      <c r="CX40" s="19" t="s">
        <v>88</v>
      </c>
      <c r="CY40" s="58" t="s">
        <v>58</v>
      </c>
      <c r="CZ40" s="58"/>
      <c r="DA40" s="58"/>
      <c r="DB40" s="58"/>
      <c r="DC40" s="58"/>
      <c r="DD40" s="58"/>
      <c r="DF40" s="58" t="s">
        <v>52</v>
      </c>
      <c r="DG40" s="58"/>
      <c r="DH40" s="58"/>
      <c r="DI40" s="58"/>
      <c r="DJ40" s="58"/>
      <c r="DK40" s="58"/>
    </row>
    <row r="41" spans="1:115" x14ac:dyDescent="0.35">
      <c r="A41" s="1"/>
      <c r="B41" s="38" t="s">
        <v>149</v>
      </c>
      <c r="C41" s="38" t="s">
        <v>150</v>
      </c>
      <c r="D41" s="38" t="s">
        <v>151</v>
      </c>
      <c r="E41" s="38" t="s">
        <v>152</v>
      </c>
      <c r="F41" s="38" t="s">
        <v>153</v>
      </c>
      <c r="G41" s="38" t="s">
        <v>154</v>
      </c>
      <c r="H41" s="38" t="s">
        <v>155</v>
      </c>
      <c r="I41" s="38" t="s">
        <v>156</v>
      </c>
      <c r="J41" s="38" t="s">
        <v>157</v>
      </c>
      <c r="K41" s="38" t="s">
        <v>158</v>
      </c>
      <c r="L41" s="38" t="s">
        <v>159</v>
      </c>
      <c r="M41" s="38" t="s">
        <v>39</v>
      </c>
      <c r="N41" s="20">
        <v>1</v>
      </c>
      <c r="O41" s="19">
        <f>1/3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149</v>
      </c>
      <c r="AF41" s="38" t="s">
        <v>150</v>
      </c>
      <c r="AG41" s="38" t="s">
        <v>151</v>
      </c>
      <c r="AH41" s="38" t="s">
        <v>152</v>
      </c>
      <c r="AI41" s="38" t="s">
        <v>153</v>
      </c>
      <c r="AJ41" s="38" t="s">
        <v>154</v>
      </c>
      <c r="AK41" s="38" t="s">
        <v>155</v>
      </c>
      <c r="AL41" s="38" t="s">
        <v>156</v>
      </c>
      <c r="AM41" s="38" t="s">
        <v>157</v>
      </c>
      <c r="AN41" s="38" t="s">
        <v>158</v>
      </c>
      <c r="AO41" s="38" t="s">
        <v>159</v>
      </c>
      <c r="AP41" s="38" t="s">
        <v>39</v>
      </c>
      <c r="AQ41" s="20">
        <v>1.2</v>
      </c>
      <c r="AR41" s="19">
        <f>1/3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149</v>
      </c>
      <c r="BI41" s="38" t="s">
        <v>150</v>
      </c>
      <c r="BJ41" s="38" t="s">
        <v>151</v>
      </c>
      <c r="BK41" s="38" t="s">
        <v>152</v>
      </c>
      <c r="BL41" s="38" t="s">
        <v>153</v>
      </c>
      <c r="BM41" s="38" t="s">
        <v>154</v>
      </c>
      <c r="BN41" s="38" t="s">
        <v>155</v>
      </c>
      <c r="BO41" s="38" t="s">
        <v>156</v>
      </c>
      <c r="BP41" s="38" t="s">
        <v>157</v>
      </c>
      <c r="BQ41" s="38" t="s">
        <v>158</v>
      </c>
      <c r="BR41" s="38" t="s">
        <v>159</v>
      </c>
      <c r="BS41" s="38" t="s">
        <v>39</v>
      </c>
      <c r="BT41" s="20">
        <v>0.8</v>
      </c>
      <c r="BU41" s="19">
        <f>1/3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149</v>
      </c>
      <c r="CL41" s="38" t="s">
        <v>150</v>
      </c>
      <c r="CM41" s="38" t="s">
        <v>151</v>
      </c>
      <c r="CN41" s="38" t="s">
        <v>152</v>
      </c>
      <c r="CO41" s="38" t="s">
        <v>153</v>
      </c>
      <c r="CP41" s="38" t="s">
        <v>154</v>
      </c>
      <c r="CQ41" s="38" t="s">
        <v>155</v>
      </c>
      <c r="CR41" s="38" t="s">
        <v>156</v>
      </c>
      <c r="CS41" s="38" t="s">
        <v>157</v>
      </c>
      <c r="CT41" s="38" t="s">
        <v>158</v>
      </c>
      <c r="CU41" s="38" t="s">
        <v>159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37">
        <f>SVariables!N3</f>
        <v>0</v>
      </c>
      <c r="C42" s="37">
        <f>SVariables!O3</f>
        <v>0</v>
      </c>
      <c r="D42" s="37">
        <f>SVariables!P3</f>
        <v>0</v>
      </c>
      <c r="E42" s="37">
        <f>SVariables!Q3</f>
        <v>0</v>
      </c>
      <c r="F42" s="37">
        <f>SVariables!R3</f>
        <v>0</v>
      </c>
      <c r="G42" s="37">
        <f>SVariables!S3</f>
        <v>0</v>
      </c>
      <c r="H42" s="37">
        <f>SVariables!T3</f>
        <v>0</v>
      </c>
      <c r="I42" s="37">
        <f>SVariables!U3</f>
        <v>0</v>
      </c>
      <c r="J42" s="37">
        <f>SVariables!V3</f>
        <v>2</v>
      </c>
      <c r="K42" s="37">
        <f>SVariables!W3</f>
        <v>0</v>
      </c>
      <c r="L42" s="37">
        <f>SVariables!X3</f>
        <v>0</v>
      </c>
      <c r="M42" s="37">
        <f>SVariables!Y3</f>
        <v>0</v>
      </c>
      <c r="P42" s="37">
        <f>SUM(B3:D3)+SUM(B42:D42)</f>
        <v>3</v>
      </c>
      <c r="Q42" s="37">
        <f>SUM(E3:F3)+SUM(E42:F42)</f>
        <v>0</v>
      </c>
      <c r="R42" s="37">
        <f>SUM(G3)+SUM(G42)</f>
        <v>0</v>
      </c>
      <c r="S42" s="37">
        <f>SUM(H3:I3)+SUM(H42:I42)</f>
        <v>0</v>
      </c>
      <c r="T42" s="37">
        <f>SUM(J3:L3)+SUM(J42:L42)</f>
        <v>10</v>
      </c>
      <c r="U42" s="37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SVariables!Z3</f>
        <v>0</v>
      </c>
      <c r="AF42" s="1">
        <f>SVariables!AA3</f>
        <v>0</v>
      </c>
      <c r="AG42" s="1">
        <f>SVariables!AB3</f>
        <v>0</v>
      </c>
      <c r="AH42" s="1">
        <f>SVariables!AC3</f>
        <v>0</v>
      </c>
      <c r="AI42" s="1">
        <f>SVariables!AD3</f>
        <v>0</v>
      </c>
      <c r="AJ42" s="1">
        <f>SVariables!AE3</f>
        <v>0</v>
      </c>
      <c r="AK42" s="1">
        <f>SVariables!AF3</f>
        <v>0</v>
      </c>
      <c r="AL42" s="1">
        <f>SVariables!AG3</f>
        <v>0</v>
      </c>
      <c r="AM42" s="1">
        <f>SVariables!AH3</f>
        <v>4</v>
      </c>
      <c r="AN42" s="1">
        <f>SVariables!AI3</f>
        <v>0</v>
      </c>
      <c r="AO42" s="1">
        <f>SVariables!AJ3</f>
        <v>0</v>
      </c>
      <c r="AP42" s="1">
        <f>SVariables!AK3</f>
        <v>0</v>
      </c>
      <c r="AS42" s="1">
        <f>SUM(B3:D3)+SUM(AE42:AG42)</f>
        <v>3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12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SVariables!AL3</f>
        <v>0</v>
      </c>
      <c r="BI42" s="1">
        <f>SVariables!AM3</f>
        <v>0</v>
      </c>
      <c r="BJ42" s="1">
        <f>SVariables!AN3</f>
        <v>0</v>
      </c>
      <c r="BK42" s="1">
        <f>SVariables!AO3</f>
        <v>0</v>
      </c>
      <c r="BL42" s="1">
        <f>SVariables!AP3</f>
        <v>0</v>
      </c>
      <c r="BM42" s="1">
        <f>SVariables!AQ3</f>
        <v>0</v>
      </c>
      <c r="BN42" s="1">
        <f>SVariables!AR3</f>
        <v>0</v>
      </c>
      <c r="BO42" s="1">
        <f>SVariables!AS3</f>
        <v>0</v>
      </c>
      <c r="BP42" s="1">
        <f>SVariables!AT3</f>
        <v>0</v>
      </c>
      <c r="BQ42" s="1">
        <f>SVariables!AU3</f>
        <v>0</v>
      </c>
      <c r="BR42" s="1">
        <f>SVariables!AV3</f>
        <v>0</v>
      </c>
      <c r="BS42" s="1">
        <f>SVariables!AW3</f>
        <v>0</v>
      </c>
      <c r="BV42" s="1">
        <f>SUM(B3:D3)+SUM(BH42:BJ42)</f>
        <v>3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8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SVariables!AX3</f>
        <v>0</v>
      </c>
      <c r="CL42" s="1">
        <f>SVariables!AY3</f>
        <v>0</v>
      </c>
      <c r="CM42" s="1">
        <f>SVariables!AZ3</f>
        <v>0</v>
      </c>
      <c r="CN42" s="1">
        <f>SVariables!BA3</f>
        <v>0</v>
      </c>
      <c r="CO42" s="1">
        <f>SVariables!BB3</f>
        <v>0</v>
      </c>
      <c r="CP42" s="1">
        <f>SVariables!BC3</f>
        <v>0</v>
      </c>
      <c r="CQ42" s="1">
        <f>SVariables!BD3</f>
        <v>0</v>
      </c>
      <c r="CR42" s="1">
        <f>SVariables!BE3</f>
        <v>0</v>
      </c>
      <c r="CS42" s="1">
        <f>SVariables!BF3</f>
        <v>0</v>
      </c>
      <c r="CT42" s="1">
        <f>SVariables!BG3</f>
        <v>0</v>
      </c>
      <c r="CU42" s="1">
        <f>SVariables!BH3</f>
        <v>0</v>
      </c>
      <c r="CV42" s="1">
        <f>SVariables!BI3</f>
        <v>0</v>
      </c>
      <c r="CY42" s="1">
        <f>SUM(B3:D3)+SUM(CK42:CM42)</f>
        <v>3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8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37">
        <f>SVariables!N4</f>
        <v>1</v>
      </c>
      <c r="C43" s="37">
        <f>SVariables!O4</f>
        <v>0</v>
      </c>
      <c r="D43" s="37">
        <f>SVariables!P4</f>
        <v>0</v>
      </c>
      <c r="E43" s="37">
        <f>SVariables!Q4</f>
        <v>0</v>
      </c>
      <c r="F43" s="37">
        <f>SVariables!R4</f>
        <v>0</v>
      </c>
      <c r="G43" s="37">
        <f>SVariables!S4</f>
        <v>0</v>
      </c>
      <c r="H43" s="37">
        <f>SVariables!T4</f>
        <v>0</v>
      </c>
      <c r="I43" s="37">
        <f>SVariables!U4</f>
        <v>0</v>
      </c>
      <c r="J43" s="37">
        <f>SVariables!V4</f>
        <v>0</v>
      </c>
      <c r="K43" s="37">
        <f>SVariables!W4</f>
        <v>0</v>
      </c>
      <c r="L43" s="37">
        <f>SVariables!X4</f>
        <v>0</v>
      </c>
      <c r="M43" s="37">
        <f>SVariables!Y4</f>
        <v>0</v>
      </c>
      <c r="P43" s="37">
        <f t="shared" ref="P43:P69" si="1">SUM(B4:D4)+SUM(B43:D43)</f>
        <v>5</v>
      </c>
      <c r="Q43" s="37">
        <f t="shared" ref="Q43:Q70" si="2">SUM(E4:F4)+SUM(E43:F43)</f>
        <v>0</v>
      </c>
      <c r="R43" s="37">
        <f t="shared" ref="R43:R70" si="3">SUM(G4)+SUM(G43)</f>
        <v>0</v>
      </c>
      <c r="S43" s="37">
        <f t="shared" ref="S43:S70" si="4">SUM(H4:I4)+SUM(H43:I43)</f>
        <v>0</v>
      </c>
      <c r="T43" s="37">
        <f t="shared" ref="T43:T70" si="5">SUM(J4:L4)+SUM(J43:L43)</f>
        <v>1</v>
      </c>
      <c r="U43" s="37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SVariables!Z4</f>
        <v>2</v>
      </c>
      <c r="AF43" s="1">
        <f>SVariables!AA4</f>
        <v>0</v>
      </c>
      <c r="AG43" s="1">
        <f>SVariables!AB4</f>
        <v>0</v>
      </c>
      <c r="AH43" s="1">
        <f>SVariables!AC4</f>
        <v>0</v>
      </c>
      <c r="AI43" s="1">
        <f>SVariables!AD4</f>
        <v>0</v>
      </c>
      <c r="AJ43" s="1">
        <f>SVariables!AE4</f>
        <v>0</v>
      </c>
      <c r="AK43" s="1">
        <f>SVariables!AF4</f>
        <v>0</v>
      </c>
      <c r="AL43" s="1">
        <f>SVariables!AG4</f>
        <v>0</v>
      </c>
      <c r="AM43" s="1">
        <f>SVariables!AH4</f>
        <v>0</v>
      </c>
      <c r="AN43" s="1">
        <f>SVariables!AI4</f>
        <v>0</v>
      </c>
      <c r="AO43" s="1">
        <f>SVariables!AJ4</f>
        <v>0</v>
      </c>
      <c r="AP43" s="1">
        <f>SVariables!AK4</f>
        <v>0</v>
      </c>
      <c r="AS43" s="1">
        <f t="shared" ref="AS43:AS70" si="7">SUM(B4:D4)+SUM(AE43:AG43)</f>
        <v>6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1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SVariables!AL4</f>
        <v>0</v>
      </c>
      <c r="BI43" s="1">
        <f>SVariables!AM4</f>
        <v>0</v>
      </c>
      <c r="BJ43" s="1">
        <f>SVariables!AN4</f>
        <v>0</v>
      </c>
      <c r="BK43" s="1">
        <f>SVariables!AO4</f>
        <v>0</v>
      </c>
      <c r="BL43" s="1">
        <f>SVariables!AP4</f>
        <v>0</v>
      </c>
      <c r="BM43" s="1">
        <f>SVariables!AQ4</f>
        <v>0</v>
      </c>
      <c r="BN43" s="1">
        <f>SVariables!AR4</f>
        <v>0</v>
      </c>
      <c r="BO43" s="1">
        <f>SVariables!AS4</f>
        <v>0</v>
      </c>
      <c r="BP43" s="1">
        <f>SVariables!AT4</f>
        <v>0</v>
      </c>
      <c r="BQ43" s="1">
        <f>SVariables!AU4</f>
        <v>0</v>
      </c>
      <c r="BR43" s="1">
        <f>SVariables!AV4</f>
        <v>0</v>
      </c>
      <c r="BS43" s="1">
        <f>SVariables!AW4</f>
        <v>0</v>
      </c>
      <c r="BV43" s="1">
        <f t="shared" ref="BV43:BV70" si="13">SUM(B4:D4)+SUM(BH43:BJ43)</f>
        <v>4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1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SVariables!AX4</f>
        <v>0</v>
      </c>
      <c r="CL43" s="1">
        <f>SVariables!AY4</f>
        <v>0</v>
      </c>
      <c r="CM43" s="1">
        <f>SVariables!AZ4</f>
        <v>0</v>
      </c>
      <c r="CN43" s="1">
        <f>SVariables!BA4</f>
        <v>0</v>
      </c>
      <c r="CO43" s="1">
        <f>SVariables!BB4</f>
        <v>0</v>
      </c>
      <c r="CP43" s="1">
        <f>SVariables!BC4</f>
        <v>0</v>
      </c>
      <c r="CQ43" s="1">
        <f>SVariables!BD4</f>
        <v>0</v>
      </c>
      <c r="CR43" s="1">
        <f>SVariables!BE4</f>
        <v>0</v>
      </c>
      <c r="CS43" s="1">
        <f>SVariables!BF4</f>
        <v>0</v>
      </c>
      <c r="CT43" s="1">
        <f>SVariables!BG4</f>
        <v>0</v>
      </c>
      <c r="CU43" s="1">
        <f>SVariables!BH4</f>
        <v>0</v>
      </c>
      <c r="CV43" s="1">
        <f>SVariables!BI4</f>
        <v>0</v>
      </c>
      <c r="CY43" s="1">
        <f t="shared" ref="CY43:CY70" si="19">SUM(B4:D4)+SUM(CK43:CM43)</f>
        <v>4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1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37">
        <f>SVariables!N5</f>
        <v>4</v>
      </c>
      <c r="C44" s="37">
        <f>SVariables!O5</f>
        <v>0</v>
      </c>
      <c r="D44" s="37">
        <f>SVariables!P5</f>
        <v>0</v>
      </c>
      <c r="E44" s="37">
        <f>SVariables!Q5</f>
        <v>0</v>
      </c>
      <c r="F44" s="37">
        <f>SVariables!R5</f>
        <v>0</v>
      </c>
      <c r="G44" s="37">
        <f>SVariables!S5</f>
        <v>0</v>
      </c>
      <c r="H44" s="37">
        <f>SVariables!T5</f>
        <v>0</v>
      </c>
      <c r="I44" s="37">
        <f>SVariables!U5</f>
        <v>0</v>
      </c>
      <c r="J44" s="37">
        <f>SVariables!V5</f>
        <v>2</v>
      </c>
      <c r="K44" s="37">
        <f>SVariables!W5</f>
        <v>0</v>
      </c>
      <c r="L44" s="37">
        <f>SVariables!X5</f>
        <v>0</v>
      </c>
      <c r="M44" s="37">
        <f>SVariables!Y5</f>
        <v>0</v>
      </c>
      <c r="P44" s="37">
        <f t="shared" si="1"/>
        <v>17</v>
      </c>
      <c r="Q44" s="37">
        <f t="shared" si="2"/>
        <v>0</v>
      </c>
      <c r="R44" s="37">
        <f t="shared" si="3"/>
        <v>0</v>
      </c>
      <c r="S44" s="37">
        <f t="shared" si="4"/>
        <v>0</v>
      </c>
      <c r="T44" s="37">
        <f t="shared" si="5"/>
        <v>10</v>
      </c>
      <c r="U44" s="37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SVariables!Z5</f>
        <v>7</v>
      </c>
      <c r="AF44" s="1">
        <f>SVariables!AA5</f>
        <v>0</v>
      </c>
      <c r="AG44" s="1">
        <f>SVariables!AB5</f>
        <v>0</v>
      </c>
      <c r="AH44" s="1">
        <f>SVariables!AC5</f>
        <v>0</v>
      </c>
      <c r="AI44" s="1">
        <f>SVariables!AD5</f>
        <v>0</v>
      </c>
      <c r="AJ44" s="1">
        <f>SVariables!AE5</f>
        <v>0</v>
      </c>
      <c r="AK44" s="1">
        <f>SVariables!AF5</f>
        <v>0</v>
      </c>
      <c r="AL44" s="1">
        <f>SVariables!AG5</f>
        <v>0</v>
      </c>
      <c r="AM44" s="1">
        <f>SVariables!AH5</f>
        <v>4</v>
      </c>
      <c r="AN44" s="1">
        <f>SVariables!AI5</f>
        <v>0</v>
      </c>
      <c r="AO44" s="1">
        <f>SVariables!AJ5</f>
        <v>0</v>
      </c>
      <c r="AP44" s="1">
        <f>SVariables!AK5</f>
        <v>0</v>
      </c>
      <c r="AS44" s="1">
        <f t="shared" si="7"/>
        <v>20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12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SVariables!AL5</f>
        <v>0</v>
      </c>
      <c r="BI44" s="1">
        <f>SVariables!AM5</f>
        <v>0</v>
      </c>
      <c r="BJ44" s="1">
        <f>SVariables!AN5</f>
        <v>0</v>
      </c>
      <c r="BK44" s="1">
        <f>SVariables!AO5</f>
        <v>0</v>
      </c>
      <c r="BL44" s="1">
        <f>SVariables!AP5</f>
        <v>0</v>
      </c>
      <c r="BM44" s="1">
        <f>SVariables!AQ5</f>
        <v>0</v>
      </c>
      <c r="BN44" s="1">
        <f>SVariables!AR5</f>
        <v>0</v>
      </c>
      <c r="BO44" s="1">
        <f>SVariables!AS5</f>
        <v>0</v>
      </c>
      <c r="BP44" s="1">
        <f>SVariables!AT5</f>
        <v>0</v>
      </c>
      <c r="BQ44" s="1">
        <f>SVariables!AU5</f>
        <v>0</v>
      </c>
      <c r="BR44" s="1">
        <f>SVariables!AV5</f>
        <v>0</v>
      </c>
      <c r="BS44" s="1">
        <f>SVariables!AW5</f>
        <v>0</v>
      </c>
      <c r="BV44" s="1">
        <f t="shared" si="13"/>
        <v>13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8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SVariables!AX5</f>
        <v>0</v>
      </c>
      <c r="CL44" s="1">
        <f>SVariables!AY5</f>
        <v>0</v>
      </c>
      <c r="CM44" s="1">
        <f>SVariables!AZ5</f>
        <v>0</v>
      </c>
      <c r="CN44" s="1">
        <f>SVariables!BA5</f>
        <v>0</v>
      </c>
      <c r="CO44" s="1">
        <f>SVariables!BB5</f>
        <v>0</v>
      </c>
      <c r="CP44" s="1">
        <f>SVariables!BC5</f>
        <v>0</v>
      </c>
      <c r="CQ44" s="1">
        <f>SVariables!BD5</f>
        <v>0</v>
      </c>
      <c r="CR44" s="1">
        <f>SVariables!BE5</f>
        <v>0</v>
      </c>
      <c r="CS44" s="1">
        <f>SVariables!BF5</f>
        <v>0</v>
      </c>
      <c r="CT44" s="1">
        <f>SVariables!BG5</f>
        <v>0</v>
      </c>
      <c r="CU44" s="1">
        <f>SVariables!BH5</f>
        <v>0</v>
      </c>
      <c r="CV44" s="1">
        <f>SVariables!BI5</f>
        <v>0</v>
      </c>
      <c r="CY44" s="1">
        <f t="shared" si="19"/>
        <v>13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8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37">
        <f>SVariables!N6</f>
        <v>19</v>
      </c>
      <c r="C45" s="37">
        <f>SVariables!O6</f>
        <v>0</v>
      </c>
      <c r="D45" s="37">
        <f>SVariables!P6</f>
        <v>0</v>
      </c>
      <c r="E45" s="37">
        <f>SVariables!Q6</f>
        <v>8</v>
      </c>
      <c r="F45" s="37">
        <f>SVariables!R6</f>
        <v>0</v>
      </c>
      <c r="G45" s="37">
        <f>SVariables!S6</f>
        <v>0</v>
      </c>
      <c r="H45" s="37">
        <f>SVariables!T6</f>
        <v>0</v>
      </c>
      <c r="I45" s="37">
        <f>SVariables!U6</f>
        <v>0</v>
      </c>
      <c r="J45" s="37">
        <f>SVariables!V6</f>
        <v>9</v>
      </c>
      <c r="K45" s="37">
        <f>SVariables!W6</f>
        <v>0</v>
      </c>
      <c r="L45" s="37">
        <f>SVariables!X6</f>
        <v>0</v>
      </c>
      <c r="M45" s="37">
        <f>SVariables!Y6</f>
        <v>0</v>
      </c>
      <c r="P45" s="37">
        <f t="shared" si="1"/>
        <v>95</v>
      </c>
      <c r="Q45" s="37">
        <f t="shared" si="2"/>
        <v>58</v>
      </c>
      <c r="R45" s="37">
        <f t="shared" si="3"/>
        <v>1</v>
      </c>
      <c r="S45" s="37">
        <f t="shared" si="4"/>
        <v>9</v>
      </c>
      <c r="T45" s="37">
        <f t="shared" si="5"/>
        <v>47</v>
      </c>
      <c r="U45" s="37">
        <f t="shared" si="6"/>
        <v>0</v>
      </c>
      <c r="V45" s="1" t="s">
        <v>51</v>
      </c>
      <c r="W45" s="1">
        <f>Demands!B5*$N$41</f>
        <v>2.212591240871929E-3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SVariables!Z6</f>
        <v>38</v>
      </c>
      <c r="AF45" s="1">
        <f>SVariables!AA6</f>
        <v>0</v>
      </c>
      <c r="AG45" s="1">
        <f>SVariables!AB6</f>
        <v>0</v>
      </c>
      <c r="AH45" s="1">
        <f>SVariables!AC6</f>
        <v>20</v>
      </c>
      <c r="AI45" s="1">
        <f>SVariables!AD6</f>
        <v>0</v>
      </c>
      <c r="AJ45" s="1">
        <f>SVariables!AE6</f>
        <v>0</v>
      </c>
      <c r="AK45" s="1">
        <f>SVariables!AF6</f>
        <v>0</v>
      </c>
      <c r="AL45" s="1">
        <f>SVariables!AG6</f>
        <v>2</v>
      </c>
      <c r="AM45" s="1">
        <f>SVariables!AH6</f>
        <v>18</v>
      </c>
      <c r="AN45" s="1">
        <f>SVariables!AI6</f>
        <v>0</v>
      </c>
      <c r="AO45" s="1">
        <f>SVariables!AJ6</f>
        <v>0</v>
      </c>
      <c r="AP45" s="1">
        <f>SVariables!AK6</f>
        <v>0</v>
      </c>
      <c r="AS45" s="1">
        <f t="shared" si="7"/>
        <v>114</v>
      </c>
      <c r="AT45" s="1">
        <f t="shared" si="8"/>
        <v>70</v>
      </c>
      <c r="AU45" s="1">
        <f t="shared" si="9"/>
        <v>1</v>
      </c>
      <c r="AV45" s="1">
        <f t="shared" si="10"/>
        <v>11</v>
      </c>
      <c r="AW45" s="1">
        <f t="shared" si="11"/>
        <v>56</v>
      </c>
      <c r="AX45" s="1">
        <f t="shared" si="12"/>
        <v>0</v>
      </c>
      <c r="AY45" s="1" t="s">
        <v>51</v>
      </c>
      <c r="AZ45" s="1">
        <f>Demands!B5*$AQ$41</f>
        <v>2.6551094890463148E-3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SVariables!AL6</f>
        <v>0</v>
      </c>
      <c r="BI45" s="1">
        <f>SVariables!AM6</f>
        <v>0</v>
      </c>
      <c r="BJ45" s="1">
        <f>SVariables!AN6</f>
        <v>0</v>
      </c>
      <c r="BK45" s="1">
        <f>SVariables!AO6</f>
        <v>0</v>
      </c>
      <c r="BL45" s="1">
        <f>SVariables!AP6</f>
        <v>0</v>
      </c>
      <c r="BM45" s="1">
        <f>SVariables!AQ6</f>
        <v>0</v>
      </c>
      <c r="BN45" s="1">
        <f>SVariables!AR6</f>
        <v>0</v>
      </c>
      <c r="BO45" s="1">
        <f>SVariables!AS6</f>
        <v>0</v>
      </c>
      <c r="BP45" s="1">
        <f>SVariables!AT6</f>
        <v>0</v>
      </c>
      <c r="BQ45" s="1">
        <f>SVariables!AU6</f>
        <v>0</v>
      </c>
      <c r="BR45" s="1">
        <f>SVariables!AV6</f>
        <v>0</v>
      </c>
      <c r="BS45" s="1">
        <f>SVariables!AW6</f>
        <v>0</v>
      </c>
      <c r="BV45" s="1">
        <f t="shared" si="13"/>
        <v>76</v>
      </c>
      <c r="BW45" s="1">
        <f t="shared" si="14"/>
        <v>50</v>
      </c>
      <c r="BX45" s="1">
        <f t="shared" si="15"/>
        <v>1</v>
      </c>
      <c r="BY45" s="1">
        <f t="shared" si="16"/>
        <v>9</v>
      </c>
      <c r="BZ45" s="1">
        <f t="shared" si="17"/>
        <v>38</v>
      </c>
      <c r="CA45" s="1">
        <f t="shared" si="18"/>
        <v>0</v>
      </c>
      <c r="CB45" s="1" t="s">
        <v>51</v>
      </c>
      <c r="CC45" s="1">
        <f>Demands!B5*$BT$41</f>
        <v>1.7700729926975432E-3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SVariables!AX6</f>
        <v>0</v>
      </c>
      <c r="CL45" s="1">
        <f>SVariables!AY6</f>
        <v>0</v>
      </c>
      <c r="CM45" s="1">
        <f>SVariables!AZ6</f>
        <v>0</v>
      </c>
      <c r="CN45" s="1">
        <f>SVariables!BA6</f>
        <v>0</v>
      </c>
      <c r="CO45" s="1">
        <f>SVariables!BB6</f>
        <v>0</v>
      </c>
      <c r="CP45" s="1">
        <f>SVariables!BC6</f>
        <v>0</v>
      </c>
      <c r="CQ45" s="1">
        <f>SVariables!BD6</f>
        <v>0</v>
      </c>
      <c r="CR45" s="1">
        <f>SVariables!BE6</f>
        <v>0</v>
      </c>
      <c r="CS45" s="1">
        <f>SVariables!BF6</f>
        <v>0</v>
      </c>
      <c r="CT45" s="1">
        <f>SVariables!BG6</f>
        <v>0</v>
      </c>
      <c r="CU45" s="1">
        <f>SVariables!BH6</f>
        <v>0</v>
      </c>
      <c r="CV45" s="1">
        <f>SVariables!BI6</f>
        <v>0</v>
      </c>
      <c r="CY45" s="1">
        <f>SUM(B6:D6)+SUM(CK45:CM45)</f>
        <v>76</v>
      </c>
      <c r="CZ45" s="1">
        <f t="shared" si="20"/>
        <v>50</v>
      </c>
      <c r="DA45" s="1">
        <f t="shared" si="21"/>
        <v>1</v>
      </c>
      <c r="DB45" s="1">
        <f t="shared" si="22"/>
        <v>9</v>
      </c>
      <c r="DC45" s="1">
        <f t="shared" si="23"/>
        <v>38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37">
        <f>SVariables!N7</f>
        <v>0</v>
      </c>
      <c r="C46" s="37">
        <f>SVariables!O7</f>
        <v>0</v>
      </c>
      <c r="D46" s="37">
        <f>SVariables!P7</f>
        <v>0</v>
      </c>
      <c r="E46" s="37">
        <f>SVariables!Q7</f>
        <v>0</v>
      </c>
      <c r="F46" s="37">
        <f>SVariables!R7</f>
        <v>0</v>
      </c>
      <c r="G46" s="37">
        <f>SVariables!S7</f>
        <v>0</v>
      </c>
      <c r="H46" s="37">
        <f>SVariables!T7</f>
        <v>0</v>
      </c>
      <c r="I46" s="37">
        <f>SVariables!U7</f>
        <v>0</v>
      </c>
      <c r="J46" s="37">
        <f>SVariables!V7</f>
        <v>0</v>
      </c>
      <c r="K46" s="37">
        <f>SVariables!W7</f>
        <v>3</v>
      </c>
      <c r="L46" s="37">
        <f>SVariables!X7</f>
        <v>0</v>
      </c>
      <c r="M46" s="37">
        <f>SVariables!Y7</f>
        <v>0</v>
      </c>
      <c r="P46" s="37">
        <f t="shared" si="1"/>
        <v>0</v>
      </c>
      <c r="Q46" s="37">
        <f t="shared" si="2"/>
        <v>7</v>
      </c>
      <c r="R46" s="37">
        <f t="shared" si="3"/>
        <v>0</v>
      </c>
      <c r="S46" s="37">
        <f t="shared" si="4"/>
        <v>1</v>
      </c>
      <c r="T46" s="37">
        <f t="shared" si="5"/>
        <v>13</v>
      </c>
      <c r="U46" s="37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SVariables!Z7</f>
        <v>0</v>
      </c>
      <c r="AF46" s="1">
        <f>SVariables!AA7</f>
        <v>0</v>
      </c>
      <c r="AG46" s="1">
        <f>SVariables!AB7</f>
        <v>0</v>
      </c>
      <c r="AH46" s="1">
        <f>SVariables!AC7</f>
        <v>2</v>
      </c>
      <c r="AI46" s="1">
        <f>SVariables!AD7</f>
        <v>0</v>
      </c>
      <c r="AJ46" s="1">
        <f>SVariables!AE7</f>
        <v>0</v>
      </c>
      <c r="AK46" s="1">
        <f>SVariables!AF7</f>
        <v>0</v>
      </c>
      <c r="AL46" s="1">
        <f>SVariables!AG7</f>
        <v>0</v>
      </c>
      <c r="AM46" s="1">
        <f>SVariables!AH7</f>
        <v>0</v>
      </c>
      <c r="AN46" s="1">
        <f>SVariables!AI7</f>
        <v>6</v>
      </c>
      <c r="AO46" s="1">
        <f>SVariables!AJ7</f>
        <v>0</v>
      </c>
      <c r="AP46" s="1">
        <f>SVariables!AK7</f>
        <v>0</v>
      </c>
      <c r="AS46" s="1">
        <f t="shared" si="7"/>
        <v>0</v>
      </c>
      <c r="AT46" s="1">
        <f t="shared" si="8"/>
        <v>9</v>
      </c>
      <c r="AU46" s="1">
        <f t="shared" si="9"/>
        <v>0</v>
      </c>
      <c r="AV46" s="1">
        <f t="shared" si="10"/>
        <v>1</v>
      </c>
      <c r="AW46" s="1">
        <f t="shared" si="11"/>
        <v>16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SVariables!AL7</f>
        <v>0</v>
      </c>
      <c r="BI46" s="1">
        <f>SVariables!AM7</f>
        <v>0</v>
      </c>
      <c r="BJ46" s="1">
        <f>SVariables!AN7</f>
        <v>0</v>
      </c>
      <c r="BK46" s="1">
        <f>SVariables!AO7</f>
        <v>0</v>
      </c>
      <c r="BL46" s="1">
        <f>SVariables!AP7</f>
        <v>0</v>
      </c>
      <c r="BM46" s="1">
        <f>SVariables!AQ7</f>
        <v>0</v>
      </c>
      <c r="BN46" s="1">
        <f>SVariables!AR7</f>
        <v>0</v>
      </c>
      <c r="BO46" s="1">
        <f>SVariables!AS7</f>
        <v>0</v>
      </c>
      <c r="BP46" s="1">
        <f>SVariables!AT7</f>
        <v>0</v>
      </c>
      <c r="BQ46" s="1">
        <f>SVariables!AU7</f>
        <v>1</v>
      </c>
      <c r="BR46" s="1">
        <f>SVariables!AV7</f>
        <v>0</v>
      </c>
      <c r="BS46" s="1">
        <f>SVariables!AW7</f>
        <v>0</v>
      </c>
      <c r="BV46" s="1">
        <f t="shared" si="13"/>
        <v>0</v>
      </c>
      <c r="BW46" s="1">
        <f t="shared" si="14"/>
        <v>7</v>
      </c>
      <c r="BX46" s="1">
        <f t="shared" si="15"/>
        <v>0</v>
      </c>
      <c r="BY46" s="1">
        <f t="shared" si="16"/>
        <v>1</v>
      </c>
      <c r="BZ46" s="1">
        <f t="shared" si="17"/>
        <v>11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SVariables!AX7</f>
        <v>0</v>
      </c>
      <c r="CL46" s="1">
        <f>SVariables!AY7</f>
        <v>0</v>
      </c>
      <c r="CM46" s="1">
        <f>SVariables!AZ7</f>
        <v>0</v>
      </c>
      <c r="CN46" s="1">
        <f>SVariables!BA7</f>
        <v>0</v>
      </c>
      <c r="CO46" s="1">
        <f>SVariables!BB7</f>
        <v>0</v>
      </c>
      <c r="CP46" s="1">
        <f>SVariables!BC7</f>
        <v>0</v>
      </c>
      <c r="CQ46" s="1">
        <f>SVariables!BD7</f>
        <v>0</v>
      </c>
      <c r="CR46" s="1">
        <f>SVariables!BE7</f>
        <v>0</v>
      </c>
      <c r="CS46" s="1">
        <f>SVariables!BF7</f>
        <v>0</v>
      </c>
      <c r="CT46" s="1">
        <f>SVariables!BG7</f>
        <v>0</v>
      </c>
      <c r="CU46" s="1">
        <f>SVariables!BH7</f>
        <v>0</v>
      </c>
      <c r="CV46" s="1">
        <f>SVariables!BI7</f>
        <v>0</v>
      </c>
      <c r="CY46" s="1">
        <f t="shared" si="19"/>
        <v>0</v>
      </c>
      <c r="CZ46" s="1">
        <f t="shared" si="20"/>
        <v>7</v>
      </c>
      <c r="DA46" s="1">
        <f t="shared" si="21"/>
        <v>0</v>
      </c>
      <c r="DB46" s="1">
        <f t="shared" si="22"/>
        <v>1</v>
      </c>
      <c r="DC46" s="1">
        <f t="shared" si="23"/>
        <v>10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37">
        <f>SVariables!N8</f>
        <v>0</v>
      </c>
      <c r="C47" s="37">
        <f>SVariables!O8</f>
        <v>0</v>
      </c>
      <c r="D47" s="37">
        <f>SVariables!P8</f>
        <v>0</v>
      </c>
      <c r="E47" s="37">
        <f>SVariables!Q8</f>
        <v>0</v>
      </c>
      <c r="F47" s="37">
        <f>SVariables!R8</f>
        <v>0</v>
      </c>
      <c r="G47" s="37">
        <f>SVariables!S8</f>
        <v>0</v>
      </c>
      <c r="H47" s="37">
        <f>SVariables!T8</f>
        <v>0</v>
      </c>
      <c r="I47" s="37">
        <f>SVariables!U8</f>
        <v>0</v>
      </c>
      <c r="J47" s="37">
        <f>SVariables!V8</f>
        <v>0</v>
      </c>
      <c r="K47" s="37">
        <f>SVariables!W8</f>
        <v>0</v>
      </c>
      <c r="L47" s="37">
        <f>SVariables!X8</f>
        <v>0</v>
      </c>
      <c r="M47" s="37">
        <f>SVariables!Y8</f>
        <v>0</v>
      </c>
      <c r="P47" s="37">
        <f t="shared" si="1"/>
        <v>3</v>
      </c>
      <c r="Q47" s="37">
        <f t="shared" si="2"/>
        <v>0</v>
      </c>
      <c r="R47" s="37">
        <f t="shared" si="3"/>
        <v>0</v>
      </c>
      <c r="S47" s="37">
        <f t="shared" si="4"/>
        <v>0</v>
      </c>
      <c r="T47" s="37">
        <f t="shared" si="5"/>
        <v>0</v>
      </c>
      <c r="U47" s="37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SVariables!Z8</f>
        <v>0</v>
      </c>
      <c r="AF47" s="1">
        <f>SVariables!AA8</f>
        <v>0</v>
      </c>
      <c r="AG47" s="1">
        <f>SVariables!AB8</f>
        <v>0</v>
      </c>
      <c r="AH47" s="1">
        <f>SVariables!AC8</f>
        <v>0</v>
      </c>
      <c r="AI47" s="1">
        <f>SVariables!AD8</f>
        <v>0</v>
      </c>
      <c r="AJ47" s="1">
        <f>SVariables!AE8</f>
        <v>0</v>
      </c>
      <c r="AK47" s="1">
        <f>SVariables!AF8</f>
        <v>0</v>
      </c>
      <c r="AL47" s="1">
        <f>SVariables!AG8</f>
        <v>0</v>
      </c>
      <c r="AM47" s="1">
        <f>SVariables!AH8</f>
        <v>0</v>
      </c>
      <c r="AN47" s="1">
        <f>SVariables!AI8</f>
        <v>0</v>
      </c>
      <c r="AO47" s="1">
        <f>SVariables!AJ8</f>
        <v>0</v>
      </c>
      <c r="AP47" s="1">
        <f>SVariables!AK8</f>
        <v>0</v>
      </c>
      <c r="AS47" s="1">
        <f t="shared" si="7"/>
        <v>3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SVariables!AL8</f>
        <v>0</v>
      </c>
      <c r="BI47" s="1">
        <f>SVariables!AM8</f>
        <v>0</v>
      </c>
      <c r="BJ47" s="1">
        <f>SVariables!AN8</f>
        <v>0</v>
      </c>
      <c r="BK47" s="1">
        <f>SVariables!AO8</f>
        <v>0</v>
      </c>
      <c r="BL47" s="1">
        <f>SVariables!AP8</f>
        <v>0</v>
      </c>
      <c r="BM47" s="1">
        <f>SVariables!AQ8</f>
        <v>0</v>
      </c>
      <c r="BN47" s="1">
        <f>SVariables!AR8</f>
        <v>0</v>
      </c>
      <c r="BO47" s="1">
        <f>SVariables!AS8</f>
        <v>0</v>
      </c>
      <c r="BP47" s="1">
        <f>SVariables!AT8</f>
        <v>0</v>
      </c>
      <c r="BQ47" s="1">
        <f>SVariables!AU8</f>
        <v>0</v>
      </c>
      <c r="BR47" s="1">
        <f>SVariables!AV8</f>
        <v>0</v>
      </c>
      <c r="BS47" s="1">
        <f>SVariables!AW8</f>
        <v>0</v>
      </c>
      <c r="BV47" s="1">
        <f t="shared" si="13"/>
        <v>3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SVariables!AX8</f>
        <v>0</v>
      </c>
      <c r="CL47" s="1">
        <f>SVariables!AY8</f>
        <v>0</v>
      </c>
      <c r="CM47" s="1">
        <f>SVariables!AZ8</f>
        <v>0</v>
      </c>
      <c r="CN47" s="1">
        <f>SVariables!BA8</f>
        <v>0</v>
      </c>
      <c r="CO47" s="1">
        <f>SVariables!BB8</f>
        <v>0</v>
      </c>
      <c r="CP47" s="1">
        <f>SVariables!BC8</f>
        <v>0</v>
      </c>
      <c r="CQ47" s="1">
        <f>SVariables!BD8</f>
        <v>0</v>
      </c>
      <c r="CR47" s="1">
        <f>SVariables!BE8</f>
        <v>0</v>
      </c>
      <c r="CS47" s="1">
        <f>SVariables!BF8</f>
        <v>0</v>
      </c>
      <c r="CT47" s="1">
        <f>SVariables!BG8</f>
        <v>0</v>
      </c>
      <c r="CU47" s="1">
        <f>SVariables!BH8</f>
        <v>0</v>
      </c>
      <c r="CV47" s="1">
        <f>SVariables!BI8</f>
        <v>0</v>
      </c>
      <c r="CY47" s="1">
        <f t="shared" si="19"/>
        <v>3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37">
        <f>SVariables!N9</f>
        <v>0</v>
      </c>
      <c r="C48" s="37">
        <f>SVariables!O9</f>
        <v>0</v>
      </c>
      <c r="D48" s="37">
        <f>SVariables!P9</f>
        <v>0</v>
      </c>
      <c r="E48" s="37">
        <f>SVariables!Q9</f>
        <v>4</v>
      </c>
      <c r="F48" s="37">
        <f>SVariables!R9</f>
        <v>0</v>
      </c>
      <c r="G48" s="37">
        <f>SVariables!S9</f>
        <v>0</v>
      </c>
      <c r="H48" s="37">
        <f>SVariables!T9</f>
        <v>0</v>
      </c>
      <c r="I48" s="37">
        <f>SVariables!U9</f>
        <v>0</v>
      </c>
      <c r="J48" s="37">
        <f>SVariables!V9</f>
        <v>4</v>
      </c>
      <c r="K48" s="37">
        <f>SVariables!W9</f>
        <v>0</v>
      </c>
      <c r="L48" s="37">
        <f>SVariables!X9</f>
        <v>0</v>
      </c>
      <c r="M48" s="37">
        <f>SVariables!Y9</f>
        <v>0</v>
      </c>
      <c r="P48" s="37">
        <f t="shared" si="1"/>
        <v>15</v>
      </c>
      <c r="Q48" s="37">
        <f t="shared" si="2"/>
        <v>22</v>
      </c>
      <c r="R48" s="37">
        <f t="shared" si="3"/>
        <v>0</v>
      </c>
      <c r="S48" s="37">
        <f t="shared" si="4"/>
        <v>0</v>
      </c>
      <c r="T48" s="37">
        <f t="shared" si="5"/>
        <v>18</v>
      </c>
      <c r="U48" s="37">
        <f t="shared" si="6"/>
        <v>0</v>
      </c>
      <c r="V48" s="1" t="s">
        <v>51</v>
      </c>
      <c r="W48" s="1">
        <f>Demands!B8*$N$41</f>
        <v>1.7576540957016885E-3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SVariables!Z9</f>
        <v>3</v>
      </c>
      <c r="AF48" s="1">
        <f>SVariables!AA9</f>
        <v>0</v>
      </c>
      <c r="AG48" s="1">
        <f>SVariables!AB9</f>
        <v>0</v>
      </c>
      <c r="AH48" s="1">
        <f>SVariables!AC9</f>
        <v>8</v>
      </c>
      <c r="AI48" s="1">
        <f>SVariables!AD9</f>
        <v>0</v>
      </c>
      <c r="AJ48" s="1">
        <f>SVariables!AE9</f>
        <v>0</v>
      </c>
      <c r="AK48" s="1">
        <f>SVariables!AF9</f>
        <v>0</v>
      </c>
      <c r="AL48" s="1">
        <f>SVariables!AG9</f>
        <v>0</v>
      </c>
      <c r="AM48" s="1">
        <f>SVariables!AH9</f>
        <v>7</v>
      </c>
      <c r="AN48" s="1">
        <f>SVariables!AI9</f>
        <v>0</v>
      </c>
      <c r="AO48" s="1">
        <f>SVariables!AJ9</f>
        <v>0</v>
      </c>
      <c r="AP48" s="1">
        <f>SVariables!AK9</f>
        <v>0</v>
      </c>
      <c r="AS48" s="1">
        <f t="shared" si="7"/>
        <v>18</v>
      </c>
      <c r="AT48" s="1">
        <f t="shared" si="8"/>
        <v>26</v>
      </c>
      <c r="AU48" s="1">
        <f t="shared" si="9"/>
        <v>0</v>
      </c>
      <c r="AV48" s="1">
        <f t="shared" si="10"/>
        <v>0</v>
      </c>
      <c r="AW48" s="1">
        <f t="shared" si="11"/>
        <v>21</v>
      </c>
      <c r="AX48" s="1">
        <f t="shared" si="12"/>
        <v>0</v>
      </c>
      <c r="AY48" s="1" t="s">
        <v>51</v>
      </c>
      <c r="AZ48" s="1">
        <f>Demands!B8*$AQ$41</f>
        <v>2.109184914842026E-3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SVariables!AL9</f>
        <v>0</v>
      </c>
      <c r="BI48" s="1">
        <f>SVariables!AM9</f>
        <v>0</v>
      </c>
      <c r="BJ48" s="1">
        <f>SVariables!AN9</f>
        <v>0</v>
      </c>
      <c r="BK48" s="1">
        <f>SVariables!AO9</f>
        <v>0</v>
      </c>
      <c r="BL48" s="1">
        <f>SVariables!AP9</f>
        <v>0</v>
      </c>
      <c r="BM48" s="1">
        <f>SVariables!AQ9</f>
        <v>0</v>
      </c>
      <c r="BN48" s="1">
        <f>SVariables!AR9</f>
        <v>0</v>
      </c>
      <c r="BO48" s="1">
        <f>SVariables!AS9</f>
        <v>0</v>
      </c>
      <c r="BP48" s="1">
        <f>SVariables!AT9</f>
        <v>0</v>
      </c>
      <c r="BQ48" s="1">
        <f>SVariables!AU9</f>
        <v>0</v>
      </c>
      <c r="BR48" s="1">
        <f>SVariables!AV9</f>
        <v>0</v>
      </c>
      <c r="BS48" s="1">
        <f>SVariables!AW9</f>
        <v>0</v>
      </c>
      <c r="BV48" s="1">
        <f t="shared" si="13"/>
        <v>15</v>
      </c>
      <c r="BW48" s="1">
        <f t="shared" si="14"/>
        <v>18</v>
      </c>
      <c r="BX48" s="1">
        <f t="shared" si="15"/>
        <v>0</v>
      </c>
      <c r="BY48" s="1">
        <f t="shared" si="16"/>
        <v>0</v>
      </c>
      <c r="BZ48" s="1">
        <f t="shared" si="17"/>
        <v>14</v>
      </c>
      <c r="CA48" s="1">
        <f t="shared" si="18"/>
        <v>0</v>
      </c>
      <c r="CB48" s="1" t="s">
        <v>51</v>
      </c>
      <c r="CC48" s="1">
        <f>Demands!B8*$BT$41</f>
        <v>1.4061232765613509E-3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SVariables!AX9</f>
        <v>0</v>
      </c>
      <c r="CL48" s="1">
        <f>SVariables!AY9</f>
        <v>0</v>
      </c>
      <c r="CM48" s="1">
        <f>SVariables!AZ9</f>
        <v>0</v>
      </c>
      <c r="CN48" s="1">
        <f>SVariables!BA9</f>
        <v>0</v>
      </c>
      <c r="CO48" s="1">
        <f>SVariables!BB9</f>
        <v>0</v>
      </c>
      <c r="CP48" s="1">
        <f>SVariables!BC9</f>
        <v>0</v>
      </c>
      <c r="CQ48" s="1">
        <f>SVariables!BD9</f>
        <v>0</v>
      </c>
      <c r="CR48" s="1">
        <f>SVariables!BE9</f>
        <v>0</v>
      </c>
      <c r="CS48" s="1">
        <f>SVariables!BF9</f>
        <v>0</v>
      </c>
      <c r="CT48" s="1">
        <f>SVariables!BG9</f>
        <v>0</v>
      </c>
      <c r="CU48" s="1">
        <f>SVariables!BH9</f>
        <v>0</v>
      </c>
      <c r="CV48" s="1">
        <f>SVariables!BI9</f>
        <v>0</v>
      </c>
      <c r="CY48" s="1">
        <f t="shared" si="19"/>
        <v>15</v>
      </c>
      <c r="CZ48" s="1">
        <f t="shared" si="20"/>
        <v>18</v>
      </c>
      <c r="DA48" s="1">
        <f t="shared" si="21"/>
        <v>0</v>
      </c>
      <c r="DB48" s="1">
        <f t="shared" si="22"/>
        <v>0</v>
      </c>
      <c r="DC48" s="1">
        <f t="shared" si="23"/>
        <v>14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37">
        <f>SVariables!N10</f>
        <v>0</v>
      </c>
      <c r="C49" s="37">
        <f>SVariables!O10</f>
        <v>0</v>
      </c>
      <c r="D49" s="37">
        <f>SVariables!P10</f>
        <v>0</v>
      </c>
      <c r="E49" s="37">
        <f>SVariables!Q10</f>
        <v>0</v>
      </c>
      <c r="F49" s="37">
        <f>SVariables!R10</f>
        <v>0</v>
      </c>
      <c r="G49" s="37">
        <f>SVariables!S10</f>
        <v>0</v>
      </c>
      <c r="H49" s="37">
        <f>SVariables!T10</f>
        <v>0</v>
      </c>
      <c r="I49" s="37">
        <f>SVariables!U10</f>
        <v>0</v>
      </c>
      <c r="J49" s="37">
        <f>SVariables!V10</f>
        <v>0</v>
      </c>
      <c r="K49" s="37">
        <f>SVariables!W10</f>
        <v>0</v>
      </c>
      <c r="L49" s="37">
        <f>SVariables!X10</f>
        <v>0</v>
      </c>
      <c r="M49" s="37">
        <f>SVariables!Y10</f>
        <v>0</v>
      </c>
      <c r="P49" s="37">
        <f t="shared" si="1"/>
        <v>4</v>
      </c>
      <c r="Q49" s="37">
        <f t="shared" si="2"/>
        <v>1</v>
      </c>
      <c r="R49" s="37">
        <f t="shared" si="3"/>
        <v>0</v>
      </c>
      <c r="S49" s="37">
        <f t="shared" si="4"/>
        <v>0</v>
      </c>
      <c r="T49" s="37">
        <f t="shared" si="5"/>
        <v>0</v>
      </c>
      <c r="U49" s="37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SVariables!Z10</f>
        <v>0</v>
      </c>
      <c r="AF49" s="1">
        <f>SVariables!AA10</f>
        <v>0</v>
      </c>
      <c r="AG49" s="1">
        <f>SVariables!AB10</f>
        <v>0</v>
      </c>
      <c r="AH49" s="1">
        <f>SVariables!AC10</f>
        <v>0</v>
      </c>
      <c r="AI49" s="1">
        <f>SVariables!AD10</f>
        <v>0</v>
      </c>
      <c r="AJ49" s="1">
        <f>SVariables!AE10</f>
        <v>0</v>
      </c>
      <c r="AK49" s="1">
        <f>SVariables!AF10</f>
        <v>0</v>
      </c>
      <c r="AL49" s="1">
        <f>SVariables!AG10</f>
        <v>0</v>
      </c>
      <c r="AM49" s="1">
        <f>SVariables!AH10</f>
        <v>0</v>
      </c>
      <c r="AN49" s="1">
        <f>SVariables!AI10</f>
        <v>0</v>
      </c>
      <c r="AO49" s="1">
        <f>SVariables!AJ10</f>
        <v>0</v>
      </c>
      <c r="AP49" s="1">
        <f>SVariables!AK10</f>
        <v>0</v>
      </c>
      <c r="AS49" s="1">
        <f t="shared" si="7"/>
        <v>4</v>
      </c>
      <c r="AT49" s="1">
        <f t="shared" si="8"/>
        <v>1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SVariables!AL10</f>
        <v>0</v>
      </c>
      <c r="BI49" s="1">
        <f>SVariables!AM10</f>
        <v>0</v>
      </c>
      <c r="BJ49" s="1">
        <f>SVariables!AN10</f>
        <v>0</v>
      </c>
      <c r="BK49" s="1">
        <f>SVariables!AO10</f>
        <v>0</v>
      </c>
      <c r="BL49" s="1">
        <f>SVariables!AP10</f>
        <v>0</v>
      </c>
      <c r="BM49" s="1">
        <f>SVariables!AQ10</f>
        <v>0</v>
      </c>
      <c r="BN49" s="1">
        <f>SVariables!AR10</f>
        <v>0</v>
      </c>
      <c r="BO49" s="1">
        <f>SVariables!AS10</f>
        <v>0</v>
      </c>
      <c r="BP49" s="1">
        <f>SVariables!AT10</f>
        <v>0</v>
      </c>
      <c r="BQ49" s="1">
        <f>SVariables!AU10</f>
        <v>0</v>
      </c>
      <c r="BR49" s="1">
        <f>SVariables!AV10</f>
        <v>0</v>
      </c>
      <c r="BS49" s="1">
        <f>SVariables!AW10</f>
        <v>0</v>
      </c>
      <c r="BV49" s="1">
        <f t="shared" si="13"/>
        <v>4</v>
      </c>
      <c r="BW49" s="1">
        <f>SUM(E10:F10)+SUM(BK49:BL49)</f>
        <v>1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SVariables!AX10</f>
        <v>0</v>
      </c>
      <c r="CL49" s="1">
        <f>SVariables!AY10</f>
        <v>0</v>
      </c>
      <c r="CM49" s="1">
        <f>SVariables!AZ10</f>
        <v>0</v>
      </c>
      <c r="CN49" s="1">
        <f>SVariables!BA10</f>
        <v>0</v>
      </c>
      <c r="CO49" s="1">
        <f>SVariables!BB10</f>
        <v>0</v>
      </c>
      <c r="CP49" s="1">
        <f>SVariables!BC10</f>
        <v>0</v>
      </c>
      <c r="CQ49" s="1">
        <f>SVariables!BD10</f>
        <v>0</v>
      </c>
      <c r="CR49" s="1">
        <f>SVariables!BE10</f>
        <v>0</v>
      </c>
      <c r="CS49" s="1">
        <f>SVariables!BF10</f>
        <v>0</v>
      </c>
      <c r="CT49" s="1">
        <f>SVariables!BG10</f>
        <v>0</v>
      </c>
      <c r="CU49" s="1">
        <f>SVariables!BH10</f>
        <v>0</v>
      </c>
      <c r="CV49" s="1">
        <f>SVariables!BI10</f>
        <v>0</v>
      </c>
      <c r="CY49" s="1">
        <f t="shared" si="19"/>
        <v>4</v>
      </c>
      <c r="CZ49" s="1">
        <f t="shared" si="20"/>
        <v>1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37">
        <f>SVariables!N11</f>
        <v>0</v>
      </c>
      <c r="C50" s="37">
        <f>SVariables!O11</f>
        <v>6</v>
      </c>
      <c r="D50" s="37">
        <f>SVariables!P11</f>
        <v>0</v>
      </c>
      <c r="E50" s="37">
        <f>SVariables!Q11</f>
        <v>0</v>
      </c>
      <c r="F50" s="37">
        <f>SVariables!R11</f>
        <v>0</v>
      </c>
      <c r="G50" s="37">
        <f>SVariables!S11</f>
        <v>0</v>
      </c>
      <c r="H50" s="37">
        <f>SVariables!T11</f>
        <v>0</v>
      </c>
      <c r="I50" s="37">
        <f>SVariables!U11</f>
        <v>0</v>
      </c>
      <c r="J50" s="37">
        <f>SVariables!V11</f>
        <v>4</v>
      </c>
      <c r="K50" s="37">
        <f>SVariables!W11</f>
        <v>0</v>
      </c>
      <c r="L50" s="37">
        <f>SVariables!X11</f>
        <v>0</v>
      </c>
      <c r="M50" s="37">
        <f>SVariables!Y11</f>
        <v>0</v>
      </c>
      <c r="P50" s="37">
        <f t="shared" si="1"/>
        <v>14</v>
      </c>
      <c r="Q50" s="37">
        <f t="shared" si="2"/>
        <v>1</v>
      </c>
      <c r="R50" s="37">
        <f t="shared" si="3"/>
        <v>0</v>
      </c>
      <c r="S50" s="37">
        <f t="shared" si="4"/>
        <v>0</v>
      </c>
      <c r="T50" s="37">
        <f t="shared" si="5"/>
        <v>21</v>
      </c>
      <c r="U50" s="37">
        <f t="shared" si="6"/>
        <v>1</v>
      </c>
      <c r="V50" s="1" t="s">
        <v>51</v>
      </c>
      <c r="W50" s="1">
        <f>Demands!B10*$N$41</f>
        <v>4.12104622871356E-3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SVariables!Z11</f>
        <v>0</v>
      </c>
      <c r="AF50" s="1">
        <f>SVariables!AA11</f>
        <v>8</v>
      </c>
      <c r="AG50" s="1">
        <f>SVariables!AB11</f>
        <v>0</v>
      </c>
      <c r="AH50" s="1">
        <f>SVariables!AC11</f>
        <v>0</v>
      </c>
      <c r="AI50" s="1">
        <f>SVariables!AD11</f>
        <v>0</v>
      </c>
      <c r="AJ50" s="1">
        <f>SVariables!AE11</f>
        <v>0</v>
      </c>
      <c r="AK50" s="1">
        <f>SVariables!AF11</f>
        <v>0</v>
      </c>
      <c r="AL50" s="1">
        <f>SVariables!AG11</f>
        <v>0</v>
      </c>
      <c r="AM50" s="1">
        <f>SVariables!AH11</f>
        <v>8</v>
      </c>
      <c r="AN50" s="1">
        <f>SVariables!AI11</f>
        <v>0</v>
      </c>
      <c r="AO50" s="1">
        <f>SVariables!AJ11</f>
        <v>0</v>
      </c>
      <c r="AP50" s="1">
        <f>SVariables!AK11</f>
        <v>0</v>
      </c>
      <c r="AS50" s="1">
        <f t="shared" si="7"/>
        <v>16</v>
      </c>
      <c r="AT50" s="1">
        <f t="shared" si="8"/>
        <v>1</v>
      </c>
      <c r="AU50" s="1">
        <f t="shared" si="9"/>
        <v>0</v>
      </c>
      <c r="AV50" s="1">
        <f t="shared" si="10"/>
        <v>0</v>
      </c>
      <c r="AW50" s="1">
        <f t="shared" si="11"/>
        <v>25</v>
      </c>
      <c r="AX50" s="1">
        <f t="shared" si="12"/>
        <v>1</v>
      </c>
      <c r="AY50" s="1" t="s">
        <v>51</v>
      </c>
      <c r="AZ50" s="1">
        <f>Demands!B10*$AQ$41</f>
        <v>4.945255474456272E-3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SVariables!AL11</f>
        <v>0</v>
      </c>
      <c r="BI50" s="1">
        <f>SVariables!AM11</f>
        <v>3</v>
      </c>
      <c r="BJ50" s="1">
        <f>SVariables!AN11</f>
        <v>0</v>
      </c>
      <c r="BK50" s="1">
        <f>SVariables!AO11</f>
        <v>0</v>
      </c>
      <c r="BL50" s="1">
        <f>SVariables!AP11</f>
        <v>0</v>
      </c>
      <c r="BM50" s="1">
        <f>SVariables!AQ11</f>
        <v>0</v>
      </c>
      <c r="BN50" s="1">
        <f>SVariables!AR11</f>
        <v>0</v>
      </c>
      <c r="BO50" s="1">
        <f>SVariables!AS11</f>
        <v>0</v>
      </c>
      <c r="BP50" s="1">
        <f>SVariables!AT11</f>
        <v>0</v>
      </c>
      <c r="BQ50" s="1">
        <f>SVariables!AU11</f>
        <v>0</v>
      </c>
      <c r="BR50" s="1">
        <f>SVariables!AV11</f>
        <v>0</v>
      </c>
      <c r="BS50" s="1">
        <f>SVariables!AW11</f>
        <v>0</v>
      </c>
      <c r="BV50" s="1">
        <f t="shared" si="13"/>
        <v>11</v>
      </c>
      <c r="BW50" s="1">
        <f t="shared" si="14"/>
        <v>1</v>
      </c>
      <c r="BX50" s="1">
        <f t="shared" si="15"/>
        <v>0</v>
      </c>
      <c r="BY50" s="1">
        <f t="shared" si="16"/>
        <v>0</v>
      </c>
      <c r="BZ50" s="1">
        <f t="shared" si="17"/>
        <v>17</v>
      </c>
      <c r="CA50" s="1">
        <f t="shared" si="18"/>
        <v>1</v>
      </c>
      <c r="CB50" s="1" t="s">
        <v>51</v>
      </c>
      <c r="CC50" s="1">
        <f>Demands!B10*$BT$41</f>
        <v>3.296836982970848E-3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SVariables!AX11</f>
        <v>0</v>
      </c>
      <c r="CL50" s="1">
        <f>SVariables!AY11</f>
        <v>0</v>
      </c>
      <c r="CM50" s="1">
        <f>SVariables!AZ11</f>
        <v>0</v>
      </c>
      <c r="CN50" s="1">
        <f>SVariables!BA11</f>
        <v>0</v>
      </c>
      <c r="CO50" s="1">
        <f>SVariables!BB11</f>
        <v>0</v>
      </c>
      <c r="CP50" s="1">
        <f>SVariables!BC11</f>
        <v>0</v>
      </c>
      <c r="CQ50" s="1">
        <f>SVariables!BD11</f>
        <v>0</v>
      </c>
      <c r="CR50" s="1">
        <f>SVariables!BE11</f>
        <v>0</v>
      </c>
      <c r="CS50" s="1">
        <f>SVariables!BF11</f>
        <v>0</v>
      </c>
      <c r="CT50" s="1">
        <f>SVariables!BG11</f>
        <v>0</v>
      </c>
      <c r="CU50" s="1">
        <f>SVariables!BH11</f>
        <v>0</v>
      </c>
      <c r="CV50" s="1">
        <f>SVariables!BI11</f>
        <v>0</v>
      </c>
      <c r="CY50" s="1">
        <f t="shared" si="19"/>
        <v>8</v>
      </c>
      <c r="CZ50" s="1">
        <f t="shared" si="20"/>
        <v>1</v>
      </c>
      <c r="DA50" s="1">
        <f t="shared" si="21"/>
        <v>0</v>
      </c>
      <c r="DB50" s="1">
        <f t="shared" si="22"/>
        <v>0</v>
      </c>
      <c r="DC50" s="1">
        <f t="shared" si="23"/>
        <v>17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37">
        <f>SVariables!N12</f>
        <v>17</v>
      </c>
      <c r="C51" s="37">
        <f>SVariables!O12</f>
        <v>0</v>
      </c>
      <c r="D51" s="37">
        <f>SVariables!P12</f>
        <v>0</v>
      </c>
      <c r="E51" s="37">
        <f>SVariables!Q12</f>
        <v>0</v>
      </c>
      <c r="F51" s="37">
        <f>SVariables!R12</f>
        <v>0</v>
      </c>
      <c r="G51" s="37">
        <f>SVariables!S12</f>
        <v>0</v>
      </c>
      <c r="H51" s="37">
        <f>SVariables!T12</f>
        <v>0</v>
      </c>
      <c r="I51" s="37">
        <f>SVariables!U12</f>
        <v>0</v>
      </c>
      <c r="J51" s="37">
        <f>SVariables!V12</f>
        <v>3</v>
      </c>
      <c r="K51" s="37">
        <f>SVariables!W12</f>
        <v>0</v>
      </c>
      <c r="L51" s="37">
        <f>SVariables!X12</f>
        <v>0</v>
      </c>
      <c r="M51" s="37">
        <f>SVariables!Y12</f>
        <v>0</v>
      </c>
      <c r="P51" s="37">
        <f t="shared" si="1"/>
        <v>85</v>
      </c>
      <c r="Q51" s="37">
        <f t="shared" si="2"/>
        <v>2</v>
      </c>
      <c r="R51" s="37">
        <f t="shared" si="3"/>
        <v>1</v>
      </c>
      <c r="S51" s="37">
        <f t="shared" si="4"/>
        <v>0</v>
      </c>
      <c r="T51" s="37">
        <f t="shared" si="5"/>
        <v>15</v>
      </c>
      <c r="U51" s="37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3.6889193025161108E-3</v>
      </c>
      <c r="AB51" s="1">
        <f>Demands!G11*$N$41</f>
        <v>0</v>
      </c>
      <c r="AD51" s="3" t="s">
        <v>6</v>
      </c>
      <c r="AE51" s="1">
        <f>SVariables!Z12</f>
        <v>34</v>
      </c>
      <c r="AF51" s="1">
        <f>SVariables!AA12</f>
        <v>0</v>
      </c>
      <c r="AG51" s="1">
        <f>SVariables!AB12</f>
        <v>0</v>
      </c>
      <c r="AH51" s="1">
        <f>SVariables!AC12</f>
        <v>0</v>
      </c>
      <c r="AI51" s="1">
        <f>SVariables!AD12</f>
        <v>0</v>
      </c>
      <c r="AJ51" s="1">
        <f>SVariables!AE12</f>
        <v>0</v>
      </c>
      <c r="AK51" s="1">
        <f>SVariables!AF12</f>
        <v>0</v>
      </c>
      <c r="AL51" s="1">
        <f>SVariables!AG12</f>
        <v>0</v>
      </c>
      <c r="AM51" s="1">
        <f>SVariables!AH12</f>
        <v>6</v>
      </c>
      <c r="AN51" s="1">
        <f>SVariables!AI12</f>
        <v>0</v>
      </c>
      <c r="AO51" s="1">
        <f>SVariables!AJ12</f>
        <v>0</v>
      </c>
      <c r="AP51" s="1">
        <f>SVariables!AK12</f>
        <v>0</v>
      </c>
      <c r="AS51" s="1">
        <f t="shared" si="7"/>
        <v>102</v>
      </c>
      <c r="AT51" s="1">
        <f t="shared" si="8"/>
        <v>2</v>
      </c>
      <c r="AU51" s="1">
        <f t="shared" si="9"/>
        <v>1</v>
      </c>
      <c r="AV51" s="1">
        <f t="shared" si="10"/>
        <v>0</v>
      </c>
      <c r="AW51" s="1">
        <f t="shared" si="11"/>
        <v>18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4.426703163019333E-3</v>
      </c>
      <c r="BE51" s="1">
        <f>Demands!G11*$AQ$41</f>
        <v>0</v>
      </c>
      <c r="BG51" s="3" t="s">
        <v>6</v>
      </c>
      <c r="BH51" s="1">
        <f>SVariables!AL12</f>
        <v>0</v>
      </c>
      <c r="BI51" s="1">
        <f>SVariables!AM12</f>
        <v>0</v>
      </c>
      <c r="BJ51" s="1">
        <f>SVariables!AN12</f>
        <v>0</v>
      </c>
      <c r="BK51" s="1">
        <f>SVariables!AO12</f>
        <v>0</v>
      </c>
      <c r="BL51" s="1">
        <f>SVariables!AP12</f>
        <v>0</v>
      </c>
      <c r="BM51" s="1">
        <f>SVariables!AQ12</f>
        <v>0</v>
      </c>
      <c r="BN51" s="1">
        <f>SVariables!AR12</f>
        <v>0</v>
      </c>
      <c r="BO51" s="1">
        <f>SVariables!AS12</f>
        <v>0</v>
      </c>
      <c r="BP51" s="1">
        <f>SVariables!AT12</f>
        <v>0</v>
      </c>
      <c r="BQ51" s="1">
        <f>SVariables!AU12</f>
        <v>0</v>
      </c>
      <c r="BR51" s="1">
        <f>SVariables!AV12</f>
        <v>0</v>
      </c>
      <c r="BS51" s="1">
        <f>SVariables!AW12</f>
        <v>0</v>
      </c>
      <c r="BV51" s="1">
        <f t="shared" si="13"/>
        <v>68</v>
      </c>
      <c r="BW51" s="1">
        <f t="shared" si="14"/>
        <v>2</v>
      </c>
      <c r="BX51" s="1">
        <f t="shared" si="15"/>
        <v>1</v>
      </c>
      <c r="BY51" s="1">
        <f t="shared" si="16"/>
        <v>0</v>
      </c>
      <c r="BZ51" s="1">
        <f t="shared" si="17"/>
        <v>12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2.9511354420128887E-3</v>
      </c>
      <c r="CH51" s="1">
        <f>Demands!G11*$BT$41</f>
        <v>0</v>
      </c>
      <c r="CJ51" s="3" t="s">
        <v>6</v>
      </c>
      <c r="CK51" s="1">
        <f>SVariables!AX12</f>
        <v>0</v>
      </c>
      <c r="CL51" s="1">
        <f>SVariables!AY12</f>
        <v>0</v>
      </c>
      <c r="CM51" s="1">
        <f>SVariables!AZ12</f>
        <v>0</v>
      </c>
      <c r="CN51" s="1">
        <f>SVariables!BA12</f>
        <v>0</v>
      </c>
      <c r="CO51" s="1">
        <f>SVariables!BB12</f>
        <v>0</v>
      </c>
      <c r="CP51" s="1">
        <f>SVariables!BC12</f>
        <v>0</v>
      </c>
      <c r="CQ51" s="1">
        <f>SVariables!BD12</f>
        <v>0</v>
      </c>
      <c r="CR51" s="1">
        <f>SVariables!BE12</f>
        <v>0</v>
      </c>
      <c r="CS51" s="1">
        <f>SVariables!BF12</f>
        <v>0</v>
      </c>
      <c r="CT51" s="1">
        <f>SVariables!BG12</f>
        <v>0</v>
      </c>
      <c r="CU51" s="1">
        <f>SVariables!BH12</f>
        <v>0</v>
      </c>
      <c r="CV51" s="1">
        <f>SVariables!BI12</f>
        <v>0</v>
      </c>
      <c r="CY51" s="1">
        <f t="shared" si="19"/>
        <v>68</v>
      </c>
      <c r="CZ51" s="1">
        <f t="shared" si="20"/>
        <v>2</v>
      </c>
      <c r="DA51" s="1">
        <f t="shared" si="21"/>
        <v>1</v>
      </c>
      <c r="DB51" s="1">
        <f t="shared" si="22"/>
        <v>0</v>
      </c>
      <c r="DC51" s="1">
        <f t="shared" si="23"/>
        <v>12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37">
        <f>SVariables!N13</f>
        <v>7</v>
      </c>
      <c r="C52" s="37">
        <f>SVariables!O13</f>
        <v>0</v>
      </c>
      <c r="D52" s="37">
        <f>SVariables!P13</f>
        <v>0</v>
      </c>
      <c r="E52" s="37">
        <f>SVariables!Q13</f>
        <v>0</v>
      </c>
      <c r="F52" s="37">
        <f>SVariables!R13</f>
        <v>0</v>
      </c>
      <c r="G52" s="37">
        <f>SVariables!S13</f>
        <v>0</v>
      </c>
      <c r="H52" s="37">
        <f>SVariables!T13</f>
        <v>0</v>
      </c>
      <c r="I52" s="37">
        <f>SVariables!U13</f>
        <v>0</v>
      </c>
      <c r="J52" s="37">
        <f>SVariables!V13</f>
        <v>3</v>
      </c>
      <c r="K52" s="37">
        <f>SVariables!W13</f>
        <v>0</v>
      </c>
      <c r="L52" s="37">
        <f>SVariables!X13</f>
        <v>0</v>
      </c>
      <c r="M52" s="37">
        <f>SVariables!Y13</f>
        <v>0</v>
      </c>
      <c r="P52" s="37">
        <f t="shared" si="1"/>
        <v>47</v>
      </c>
      <c r="Q52" s="37">
        <f t="shared" si="2"/>
        <v>1</v>
      </c>
      <c r="R52" s="37">
        <f t="shared" si="3"/>
        <v>0</v>
      </c>
      <c r="S52" s="37">
        <f t="shared" si="4"/>
        <v>0</v>
      </c>
      <c r="T52" s="37">
        <f t="shared" si="5"/>
        <v>22</v>
      </c>
      <c r="U52" s="37">
        <f t="shared" si="6"/>
        <v>1</v>
      </c>
      <c r="V52" s="1" t="s">
        <v>51</v>
      </c>
      <c r="W52" s="1">
        <f>Demands!B12*$N$41</f>
        <v>0</v>
      </c>
      <c r="X52" s="1">
        <f>Demands!C12*$N$41</f>
        <v>1.0074513381973006E-3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SVariables!Z13</f>
        <v>16</v>
      </c>
      <c r="AF52" s="1">
        <f>SVariables!AA13</f>
        <v>0</v>
      </c>
      <c r="AG52" s="1">
        <f>SVariables!AB13</f>
        <v>0</v>
      </c>
      <c r="AH52" s="1">
        <f>SVariables!AC13</f>
        <v>0</v>
      </c>
      <c r="AI52" s="1">
        <f>SVariables!AD13</f>
        <v>0</v>
      </c>
      <c r="AJ52" s="1">
        <f>SVariables!AE13</f>
        <v>0</v>
      </c>
      <c r="AK52" s="1">
        <f>SVariables!AF13</f>
        <v>0</v>
      </c>
      <c r="AL52" s="1">
        <f>SVariables!AG13</f>
        <v>0</v>
      </c>
      <c r="AM52" s="1">
        <f>SVariables!AH13</f>
        <v>8</v>
      </c>
      <c r="AN52" s="1">
        <f>SVariables!AI13</f>
        <v>0</v>
      </c>
      <c r="AO52" s="1">
        <f>SVariables!AJ13</f>
        <v>0</v>
      </c>
      <c r="AP52" s="1">
        <f>SVariables!AK13</f>
        <v>0</v>
      </c>
      <c r="AS52" s="1">
        <f t="shared" si="7"/>
        <v>56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27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1.2089416058367606E-3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SVariables!AL13</f>
        <v>0</v>
      </c>
      <c r="BI52" s="1">
        <f>SVariables!AM13</f>
        <v>0</v>
      </c>
      <c r="BJ52" s="1">
        <f>SVariables!AN13</f>
        <v>0</v>
      </c>
      <c r="BK52" s="1">
        <f>SVariables!AO13</f>
        <v>0</v>
      </c>
      <c r="BL52" s="1">
        <f>SVariables!AP13</f>
        <v>0</v>
      </c>
      <c r="BM52" s="1">
        <f>SVariables!AQ13</f>
        <v>0</v>
      </c>
      <c r="BN52" s="1">
        <f>SVariables!AR13</f>
        <v>0</v>
      </c>
      <c r="BO52" s="1">
        <f>SVariables!AS13</f>
        <v>0</v>
      </c>
      <c r="BP52" s="1">
        <f>SVariables!AT13</f>
        <v>0</v>
      </c>
      <c r="BQ52" s="1">
        <f>SVariables!AU13</f>
        <v>0</v>
      </c>
      <c r="BR52" s="1">
        <f>SVariables!AV13</f>
        <v>0</v>
      </c>
      <c r="BS52" s="1">
        <f>SVariables!AW13</f>
        <v>0</v>
      </c>
      <c r="BV52" s="1">
        <f t="shared" si="13"/>
        <v>40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19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8.059610705578405E-4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SVariables!AX13</f>
        <v>0</v>
      </c>
      <c r="CL52" s="1">
        <f>SVariables!AY13</f>
        <v>0</v>
      </c>
      <c r="CM52" s="1">
        <f>SVariables!AZ13</f>
        <v>0</v>
      </c>
      <c r="CN52" s="1">
        <f>SVariables!BA13</f>
        <v>0</v>
      </c>
      <c r="CO52" s="1">
        <f>SVariables!BB13</f>
        <v>0</v>
      </c>
      <c r="CP52" s="1">
        <f>SVariables!BC13</f>
        <v>0</v>
      </c>
      <c r="CQ52" s="1">
        <f>SVariables!BD13</f>
        <v>0</v>
      </c>
      <c r="CR52" s="1">
        <f>SVariables!BE13</f>
        <v>0</v>
      </c>
      <c r="CS52" s="1">
        <f>SVariables!BF13</f>
        <v>0</v>
      </c>
      <c r="CT52" s="1">
        <f>SVariables!BG13</f>
        <v>0</v>
      </c>
      <c r="CU52" s="1">
        <f>SVariables!BH13</f>
        <v>0</v>
      </c>
      <c r="CV52" s="1">
        <f>SVariables!BI13</f>
        <v>0</v>
      </c>
      <c r="CY52" s="1">
        <f t="shared" si="19"/>
        <v>40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19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37">
        <f>SVariables!N14</f>
        <v>0</v>
      </c>
      <c r="C53" s="37">
        <f>SVariables!O14</f>
        <v>0</v>
      </c>
      <c r="D53" s="37">
        <f>SVariables!P14</f>
        <v>0</v>
      </c>
      <c r="E53" s="37">
        <f>SVariables!Q14</f>
        <v>0</v>
      </c>
      <c r="F53" s="37">
        <f>SVariables!R14</f>
        <v>0</v>
      </c>
      <c r="G53" s="37">
        <f>SVariables!S14</f>
        <v>0</v>
      </c>
      <c r="H53" s="37">
        <f>SVariables!T14</f>
        <v>0</v>
      </c>
      <c r="I53" s="37">
        <f>SVariables!U14</f>
        <v>0</v>
      </c>
      <c r="J53" s="37">
        <f>SVariables!V14</f>
        <v>0</v>
      </c>
      <c r="K53" s="37">
        <f>SVariables!W14</f>
        <v>0</v>
      </c>
      <c r="L53" s="37">
        <f>SVariables!X14</f>
        <v>0</v>
      </c>
      <c r="M53" s="37">
        <f>SVariables!Y14</f>
        <v>0</v>
      </c>
      <c r="P53" s="37">
        <f t="shared" si="1"/>
        <v>0</v>
      </c>
      <c r="Q53" s="37">
        <f t="shared" si="2"/>
        <v>10</v>
      </c>
      <c r="R53" s="37">
        <f t="shared" si="3"/>
        <v>0</v>
      </c>
      <c r="S53" s="37">
        <f t="shared" si="4"/>
        <v>0</v>
      </c>
      <c r="T53" s="37">
        <f t="shared" si="5"/>
        <v>16</v>
      </c>
      <c r="U53" s="37">
        <f t="shared" si="6"/>
        <v>0</v>
      </c>
      <c r="V53" s="1" t="s">
        <v>51</v>
      </c>
      <c r="W53" s="1">
        <f>Demands!B13*$N$41</f>
        <v>0</v>
      </c>
      <c r="X53" s="1">
        <f>Demands!C13*$N$41</f>
        <v>0.16187588706406708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SVariables!Z14</f>
        <v>0</v>
      </c>
      <c r="AF53" s="1">
        <f>SVariables!AA14</f>
        <v>0</v>
      </c>
      <c r="AG53" s="1">
        <f>SVariables!AB14</f>
        <v>0</v>
      </c>
      <c r="AH53" s="1">
        <f>SVariables!AC14</f>
        <v>0</v>
      </c>
      <c r="AI53" s="1">
        <f>SVariables!AD14</f>
        <v>2</v>
      </c>
      <c r="AJ53" s="1">
        <f>SVariables!AE14</f>
        <v>0</v>
      </c>
      <c r="AK53" s="1">
        <f>SVariables!AF14</f>
        <v>0</v>
      </c>
      <c r="AL53" s="1">
        <f>SVariables!AG14</f>
        <v>0</v>
      </c>
      <c r="AM53" s="1">
        <f>SVariables!AH14</f>
        <v>0</v>
      </c>
      <c r="AN53" s="1">
        <f>SVariables!AI14</f>
        <v>0</v>
      </c>
      <c r="AO53" s="1">
        <f>SVariables!AJ14</f>
        <v>3</v>
      </c>
      <c r="AP53" s="1">
        <f>SVariables!AK14</f>
        <v>0</v>
      </c>
      <c r="AS53" s="1">
        <f t="shared" si="7"/>
        <v>0</v>
      </c>
      <c r="AT53" s="1">
        <f t="shared" si="8"/>
        <v>12</v>
      </c>
      <c r="AU53" s="1">
        <f t="shared" si="9"/>
        <v>0</v>
      </c>
      <c r="AV53" s="1">
        <f t="shared" si="10"/>
        <v>0</v>
      </c>
      <c r="AW53" s="1">
        <f t="shared" si="11"/>
        <v>19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0.19425106447688048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SVariables!AL14</f>
        <v>0</v>
      </c>
      <c r="BI53" s="1">
        <f>SVariables!AM14</f>
        <v>0</v>
      </c>
      <c r="BJ53" s="1">
        <f>SVariables!AN14</f>
        <v>0</v>
      </c>
      <c r="BK53" s="1">
        <f>SVariables!AO14</f>
        <v>0</v>
      </c>
      <c r="BL53" s="1">
        <f>SVariables!AP14</f>
        <v>0</v>
      </c>
      <c r="BM53" s="1">
        <f>SVariables!AQ14</f>
        <v>0</v>
      </c>
      <c r="BN53" s="1">
        <f>SVariables!AR14</f>
        <v>0</v>
      </c>
      <c r="BO53" s="1">
        <f>SVariables!AS14</f>
        <v>0</v>
      </c>
      <c r="BP53" s="1">
        <f>SVariables!AT14</f>
        <v>0</v>
      </c>
      <c r="BQ53" s="1">
        <f>SVariables!AU14</f>
        <v>0</v>
      </c>
      <c r="BR53" s="1">
        <f>SVariables!AV14</f>
        <v>0</v>
      </c>
      <c r="BS53" s="1">
        <f>SVariables!AW14</f>
        <v>0</v>
      </c>
      <c r="BV53" s="1">
        <f t="shared" si="13"/>
        <v>0</v>
      </c>
      <c r="BW53" s="1">
        <f t="shared" si="14"/>
        <v>10</v>
      </c>
      <c r="BX53" s="1">
        <f t="shared" si="15"/>
        <v>0</v>
      </c>
      <c r="BY53" s="1">
        <f t="shared" si="16"/>
        <v>0</v>
      </c>
      <c r="BZ53" s="1">
        <f t="shared" si="17"/>
        <v>16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0.12950070965125368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SVariables!AX14</f>
        <v>0</v>
      </c>
      <c r="CL53" s="1">
        <f>SVariables!AY14</f>
        <v>0</v>
      </c>
      <c r="CM53" s="1">
        <f>SVariables!AZ14</f>
        <v>0</v>
      </c>
      <c r="CN53" s="1">
        <f>SVariables!BA14</f>
        <v>0</v>
      </c>
      <c r="CO53" s="1">
        <f>SVariables!BB14</f>
        <v>0</v>
      </c>
      <c r="CP53" s="1">
        <f>SVariables!BC14</f>
        <v>0</v>
      </c>
      <c r="CQ53" s="1">
        <f>SVariables!BD14</f>
        <v>0</v>
      </c>
      <c r="CR53" s="1">
        <f>SVariables!BE14</f>
        <v>0</v>
      </c>
      <c r="CS53" s="1">
        <f>SVariables!BF14</f>
        <v>0</v>
      </c>
      <c r="CT53" s="1">
        <f>SVariables!BG14</f>
        <v>0</v>
      </c>
      <c r="CU53" s="1">
        <f>SVariables!BH14</f>
        <v>0</v>
      </c>
      <c r="CV53" s="1">
        <f>SVariables!BI14</f>
        <v>0</v>
      </c>
      <c r="CY53" s="1">
        <f t="shared" si="19"/>
        <v>0</v>
      </c>
      <c r="CZ53" s="1">
        <f t="shared" si="20"/>
        <v>10</v>
      </c>
      <c r="DA53" s="1">
        <f t="shared" si="21"/>
        <v>0</v>
      </c>
      <c r="DB53" s="1">
        <f t="shared" si="22"/>
        <v>0</v>
      </c>
      <c r="DC53" s="1">
        <f t="shared" si="23"/>
        <v>16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37">
        <f>SVariables!N15</f>
        <v>0</v>
      </c>
      <c r="C54" s="37">
        <f>SVariables!O15</f>
        <v>0</v>
      </c>
      <c r="D54" s="37">
        <f>SVariables!P15</f>
        <v>0</v>
      </c>
      <c r="E54" s="37">
        <f>SVariables!Q15</f>
        <v>0</v>
      </c>
      <c r="F54" s="37">
        <f>SVariables!R15</f>
        <v>0</v>
      </c>
      <c r="G54" s="37">
        <f>SVariables!S15</f>
        <v>0</v>
      </c>
      <c r="H54" s="37">
        <f>SVariables!T15</f>
        <v>0</v>
      </c>
      <c r="I54" s="37">
        <f>SVariables!U15</f>
        <v>0</v>
      </c>
      <c r="J54" s="37">
        <f>SVariables!V15</f>
        <v>0</v>
      </c>
      <c r="K54" s="37">
        <f>SVariables!W15</f>
        <v>0</v>
      </c>
      <c r="L54" s="37">
        <f>SVariables!X15</f>
        <v>0</v>
      </c>
      <c r="M54" s="37">
        <f>SVariables!Y15</f>
        <v>0</v>
      </c>
      <c r="P54" s="37">
        <f t="shared" si="1"/>
        <v>3</v>
      </c>
      <c r="Q54" s="37">
        <f t="shared" si="2"/>
        <v>1</v>
      </c>
      <c r="R54" s="37">
        <f t="shared" si="3"/>
        <v>0</v>
      </c>
      <c r="S54" s="37">
        <f t="shared" si="4"/>
        <v>0</v>
      </c>
      <c r="T54" s="37">
        <f t="shared" si="5"/>
        <v>2</v>
      </c>
      <c r="U54" s="37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SVariables!Z15</f>
        <v>0</v>
      </c>
      <c r="AF54" s="1">
        <f>SVariables!AA15</f>
        <v>0</v>
      </c>
      <c r="AG54" s="1">
        <f>SVariables!AB15</f>
        <v>0</v>
      </c>
      <c r="AH54" s="1">
        <f>SVariables!AC15</f>
        <v>0</v>
      </c>
      <c r="AI54" s="1">
        <f>SVariables!AD15</f>
        <v>0</v>
      </c>
      <c r="AJ54" s="1">
        <f>SVariables!AE15</f>
        <v>0</v>
      </c>
      <c r="AK54" s="1">
        <f>SVariables!AF15</f>
        <v>0</v>
      </c>
      <c r="AL54" s="1">
        <f>SVariables!AG15</f>
        <v>0</v>
      </c>
      <c r="AM54" s="1">
        <f>SVariables!AH15</f>
        <v>0</v>
      </c>
      <c r="AN54" s="1">
        <f>SVariables!AI15</f>
        <v>0</v>
      </c>
      <c r="AO54" s="1">
        <f>SVariables!AJ15</f>
        <v>0</v>
      </c>
      <c r="AP54" s="1">
        <f>SVariables!AK15</f>
        <v>0</v>
      </c>
      <c r="AS54" s="1">
        <f t="shared" si="7"/>
        <v>3</v>
      </c>
      <c r="AT54" s="1">
        <f t="shared" si="8"/>
        <v>1</v>
      </c>
      <c r="AU54" s="1">
        <f t="shared" si="9"/>
        <v>0</v>
      </c>
      <c r="AV54" s="1">
        <f t="shared" si="10"/>
        <v>0</v>
      </c>
      <c r="AW54" s="1">
        <f>SUM(J15:L15)+SUM(AM54:AO54)</f>
        <v>2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SVariables!AL15</f>
        <v>0</v>
      </c>
      <c r="BI54" s="1">
        <f>SVariables!AM15</f>
        <v>0</v>
      </c>
      <c r="BJ54" s="1">
        <f>SVariables!AN15</f>
        <v>0</v>
      </c>
      <c r="BK54" s="1">
        <f>SVariables!AO15</f>
        <v>0</v>
      </c>
      <c r="BL54" s="1">
        <f>SVariables!AP15</f>
        <v>0</v>
      </c>
      <c r="BM54" s="1">
        <f>SVariables!AQ15</f>
        <v>0</v>
      </c>
      <c r="BN54" s="1">
        <f>SVariables!AR15</f>
        <v>0</v>
      </c>
      <c r="BO54" s="1">
        <f>SVariables!AS15</f>
        <v>0</v>
      </c>
      <c r="BP54" s="1">
        <f>SVariables!AT15</f>
        <v>0</v>
      </c>
      <c r="BQ54" s="1">
        <f>SVariables!AU15</f>
        <v>0</v>
      </c>
      <c r="BR54" s="1">
        <f>SVariables!AV15</f>
        <v>0</v>
      </c>
      <c r="BS54" s="1">
        <f>SVariables!AW15</f>
        <v>0</v>
      </c>
      <c r="BV54" s="1">
        <f t="shared" si="13"/>
        <v>3</v>
      </c>
      <c r="BW54" s="1">
        <f t="shared" si="14"/>
        <v>1</v>
      </c>
      <c r="BX54" s="1">
        <f t="shared" si="15"/>
        <v>0</v>
      </c>
      <c r="BY54" s="1">
        <f t="shared" si="16"/>
        <v>0</v>
      </c>
      <c r="BZ54" s="1">
        <f t="shared" si="17"/>
        <v>2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SVariables!AX15</f>
        <v>0</v>
      </c>
      <c r="CL54" s="1">
        <f>SVariables!AY15</f>
        <v>0</v>
      </c>
      <c r="CM54" s="1">
        <f>SVariables!AZ15</f>
        <v>0</v>
      </c>
      <c r="CN54" s="1">
        <f>SVariables!BA15</f>
        <v>0</v>
      </c>
      <c r="CO54" s="1">
        <f>SVariables!BB15</f>
        <v>0</v>
      </c>
      <c r="CP54" s="1">
        <f>SVariables!BC15</f>
        <v>0</v>
      </c>
      <c r="CQ54" s="1">
        <f>SVariables!BD15</f>
        <v>0</v>
      </c>
      <c r="CR54" s="1">
        <f>SVariables!BE15</f>
        <v>0</v>
      </c>
      <c r="CS54" s="1">
        <f>SVariables!BF15</f>
        <v>0</v>
      </c>
      <c r="CT54" s="1">
        <f>SVariables!BG15</f>
        <v>0</v>
      </c>
      <c r="CU54" s="1">
        <f>SVariables!BH15</f>
        <v>0</v>
      </c>
      <c r="CV54" s="1">
        <f>SVariables!BI15</f>
        <v>0</v>
      </c>
      <c r="CY54" s="1">
        <f t="shared" si="19"/>
        <v>3</v>
      </c>
      <c r="CZ54" s="1">
        <f t="shared" si="20"/>
        <v>1</v>
      </c>
      <c r="DA54" s="1">
        <f t="shared" si="21"/>
        <v>0</v>
      </c>
      <c r="DB54" s="1">
        <f t="shared" si="22"/>
        <v>0</v>
      </c>
      <c r="DC54" s="1">
        <f t="shared" si="23"/>
        <v>2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37">
        <f>SVariables!N16</f>
        <v>0</v>
      </c>
      <c r="C55" s="37">
        <f>SVariables!O16</f>
        <v>0</v>
      </c>
      <c r="D55" s="37">
        <f>SVariables!P16</f>
        <v>0</v>
      </c>
      <c r="E55" s="37">
        <f>SVariables!Q16</f>
        <v>0</v>
      </c>
      <c r="F55" s="37">
        <f>SVariables!R16</f>
        <v>0</v>
      </c>
      <c r="G55" s="37">
        <f>SVariables!S16</f>
        <v>0</v>
      </c>
      <c r="H55" s="37">
        <f>SVariables!T16</f>
        <v>0</v>
      </c>
      <c r="I55" s="37">
        <f>SVariables!U16</f>
        <v>0</v>
      </c>
      <c r="J55" s="37">
        <f>SVariables!V16</f>
        <v>0</v>
      </c>
      <c r="K55" s="37">
        <f>SVariables!W16</f>
        <v>0</v>
      </c>
      <c r="L55" s="37">
        <f>SVariables!X16</f>
        <v>0</v>
      </c>
      <c r="M55" s="37">
        <f>SVariables!Y16</f>
        <v>0</v>
      </c>
      <c r="P55" s="37">
        <f t="shared" si="1"/>
        <v>4</v>
      </c>
      <c r="Q55" s="37">
        <f t="shared" si="2"/>
        <v>1</v>
      </c>
      <c r="R55" s="37">
        <f t="shared" si="3"/>
        <v>0</v>
      </c>
      <c r="S55" s="37">
        <f t="shared" si="4"/>
        <v>0</v>
      </c>
      <c r="T55" s="37">
        <f t="shared" si="5"/>
        <v>2</v>
      </c>
      <c r="U55" s="37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SVariables!Z16</f>
        <v>0</v>
      </c>
      <c r="AF55" s="1">
        <f>SVariables!AA16</f>
        <v>0</v>
      </c>
      <c r="AG55" s="1">
        <f>SVariables!AB16</f>
        <v>0</v>
      </c>
      <c r="AH55" s="1">
        <f>SVariables!AC16</f>
        <v>0</v>
      </c>
      <c r="AI55" s="1">
        <f>SVariables!AD16</f>
        <v>0</v>
      </c>
      <c r="AJ55" s="1">
        <f>SVariables!AE16</f>
        <v>0</v>
      </c>
      <c r="AK55" s="1">
        <f>SVariables!AF16</f>
        <v>0</v>
      </c>
      <c r="AL55" s="1">
        <f>SVariables!AG16</f>
        <v>0</v>
      </c>
      <c r="AM55" s="1">
        <f>SVariables!AH16</f>
        <v>1</v>
      </c>
      <c r="AN55" s="1">
        <f>SVariables!AI16</f>
        <v>0</v>
      </c>
      <c r="AO55" s="1">
        <f>SVariables!AJ16</f>
        <v>0</v>
      </c>
      <c r="AP55" s="1">
        <f>SVariables!AK16</f>
        <v>0</v>
      </c>
      <c r="AS55" s="1">
        <f t="shared" si="7"/>
        <v>4</v>
      </c>
      <c r="AT55" s="1">
        <f t="shared" si="8"/>
        <v>1</v>
      </c>
      <c r="AU55" s="1">
        <f t="shared" si="9"/>
        <v>0</v>
      </c>
      <c r="AV55" s="1">
        <f t="shared" si="10"/>
        <v>0</v>
      </c>
      <c r="AW55" s="1">
        <f t="shared" si="11"/>
        <v>3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SVariables!AL16</f>
        <v>0</v>
      </c>
      <c r="BI55" s="1">
        <f>SVariables!AM16</f>
        <v>0</v>
      </c>
      <c r="BJ55" s="1">
        <f>SVariables!AN16</f>
        <v>0</v>
      </c>
      <c r="BK55" s="1">
        <f>SVariables!AO16</f>
        <v>0</v>
      </c>
      <c r="BL55" s="1">
        <f>SVariables!AP16</f>
        <v>0</v>
      </c>
      <c r="BM55" s="1">
        <f>SVariables!AQ16</f>
        <v>0</v>
      </c>
      <c r="BN55" s="1">
        <f>SVariables!AR16</f>
        <v>0</v>
      </c>
      <c r="BO55" s="1">
        <f>SVariables!AS16</f>
        <v>0</v>
      </c>
      <c r="BP55" s="1">
        <f>SVariables!AT16</f>
        <v>0</v>
      </c>
      <c r="BQ55" s="1">
        <f>SVariables!AU16</f>
        <v>0</v>
      </c>
      <c r="BR55" s="1">
        <f>SVariables!AV16</f>
        <v>0</v>
      </c>
      <c r="BS55" s="1">
        <f>SVariables!AW16</f>
        <v>0</v>
      </c>
      <c r="BV55" s="1">
        <f t="shared" si="13"/>
        <v>4</v>
      </c>
      <c r="BW55" s="1">
        <f t="shared" si="14"/>
        <v>1</v>
      </c>
      <c r="BX55" s="1">
        <f t="shared" si="15"/>
        <v>0</v>
      </c>
      <c r="BY55" s="1">
        <f t="shared" si="16"/>
        <v>0</v>
      </c>
      <c r="BZ55" s="1">
        <f t="shared" si="17"/>
        <v>2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SVariables!AX16</f>
        <v>0</v>
      </c>
      <c r="CL55" s="1">
        <f>SVariables!AY16</f>
        <v>0</v>
      </c>
      <c r="CM55" s="1">
        <f>SVariables!AZ16</f>
        <v>0</v>
      </c>
      <c r="CN55" s="1">
        <f>SVariables!BA16</f>
        <v>0</v>
      </c>
      <c r="CO55" s="1">
        <f>SVariables!BB16</f>
        <v>0</v>
      </c>
      <c r="CP55" s="1">
        <f>SVariables!BC16</f>
        <v>0</v>
      </c>
      <c r="CQ55" s="1">
        <f>SVariables!BD16</f>
        <v>0</v>
      </c>
      <c r="CR55" s="1">
        <f>SVariables!BE16</f>
        <v>0</v>
      </c>
      <c r="CS55" s="1">
        <f>SVariables!BF16</f>
        <v>0</v>
      </c>
      <c r="CT55" s="1">
        <f>SVariables!BG16</f>
        <v>0</v>
      </c>
      <c r="CU55" s="1">
        <f>SVariables!BH16</f>
        <v>0</v>
      </c>
      <c r="CV55" s="1">
        <f>SVariables!BI16</f>
        <v>0</v>
      </c>
      <c r="CY55" s="1">
        <f t="shared" si="19"/>
        <v>4</v>
      </c>
      <c r="CZ55" s="1">
        <f t="shared" si="20"/>
        <v>1</v>
      </c>
      <c r="DA55" s="1">
        <f t="shared" si="21"/>
        <v>0</v>
      </c>
      <c r="DB55" s="1">
        <f t="shared" si="22"/>
        <v>0</v>
      </c>
      <c r="DC55" s="1">
        <f t="shared" si="23"/>
        <v>2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37">
        <f>SVariables!N17</f>
        <v>0</v>
      </c>
      <c r="C56" s="37">
        <f>SVariables!O17</f>
        <v>0</v>
      </c>
      <c r="D56" s="37">
        <f>SVariables!P17</f>
        <v>0</v>
      </c>
      <c r="E56" s="37">
        <f>SVariables!Q17</f>
        <v>0</v>
      </c>
      <c r="F56" s="37">
        <f>SVariables!R17</f>
        <v>0</v>
      </c>
      <c r="G56" s="37">
        <f>SVariables!S17</f>
        <v>0</v>
      </c>
      <c r="H56" s="37">
        <f>SVariables!T17</f>
        <v>0</v>
      </c>
      <c r="I56" s="37">
        <f>SVariables!U17</f>
        <v>0</v>
      </c>
      <c r="J56" s="37">
        <f>SVariables!V17</f>
        <v>0</v>
      </c>
      <c r="K56" s="37">
        <f>SVariables!W17</f>
        <v>0</v>
      </c>
      <c r="L56" s="37">
        <f>SVariables!X17</f>
        <v>0</v>
      </c>
      <c r="M56" s="37">
        <f>SVariables!Y17</f>
        <v>0</v>
      </c>
      <c r="P56" s="37">
        <f t="shared" si="1"/>
        <v>8</v>
      </c>
      <c r="Q56" s="37">
        <f t="shared" si="2"/>
        <v>0</v>
      </c>
      <c r="R56" s="37">
        <f t="shared" si="3"/>
        <v>0</v>
      </c>
      <c r="S56" s="37">
        <f t="shared" si="4"/>
        <v>0</v>
      </c>
      <c r="T56" s="37">
        <f t="shared" si="5"/>
        <v>0</v>
      </c>
      <c r="U56" s="37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SVariables!Z17</f>
        <v>1</v>
      </c>
      <c r="AF56" s="1">
        <f>SVariables!AA17</f>
        <v>0</v>
      </c>
      <c r="AG56" s="1">
        <f>SVariables!AB17</f>
        <v>0</v>
      </c>
      <c r="AH56" s="1">
        <f>SVariables!AC17</f>
        <v>0</v>
      </c>
      <c r="AI56" s="1">
        <f>SVariables!AD17</f>
        <v>0</v>
      </c>
      <c r="AJ56" s="1">
        <f>SVariables!AE17</f>
        <v>0</v>
      </c>
      <c r="AK56" s="1">
        <f>SVariables!AF17</f>
        <v>0</v>
      </c>
      <c r="AL56" s="1">
        <f>SVariables!AG17</f>
        <v>0</v>
      </c>
      <c r="AM56" s="1">
        <f>SVariables!AH17</f>
        <v>0</v>
      </c>
      <c r="AN56" s="1">
        <f>SVariables!AI17</f>
        <v>0</v>
      </c>
      <c r="AO56" s="1">
        <f>SVariables!AJ17</f>
        <v>0</v>
      </c>
      <c r="AP56" s="1">
        <f>SVariables!AK17</f>
        <v>0</v>
      </c>
      <c r="AS56" s="1">
        <f t="shared" si="7"/>
        <v>9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SVariables!AL17</f>
        <v>0</v>
      </c>
      <c r="BI56" s="1">
        <f>SVariables!AM17</f>
        <v>0</v>
      </c>
      <c r="BJ56" s="1">
        <f>SVariables!AN17</f>
        <v>0</v>
      </c>
      <c r="BK56" s="1">
        <f>SVariables!AO17</f>
        <v>0</v>
      </c>
      <c r="BL56" s="1">
        <f>SVariables!AP17</f>
        <v>0</v>
      </c>
      <c r="BM56" s="1">
        <f>SVariables!AQ17</f>
        <v>0</v>
      </c>
      <c r="BN56" s="1">
        <f>SVariables!AR17</f>
        <v>0</v>
      </c>
      <c r="BO56" s="1">
        <f>SVariables!AS17</f>
        <v>0</v>
      </c>
      <c r="BP56" s="1">
        <f>SVariables!AT17</f>
        <v>0</v>
      </c>
      <c r="BQ56" s="1">
        <f>SVariables!AU17</f>
        <v>0</v>
      </c>
      <c r="BR56" s="1">
        <f>SVariables!AV17</f>
        <v>0</v>
      </c>
      <c r="BS56" s="1">
        <f>SVariables!AW17</f>
        <v>0</v>
      </c>
      <c r="BV56" s="1">
        <f t="shared" si="13"/>
        <v>8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SVariables!AX17</f>
        <v>0</v>
      </c>
      <c r="CL56" s="1">
        <f>SVariables!AY17</f>
        <v>0</v>
      </c>
      <c r="CM56" s="1">
        <f>SVariables!AZ17</f>
        <v>0</v>
      </c>
      <c r="CN56" s="1">
        <f>SVariables!BA17</f>
        <v>0</v>
      </c>
      <c r="CO56" s="1">
        <f>SVariables!BB17</f>
        <v>0</v>
      </c>
      <c r="CP56" s="1">
        <f>SVariables!BC17</f>
        <v>0</v>
      </c>
      <c r="CQ56" s="1">
        <f>SVariables!BD17</f>
        <v>0</v>
      </c>
      <c r="CR56" s="1">
        <f>SVariables!BE17</f>
        <v>0</v>
      </c>
      <c r="CS56" s="1">
        <f>SVariables!BF17</f>
        <v>0</v>
      </c>
      <c r="CT56" s="1">
        <f>SVariables!BG17</f>
        <v>0</v>
      </c>
      <c r="CU56" s="1">
        <f>SVariables!BH17</f>
        <v>0</v>
      </c>
      <c r="CV56" s="1">
        <f>SVariables!BI17</f>
        <v>0</v>
      </c>
      <c r="CY56" s="1">
        <f t="shared" si="19"/>
        <v>8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37">
        <f>SVariables!N18</f>
        <v>0</v>
      </c>
      <c r="C57" s="37">
        <f>SVariables!O18</f>
        <v>0</v>
      </c>
      <c r="D57" s="37">
        <f>SVariables!P18</f>
        <v>0</v>
      </c>
      <c r="E57" s="37">
        <f>SVariables!Q18</f>
        <v>0</v>
      </c>
      <c r="F57" s="37">
        <f>SVariables!R18</f>
        <v>0</v>
      </c>
      <c r="G57" s="37">
        <f>SVariables!S18</f>
        <v>0</v>
      </c>
      <c r="H57" s="37">
        <f>SVariables!T18</f>
        <v>0</v>
      </c>
      <c r="I57" s="37">
        <f>SVariables!U18</f>
        <v>0</v>
      </c>
      <c r="J57" s="37">
        <f>SVariables!V18</f>
        <v>0</v>
      </c>
      <c r="K57" s="37">
        <f>SVariables!W18</f>
        <v>0</v>
      </c>
      <c r="L57" s="37">
        <f>SVariables!X18</f>
        <v>0</v>
      </c>
      <c r="M57" s="37">
        <f>SVariables!Y18</f>
        <v>0</v>
      </c>
      <c r="P57" s="37">
        <f t="shared" si="1"/>
        <v>0</v>
      </c>
      <c r="Q57" s="37">
        <f t="shared" si="2"/>
        <v>0</v>
      </c>
      <c r="R57" s="37">
        <f t="shared" si="3"/>
        <v>1</v>
      </c>
      <c r="S57" s="37">
        <f t="shared" si="4"/>
        <v>1</v>
      </c>
      <c r="T57" s="37">
        <f t="shared" si="5"/>
        <v>0</v>
      </c>
      <c r="U57" s="37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SVariables!Z18</f>
        <v>0</v>
      </c>
      <c r="AF57" s="1">
        <f>SVariables!AA18</f>
        <v>0</v>
      </c>
      <c r="AG57" s="1">
        <f>SVariables!AB18</f>
        <v>0</v>
      </c>
      <c r="AH57" s="1">
        <f>SVariables!AC18</f>
        <v>0</v>
      </c>
      <c r="AI57" s="1">
        <f>SVariables!AD18</f>
        <v>0</v>
      </c>
      <c r="AJ57" s="1">
        <f>SVariables!AE18</f>
        <v>0</v>
      </c>
      <c r="AK57" s="1">
        <f>SVariables!AF18</f>
        <v>0</v>
      </c>
      <c r="AL57" s="1">
        <f>SVariables!AG18</f>
        <v>0</v>
      </c>
      <c r="AM57" s="1">
        <f>SVariables!AH18</f>
        <v>0</v>
      </c>
      <c r="AN57" s="1">
        <f>SVariables!AI18</f>
        <v>0</v>
      </c>
      <c r="AO57" s="1">
        <f>SVariables!AJ18</f>
        <v>0</v>
      </c>
      <c r="AP57" s="1">
        <f>SVariables!AK18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1</v>
      </c>
      <c r="AV57" s="1">
        <f t="shared" si="10"/>
        <v>1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SVariables!AL18</f>
        <v>0</v>
      </c>
      <c r="BI57" s="1">
        <f>SVariables!AM18</f>
        <v>0</v>
      </c>
      <c r="BJ57" s="1">
        <f>SVariables!AN18</f>
        <v>0</v>
      </c>
      <c r="BK57" s="1">
        <f>SVariables!AO18</f>
        <v>0</v>
      </c>
      <c r="BL57" s="1">
        <f>SVariables!AP18</f>
        <v>0</v>
      </c>
      <c r="BM57" s="1">
        <f>SVariables!AQ18</f>
        <v>0</v>
      </c>
      <c r="BN57" s="1">
        <f>SVariables!AR18</f>
        <v>0</v>
      </c>
      <c r="BO57" s="1">
        <f>SVariables!AS18</f>
        <v>0</v>
      </c>
      <c r="BP57" s="1">
        <f>SVariables!AT18</f>
        <v>0</v>
      </c>
      <c r="BQ57" s="1">
        <f>SVariables!AU18</f>
        <v>0</v>
      </c>
      <c r="BR57" s="1">
        <f>SVariables!AV18</f>
        <v>0</v>
      </c>
      <c r="BS57" s="1">
        <f>SVariables!AW18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1</v>
      </c>
      <c r="BY57" s="1">
        <f t="shared" si="16"/>
        <v>1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SVariables!AX18</f>
        <v>0</v>
      </c>
      <c r="CL57" s="1">
        <f>SVariables!AY18</f>
        <v>0</v>
      </c>
      <c r="CM57" s="1">
        <f>SVariables!AZ18</f>
        <v>0</v>
      </c>
      <c r="CN57" s="1">
        <f>SVariables!BA18</f>
        <v>0</v>
      </c>
      <c r="CO57" s="1">
        <f>SVariables!BB18</f>
        <v>0</v>
      </c>
      <c r="CP57" s="1">
        <f>SVariables!BC18</f>
        <v>0</v>
      </c>
      <c r="CQ57" s="1">
        <f>SVariables!BD18</f>
        <v>0</v>
      </c>
      <c r="CR57" s="1">
        <f>SVariables!BE18</f>
        <v>0</v>
      </c>
      <c r="CS57" s="1">
        <f>SVariables!BF18</f>
        <v>0</v>
      </c>
      <c r="CT57" s="1">
        <f>SVariables!BG18</f>
        <v>0</v>
      </c>
      <c r="CU57" s="1">
        <f>SVariables!BH18</f>
        <v>0</v>
      </c>
      <c r="CV57" s="1">
        <f>SVariables!BI18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1</v>
      </c>
      <c r="DB57" s="1">
        <f t="shared" si="22"/>
        <v>1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37">
        <f>SVariables!N19</f>
        <v>0</v>
      </c>
      <c r="C58" s="37">
        <f>SVariables!O19</f>
        <v>0</v>
      </c>
      <c r="D58" s="37">
        <f>SVariables!P19</f>
        <v>0</v>
      </c>
      <c r="E58" s="37">
        <f>SVariables!Q19</f>
        <v>0</v>
      </c>
      <c r="F58" s="37">
        <f>SVariables!R19</f>
        <v>0</v>
      </c>
      <c r="G58" s="37">
        <f>SVariables!S19</f>
        <v>0</v>
      </c>
      <c r="H58" s="37">
        <f>SVariables!T19</f>
        <v>0</v>
      </c>
      <c r="I58" s="37">
        <f>SVariables!U19</f>
        <v>0</v>
      </c>
      <c r="J58" s="37">
        <f>SVariables!V19</f>
        <v>0</v>
      </c>
      <c r="K58" s="37">
        <f>SVariables!W19</f>
        <v>0</v>
      </c>
      <c r="L58" s="37">
        <f>SVariables!X19</f>
        <v>0</v>
      </c>
      <c r="M58" s="37">
        <f>SVariables!Y19</f>
        <v>0</v>
      </c>
      <c r="P58" s="37">
        <f t="shared" si="1"/>
        <v>2</v>
      </c>
      <c r="Q58" s="37">
        <f t="shared" si="2"/>
        <v>0</v>
      </c>
      <c r="R58" s="37">
        <f t="shared" si="3"/>
        <v>0</v>
      </c>
      <c r="S58" s="37">
        <f t="shared" si="4"/>
        <v>0</v>
      </c>
      <c r="T58" s="37">
        <f t="shared" si="5"/>
        <v>1</v>
      </c>
      <c r="U58" s="37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SVariables!Z19</f>
        <v>0</v>
      </c>
      <c r="AF58" s="1">
        <f>SVariables!AA19</f>
        <v>0</v>
      </c>
      <c r="AG58" s="1">
        <f>SVariables!AB19</f>
        <v>0</v>
      </c>
      <c r="AH58" s="1">
        <f>SVariables!AC19</f>
        <v>0</v>
      </c>
      <c r="AI58" s="1">
        <f>SVariables!AD19</f>
        <v>0</v>
      </c>
      <c r="AJ58" s="1">
        <f>SVariables!AE19</f>
        <v>0</v>
      </c>
      <c r="AK58" s="1">
        <f>SVariables!AF19</f>
        <v>0</v>
      </c>
      <c r="AL58" s="1">
        <f>SVariables!AG19</f>
        <v>0</v>
      </c>
      <c r="AM58" s="1">
        <f>SVariables!AH19</f>
        <v>0</v>
      </c>
      <c r="AN58" s="1">
        <f>SVariables!AI19</f>
        <v>0</v>
      </c>
      <c r="AO58" s="1">
        <f>SVariables!AJ19</f>
        <v>0</v>
      </c>
      <c r="AP58" s="1">
        <f>SVariables!AK19</f>
        <v>0</v>
      </c>
      <c r="AS58" s="1">
        <f t="shared" si="7"/>
        <v>2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1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SVariables!AL19</f>
        <v>0</v>
      </c>
      <c r="BI58" s="1">
        <f>SVariables!AM19</f>
        <v>0</v>
      </c>
      <c r="BJ58" s="1">
        <f>SVariables!AN19</f>
        <v>0</v>
      </c>
      <c r="BK58" s="1">
        <f>SVariables!AO19</f>
        <v>0</v>
      </c>
      <c r="BL58" s="1">
        <f>SVariables!AP19</f>
        <v>0</v>
      </c>
      <c r="BM58" s="1">
        <f>SVariables!AQ19</f>
        <v>0</v>
      </c>
      <c r="BN58" s="1">
        <f>SVariables!AR19</f>
        <v>0</v>
      </c>
      <c r="BO58" s="1">
        <f>SVariables!AS19</f>
        <v>0</v>
      </c>
      <c r="BP58" s="1">
        <f>SVariables!AT19</f>
        <v>0</v>
      </c>
      <c r="BQ58" s="1">
        <f>SVariables!AU19</f>
        <v>0</v>
      </c>
      <c r="BR58" s="1">
        <f>SVariables!AV19</f>
        <v>0</v>
      </c>
      <c r="BS58" s="1">
        <f>SVariables!AW19</f>
        <v>0</v>
      </c>
      <c r="BV58" s="1">
        <f t="shared" si="13"/>
        <v>2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1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SVariables!AX19</f>
        <v>0</v>
      </c>
      <c r="CL58" s="1">
        <f>SVariables!AY19</f>
        <v>0</v>
      </c>
      <c r="CM58" s="1">
        <f>SVariables!AZ19</f>
        <v>0</v>
      </c>
      <c r="CN58" s="1">
        <f>SVariables!BA19</f>
        <v>0</v>
      </c>
      <c r="CO58" s="1">
        <f>SVariables!BB19</f>
        <v>0</v>
      </c>
      <c r="CP58" s="1">
        <f>SVariables!BC19</f>
        <v>0</v>
      </c>
      <c r="CQ58" s="1">
        <f>SVariables!BD19</f>
        <v>0</v>
      </c>
      <c r="CR58" s="1">
        <f>SVariables!BE19</f>
        <v>0</v>
      </c>
      <c r="CS58" s="1">
        <f>SVariables!BF19</f>
        <v>0</v>
      </c>
      <c r="CT58" s="1">
        <f>SVariables!BG19</f>
        <v>0</v>
      </c>
      <c r="CU58" s="1">
        <f>SVariables!BH19</f>
        <v>0</v>
      </c>
      <c r="CV58" s="1">
        <f>SVariables!BI19</f>
        <v>0</v>
      </c>
      <c r="CY58" s="1">
        <f t="shared" si="19"/>
        <v>2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1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37">
        <f>SVariables!N20</f>
        <v>0</v>
      </c>
      <c r="C59" s="37">
        <f>SVariables!O20</f>
        <v>0</v>
      </c>
      <c r="D59" s="37">
        <f>SVariables!P20</f>
        <v>0</v>
      </c>
      <c r="E59" s="37">
        <f>SVariables!Q20</f>
        <v>0</v>
      </c>
      <c r="F59" s="37">
        <f>SVariables!R20</f>
        <v>0</v>
      </c>
      <c r="G59" s="37">
        <f>SVariables!S20</f>
        <v>0</v>
      </c>
      <c r="H59" s="37">
        <f>SVariables!T20</f>
        <v>0</v>
      </c>
      <c r="I59" s="37">
        <f>SVariables!U20</f>
        <v>0</v>
      </c>
      <c r="J59" s="37">
        <f>SVariables!V20</f>
        <v>0</v>
      </c>
      <c r="K59" s="37">
        <f>SVariables!W20</f>
        <v>0</v>
      </c>
      <c r="L59" s="37">
        <f>SVariables!X20</f>
        <v>0</v>
      </c>
      <c r="M59" s="37">
        <f>SVariables!Y20</f>
        <v>0</v>
      </c>
      <c r="P59" s="37">
        <f t="shared" si="1"/>
        <v>2</v>
      </c>
      <c r="Q59" s="37">
        <f t="shared" si="2"/>
        <v>0</v>
      </c>
      <c r="R59" s="37">
        <f t="shared" si="3"/>
        <v>0</v>
      </c>
      <c r="S59" s="37">
        <f t="shared" si="4"/>
        <v>0</v>
      </c>
      <c r="T59" s="37">
        <f t="shared" si="5"/>
        <v>0</v>
      </c>
      <c r="U59" s="37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SVariables!Z20</f>
        <v>0</v>
      </c>
      <c r="AF59" s="1">
        <f>SVariables!AA20</f>
        <v>0</v>
      </c>
      <c r="AG59" s="1">
        <f>SVariables!AB20</f>
        <v>0</v>
      </c>
      <c r="AH59" s="1">
        <f>SVariables!AC20</f>
        <v>0</v>
      </c>
      <c r="AI59" s="1">
        <f>SVariables!AD20</f>
        <v>0</v>
      </c>
      <c r="AJ59" s="1">
        <f>SVariables!AE20</f>
        <v>0</v>
      </c>
      <c r="AK59" s="1">
        <f>SVariables!AF20</f>
        <v>0</v>
      </c>
      <c r="AL59" s="1">
        <f>SVariables!AG20</f>
        <v>0</v>
      </c>
      <c r="AM59" s="1">
        <f>SVariables!AH20</f>
        <v>0</v>
      </c>
      <c r="AN59" s="1">
        <f>SVariables!AI20</f>
        <v>0</v>
      </c>
      <c r="AO59" s="1">
        <f>SVariables!AJ20</f>
        <v>0</v>
      </c>
      <c r="AP59" s="1">
        <f>SVariables!AK20</f>
        <v>0</v>
      </c>
      <c r="AS59" s="1">
        <f t="shared" si="7"/>
        <v>2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SVariables!AL20</f>
        <v>0</v>
      </c>
      <c r="BI59" s="1">
        <f>SVariables!AM20</f>
        <v>0</v>
      </c>
      <c r="BJ59" s="1">
        <f>SVariables!AN20</f>
        <v>0</v>
      </c>
      <c r="BK59" s="1">
        <f>SVariables!AO20</f>
        <v>0</v>
      </c>
      <c r="BL59" s="1">
        <f>SVariables!AP20</f>
        <v>0</v>
      </c>
      <c r="BM59" s="1">
        <f>SVariables!AQ20</f>
        <v>0</v>
      </c>
      <c r="BN59" s="1">
        <f>SVariables!AR20</f>
        <v>0</v>
      </c>
      <c r="BO59" s="1">
        <f>SVariables!AS20</f>
        <v>0</v>
      </c>
      <c r="BP59" s="1">
        <f>SVariables!AT20</f>
        <v>0</v>
      </c>
      <c r="BQ59" s="1">
        <f>SVariables!AU20</f>
        <v>0</v>
      </c>
      <c r="BR59" s="1">
        <f>SVariables!AV20</f>
        <v>0</v>
      </c>
      <c r="BS59" s="1">
        <f>SVariables!AW20</f>
        <v>0</v>
      </c>
      <c r="BV59" s="1">
        <f t="shared" si="13"/>
        <v>2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SVariables!AX20</f>
        <v>0</v>
      </c>
      <c r="CL59" s="1">
        <f>SVariables!AY20</f>
        <v>0</v>
      </c>
      <c r="CM59" s="1">
        <f>SVariables!AZ20</f>
        <v>0</v>
      </c>
      <c r="CN59" s="1">
        <f>SVariables!BA20</f>
        <v>0</v>
      </c>
      <c r="CO59" s="1">
        <f>SVariables!BB20</f>
        <v>0</v>
      </c>
      <c r="CP59" s="1">
        <f>SVariables!BC20</f>
        <v>0</v>
      </c>
      <c r="CQ59" s="1">
        <f>SVariables!BD20</f>
        <v>0</v>
      </c>
      <c r="CR59" s="1">
        <f>SVariables!BE20</f>
        <v>0</v>
      </c>
      <c r="CS59" s="1">
        <f>SVariables!BF20</f>
        <v>0</v>
      </c>
      <c r="CT59" s="1">
        <f>SVariables!BG20</f>
        <v>0</v>
      </c>
      <c r="CU59" s="1">
        <f>SVariables!BH20</f>
        <v>0</v>
      </c>
      <c r="CV59" s="1">
        <f>SVariables!BI20</f>
        <v>0</v>
      </c>
      <c r="CY59" s="1">
        <f t="shared" si="19"/>
        <v>2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37">
        <f>SVariables!N21</f>
        <v>0</v>
      </c>
      <c r="C60" s="37">
        <f>SVariables!O21</f>
        <v>0</v>
      </c>
      <c r="D60" s="37">
        <f>SVariables!P21</f>
        <v>0</v>
      </c>
      <c r="E60" s="37">
        <f>SVariables!Q21</f>
        <v>0</v>
      </c>
      <c r="F60" s="37">
        <f>SVariables!R21</f>
        <v>0</v>
      </c>
      <c r="G60" s="37">
        <f>SVariables!S21</f>
        <v>0</v>
      </c>
      <c r="H60" s="37">
        <f>SVariables!T21</f>
        <v>0</v>
      </c>
      <c r="I60" s="37">
        <f>SVariables!U21</f>
        <v>0</v>
      </c>
      <c r="J60" s="37">
        <f>SVariables!V21</f>
        <v>0</v>
      </c>
      <c r="K60" s="37">
        <f>SVariables!W21</f>
        <v>0</v>
      </c>
      <c r="L60" s="37">
        <f>SVariables!X21</f>
        <v>0</v>
      </c>
      <c r="M60" s="37">
        <f>SVariables!Y21</f>
        <v>0</v>
      </c>
      <c r="P60" s="37">
        <f t="shared" si="1"/>
        <v>3</v>
      </c>
      <c r="Q60" s="37">
        <f t="shared" si="2"/>
        <v>1</v>
      </c>
      <c r="R60" s="37">
        <f t="shared" si="3"/>
        <v>0</v>
      </c>
      <c r="S60" s="37">
        <f t="shared" si="4"/>
        <v>0</v>
      </c>
      <c r="T60" s="37">
        <f t="shared" si="5"/>
        <v>1</v>
      </c>
      <c r="U60" s="37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SVariables!Z21</f>
        <v>1</v>
      </c>
      <c r="AF60" s="1">
        <f>SVariables!AA21</f>
        <v>0</v>
      </c>
      <c r="AG60" s="1">
        <f>SVariables!AB21</f>
        <v>0</v>
      </c>
      <c r="AH60" s="1">
        <f>SVariables!AC21</f>
        <v>0</v>
      </c>
      <c r="AI60" s="1">
        <f>SVariables!AD21</f>
        <v>0</v>
      </c>
      <c r="AJ60" s="1">
        <f>SVariables!AE21</f>
        <v>0</v>
      </c>
      <c r="AK60" s="1">
        <f>SVariables!AF21</f>
        <v>0</v>
      </c>
      <c r="AL60" s="1">
        <f>SVariables!AG21</f>
        <v>0</v>
      </c>
      <c r="AM60" s="1">
        <f>SVariables!AH21</f>
        <v>0</v>
      </c>
      <c r="AN60" s="1">
        <f>SVariables!AI21</f>
        <v>0</v>
      </c>
      <c r="AO60" s="1">
        <f>SVariables!AJ21</f>
        <v>0</v>
      </c>
      <c r="AP60" s="1">
        <f>SVariables!AK21</f>
        <v>0</v>
      </c>
      <c r="AS60" s="1">
        <f t="shared" si="7"/>
        <v>4</v>
      </c>
      <c r="AT60" s="1">
        <f t="shared" si="8"/>
        <v>1</v>
      </c>
      <c r="AU60" s="1">
        <f t="shared" si="9"/>
        <v>0</v>
      </c>
      <c r="AV60" s="1">
        <f t="shared" si="10"/>
        <v>0</v>
      </c>
      <c r="AW60" s="1">
        <f t="shared" si="11"/>
        <v>1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SVariables!AL21</f>
        <v>0</v>
      </c>
      <c r="BI60" s="1">
        <f>SVariables!AM21</f>
        <v>0</v>
      </c>
      <c r="BJ60" s="1">
        <f>SVariables!AN21</f>
        <v>0</v>
      </c>
      <c r="BK60" s="1">
        <f>SVariables!AO21</f>
        <v>0</v>
      </c>
      <c r="BL60" s="1">
        <f>SVariables!AP21</f>
        <v>0</v>
      </c>
      <c r="BM60" s="1">
        <f>SVariables!AQ21</f>
        <v>0</v>
      </c>
      <c r="BN60" s="1">
        <f>SVariables!AR21</f>
        <v>0</v>
      </c>
      <c r="BO60" s="1">
        <f>SVariables!AS21</f>
        <v>0</v>
      </c>
      <c r="BP60" s="1">
        <f>SVariables!AT21</f>
        <v>0</v>
      </c>
      <c r="BQ60" s="1">
        <f>SVariables!AU21</f>
        <v>0</v>
      </c>
      <c r="BR60" s="1">
        <f>SVariables!AV21</f>
        <v>0</v>
      </c>
      <c r="BS60" s="1">
        <f>SVariables!AW21</f>
        <v>0</v>
      </c>
      <c r="BV60" s="1">
        <f t="shared" si="13"/>
        <v>3</v>
      </c>
      <c r="BW60" s="1">
        <f t="shared" si="14"/>
        <v>1</v>
      </c>
      <c r="BX60" s="1">
        <f t="shared" si="15"/>
        <v>0</v>
      </c>
      <c r="BY60" s="1">
        <f t="shared" si="16"/>
        <v>0</v>
      </c>
      <c r="BZ60" s="1">
        <f t="shared" si="17"/>
        <v>1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SVariables!AX21</f>
        <v>0</v>
      </c>
      <c r="CL60" s="1">
        <f>SVariables!AY21</f>
        <v>0</v>
      </c>
      <c r="CM60" s="1">
        <f>SVariables!AZ21</f>
        <v>0</v>
      </c>
      <c r="CN60" s="1">
        <f>SVariables!BA21</f>
        <v>0</v>
      </c>
      <c r="CO60" s="1">
        <f>SVariables!BB21</f>
        <v>0</v>
      </c>
      <c r="CP60" s="1">
        <f>SVariables!BC21</f>
        <v>0</v>
      </c>
      <c r="CQ60" s="1">
        <f>SVariables!BD21</f>
        <v>0</v>
      </c>
      <c r="CR60" s="1">
        <f>SVariables!BE21</f>
        <v>0</v>
      </c>
      <c r="CS60" s="1">
        <f>SVariables!BF21</f>
        <v>0</v>
      </c>
      <c r="CT60" s="1">
        <f>SVariables!BG21</f>
        <v>0</v>
      </c>
      <c r="CU60" s="1">
        <f>SVariables!BH21</f>
        <v>0</v>
      </c>
      <c r="CV60" s="1">
        <f>SVariables!BI21</f>
        <v>0</v>
      </c>
      <c r="CY60" s="1">
        <f t="shared" si="19"/>
        <v>3</v>
      </c>
      <c r="CZ60" s="1">
        <f t="shared" si="20"/>
        <v>1</v>
      </c>
      <c r="DA60" s="1">
        <f t="shared" si="21"/>
        <v>0</v>
      </c>
      <c r="DB60" s="1">
        <f t="shared" si="22"/>
        <v>0</v>
      </c>
      <c r="DC60" s="1">
        <f t="shared" si="23"/>
        <v>1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37">
        <f>SVariables!N22</f>
        <v>0</v>
      </c>
      <c r="C61" s="37">
        <f>SVariables!O22</f>
        <v>0</v>
      </c>
      <c r="D61" s="37">
        <f>SVariables!P22</f>
        <v>0</v>
      </c>
      <c r="E61" s="37">
        <f>SVariables!Q22</f>
        <v>0</v>
      </c>
      <c r="F61" s="37">
        <f>SVariables!R22</f>
        <v>0</v>
      </c>
      <c r="G61" s="37">
        <f>SVariables!S22</f>
        <v>0</v>
      </c>
      <c r="H61" s="37">
        <f>SVariables!T22</f>
        <v>0</v>
      </c>
      <c r="I61" s="37">
        <f>SVariables!U22</f>
        <v>0</v>
      </c>
      <c r="J61" s="37">
        <f>SVariables!V22</f>
        <v>0</v>
      </c>
      <c r="K61" s="37">
        <f>SVariables!W22</f>
        <v>0</v>
      </c>
      <c r="L61" s="37">
        <f>SVariables!X22</f>
        <v>0</v>
      </c>
      <c r="M61" s="37">
        <f>SVariables!Y22</f>
        <v>0</v>
      </c>
      <c r="P61" s="37">
        <f t="shared" si="1"/>
        <v>1</v>
      </c>
      <c r="Q61" s="37">
        <f t="shared" si="2"/>
        <v>1</v>
      </c>
      <c r="R61" s="37">
        <f t="shared" si="3"/>
        <v>0</v>
      </c>
      <c r="S61" s="37">
        <f t="shared" si="4"/>
        <v>1</v>
      </c>
      <c r="T61" s="37">
        <f t="shared" si="5"/>
        <v>1</v>
      </c>
      <c r="U61" s="37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SVariables!Z22</f>
        <v>0</v>
      </c>
      <c r="AF61" s="1">
        <f>SVariables!AA22</f>
        <v>0</v>
      </c>
      <c r="AG61" s="1">
        <f>SVariables!AB22</f>
        <v>0</v>
      </c>
      <c r="AH61" s="1">
        <f>SVariables!AC22</f>
        <v>0</v>
      </c>
      <c r="AI61" s="1">
        <f>SVariables!AD22</f>
        <v>0</v>
      </c>
      <c r="AJ61" s="1">
        <f>SVariables!AE22</f>
        <v>0</v>
      </c>
      <c r="AK61" s="1">
        <f>SVariables!AF22</f>
        <v>0</v>
      </c>
      <c r="AL61" s="1">
        <f>SVariables!AG22</f>
        <v>0</v>
      </c>
      <c r="AM61" s="1">
        <f>SVariables!AH22</f>
        <v>0</v>
      </c>
      <c r="AN61" s="1">
        <f>SVariables!AI22</f>
        <v>0</v>
      </c>
      <c r="AO61" s="1">
        <f>SVariables!AJ22</f>
        <v>0</v>
      </c>
      <c r="AP61" s="1">
        <f>SVariables!AK22</f>
        <v>0</v>
      </c>
      <c r="AS61" s="1">
        <f t="shared" si="7"/>
        <v>1</v>
      </c>
      <c r="AT61" s="1">
        <f t="shared" si="8"/>
        <v>1</v>
      </c>
      <c r="AU61" s="1">
        <f t="shared" si="9"/>
        <v>0</v>
      </c>
      <c r="AV61" s="1">
        <f t="shared" si="10"/>
        <v>1</v>
      </c>
      <c r="AW61" s="1">
        <f t="shared" si="11"/>
        <v>1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SVariables!AL22</f>
        <v>0</v>
      </c>
      <c r="BI61" s="1">
        <f>SVariables!AM22</f>
        <v>0</v>
      </c>
      <c r="BJ61" s="1">
        <f>SVariables!AN22</f>
        <v>0</v>
      </c>
      <c r="BK61" s="1">
        <f>SVariables!AO22</f>
        <v>0</v>
      </c>
      <c r="BL61" s="1">
        <f>SVariables!AP22</f>
        <v>0</v>
      </c>
      <c r="BM61" s="1">
        <f>SVariables!AQ22</f>
        <v>0</v>
      </c>
      <c r="BN61" s="1">
        <f>SVariables!AR22</f>
        <v>0</v>
      </c>
      <c r="BO61" s="1">
        <f>SVariables!AS22</f>
        <v>0</v>
      </c>
      <c r="BP61" s="1">
        <f>SVariables!AT22</f>
        <v>0</v>
      </c>
      <c r="BQ61" s="1">
        <f>SVariables!AU22</f>
        <v>0</v>
      </c>
      <c r="BR61" s="1">
        <f>SVariables!AV22</f>
        <v>0</v>
      </c>
      <c r="BS61" s="1">
        <f>SVariables!AW22</f>
        <v>0</v>
      </c>
      <c r="BV61" s="1">
        <f t="shared" si="13"/>
        <v>1</v>
      </c>
      <c r="BW61" s="1">
        <f t="shared" si="14"/>
        <v>1</v>
      </c>
      <c r="BX61" s="1">
        <f t="shared" si="15"/>
        <v>0</v>
      </c>
      <c r="BY61" s="1">
        <f t="shared" si="16"/>
        <v>1</v>
      </c>
      <c r="BZ61" s="1">
        <f t="shared" si="17"/>
        <v>1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SVariables!AX22</f>
        <v>0</v>
      </c>
      <c r="CL61" s="1">
        <f>SVariables!AY22</f>
        <v>0</v>
      </c>
      <c r="CM61" s="1">
        <f>SVariables!AZ22</f>
        <v>0</v>
      </c>
      <c r="CN61" s="1">
        <f>SVariables!BA22</f>
        <v>0</v>
      </c>
      <c r="CO61" s="1">
        <f>SVariables!BB22</f>
        <v>0</v>
      </c>
      <c r="CP61" s="1">
        <f>SVariables!BC22</f>
        <v>0</v>
      </c>
      <c r="CQ61" s="1">
        <f>SVariables!BD22</f>
        <v>0</v>
      </c>
      <c r="CR61" s="1">
        <f>SVariables!BE22</f>
        <v>0</v>
      </c>
      <c r="CS61" s="1">
        <f>SVariables!BF22</f>
        <v>0</v>
      </c>
      <c r="CT61" s="1">
        <f>SVariables!BG22</f>
        <v>0</v>
      </c>
      <c r="CU61" s="1">
        <f>SVariables!BH22</f>
        <v>0</v>
      </c>
      <c r="CV61" s="1">
        <f>SVariables!BI22</f>
        <v>0</v>
      </c>
      <c r="CY61" s="1">
        <f t="shared" si="19"/>
        <v>1</v>
      </c>
      <c r="CZ61" s="1">
        <f t="shared" si="20"/>
        <v>1</v>
      </c>
      <c r="DA61" s="1">
        <f t="shared" si="21"/>
        <v>0</v>
      </c>
      <c r="DB61" s="1">
        <f t="shared" si="22"/>
        <v>1</v>
      </c>
      <c r="DC61" s="1">
        <f t="shared" si="23"/>
        <v>1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37">
        <f>SVariables!N23</f>
        <v>0</v>
      </c>
      <c r="C62" s="37">
        <f>SVariables!O23</f>
        <v>0</v>
      </c>
      <c r="D62" s="37">
        <f>SVariables!P23</f>
        <v>0</v>
      </c>
      <c r="E62" s="37">
        <f>SVariables!Q23</f>
        <v>0</v>
      </c>
      <c r="F62" s="37">
        <f>SVariables!R23</f>
        <v>0</v>
      </c>
      <c r="G62" s="37">
        <f>SVariables!S23</f>
        <v>0</v>
      </c>
      <c r="H62" s="37">
        <f>SVariables!T23</f>
        <v>0</v>
      </c>
      <c r="I62" s="37">
        <f>SVariables!U23</f>
        <v>0</v>
      </c>
      <c r="J62" s="37">
        <f>SVariables!V23</f>
        <v>0</v>
      </c>
      <c r="K62" s="37">
        <f>SVariables!W23</f>
        <v>0</v>
      </c>
      <c r="L62" s="37">
        <f>SVariables!X23</f>
        <v>0</v>
      </c>
      <c r="M62" s="37">
        <f>SVariables!Y23</f>
        <v>0</v>
      </c>
      <c r="P62" s="37">
        <f t="shared" si="1"/>
        <v>0</v>
      </c>
      <c r="Q62" s="37">
        <f t="shared" si="2"/>
        <v>0</v>
      </c>
      <c r="R62" s="37">
        <f t="shared" si="3"/>
        <v>0</v>
      </c>
      <c r="S62" s="37">
        <f t="shared" si="4"/>
        <v>0</v>
      </c>
      <c r="T62" s="37">
        <f t="shared" si="5"/>
        <v>1</v>
      </c>
      <c r="U62" s="37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SVariables!Z23</f>
        <v>0</v>
      </c>
      <c r="AF62" s="1">
        <f>SVariables!AA23</f>
        <v>0</v>
      </c>
      <c r="AG62" s="1">
        <f>SVariables!AB23</f>
        <v>0</v>
      </c>
      <c r="AH62" s="1">
        <f>SVariables!AC23</f>
        <v>0</v>
      </c>
      <c r="AI62" s="1">
        <f>SVariables!AD23</f>
        <v>0</v>
      </c>
      <c r="AJ62" s="1">
        <f>SVariables!AE23</f>
        <v>0</v>
      </c>
      <c r="AK62" s="1">
        <f>SVariables!AF23</f>
        <v>0</v>
      </c>
      <c r="AL62" s="1">
        <f>SVariables!AG23</f>
        <v>0</v>
      </c>
      <c r="AM62" s="1">
        <f>SVariables!AH23</f>
        <v>0</v>
      </c>
      <c r="AN62" s="1">
        <f>SVariables!AI23</f>
        <v>0</v>
      </c>
      <c r="AO62" s="1">
        <f>SVariables!AJ23</f>
        <v>0</v>
      </c>
      <c r="AP62" s="1">
        <f>SVariables!AK23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1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SVariables!AL23</f>
        <v>0</v>
      </c>
      <c r="BI62" s="1">
        <f>SVariables!AM23</f>
        <v>0</v>
      </c>
      <c r="BJ62" s="1">
        <f>SVariables!AN23</f>
        <v>0</v>
      </c>
      <c r="BK62" s="1">
        <f>SVariables!AO23</f>
        <v>0</v>
      </c>
      <c r="BL62" s="1">
        <f>SVariables!AP23</f>
        <v>0</v>
      </c>
      <c r="BM62" s="1">
        <f>SVariables!AQ23</f>
        <v>0</v>
      </c>
      <c r="BN62" s="1">
        <f>SVariables!AR23</f>
        <v>0</v>
      </c>
      <c r="BO62" s="1">
        <f>SVariables!AS23</f>
        <v>0</v>
      </c>
      <c r="BP62" s="1">
        <f>SVariables!AT23</f>
        <v>0</v>
      </c>
      <c r="BQ62" s="1">
        <f>SVariables!AU23</f>
        <v>0</v>
      </c>
      <c r="BR62" s="1">
        <f>SVariables!AV23</f>
        <v>0</v>
      </c>
      <c r="BS62" s="1">
        <f>SVariables!AW23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1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SVariables!AX23</f>
        <v>0</v>
      </c>
      <c r="CL62" s="1">
        <f>SVariables!AY23</f>
        <v>0</v>
      </c>
      <c r="CM62" s="1">
        <f>SVariables!AZ23</f>
        <v>0</v>
      </c>
      <c r="CN62" s="1">
        <f>SVariables!BA23</f>
        <v>0</v>
      </c>
      <c r="CO62" s="1">
        <f>SVariables!BB23</f>
        <v>0</v>
      </c>
      <c r="CP62" s="1">
        <f>SVariables!BC23</f>
        <v>0</v>
      </c>
      <c r="CQ62" s="1">
        <f>SVariables!BD23</f>
        <v>0</v>
      </c>
      <c r="CR62" s="1">
        <f>SVariables!BE23</f>
        <v>0</v>
      </c>
      <c r="CS62" s="1">
        <f>SVariables!BF23</f>
        <v>0</v>
      </c>
      <c r="CT62" s="1">
        <f>SVariables!BG23</f>
        <v>0</v>
      </c>
      <c r="CU62" s="1">
        <f>SVariables!BH23</f>
        <v>0</v>
      </c>
      <c r="CV62" s="1">
        <f>SVariables!BI23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1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37">
        <f>SVariables!N24</f>
        <v>0</v>
      </c>
      <c r="C63" s="37">
        <f>SVariables!O24</f>
        <v>0</v>
      </c>
      <c r="D63" s="37">
        <f>SVariables!P24</f>
        <v>0</v>
      </c>
      <c r="E63" s="37">
        <f>SVariables!Q24</f>
        <v>0</v>
      </c>
      <c r="F63" s="37">
        <f>SVariables!R24</f>
        <v>0</v>
      </c>
      <c r="G63" s="37">
        <f>SVariables!S24</f>
        <v>0</v>
      </c>
      <c r="H63" s="37">
        <f>SVariables!T24</f>
        <v>0</v>
      </c>
      <c r="I63" s="37">
        <f>SVariables!U24</f>
        <v>0</v>
      </c>
      <c r="J63" s="37">
        <f>SVariables!V24</f>
        <v>0</v>
      </c>
      <c r="K63" s="37">
        <f>SVariables!W24</f>
        <v>0</v>
      </c>
      <c r="L63" s="37">
        <f>SVariables!X24</f>
        <v>0</v>
      </c>
      <c r="M63" s="37">
        <f>SVariables!Y24</f>
        <v>0</v>
      </c>
      <c r="P63" s="37">
        <f t="shared" si="1"/>
        <v>1</v>
      </c>
      <c r="Q63" s="37">
        <f t="shared" si="2"/>
        <v>0</v>
      </c>
      <c r="R63" s="37">
        <f t="shared" si="3"/>
        <v>0</v>
      </c>
      <c r="S63" s="37">
        <f t="shared" si="4"/>
        <v>0</v>
      </c>
      <c r="T63" s="37">
        <f t="shared" si="5"/>
        <v>1</v>
      </c>
      <c r="U63" s="37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SVariables!Z24</f>
        <v>0</v>
      </c>
      <c r="AF63" s="1">
        <f>SVariables!AA24</f>
        <v>0</v>
      </c>
      <c r="AG63" s="1">
        <f>SVariables!AB24</f>
        <v>0</v>
      </c>
      <c r="AH63" s="1">
        <f>SVariables!AC24</f>
        <v>0</v>
      </c>
      <c r="AI63" s="1">
        <f>SVariables!AD24</f>
        <v>0</v>
      </c>
      <c r="AJ63" s="1">
        <f>SVariables!AE24</f>
        <v>0</v>
      </c>
      <c r="AK63" s="1">
        <f>SVariables!AF24</f>
        <v>0</v>
      </c>
      <c r="AL63" s="1">
        <f>SVariables!AG24</f>
        <v>0</v>
      </c>
      <c r="AM63" s="1">
        <f>SVariables!AH24</f>
        <v>0</v>
      </c>
      <c r="AN63" s="1">
        <f>SVariables!AI24</f>
        <v>0</v>
      </c>
      <c r="AO63" s="1">
        <f>SVariables!AJ24</f>
        <v>0</v>
      </c>
      <c r="AP63" s="1">
        <f>SVariables!AK24</f>
        <v>0</v>
      </c>
      <c r="AS63" s="1">
        <f t="shared" si="7"/>
        <v>1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1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SVariables!AL24</f>
        <v>0</v>
      </c>
      <c r="BI63" s="1">
        <f>SVariables!AM24</f>
        <v>0</v>
      </c>
      <c r="BJ63" s="1">
        <f>SVariables!AN24</f>
        <v>0</v>
      </c>
      <c r="BK63" s="1">
        <f>SVariables!AO24</f>
        <v>0</v>
      </c>
      <c r="BL63" s="1">
        <f>SVariables!AP24</f>
        <v>0</v>
      </c>
      <c r="BM63" s="1">
        <f>SVariables!AQ24</f>
        <v>0</v>
      </c>
      <c r="BN63" s="1">
        <f>SVariables!AR24</f>
        <v>0</v>
      </c>
      <c r="BO63" s="1">
        <f>SVariables!AS24</f>
        <v>0</v>
      </c>
      <c r="BP63" s="1">
        <f>SVariables!AT24</f>
        <v>0</v>
      </c>
      <c r="BQ63" s="1">
        <f>SVariables!AU24</f>
        <v>0</v>
      </c>
      <c r="BR63" s="1">
        <f>SVariables!AV24</f>
        <v>0</v>
      </c>
      <c r="BS63" s="1">
        <f>SVariables!AW24</f>
        <v>0</v>
      </c>
      <c r="BV63" s="1">
        <f t="shared" si="13"/>
        <v>1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1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SVariables!AX24</f>
        <v>0</v>
      </c>
      <c r="CL63" s="1">
        <f>SVariables!AY24</f>
        <v>0</v>
      </c>
      <c r="CM63" s="1">
        <f>SVariables!AZ24</f>
        <v>0</v>
      </c>
      <c r="CN63" s="1">
        <f>SVariables!BA24</f>
        <v>0</v>
      </c>
      <c r="CO63" s="1">
        <f>SVariables!BB24</f>
        <v>0</v>
      </c>
      <c r="CP63" s="1">
        <f>SVariables!BC24</f>
        <v>0</v>
      </c>
      <c r="CQ63" s="1">
        <f>SVariables!BD24</f>
        <v>0</v>
      </c>
      <c r="CR63" s="1">
        <f>SVariables!BE24</f>
        <v>0</v>
      </c>
      <c r="CS63" s="1">
        <f>SVariables!BF24</f>
        <v>0</v>
      </c>
      <c r="CT63" s="1">
        <f>SVariables!BG24</f>
        <v>0</v>
      </c>
      <c r="CU63" s="1">
        <f>SVariables!BH24</f>
        <v>0</v>
      </c>
      <c r="CV63" s="1">
        <f>SVariables!BI24</f>
        <v>0</v>
      </c>
      <c r="CY63" s="1">
        <f t="shared" si="19"/>
        <v>1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1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37">
        <f>SVariables!N25</f>
        <v>0</v>
      </c>
      <c r="C64" s="37">
        <f>SVariables!O25</f>
        <v>0</v>
      </c>
      <c r="D64" s="37">
        <f>SVariables!P25</f>
        <v>0</v>
      </c>
      <c r="E64" s="37">
        <f>SVariables!Q25</f>
        <v>0</v>
      </c>
      <c r="F64" s="37">
        <f>SVariables!R25</f>
        <v>0</v>
      </c>
      <c r="G64" s="37">
        <f>SVariables!S25</f>
        <v>0</v>
      </c>
      <c r="H64" s="37">
        <f>SVariables!T25</f>
        <v>0</v>
      </c>
      <c r="I64" s="37">
        <f>SVariables!U25</f>
        <v>0</v>
      </c>
      <c r="J64" s="37">
        <f>SVariables!V25</f>
        <v>0</v>
      </c>
      <c r="K64" s="37">
        <f>SVariables!W25</f>
        <v>0</v>
      </c>
      <c r="L64" s="37">
        <f>SVariables!X25</f>
        <v>0</v>
      </c>
      <c r="M64" s="37">
        <f>SVariables!Y25</f>
        <v>0</v>
      </c>
      <c r="P64" s="37">
        <f t="shared" si="1"/>
        <v>1</v>
      </c>
      <c r="Q64" s="37">
        <f t="shared" si="2"/>
        <v>0</v>
      </c>
      <c r="R64" s="37">
        <f t="shared" si="3"/>
        <v>0</v>
      </c>
      <c r="S64" s="37">
        <f t="shared" si="4"/>
        <v>0</v>
      </c>
      <c r="T64" s="37">
        <f t="shared" si="5"/>
        <v>0</v>
      </c>
      <c r="U64" s="37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SVariables!Z25</f>
        <v>0</v>
      </c>
      <c r="AF64" s="1">
        <f>SVariables!AA25</f>
        <v>0</v>
      </c>
      <c r="AG64" s="1">
        <f>SVariables!AB25</f>
        <v>0</v>
      </c>
      <c r="AH64" s="1">
        <f>SVariables!AC25</f>
        <v>0</v>
      </c>
      <c r="AI64" s="1">
        <f>SVariables!AD25</f>
        <v>0</v>
      </c>
      <c r="AJ64" s="1">
        <f>SVariables!AE25</f>
        <v>0</v>
      </c>
      <c r="AK64" s="1">
        <f>SVariables!AF25</f>
        <v>0</v>
      </c>
      <c r="AL64" s="1">
        <f>SVariables!AG25</f>
        <v>0</v>
      </c>
      <c r="AM64" s="1">
        <f>SVariables!AH25</f>
        <v>0</v>
      </c>
      <c r="AN64" s="1">
        <f>SVariables!AI25</f>
        <v>0</v>
      </c>
      <c r="AO64" s="1">
        <f>SVariables!AJ25</f>
        <v>0</v>
      </c>
      <c r="AP64" s="1">
        <f>SVariables!AK25</f>
        <v>0</v>
      </c>
      <c r="AS64" s="1">
        <f t="shared" si="7"/>
        <v>1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SVariables!AL25</f>
        <v>0</v>
      </c>
      <c r="BI64" s="1">
        <f>SVariables!AM25</f>
        <v>0</v>
      </c>
      <c r="BJ64" s="1">
        <f>SVariables!AN25</f>
        <v>0</v>
      </c>
      <c r="BK64" s="1">
        <f>SVariables!AO25</f>
        <v>0</v>
      </c>
      <c r="BL64" s="1">
        <f>SVariables!AP25</f>
        <v>0</v>
      </c>
      <c r="BM64" s="1">
        <f>SVariables!AQ25</f>
        <v>0</v>
      </c>
      <c r="BN64" s="1">
        <f>SVariables!AR25</f>
        <v>0</v>
      </c>
      <c r="BO64" s="1">
        <f>SVariables!AS25</f>
        <v>0</v>
      </c>
      <c r="BP64" s="1">
        <f>SVariables!AT25</f>
        <v>0</v>
      </c>
      <c r="BQ64" s="1">
        <f>SVariables!AU25</f>
        <v>0</v>
      </c>
      <c r="BR64" s="1">
        <f>SVariables!AV25</f>
        <v>0</v>
      </c>
      <c r="BS64" s="1">
        <f>SVariables!AW25</f>
        <v>0</v>
      </c>
      <c r="BV64" s="1">
        <f t="shared" si="13"/>
        <v>1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SVariables!AX25</f>
        <v>0</v>
      </c>
      <c r="CL64" s="1">
        <f>SVariables!AY25</f>
        <v>0</v>
      </c>
      <c r="CM64" s="1">
        <f>SVariables!AZ25</f>
        <v>0</v>
      </c>
      <c r="CN64" s="1">
        <f>SVariables!BA25</f>
        <v>0</v>
      </c>
      <c r="CO64" s="1">
        <f>SVariables!BB25</f>
        <v>0</v>
      </c>
      <c r="CP64" s="1">
        <f>SVariables!BC25</f>
        <v>0</v>
      </c>
      <c r="CQ64" s="1">
        <f>SVariables!BD25</f>
        <v>0</v>
      </c>
      <c r="CR64" s="1">
        <f>SVariables!BE25</f>
        <v>0</v>
      </c>
      <c r="CS64" s="1">
        <f>SVariables!BF25</f>
        <v>0</v>
      </c>
      <c r="CT64" s="1">
        <f>SVariables!BG25</f>
        <v>0</v>
      </c>
      <c r="CU64" s="1">
        <f>SVariables!BH25</f>
        <v>0</v>
      </c>
      <c r="CV64" s="1">
        <f>SVariables!BI25</f>
        <v>0</v>
      </c>
      <c r="CY64" s="1">
        <f t="shared" si="19"/>
        <v>1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37">
        <f>SVariables!N26</f>
        <v>0</v>
      </c>
      <c r="C65" s="37">
        <f>SVariables!O26</f>
        <v>0</v>
      </c>
      <c r="D65" s="37">
        <f>SVariables!P26</f>
        <v>13</v>
      </c>
      <c r="E65" s="37">
        <f>SVariables!Q26</f>
        <v>6</v>
      </c>
      <c r="F65" s="37">
        <f>SVariables!R26</f>
        <v>0</v>
      </c>
      <c r="G65" s="37">
        <f>SVariables!S26</f>
        <v>10</v>
      </c>
      <c r="H65" s="37">
        <f>SVariables!T26</f>
        <v>0</v>
      </c>
      <c r="I65" s="37">
        <f>SVariables!U26</f>
        <v>6</v>
      </c>
      <c r="J65" s="37">
        <f>SVariables!V26</f>
        <v>0</v>
      </c>
      <c r="K65" s="37">
        <f>SVariables!W26</f>
        <v>5</v>
      </c>
      <c r="L65" s="37">
        <f>SVariables!X26</f>
        <v>0</v>
      </c>
      <c r="M65" s="37">
        <f>SVariables!Y26</f>
        <v>0</v>
      </c>
      <c r="P65" s="37">
        <f t="shared" si="1"/>
        <v>63</v>
      </c>
      <c r="Q65" s="37">
        <f t="shared" si="2"/>
        <v>33</v>
      </c>
      <c r="R65" s="37">
        <f t="shared" si="3"/>
        <v>69</v>
      </c>
      <c r="S65" s="37">
        <f t="shared" si="4"/>
        <v>32</v>
      </c>
      <c r="T65" s="37">
        <f t="shared" si="5"/>
        <v>25</v>
      </c>
      <c r="U65" s="37">
        <f t="shared" si="6"/>
        <v>0</v>
      </c>
      <c r="V65" s="1" t="s">
        <v>51</v>
      </c>
      <c r="W65" s="1">
        <f>Demands!B25*$N$41</f>
        <v>0</v>
      </c>
      <c r="X65" s="1">
        <f>Demands!C25*$N$41</f>
        <v>9.0670620437956206E-3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SVariables!Z26</f>
        <v>0</v>
      </c>
      <c r="AF65" s="1">
        <f>SVariables!AA26</f>
        <v>0</v>
      </c>
      <c r="AG65" s="1">
        <f>SVariables!AB26</f>
        <v>26</v>
      </c>
      <c r="AH65" s="1">
        <f>SVariables!AC26</f>
        <v>13</v>
      </c>
      <c r="AI65" s="1">
        <f>SVariables!AD26</f>
        <v>0</v>
      </c>
      <c r="AJ65" s="1">
        <f>SVariables!AE26</f>
        <v>24</v>
      </c>
      <c r="AK65" s="1">
        <f>SVariables!AF26</f>
        <v>0</v>
      </c>
      <c r="AL65" s="1">
        <f>SVariables!AG26</f>
        <v>13</v>
      </c>
      <c r="AM65" s="1">
        <f>SVariables!AH26</f>
        <v>8</v>
      </c>
      <c r="AN65" s="1">
        <f>SVariables!AI26</f>
        <v>2</v>
      </c>
      <c r="AO65" s="1">
        <f>SVariables!AJ26</f>
        <v>0</v>
      </c>
      <c r="AP65" s="1">
        <f>SVariables!AK26</f>
        <v>0</v>
      </c>
      <c r="AS65" s="1">
        <f t="shared" si="7"/>
        <v>76</v>
      </c>
      <c r="AT65" s="1">
        <f t="shared" si="8"/>
        <v>40</v>
      </c>
      <c r="AU65" s="1">
        <f t="shared" si="9"/>
        <v>83</v>
      </c>
      <c r="AV65" s="1">
        <f t="shared" si="10"/>
        <v>39</v>
      </c>
      <c r="AW65" s="1">
        <f t="shared" si="11"/>
        <v>30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1.0880474452554745E-2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SVariables!AL26</f>
        <v>0</v>
      </c>
      <c r="BI65" s="1">
        <f>SVariables!AM26</f>
        <v>0</v>
      </c>
      <c r="BJ65" s="1">
        <f>SVariables!AN26</f>
        <v>1</v>
      </c>
      <c r="BK65" s="1">
        <f>SVariables!AO26</f>
        <v>0</v>
      </c>
      <c r="BL65" s="1">
        <f>SVariables!AP26</f>
        <v>0</v>
      </c>
      <c r="BM65" s="1">
        <f>SVariables!AQ26</f>
        <v>0</v>
      </c>
      <c r="BN65" s="1">
        <f>SVariables!AR26</f>
        <v>0</v>
      </c>
      <c r="BO65" s="1">
        <f>SVariables!AS26</f>
        <v>0</v>
      </c>
      <c r="BP65" s="1">
        <f>SVariables!AT26</f>
        <v>0</v>
      </c>
      <c r="BQ65" s="1">
        <f>SVariables!AU26</f>
        <v>0</v>
      </c>
      <c r="BR65" s="1">
        <f>SVariables!AV26</f>
        <v>0</v>
      </c>
      <c r="BS65" s="1">
        <f>SVariables!AW26</f>
        <v>0</v>
      </c>
      <c r="BV65" s="1">
        <f t="shared" si="13"/>
        <v>51</v>
      </c>
      <c r="BW65" s="1">
        <f t="shared" si="14"/>
        <v>27</v>
      </c>
      <c r="BX65" s="1">
        <f t="shared" si="15"/>
        <v>59</v>
      </c>
      <c r="BY65" s="1">
        <f t="shared" si="16"/>
        <v>26</v>
      </c>
      <c r="BZ65" s="1">
        <f t="shared" si="17"/>
        <v>20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7.2536496350364965E-3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SVariables!AX26</f>
        <v>0</v>
      </c>
      <c r="CL65" s="1">
        <f>SVariables!AY26</f>
        <v>0</v>
      </c>
      <c r="CM65" s="1">
        <f>SVariables!AZ26</f>
        <v>0</v>
      </c>
      <c r="CN65" s="1">
        <f>SVariables!BA26</f>
        <v>0</v>
      </c>
      <c r="CO65" s="1">
        <f>SVariables!BB26</f>
        <v>0</v>
      </c>
      <c r="CP65" s="1">
        <f>SVariables!BC26</f>
        <v>0</v>
      </c>
      <c r="CQ65" s="1">
        <f>SVariables!BD26</f>
        <v>0</v>
      </c>
      <c r="CR65" s="1">
        <f>SVariables!BE26</f>
        <v>0</v>
      </c>
      <c r="CS65" s="1">
        <f>SVariables!BF26</f>
        <v>0</v>
      </c>
      <c r="CT65" s="1">
        <f>SVariables!BG26</f>
        <v>0</v>
      </c>
      <c r="CU65" s="1">
        <f>SVariables!BH26</f>
        <v>0</v>
      </c>
      <c r="CV65" s="1">
        <f>SVariables!BI26</f>
        <v>0</v>
      </c>
      <c r="CY65" s="1">
        <f t="shared" si="19"/>
        <v>50</v>
      </c>
      <c r="CZ65" s="1">
        <f t="shared" si="20"/>
        <v>27</v>
      </c>
      <c r="DA65" s="1">
        <f t="shared" si="21"/>
        <v>59</v>
      </c>
      <c r="DB65" s="1">
        <f t="shared" si="22"/>
        <v>26</v>
      </c>
      <c r="DC65" s="1">
        <f t="shared" si="23"/>
        <v>20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37">
        <f>SVariables!N27</f>
        <v>6</v>
      </c>
      <c r="C66" s="37">
        <f>SVariables!O27</f>
        <v>0</v>
      </c>
      <c r="D66" s="37">
        <f>SVariables!P27</f>
        <v>0</v>
      </c>
      <c r="E66" s="37">
        <f>SVariables!Q27</f>
        <v>0</v>
      </c>
      <c r="F66" s="37">
        <f>SVariables!R27</f>
        <v>0</v>
      </c>
      <c r="G66" s="37">
        <f>SVariables!S27</f>
        <v>0</v>
      </c>
      <c r="H66" s="37">
        <f>SVariables!T27</f>
        <v>0</v>
      </c>
      <c r="I66" s="37">
        <f>SVariables!U27</f>
        <v>0</v>
      </c>
      <c r="J66" s="37">
        <f>SVariables!V27</f>
        <v>5</v>
      </c>
      <c r="K66" s="37">
        <f>SVariables!W27</f>
        <v>0</v>
      </c>
      <c r="L66" s="37">
        <f>SVariables!X27</f>
        <v>0</v>
      </c>
      <c r="M66" s="37">
        <f>SVariables!Y27</f>
        <v>0</v>
      </c>
      <c r="P66" s="37">
        <f t="shared" si="1"/>
        <v>30</v>
      </c>
      <c r="Q66" s="37">
        <f t="shared" si="2"/>
        <v>0</v>
      </c>
      <c r="R66" s="37">
        <f t="shared" si="3"/>
        <v>0</v>
      </c>
      <c r="S66" s="37">
        <f t="shared" si="4"/>
        <v>0</v>
      </c>
      <c r="T66" s="37">
        <f t="shared" si="5"/>
        <v>28</v>
      </c>
      <c r="U66" s="37">
        <f t="shared" si="6"/>
        <v>0</v>
      </c>
      <c r="V66" s="1" t="s">
        <v>51</v>
      </c>
      <c r="W66" s="1">
        <f>Demands!B26*$N$41</f>
        <v>7.9474604622822367E-3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SVariables!Z27</f>
        <v>12</v>
      </c>
      <c r="AF66" s="1">
        <f>SVariables!AA27</f>
        <v>0</v>
      </c>
      <c r="AG66" s="1">
        <f>SVariables!AB27</f>
        <v>0</v>
      </c>
      <c r="AH66" s="1">
        <f>SVariables!AC27</f>
        <v>0</v>
      </c>
      <c r="AI66" s="1">
        <f>SVariables!AD27</f>
        <v>0</v>
      </c>
      <c r="AJ66" s="1">
        <f>SVariables!AE27</f>
        <v>0</v>
      </c>
      <c r="AK66" s="1">
        <f>SVariables!AF27</f>
        <v>0</v>
      </c>
      <c r="AL66" s="1">
        <f>SVariables!AG27</f>
        <v>0</v>
      </c>
      <c r="AM66" s="1">
        <f>SVariables!AH27</f>
        <v>11</v>
      </c>
      <c r="AN66" s="1">
        <f>SVariables!AI27</f>
        <v>0</v>
      </c>
      <c r="AO66" s="1">
        <f>SVariables!AJ27</f>
        <v>0</v>
      </c>
      <c r="AP66" s="1">
        <f>SVariables!AK27</f>
        <v>0</v>
      </c>
      <c r="AS66" s="1">
        <f t="shared" si="7"/>
        <v>36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34</v>
      </c>
      <c r="AX66" s="1">
        <f t="shared" si="12"/>
        <v>0</v>
      </c>
      <c r="AY66" s="1" t="s">
        <v>51</v>
      </c>
      <c r="AZ66" s="1">
        <f>Demands!B26*$AQ$41</f>
        <v>9.5369525547386834E-3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SVariables!AL27</f>
        <v>0</v>
      </c>
      <c r="BI66" s="1">
        <f>SVariables!AM27</f>
        <v>0</v>
      </c>
      <c r="BJ66" s="1">
        <f>SVariables!AN27</f>
        <v>0</v>
      </c>
      <c r="BK66" s="1">
        <f>SVariables!AO27</f>
        <v>0</v>
      </c>
      <c r="BL66" s="1">
        <f>SVariables!AP27</f>
        <v>0</v>
      </c>
      <c r="BM66" s="1">
        <f>SVariables!AQ27</f>
        <v>0</v>
      </c>
      <c r="BN66" s="1">
        <f>SVariables!AR27</f>
        <v>0</v>
      </c>
      <c r="BO66" s="1">
        <f>SVariables!AS27</f>
        <v>0</v>
      </c>
      <c r="BP66" s="1">
        <f>SVariables!AT27</f>
        <v>0</v>
      </c>
      <c r="BQ66" s="1">
        <f>SVariables!AU27</f>
        <v>0</v>
      </c>
      <c r="BR66" s="1">
        <f>SVariables!AV27</f>
        <v>0</v>
      </c>
      <c r="BS66" s="1">
        <f>SVariables!AW27</f>
        <v>0</v>
      </c>
      <c r="BV66" s="1">
        <f t="shared" si="13"/>
        <v>24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23</v>
      </c>
      <c r="CA66" s="1">
        <f t="shared" si="18"/>
        <v>0</v>
      </c>
      <c r="CB66" s="1" t="s">
        <v>51</v>
      </c>
      <c r="CC66" s="1">
        <f>Demands!B26*$BT$41</f>
        <v>6.3579683698257901E-3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SVariables!AX27</f>
        <v>0</v>
      </c>
      <c r="CL66" s="1">
        <f>SVariables!AY27</f>
        <v>0</v>
      </c>
      <c r="CM66" s="1">
        <f>SVariables!AZ27</f>
        <v>0</v>
      </c>
      <c r="CN66" s="1">
        <f>SVariables!BA27</f>
        <v>0</v>
      </c>
      <c r="CO66" s="1">
        <f>SVariables!BB27</f>
        <v>0</v>
      </c>
      <c r="CP66" s="1">
        <f>SVariables!BC27</f>
        <v>0</v>
      </c>
      <c r="CQ66" s="1">
        <f>SVariables!BD27</f>
        <v>0</v>
      </c>
      <c r="CR66" s="1">
        <f>SVariables!BE27</f>
        <v>0</v>
      </c>
      <c r="CS66" s="1">
        <f>SVariables!BF27</f>
        <v>0</v>
      </c>
      <c r="CT66" s="1">
        <f>SVariables!BG27</f>
        <v>0</v>
      </c>
      <c r="CU66" s="1">
        <f>SVariables!BH27</f>
        <v>0</v>
      </c>
      <c r="CV66" s="1">
        <f>SVariables!BI27</f>
        <v>0</v>
      </c>
      <c r="CY66" s="1">
        <f t="shared" si="19"/>
        <v>24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23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137</v>
      </c>
      <c r="B67" s="37">
        <f>SVariables!N28</f>
        <v>0</v>
      </c>
      <c r="C67" s="37">
        <f>SVariables!O28</f>
        <v>0</v>
      </c>
      <c r="D67" s="37">
        <f>SVariables!P28</f>
        <v>0</v>
      </c>
      <c r="E67" s="37">
        <f>SVariables!Q28</f>
        <v>0</v>
      </c>
      <c r="F67" s="37">
        <f>SVariables!R28</f>
        <v>0</v>
      </c>
      <c r="G67" s="37">
        <f>SVariables!S28</f>
        <v>0</v>
      </c>
      <c r="H67" s="37">
        <f>SVariables!T28</f>
        <v>0</v>
      </c>
      <c r="I67" s="37">
        <f>SVariables!U28</f>
        <v>0</v>
      </c>
      <c r="J67" s="37">
        <f>SVariables!V28</f>
        <v>0</v>
      </c>
      <c r="K67" s="37">
        <f>SVariables!W28</f>
        <v>0</v>
      </c>
      <c r="L67" s="37">
        <f>SVariables!X28</f>
        <v>0</v>
      </c>
      <c r="M67" s="37">
        <f>SVariables!Y28</f>
        <v>0</v>
      </c>
      <c r="P67" s="37">
        <f t="shared" si="1"/>
        <v>1</v>
      </c>
      <c r="Q67" s="37">
        <f t="shared" si="2"/>
        <v>0</v>
      </c>
      <c r="R67" s="37">
        <f t="shared" si="3"/>
        <v>0</v>
      </c>
      <c r="S67" s="37">
        <f t="shared" si="4"/>
        <v>0</v>
      </c>
      <c r="T67" s="37">
        <f t="shared" si="5"/>
        <v>0</v>
      </c>
      <c r="U67" s="37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137</v>
      </c>
      <c r="AE67" s="1">
        <f>SVariables!Z28</f>
        <v>0</v>
      </c>
      <c r="AF67" s="1">
        <f>SVariables!AA28</f>
        <v>0</v>
      </c>
      <c r="AG67" s="1">
        <f>SVariables!AB28</f>
        <v>0</v>
      </c>
      <c r="AH67" s="1">
        <f>SVariables!AC28</f>
        <v>0</v>
      </c>
      <c r="AI67" s="1">
        <f>SVariables!AD28</f>
        <v>0</v>
      </c>
      <c r="AJ67" s="1">
        <f>SVariables!AE28</f>
        <v>0</v>
      </c>
      <c r="AK67" s="1">
        <f>SVariables!AF28</f>
        <v>0</v>
      </c>
      <c r="AL67" s="1">
        <f>SVariables!AG28</f>
        <v>0</v>
      </c>
      <c r="AM67" s="1">
        <f>SVariables!AH28</f>
        <v>0</v>
      </c>
      <c r="AN67" s="1">
        <f>SVariables!AI28</f>
        <v>0</v>
      </c>
      <c r="AO67" s="1">
        <f>SVariables!AJ28</f>
        <v>0</v>
      </c>
      <c r="AP67" s="1">
        <f>SVariables!AK28</f>
        <v>0</v>
      </c>
      <c r="AS67" s="1">
        <f t="shared" si="7"/>
        <v>1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137</v>
      </c>
      <c r="BH67" s="1">
        <f>SVariables!AL28</f>
        <v>0</v>
      </c>
      <c r="BI67" s="1">
        <f>SVariables!AM28</f>
        <v>0</v>
      </c>
      <c r="BJ67" s="1">
        <f>SVariables!AN28</f>
        <v>0</v>
      </c>
      <c r="BK67" s="1">
        <f>SVariables!AO28</f>
        <v>0</v>
      </c>
      <c r="BL67" s="1">
        <f>SVariables!AP28</f>
        <v>0</v>
      </c>
      <c r="BM67" s="1">
        <f>SVariables!AQ28</f>
        <v>0</v>
      </c>
      <c r="BN67" s="1">
        <f>SVariables!AR28</f>
        <v>0</v>
      </c>
      <c r="BO67" s="1">
        <f>SVariables!AS28</f>
        <v>0</v>
      </c>
      <c r="BP67" s="1">
        <f>SVariables!AT28</f>
        <v>0</v>
      </c>
      <c r="BQ67" s="1">
        <f>SVariables!AU28</f>
        <v>0</v>
      </c>
      <c r="BR67" s="1">
        <f>SVariables!AV28</f>
        <v>0</v>
      </c>
      <c r="BS67" s="1">
        <f>SVariables!AW28</f>
        <v>0</v>
      </c>
      <c r="BV67" s="1">
        <f t="shared" si="13"/>
        <v>1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137</v>
      </c>
      <c r="CK67" s="1">
        <f>SVariables!AX28</f>
        <v>0</v>
      </c>
      <c r="CL67" s="1">
        <f>SVariables!AY28</f>
        <v>0</v>
      </c>
      <c r="CM67" s="1">
        <f>SVariables!AZ28</f>
        <v>0</v>
      </c>
      <c r="CN67" s="1">
        <f>SVariables!BA28</f>
        <v>0</v>
      </c>
      <c r="CO67" s="1">
        <f>SVariables!BB28</f>
        <v>0</v>
      </c>
      <c r="CP67" s="1">
        <f>SVariables!BC28</f>
        <v>0</v>
      </c>
      <c r="CQ67" s="1">
        <f>SVariables!BD28</f>
        <v>0</v>
      </c>
      <c r="CR67" s="1">
        <f>SVariables!BE28</f>
        <v>0</v>
      </c>
      <c r="CS67" s="1">
        <f>SVariables!BF28</f>
        <v>0</v>
      </c>
      <c r="CT67" s="1">
        <f>SVariables!BG28</f>
        <v>0</v>
      </c>
      <c r="CU67" s="1">
        <f>SVariables!BH28</f>
        <v>0</v>
      </c>
      <c r="CV67" s="1">
        <f>SVariables!BI28</f>
        <v>0</v>
      </c>
      <c r="CY67" s="1">
        <f t="shared" si="19"/>
        <v>1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37">
        <f>SVariables!N29</f>
        <v>0</v>
      </c>
      <c r="C68" s="37">
        <f>SVariables!O29</f>
        <v>0</v>
      </c>
      <c r="D68" s="37">
        <f>SVariables!P29</f>
        <v>0</v>
      </c>
      <c r="E68" s="37">
        <f>SVariables!Q29</f>
        <v>0</v>
      </c>
      <c r="F68" s="37">
        <f>SVariables!R29</f>
        <v>0</v>
      </c>
      <c r="G68" s="37">
        <f>SVariables!S29</f>
        <v>0</v>
      </c>
      <c r="H68" s="37">
        <f>SVariables!T29</f>
        <v>0</v>
      </c>
      <c r="I68" s="37">
        <f>SVariables!U29</f>
        <v>0</v>
      </c>
      <c r="J68" s="37">
        <f>SVariables!V29</f>
        <v>0</v>
      </c>
      <c r="K68" s="37">
        <f>SVariables!W29</f>
        <v>0</v>
      </c>
      <c r="L68" s="37">
        <f>SVariables!X29</f>
        <v>0</v>
      </c>
      <c r="M68" s="37">
        <f>SVariables!Y29</f>
        <v>0</v>
      </c>
      <c r="P68" s="37">
        <f t="shared" si="1"/>
        <v>1</v>
      </c>
      <c r="Q68" s="37">
        <f t="shared" si="2"/>
        <v>1</v>
      </c>
      <c r="R68" s="37">
        <f t="shared" si="3"/>
        <v>0</v>
      </c>
      <c r="S68" s="37">
        <f t="shared" si="4"/>
        <v>0</v>
      </c>
      <c r="T68" s="37">
        <f t="shared" si="5"/>
        <v>1</v>
      </c>
      <c r="U68" s="37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SVariables!Z29</f>
        <v>0</v>
      </c>
      <c r="AF68" s="1">
        <f>SVariables!AA29</f>
        <v>0</v>
      </c>
      <c r="AG68" s="1">
        <f>SVariables!AB29</f>
        <v>0</v>
      </c>
      <c r="AH68" s="1">
        <f>SVariables!AC29</f>
        <v>0</v>
      </c>
      <c r="AI68" s="1">
        <f>SVariables!AD29</f>
        <v>0</v>
      </c>
      <c r="AJ68" s="1">
        <f>SVariables!AE29</f>
        <v>0</v>
      </c>
      <c r="AK68" s="1">
        <f>SVariables!AF29</f>
        <v>0</v>
      </c>
      <c r="AL68" s="1">
        <f>SVariables!AG29</f>
        <v>0</v>
      </c>
      <c r="AM68" s="1">
        <f>SVariables!AH29</f>
        <v>0</v>
      </c>
      <c r="AN68" s="1">
        <f>SVariables!AI29</f>
        <v>0</v>
      </c>
      <c r="AO68" s="1">
        <f>SVariables!AJ29</f>
        <v>0</v>
      </c>
      <c r="AP68" s="1">
        <f>SVariables!AK29</f>
        <v>0</v>
      </c>
      <c r="AS68" s="1">
        <f t="shared" si="7"/>
        <v>1</v>
      </c>
      <c r="AT68" s="1">
        <f t="shared" si="8"/>
        <v>1</v>
      </c>
      <c r="AU68" s="1">
        <f t="shared" si="9"/>
        <v>0</v>
      </c>
      <c r="AV68" s="1">
        <f t="shared" si="10"/>
        <v>0</v>
      </c>
      <c r="AW68" s="1">
        <f t="shared" si="11"/>
        <v>1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SVariables!AL29</f>
        <v>0</v>
      </c>
      <c r="BI68" s="1">
        <f>SVariables!AM29</f>
        <v>0</v>
      </c>
      <c r="BJ68" s="1">
        <f>SVariables!AN29</f>
        <v>0</v>
      </c>
      <c r="BK68" s="1">
        <f>SVariables!AO29</f>
        <v>0</v>
      </c>
      <c r="BL68" s="1">
        <f>SVariables!AP29</f>
        <v>0</v>
      </c>
      <c r="BM68" s="1">
        <f>SVariables!AQ29</f>
        <v>0</v>
      </c>
      <c r="BN68" s="1">
        <f>SVariables!AR29</f>
        <v>0</v>
      </c>
      <c r="BO68" s="1">
        <f>SVariables!AS29</f>
        <v>0</v>
      </c>
      <c r="BP68" s="1">
        <f>SVariables!AT29</f>
        <v>0</v>
      </c>
      <c r="BQ68" s="1">
        <f>SVariables!AU29</f>
        <v>0</v>
      </c>
      <c r="BR68" s="1">
        <f>SVariables!AV29</f>
        <v>0</v>
      </c>
      <c r="BS68" s="1">
        <f>SVariables!AW29</f>
        <v>0</v>
      </c>
      <c r="BV68" s="1">
        <f t="shared" si="13"/>
        <v>1</v>
      </c>
      <c r="BW68" s="1">
        <f t="shared" si="14"/>
        <v>1</v>
      </c>
      <c r="BX68" s="1">
        <f t="shared" si="15"/>
        <v>0</v>
      </c>
      <c r="BY68" s="1">
        <f t="shared" si="16"/>
        <v>0</v>
      </c>
      <c r="BZ68" s="1">
        <f t="shared" si="17"/>
        <v>1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SVariables!AX29</f>
        <v>0</v>
      </c>
      <c r="CL68" s="1">
        <f>SVariables!AY29</f>
        <v>0</v>
      </c>
      <c r="CM68" s="1">
        <f>SVariables!AZ29</f>
        <v>0</v>
      </c>
      <c r="CN68" s="1">
        <f>SVariables!BA29</f>
        <v>0</v>
      </c>
      <c r="CO68" s="1">
        <f>SVariables!BB29</f>
        <v>0</v>
      </c>
      <c r="CP68" s="1">
        <f>SVariables!BC29</f>
        <v>0</v>
      </c>
      <c r="CQ68" s="1">
        <f>SVariables!BD29</f>
        <v>0</v>
      </c>
      <c r="CR68" s="1">
        <f>SVariables!BE29</f>
        <v>0</v>
      </c>
      <c r="CS68" s="1">
        <f>SVariables!BF29</f>
        <v>0</v>
      </c>
      <c r="CT68" s="1">
        <f>SVariables!BG29</f>
        <v>0</v>
      </c>
      <c r="CU68" s="1">
        <f>SVariables!BH29</f>
        <v>0</v>
      </c>
      <c r="CV68" s="1">
        <f>SVariables!BI29</f>
        <v>0</v>
      </c>
      <c r="CY68" s="1">
        <f t="shared" si="19"/>
        <v>1</v>
      </c>
      <c r="CZ68" s="1">
        <f t="shared" si="20"/>
        <v>1</v>
      </c>
      <c r="DA68" s="1">
        <f t="shared" si="21"/>
        <v>0</v>
      </c>
      <c r="DB68" s="1">
        <f t="shared" si="22"/>
        <v>0</v>
      </c>
      <c r="DC68" s="1">
        <f t="shared" si="23"/>
        <v>1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37">
        <f>SVariables!N30</f>
        <v>12</v>
      </c>
      <c r="C69" s="37">
        <f>SVariables!O30</f>
        <v>0</v>
      </c>
      <c r="D69" s="37">
        <f>SVariables!P30</f>
        <v>0</v>
      </c>
      <c r="E69" s="37">
        <f>SVariables!Q30</f>
        <v>0</v>
      </c>
      <c r="F69" s="37">
        <f>SVariables!R30</f>
        <v>0</v>
      </c>
      <c r="G69" s="37">
        <f>SVariables!S30</f>
        <v>0</v>
      </c>
      <c r="H69" s="37">
        <f>SVariables!T30</f>
        <v>0</v>
      </c>
      <c r="I69" s="37">
        <f>SVariables!U30</f>
        <v>0</v>
      </c>
      <c r="J69" s="37">
        <f>SVariables!V30</f>
        <v>8</v>
      </c>
      <c r="K69" s="37">
        <f>SVariables!W30</f>
        <v>0</v>
      </c>
      <c r="L69" s="37">
        <f>SVariables!X30</f>
        <v>0</v>
      </c>
      <c r="M69" s="37">
        <f>SVariables!Y30</f>
        <v>0</v>
      </c>
      <c r="P69" s="37">
        <f t="shared" si="1"/>
        <v>61</v>
      </c>
      <c r="Q69" s="37">
        <f t="shared" si="2"/>
        <v>1</v>
      </c>
      <c r="R69" s="37">
        <f t="shared" si="3"/>
        <v>0</v>
      </c>
      <c r="S69" s="37">
        <f t="shared" si="4"/>
        <v>0</v>
      </c>
      <c r="T69" s="37">
        <f t="shared" si="5"/>
        <v>42</v>
      </c>
      <c r="U69" s="37">
        <f t="shared" si="6"/>
        <v>0</v>
      </c>
      <c r="V69" s="1" t="s">
        <v>51</v>
      </c>
      <c r="W69" s="1">
        <f>Demands!B29*$N$41</f>
        <v>8.0152575020312634E-3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SVariables!Z30</f>
        <v>24</v>
      </c>
      <c r="AF69" s="1">
        <f>SVariables!AA30</f>
        <v>0</v>
      </c>
      <c r="AG69" s="1">
        <f>SVariables!AB30</f>
        <v>0</v>
      </c>
      <c r="AH69" s="1">
        <f>SVariables!AC30</f>
        <v>0</v>
      </c>
      <c r="AI69" s="1">
        <f>SVariables!AD30</f>
        <v>0</v>
      </c>
      <c r="AJ69" s="1">
        <f>SVariables!AE30</f>
        <v>0</v>
      </c>
      <c r="AK69" s="1">
        <f>SVariables!AF30</f>
        <v>0</v>
      </c>
      <c r="AL69" s="1">
        <f>SVariables!AG30</f>
        <v>0</v>
      </c>
      <c r="AM69" s="1">
        <f>SVariables!AH30</f>
        <v>16</v>
      </c>
      <c r="AN69" s="1">
        <f>SVariables!AI30</f>
        <v>0</v>
      </c>
      <c r="AO69" s="1">
        <f>SVariables!AJ30</f>
        <v>0</v>
      </c>
      <c r="AP69" s="1">
        <f>SVariables!AK30</f>
        <v>0</v>
      </c>
      <c r="AS69" s="1">
        <f t="shared" si="7"/>
        <v>73</v>
      </c>
      <c r="AT69" s="1">
        <f t="shared" si="8"/>
        <v>1</v>
      </c>
      <c r="AU69" s="1">
        <f t="shared" si="9"/>
        <v>0</v>
      </c>
      <c r="AV69" s="1">
        <f t="shared" si="10"/>
        <v>0</v>
      </c>
      <c r="AW69" s="1">
        <f t="shared" si="11"/>
        <v>50</v>
      </c>
      <c r="AX69" s="1">
        <f t="shared" si="12"/>
        <v>0</v>
      </c>
      <c r="AY69" s="1" t="s">
        <v>51</v>
      </c>
      <c r="AZ69" s="1">
        <f>Demands!B29*$AQ$41</f>
        <v>9.6183090024375157E-3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SVariables!AL30</f>
        <v>0</v>
      </c>
      <c r="BI69" s="1">
        <f>SVariables!AM30</f>
        <v>0</v>
      </c>
      <c r="BJ69" s="1">
        <f>SVariables!AN30</f>
        <v>0</v>
      </c>
      <c r="BK69" s="1">
        <f>SVariables!AO30</f>
        <v>0</v>
      </c>
      <c r="BL69" s="1">
        <f>SVariables!AP30</f>
        <v>0</v>
      </c>
      <c r="BM69" s="1">
        <f>SVariables!AQ30</f>
        <v>0</v>
      </c>
      <c r="BN69" s="1">
        <f>SVariables!AR30</f>
        <v>0</v>
      </c>
      <c r="BO69" s="1">
        <f>SVariables!AS30</f>
        <v>0</v>
      </c>
      <c r="BP69" s="1">
        <f>SVariables!AT30</f>
        <v>0</v>
      </c>
      <c r="BQ69" s="1">
        <f>SVariables!AU30</f>
        <v>0</v>
      </c>
      <c r="BR69" s="1">
        <f>SVariables!AV30</f>
        <v>0</v>
      </c>
      <c r="BS69" s="1">
        <f>SVariables!AW30</f>
        <v>0</v>
      </c>
      <c r="BV69" s="1">
        <f t="shared" si="13"/>
        <v>49</v>
      </c>
      <c r="BW69" s="1">
        <f t="shared" si="14"/>
        <v>1</v>
      </c>
      <c r="BX69" s="1">
        <f t="shared" si="15"/>
        <v>0</v>
      </c>
      <c r="BY69" s="1">
        <f t="shared" si="16"/>
        <v>0</v>
      </c>
      <c r="BZ69" s="1">
        <f t="shared" si="17"/>
        <v>34</v>
      </c>
      <c r="CA69" s="1">
        <f t="shared" si="18"/>
        <v>0</v>
      </c>
      <c r="CB69" s="1" t="s">
        <v>51</v>
      </c>
      <c r="CC69" s="1">
        <f>Demands!B29*$BT$41</f>
        <v>6.412206001625011E-3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SVariables!AX30</f>
        <v>0</v>
      </c>
      <c r="CL69" s="1">
        <f>SVariables!AY30</f>
        <v>0</v>
      </c>
      <c r="CM69" s="1">
        <f>SVariables!AZ30</f>
        <v>0</v>
      </c>
      <c r="CN69" s="1">
        <f>SVariables!BA30</f>
        <v>0</v>
      </c>
      <c r="CO69" s="1">
        <f>SVariables!BB30</f>
        <v>0</v>
      </c>
      <c r="CP69" s="1">
        <f>SVariables!BC30</f>
        <v>0</v>
      </c>
      <c r="CQ69" s="1">
        <f>SVariables!BD30</f>
        <v>0</v>
      </c>
      <c r="CR69" s="1">
        <f>SVariables!BE30</f>
        <v>0</v>
      </c>
      <c r="CS69" s="1">
        <f>SVariables!BF30</f>
        <v>0</v>
      </c>
      <c r="CT69" s="1">
        <f>SVariables!BG30</f>
        <v>0</v>
      </c>
      <c r="CU69" s="1">
        <f>SVariables!BH30</f>
        <v>0</v>
      </c>
      <c r="CV69" s="1">
        <f>SVariables!BI30</f>
        <v>0</v>
      </c>
      <c r="CY69" s="1">
        <f t="shared" si="19"/>
        <v>49</v>
      </c>
      <c r="CZ69" s="1">
        <f t="shared" si="20"/>
        <v>1</v>
      </c>
      <c r="DA69" s="1">
        <f t="shared" si="21"/>
        <v>0</v>
      </c>
      <c r="DB69" s="1">
        <f t="shared" si="22"/>
        <v>0</v>
      </c>
      <c r="DC69" s="1">
        <f t="shared" si="23"/>
        <v>34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37">
        <f>SVariables!N31</f>
        <v>0</v>
      </c>
      <c r="C70" s="37">
        <f>SVariables!O31</f>
        <v>0</v>
      </c>
      <c r="D70" s="37">
        <f>SVariables!P31</f>
        <v>0</v>
      </c>
      <c r="E70" s="37">
        <f>SVariables!Q31</f>
        <v>0</v>
      </c>
      <c r="F70" s="37">
        <f>SVariables!R31</f>
        <v>0</v>
      </c>
      <c r="G70" s="37">
        <f>SVariables!S31</f>
        <v>0</v>
      </c>
      <c r="H70" s="37">
        <f>SVariables!T31</f>
        <v>0</v>
      </c>
      <c r="I70" s="37">
        <f>SVariables!U31</f>
        <v>0</v>
      </c>
      <c r="J70" s="37">
        <f>SVariables!V31</f>
        <v>0</v>
      </c>
      <c r="K70" s="37">
        <f>SVariables!W31</f>
        <v>0</v>
      </c>
      <c r="L70" s="37">
        <f>SVariables!X31</f>
        <v>0</v>
      </c>
      <c r="M70" s="37">
        <f>SVariables!Y31</f>
        <v>0</v>
      </c>
      <c r="P70" s="37">
        <f>SUM(B31:D31)+SUM(B70:D70)</f>
        <v>15</v>
      </c>
      <c r="Q70" s="37">
        <f t="shared" si="2"/>
        <v>1</v>
      </c>
      <c r="R70" s="37">
        <f t="shared" si="3"/>
        <v>0</v>
      </c>
      <c r="S70" s="37">
        <f t="shared" si="4"/>
        <v>0</v>
      </c>
      <c r="T70" s="37">
        <f t="shared" si="5"/>
        <v>1</v>
      </c>
      <c r="U70" s="37">
        <f t="shared" si="6"/>
        <v>1</v>
      </c>
      <c r="V70" s="1" t="s">
        <v>51</v>
      </c>
      <c r="W70" s="1">
        <f>Demands!B30*$N$41</f>
        <v>1.1436790348713398E-3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SVariables!Z31</f>
        <v>0</v>
      </c>
      <c r="AF70" s="1">
        <f>SVariables!AA31</f>
        <v>0</v>
      </c>
      <c r="AG70" s="1">
        <f>SVariables!AB31</f>
        <v>0</v>
      </c>
      <c r="AH70" s="1">
        <f>SVariables!AC31</f>
        <v>0</v>
      </c>
      <c r="AI70" s="1">
        <f>SVariables!AD31</f>
        <v>0</v>
      </c>
      <c r="AJ70" s="1">
        <f>SVariables!AE31</f>
        <v>0</v>
      </c>
      <c r="AK70" s="1">
        <f>SVariables!AF31</f>
        <v>0</v>
      </c>
      <c r="AL70" s="1">
        <f>SVariables!AG31</f>
        <v>0</v>
      </c>
      <c r="AM70" s="1">
        <f>SVariables!AH31</f>
        <v>0</v>
      </c>
      <c r="AN70" s="1">
        <f>SVariables!AI31</f>
        <v>0</v>
      </c>
      <c r="AO70" s="1">
        <f>SVariables!AJ31</f>
        <v>0</v>
      </c>
      <c r="AP70" s="1">
        <f>SVariables!AK31</f>
        <v>0</v>
      </c>
      <c r="AS70" s="1">
        <f t="shared" si="7"/>
        <v>15</v>
      </c>
      <c r="AT70" s="1">
        <f t="shared" si="8"/>
        <v>1</v>
      </c>
      <c r="AU70" s="1">
        <f t="shared" si="9"/>
        <v>0</v>
      </c>
      <c r="AV70" s="1">
        <f t="shared" si="10"/>
        <v>0</v>
      </c>
      <c r="AW70" s="1">
        <f t="shared" si="11"/>
        <v>1</v>
      </c>
      <c r="AX70" s="1">
        <f t="shared" si="12"/>
        <v>1</v>
      </c>
      <c r="AY70" s="1" t="s">
        <v>51</v>
      </c>
      <c r="AZ70" s="1">
        <f>Demands!B30*$AQ$41</f>
        <v>1.3724148418456077E-3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SVariables!AL31</f>
        <v>0</v>
      </c>
      <c r="BI70" s="1">
        <f>SVariables!AM31</f>
        <v>0</v>
      </c>
      <c r="BJ70" s="1">
        <f>SVariables!AN31</f>
        <v>0</v>
      </c>
      <c r="BK70" s="1">
        <f>SVariables!AO31</f>
        <v>0</v>
      </c>
      <c r="BL70" s="1">
        <f>SVariables!AP31</f>
        <v>0</v>
      </c>
      <c r="BM70" s="1">
        <f>SVariables!AQ31</f>
        <v>0</v>
      </c>
      <c r="BN70" s="1">
        <f>SVariables!AR31</f>
        <v>0</v>
      </c>
      <c r="BO70" s="1">
        <f>SVariables!AS31</f>
        <v>0</v>
      </c>
      <c r="BP70" s="1">
        <f>SVariables!AT31</f>
        <v>0</v>
      </c>
      <c r="BQ70" s="1">
        <f>SVariables!AU31</f>
        <v>0</v>
      </c>
      <c r="BR70" s="1">
        <f>SVariables!AV31</f>
        <v>0</v>
      </c>
      <c r="BS70" s="1">
        <f>SVariables!AW31</f>
        <v>0</v>
      </c>
      <c r="BV70" s="1">
        <f t="shared" si="13"/>
        <v>15</v>
      </c>
      <c r="BW70" s="1">
        <f t="shared" si="14"/>
        <v>1</v>
      </c>
      <c r="BX70" s="1">
        <f t="shared" si="15"/>
        <v>0</v>
      </c>
      <c r="BY70" s="1">
        <f t="shared" si="16"/>
        <v>0</v>
      </c>
      <c r="BZ70" s="1">
        <f t="shared" si="17"/>
        <v>1</v>
      </c>
      <c r="CA70" s="1">
        <f t="shared" si="18"/>
        <v>1</v>
      </c>
      <c r="CB70" s="1" t="s">
        <v>51</v>
      </c>
      <c r="CC70" s="1">
        <f>Demands!B30*$BT$41</f>
        <v>9.1494322789707197E-4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SVariables!AX31</f>
        <v>0</v>
      </c>
      <c r="CL70" s="1">
        <f>SVariables!AY31</f>
        <v>0</v>
      </c>
      <c r="CM70" s="1">
        <f>SVariables!AZ31</f>
        <v>0</v>
      </c>
      <c r="CN70" s="1">
        <f>SVariables!BA31</f>
        <v>0</v>
      </c>
      <c r="CO70" s="1">
        <f>SVariables!BB31</f>
        <v>0</v>
      </c>
      <c r="CP70" s="1">
        <f>SVariables!BC31</f>
        <v>0</v>
      </c>
      <c r="CQ70" s="1">
        <f>SVariables!BD31</f>
        <v>0</v>
      </c>
      <c r="CR70" s="1">
        <f>SVariables!BE31</f>
        <v>0</v>
      </c>
      <c r="CS70" s="1">
        <f>SVariables!BF31</f>
        <v>0</v>
      </c>
      <c r="CT70" s="1">
        <f>SVariables!BG31</f>
        <v>0</v>
      </c>
      <c r="CU70" s="1">
        <f>SVariables!BH31</f>
        <v>0</v>
      </c>
      <c r="CV70" s="1">
        <f>SVariables!BI31</f>
        <v>0</v>
      </c>
      <c r="CY70" s="1">
        <f t="shared" si="19"/>
        <v>15</v>
      </c>
      <c r="CZ70" s="1">
        <f t="shared" si="20"/>
        <v>1</v>
      </c>
      <c r="DA70" s="1">
        <f t="shared" si="21"/>
        <v>0</v>
      </c>
      <c r="DB70" s="1">
        <f t="shared" si="22"/>
        <v>0</v>
      </c>
      <c r="DC70" s="1">
        <f t="shared" si="23"/>
        <v>1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74</v>
      </c>
      <c r="B71" s="39">
        <f>SUM(B42:B70)</f>
        <v>66</v>
      </c>
      <c r="C71" s="39">
        <f t="shared" ref="C71:M71" si="25">SUM(C42:C70)</f>
        <v>6</v>
      </c>
      <c r="D71" s="39">
        <f t="shared" si="25"/>
        <v>13</v>
      </c>
      <c r="E71" s="39">
        <f t="shared" si="25"/>
        <v>18</v>
      </c>
      <c r="F71" s="39">
        <f t="shared" si="25"/>
        <v>0</v>
      </c>
      <c r="G71" s="39">
        <f t="shared" si="25"/>
        <v>10</v>
      </c>
      <c r="H71" s="39">
        <f t="shared" si="25"/>
        <v>0</v>
      </c>
      <c r="I71" s="39">
        <f t="shared" si="25"/>
        <v>6</v>
      </c>
      <c r="J71" s="39">
        <f t="shared" si="25"/>
        <v>40</v>
      </c>
      <c r="K71" s="39">
        <f t="shared" si="25"/>
        <v>8</v>
      </c>
      <c r="L71" s="39">
        <f t="shared" si="25"/>
        <v>0</v>
      </c>
      <c r="M71" s="39">
        <f t="shared" si="25"/>
        <v>0</v>
      </c>
      <c r="AD71" s="14" t="s">
        <v>74</v>
      </c>
      <c r="AE71" s="15">
        <f>SUM(AE42:AE70)</f>
        <v>138</v>
      </c>
      <c r="AF71" s="15">
        <f t="shared" ref="AF71:AP71" si="26">SUM(AF42:AF70)</f>
        <v>8</v>
      </c>
      <c r="AG71" s="15">
        <f t="shared" si="26"/>
        <v>26</v>
      </c>
      <c r="AH71" s="15">
        <f t="shared" si="26"/>
        <v>43</v>
      </c>
      <c r="AI71" s="15">
        <f t="shared" si="26"/>
        <v>2</v>
      </c>
      <c r="AJ71" s="15">
        <f t="shared" si="26"/>
        <v>24</v>
      </c>
      <c r="AK71" s="15">
        <f t="shared" si="26"/>
        <v>0</v>
      </c>
      <c r="AL71" s="15">
        <f t="shared" si="26"/>
        <v>15</v>
      </c>
      <c r="AM71" s="15">
        <f t="shared" si="26"/>
        <v>91</v>
      </c>
      <c r="AN71" s="15">
        <f t="shared" si="26"/>
        <v>8</v>
      </c>
      <c r="AO71" s="15">
        <f t="shared" si="26"/>
        <v>3</v>
      </c>
      <c r="AP71" s="15">
        <f t="shared" si="26"/>
        <v>0</v>
      </c>
      <c r="BG71" s="14" t="s">
        <v>74</v>
      </c>
      <c r="BH71" s="15">
        <f>SUM(BH42:BH70)</f>
        <v>0</v>
      </c>
      <c r="BI71" s="15">
        <f t="shared" ref="BI71:BS71" si="27">SUM(BI42:BI70)</f>
        <v>3</v>
      </c>
      <c r="BJ71" s="15">
        <f t="shared" si="27"/>
        <v>1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1</v>
      </c>
      <c r="BR71" s="15">
        <f t="shared" si="27"/>
        <v>0</v>
      </c>
      <c r="BS71" s="15">
        <f t="shared" si="27"/>
        <v>0</v>
      </c>
      <c r="CJ71" s="14" t="s">
        <v>74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2" spans="1:115" x14ac:dyDescent="0.35">
      <c r="B72" s="18" t="s">
        <v>86</v>
      </c>
      <c r="C72" s="18" t="s">
        <v>86</v>
      </c>
      <c r="D72" s="18" t="s">
        <v>86</v>
      </c>
      <c r="E72" s="18" t="s">
        <v>86</v>
      </c>
      <c r="F72" s="18" t="s">
        <v>86</v>
      </c>
      <c r="G72" s="18" t="s">
        <v>86</v>
      </c>
      <c r="H72" s="18" t="s">
        <v>86</v>
      </c>
      <c r="I72" s="18" t="s">
        <v>86</v>
      </c>
      <c r="J72" s="18" t="s">
        <v>86</v>
      </c>
      <c r="K72" s="18" t="s">
        <v>86</v>
      </c>
      <c r="L72" s="18" t="s">
        <v>86</v>
      </c>
      <c r="M72" s="18" t="s">
        <v>86</v>
      </c>
    </row>
    <row r="73" spans="1:115" x14ac:dyDescent="0.35">
      <c r="A73" s="2" t="s">
        <v>42</v>
      </c>
      <c r="B73" s="37">
        <f>'Hospital-Specialty'!B34</f>
        <v>177</v>
      </c>
      <c r="C73" s="37">
        <f>'Hospital-Specialty'!C34</f>
        <v>9</v>
      </c>
      <c r="D73" s="37">
        <f>'Hospital-Specialty'!D34</f>
        <v>28</v>
      </c>
      <c r="E73" s="37">
        <f>'Hospital-Specialty'!E34</f>
        <v>49</v>
      </c>
      <c r="F73" s="37">
        <f>'Hospital-Specialty'!F34</f>
        <v>4</v>
      </c>
      <c r="G73" s="37">
        <f>'Hospital-Specialty'!G34</f>
        <v>24</v>
      </c>
      <c r="H73" s="37">
        <f>'Hospital-Specialty'!H34</f>
        <v>0</v>
      </c>
      <c r="I73" s="37">
        <f>'Hospital-Specialty'!I34</f>
        <v>22</v>
      </c>
      <c r="J73" s="37">
        <f>'Hospital-Specialty'!J34</f>
        <v>93</v>
      </c>
      <c r="K73" s="37">
        <f>'Hospital-Specialty'!K34</f>
        <v>8</v>
      </c>
      <c r="L73" s="37">
        <f>'Hospital-Specialty'!L34</f>
        <v>5</v>
      </c>
      <c r="M73" s="37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59" t="s">
        <v>49</v>
      </c>
      <c r="C76" s="59"/>
      <c r="D76" s="7"/>
      <c r="F76" t="s">
        <v>136</v>
      </c>
      <c r="G76" s="59" t="s">
        <v>95</v>
      </c>
      <c r="H76" s="59"/>
      <c r="I76" s="7"/>
      <c r="K76" t="s">
        <v>136</v>
      </c>
      <c r="L76" s="59" t="s">
        <v>97</v>
      </c>
      <c r="M76" s="59"/>
      <c r="N76" s="7"/>
      <c r="P76" t="s">
        <v>136</v>
      </c>
      <c r="Q76" s="59" t="s">
        <v>98</v>
      </c>
      <c r="R76" s="59"/>
      <c r="S76" s="7"/>
      <c r="U76" t="s">
        <v>136</v>
      </c>
      <c r="V76" s="59" t="s">
        <v>99</v>
      </c>
      <c r="W76" s="59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37">
        <f t="shared" ref="B78:B106" si="29">SUM(B114:M114)</f>
        <v>3</v>
      </c>
      <c r="C78" s="37">
        <f t="shared" ref="C78:C106" si="30">SUM(B146:M146)</f>
        <v>3</v>
      </c>
      <c r="F78" s="5" t="s">
        <v>18</v>
      </c>
      <c r="G78" s="37">
        <f>SUM(B180:M180)</f>
        <v>1</v>
      </c>
      <c r="H78" s="37">
        <f>SUM(B212:M212)</f>
        <v>1</v>
      </c>
      <c r="K78" s="5" t="s">
        <v>18</v>
      </c>
      <c r="L78" s="37">
        <f>SUM(AD180:AO180)</f>
        <v>1</v>
      </c>
      <c r="M78" s="37">
        <f>SUM(AD212:AO212)</f>
        <v>1</v>
      </c>
      <c r="P78" s="5" t="s">
        <v>18</v>
      </c>
      <c r="Q78" s="37">
        <f>SUM(BF180:BQ180)</f>
        <v>0</v>
      </c>
      <c r="R78" s="37">
        <f>SUM(BF212:BQ212)</f>
        <v>0</v>
      </c>
      <c r="U78" s="5" t="s">
        <v>18</v>
      </c>
      <c r="V78" s="37">
        <f>SUM(CH180:CS180)</f>
        <v>0</v>
      </c>
      <c r="W78" s="37">
        <f>SUM(CH212:CS212)</f>
        <v>0</v>
      </c>
    </row>
    <row r="79" spans="1:115" x14ac:dyDescent="0.35">
      <c r="A79" s="5" t="s">
        <v>19</v>
      </c>
      <c r="B79" s="37">
        <f t="shared" si="29"/>
        <v>2</v>
      </c>
      <c r="C79" s="37">
        <f t="shared" si="30"/>
        <v>2</v>
      </c>
      <c r="F79" s="5" t="s">
        <v>19</v>
      </c>
      <c r="G79" s="37">
        <f t="shared" ref="G79:G106" si="31">SUM(B181:M181)</f>
        <v>1</v>
      </c>
      <c r="H79" s="37">
        <f t="shared" ref="H79:H106" si="32">SUM(B213:M213)</f>
        <v>1</v>
      </c>
      <c r="K79" s="5" t="s">
        <v>19</v>
      </c>
      <c r="L79" s="37">
        <f t="shared" ref="L79:L106" si="33">SUM(AD181:AO181)</f>
        <v>1</v>
      </c>
      <c r="M79" s="37">
        <f t="shared" ref="M79:M106" si="34">SUM(AD213:AO213)</f>
        <v>1</v>
      </c>
      <c r="P79" s="5" t="s">
        <v>19</v>
      </c>
      <c r="Q79" s="37">
        <f t="shared" ref="Q79:Q106" si="35">SUM(BF181:BQ181)</f>
        <v>0</v>
      </c>
      <c r="R79" s="37">
        <f t="shared" ref="R79:R104" si="36">SUM(BF213:BQ213)</f>
        <v>0</v>
      </c>
      <c r="U79" s="5" t="s">
        <v>19</v>
      </c>
      <c r="V79" s="37">
        <f t="shared" ref="V79:V106" si="37">SUM(CH181:CS181)</f>
        <v>0</v>
      </c>
      <c r="W79" s="37">
        <f t="shared" ref="W79:W106" si="38">SUM(CH213:CS213)</f>
        <v>0</v>
      </c>
    </row>
    <row r="80" spans="1:115" x14ac:dyDescent="0.35">
      <c r="A80" s="5" t="s">
        <v>0</v>
      </c>
      <c r="B80" s="37">
        <f t="shared" si="29"/>
        <v>4</v>
      </c>
      <c r="C80" s="37">
        <f t="shared" si="30"/>
        <v>4</v>
      </c>
      <c r="F80" s="5" t="s">
        <v>0</v>
      </c>
      <c r="G80" s="37">
        <f t="shared" si="31"/>
        <v>2</v>
      </c>
      <c r="H80" s="37">
        <f t="shared" si="32"/>
        <v>2</v>
      </c>
      <c r="K80" s="5" t="s">
        <v>0</v>
      </c>
      <c r="L80" s="37">
        <f t="shared" si="33"/>
        <v>2</v>
      </c>
      <c r="M80" s="37">
        <f t="shared" si="34"/>
        <v>2</v>
      </c>
      <c r="P80" s="5" t="s">
        <v>0</v>
      </c>
      <c r="Q80" s="37">
        <f t="shared" si="35"/>
        <v>0</v>
      </c>
      <c r="R80" s="37">
        <f t="shared" si="36"/>
        <v>0</v>
      </c>
      <c r="U80" s="5" t="s">
        <v>0</v>
      </c>
      <c r="V80" s="37">
        <f t="shared" si="37"/>
        <v>0</v>
      </c>
      <c r="W80" s="37">
        <f t="shared" si="38"/>
        <v>0</v>
      </c>
    </row>
    <row r="81" spans="1:23" x14ac:dyDescent="0.35">
      <c r="A81" s="5" t="s">
        <v>1</v>
      </c>
      <c r="B81" s="37">
        <f t="shared" si="29"/>
        <v>19</v>
      </c>
      <c r="C81" s="37">
        <f t="shared" si="30"/>
        <v>19</v>
      </c>
      <c r="F81" s="5" t="s">
        <v>1</v>
      </c>
      <c r="G81" s="37">
        <f t="shared" si="31"/>
        <v>4</v>
      </c>
      <c r="H81" s="37">
        <f t="shared" si="32"/>
        <v>4</v>
      </c>
      <c r="K81" s="5" t="s">
        <v>1</v>
      </c>
      <c r="L81" s="37">
        <f t="shared" si="33"/>
        <v>9</v>
      </c>
      <c r="M81" s="37">
        <f t="shared" si="34"/>
        <v>9</v>
      </c>
      <c r="P81" s="5" t="s">
        <v>1</v>
      </c>
      <c r="Q81" s="37">
        <f t="shared" si="35"/>
        <v>0</v>
      </c>
      <c r="R81" s="37">
        <f t="shared" si="36"/>
        <v>0</v>
      </c>
      <c r="U81" s="5" t="s">
        <v>1</v>
      </c>
      <c r="V81" s="37">
        <f t="shared" si="37"/>
        <v>0</v>
      </c>
      <c r="W81" s="37">
        <f t="shared" si="38"/>
        <v>0</v>
      </c>
    </row>
    <row r="82" spans="1:23" x14ac:dyDescent="0.35">
      <c r="A82" s="5" t="s">
        <v>20</v>
      </c>
      <c r="B82" s="37">
        <f t="shared" si="29"/>
        <v>3</v>
      </c>
      <c r="C82" s="37">
        <f t="shared" si="30"/>
        <v>3</v>
      </c>
      <c r="F82" s="5" t="s">
        <v>20</v>
      </c>
      <c r="G82" s="37">
        <f t="shared" si="31"/>
        <v>1</v>
      </c>
      <c r="H82" s="37">
        <f t="shared" si="32"/>
        <v>1</v>
      </c>
      <c r="K82" s="5" t="s">
        <v>20</v>
      </c>
      <c r="L82" s="37">
        <f t="shared" si="33"/>
        <v>2</v>
      </c>
      <c r="M82" s="37">
        <f t="shared" si="34"/>
        <v>2</v>
      </c>
      <c r="P82" s="5" t="s">
        <v>20</v>
      </c>
      <c r="Q82" s="37">
        <f t="shared" si="35"/>
        <v>1</v>
      </c>
      <c r="R82" s="37">
        <f t="shared" si="36"/>
        <v>1</v>
      </c>
      <c r="U82" s="5" t="s">
        <v>20</v>
      </c>
      <c r="V82" s="37">
        <f t="shared" si="37"/>
        <v>0</v>
      </c>
      <c r="W82" s="37">
        <f t="shared" si="38"/>
        <v>0</v>
      </c>
    </row>
    <row r="83" spans="1:23" x14ac:dyDescent="0.35">
      <c r="A83" s="5" t="s">
        <v>2</v>
      </c>
      <c r="B83" s="37">
        <f t="shared" si="29"/>
        <v>1</v>
      </c>
      <c r="C83" s="37">
        <f t="shared" si="30"/>
        <v>1</v>
      </c>
      <c r="F83" s="5" t="s">
        <v>2</v>
      </c>
      <c r="G83" s="37">
        <f t="shared" si="31"/>
        <v>0</v>
      </c>
      <c r="H83" s="37">
        <f t="shared" si="32"/>
        <v>0</v>
      </c>
      <c r="K83" s="5" t="s">
        <v>2</v>
      </c>
      <c r="L83" s="37">
        <f t="shared" si="33"/>
        <v>0</v>
      </c>
      <c r="M83" s="37">
        <f t="shared" si="34"/>
        <v>0</v>
      </c>
      <c r="P83" s="5" t="s">
        <v>2</v>
      </c>
      <c r="Q83" s="37">
        <f t="shared" si="35"/>
        <v>0</v>
      </c>
      <c r="R83" s="37">
        <f t="shared" si="36"/>
        <v>0</v>
      </c>
      <c r="U83" s="5" t="s">
        <v>2</v>
      </c>
      <c r="V83" s="37">
        <f t="shared" si="37"/>
        <v>0</v>
      </c>
      <c r="W83" s="37">
        <f t="shared" si="38"/>
        <v>0</v>
      </c>
    </row>
    <row r="84" spans="1:23" x14ac:dyDescent="0.35">
      <c r="A84" s="5" t="s">
        <v>3</v>
      </c>
      <c r="B84" s="37">
        <f t="shared" si="29"/>
        <v>7</v>
      </c>
      <c r="C84" s="37">
        <f t="shared" si="30"/>
        <v>7</v>
      </c>
      <c r="F84" s="5" t="s">
        <v>3</v>
      </c>
      <c r="G84" s="37">
        <f t="shared" si="31"/>
        <v>2</v>
      </c>
      <c r="H84" s="37">
        <f t="shared" si="32"/>
        <v>2</v>
      </c>
      <c r="K84" s="5" t="s">
        <v>3</v>
      </c>
      <c r="L84" s="37">
        <f t="shared" si="33"/>
        <v>3</v>
      </c>
      <c r="M84" s="37">
        <f t="shared" si="34"/>
        <v>3</v>
      </c>
      <c r="P84" s="5" t="s">
        <v>3</v>
      </c>
      <c r="Q84" s="37">
        <f t="shared" si="35"/>
        <v>0</v>
      </c>
      <c r="R84" s="37">
        <f t="shared" si="36"/>
        <v>0</v>
      </c>
      <c r="U84" s="5" t="s">
        <v>3</v>
      </c>
      <c r="V84" s="37">
        <f t="shared" si="37"/>
        <v>0</v>
      </c>
      <c r="W84" s="37">
        <f t="shared" si="38"/>
        <v>0</v>
      </c>
    </row>
    <row r="85" spans="1:23" x14ac:dyDescent="0.35">
      <c r="A85" s="5" t="s">
        <v>4</v>
      </c>
      <c r="B85" s="37">
        <f t="shared" si="29"/>
        <v>2</v>
      </c>
      <c r="C85" s="37">
        <f t="shared" si="30"/>
        <v>2</v>
      </c>
      <c r="F85" s="5" t="s">
        <v>4</v>
      </c>
      <c r="G85" s="37">
        <f t="shared" si="31"/>
        <v>0</v>
      </c>
      <c r="H85" s="37">
        <f t="shared" si="32"/>
        <v>0</v>
      </c>
      <c r="K85" s="5" t="s">
        <v>4</v>
      </c>
      <c r="L85" s="37">
        <f t="shared" si="33"/>
        <v>0</v>
      </c>
      <c r="M85" s="37">
        <f t="shared" si="34"/>
        <v>0</v>
      </c>
      <c r="P85" s="5" t="s">
        <v>4</v>
      </c>
      <c r="Q85" s="37">
        <f t="shared" si="35"/>
        <v>0</v>
      </c>
      <c r="R85" s="37">
        <f t="shared" si="36"/>
        <v>0</v>
      </c>
      <c r="U85" s="5" t="s">
        <v>4</v>
      </c>
      <c r="V85" s="37">
        <f t="shared" si="37"/>
        <v>0</v>
      </c>
      <c r="W85" s="37">
        <f t="shared" si="38"/>
        <v>0</v>
      </c>
    </row>
    <row r="86" spans="1:23" x14ac:dyDescent="0.35">
      <c r="A86" s="5" t="s">
        <v>5</v>
      </c>
      <c r="B86" s="37">
        <f t="shared" si="29"/>
        <v>6</v>
      </c>
      <c r="C86" s="37">
        <f t="shared" si="30"/>
        <v>6</v>
      </c>
      <c r="F86" s="5" t="s">
        <v>5</v>
      </c>
      <c r="G86" s="37">
        <f t="shared" si="31"/>
        <v>2</v>
      </c>
      <c r="H86" s="37">
        <f t="shared" si="32"/>
        <v>2</v>
      </c>
      <c r="K86" s="5" t="s">
        <v>5</v>
      </c>
      <c r="L86" s="37">
        <f t="shared" si="33"/>
        <v>2</v>
      </c>
      <c r="M86" s="37">
        <f t="shared" si="34"/>
        <v>2</v>
      </c>
      <c r="P86" s="5" t="s">
        <v>5</v>
      </c>
      <c r="Q86" s="37">
        <f t="shared" si="35"/>
        <v>1</v>
      </c>
      <c r="R86" s="37">
        <f t="shared" si="36"/>
        <v>1</v>
      </c>
      <c r="U86" s="5" t="s">
        <v>5</v>
      </c>
      <c r="V86" s="37">
        <f t="shared" si="37"/>
        <v>0</v>
      </c>
      <c r="W86" s="37">
        <f t="shared" si="38"/>
        <v>0</v>
      </c>
    </row>
    <row r="87" spans="1:23" x14ac:dyDescent="0.35">
      <c r="A87" s="5" t="s">
        <v>6</v>
      </c>
      <c r="B87" s="37">
        <f t="shared" si="29"/>
        <v>22</v>
      </c>
      <c r="C87" s="37">
        <f t="shared" si="30"/>
        <v>22</v>
      </c>
      <c r="F87" s="5" t="s">
        <v>6</v>
      </c>
      <c r="G87" s="37">
        <f t="shared" si="31"/>
        <v>6</v>
      </c>
      <c r="H87" s="37">
        <f t="shared" si="32"/>
        <v>6</v>
      </c>
      <c r="K87" s="5" t="s">
        <v>6</v>
      </c>
      <c r="L87" s="37">
        <f t="shared" si="33"/>
        <v>11</v>
      </c>
      <c r="M87" s="37">
        <f>SUM(AD221:AO221)</f>
        <v>11</v>
      </c>
      <c r="P87" s="5" t="s">
        <v>6</v>
      </c>
      <c r="Q87" s="37">
        <f t="shared" si="35"/>
        <v>0</v>
      </c>
      <c r="R87" s="37">
        <f t="shared" si="36"/>
        <v>0</v>
      </c>
      <c r="U87" s="5" t="s">
        <v>6</v>
      </c>
      <c r="V87" s="37">
        <f t="shared" si="37"/>
        <v>0</v>
      </c>
      <c r="W87" s="37">
        <f t="shared" si="38"/>
        <v>0</v>
      </c>
    </row>
    <row r="88" spans="1:23" x14ac:dyDescent="0.35">
      <c r="A88" s="5" t="s">
        <v>7</v>
      </c>
      <c r="B88" s="37">
        <f t="shared" si="29"/>
        <v>17</v>
      </c>
      <c r="C88" s="37">
        <f t="shared" si="30"/>
        <v>17</v>
      </c>
      <c r="F88" s="5" t="s">
        <v>7</v>
      </c>
      <c r="G88" s="37">
        <f t="shared" si="31"/>
        <v>3</v>
      </c>
      <c r="H88" s="37">
        <f t="shared" si="32"/>
        <v>3</v>
      </c>
      <c r="K88" s="5" t="s">
        <v>7</v>
      </c>
      <c r="L88" s="37">
        <f t="shared" si="33"/>
        <v>6</v>
      </c>
      <c r="M88" s="37">
        <f>SUM(AD222:AO222)</f>
        <v>6</v>
      </c>
      <c r="P88" s="5" t="s">
        <v>7</v>
      </c>
      <c r="Q88" s="37">
        <f t="shared" si="35"/>
        <v>0</v>
      </c>
      <c r="R88" s="37">
        <f t="shared" si="36"/>
        <v>0</v>
      </c>
      <c r="U88" s="5" t="s">
        <v>7</v>
      </c>
      <c r="V88" s="37">
        <f t="shared" si="37"/>
        <v>0</v>
      </c>
      <c r="W88" s="37">
        <f t="shared" si="38"/>
        <v>0</v>
      </c>
    </row>
    <row r="89" spans="1:23" x14ac:dyDescent="0.35">
      <c r="A89" s="5" t="s">
        <v>21</v>
      </c>
      <c r="B89" s="37">
        <f t="shared" si="29"/>
        <v>3</v>
      </c>
      <c r="C89" s="37">
        <f t="shared" si="30"/>
        <v>3</v>
      </c>
      <c r="F89" s="5" t="s">
        <v>21</v>
      </c>
      <c r="G89" s="37">
        <f t="shared" si="31"/>
        <v>0</v>
      </c>
      <c r="H89" s="37">
        <f t="shared" si="32"/>
        <v>0</v>
      </c>
      <c r="K89" s="5" t="s">
        <v>21</v>
      </c>
      <c r="L89" s="37">
        <f t="shared" si="33"/>
        <v>2</v>
      </c>
      <c r="M89" s="37">
        <f t="shared" si="34"/>
        <v>2</v>
      </c>
      <c r="P89" s="5" t="s">
        <v>21</v>
      </c>
      <c r="Q89" s="37">
        <f t="shared" si="35"/>
        <v>0</v>
      </c>
      <c r="R89" s="37">
        <f t="shared" si="36"/>
        <v>0</v>
      </c>
      <c r="U89" s="5" t="s">
        <v>21</v>
      </c>
      <c r="V89" s="37">
        <f t="shared" si="37"/>
        <v>0</v>
      </c>
      <c r="W89" s="37">
        <f t="shared" si="38"/>
        <v>0</v>
      </c>
    </row>
    <row r="90" spans="1:23" x14ac:dyDescent="0.35">
      <c r="A90" s="5" t="s">
        <v>8</v>
      </c>
      <c r="B90" s="37">
        <f t="shared" si="29"/>
        <v>4</v>
      </c>
      <c r="C90" s="37">
        <f t="shared" si="30"/>
        <v>4</v>
      </c>
      <c r="F90" s="5" t="s">
        <v>8</v>
      </c>
      <c r="G90" s="37">
        <f t="shared" si="31"/>
        <v>0</v>
      </c>
      <c r="H90" s="37">
        <f t="shared" si="32"/>
        <v>0</v>
      </c>
      <c r="K90" s="5" t="s">
        <v>8</v>
      </c>
      <c r="L90" s="37">
        <f t="shared" si="33"/>
        <v>0</v>
      </c>
      <c r="M90" s="37">
        <f t="shared" si="34"/>
        <v>0</v>
      </c>
      <c r="P90" s="5" t="s">
        <v>8</v>
      </c>
      <c r="Q90" s="37">
        <f t="shared" si="35"/>
        <v>0</v>
      </c>
      <c r="R90" s="37">
        <f t="shared" si="36"/>
        <v>0</v>
      </c>
      <c r="U90" s="5" t="s">
        <v>8</v>
      </c>
      <c r="V90" s="37">
        <f t="shared" si="37"/>
        <v>0</v>
      </c>
      <c r="W90" s="37">
        <f t="shared" si="38"/>
        <v>0</v>
      </c>
    </row>
    <row r="91" spans="1:23" x14ac:dyDescent="0.35">
      <c r="A91" s="5" t="s">
        <v>9</v>
      </c>
      <c r="B91" s="37">
        <f t="shared" si="29"/>
        <v>4</v>
      </c>
      <c r="C91" s="37">
        <f t="shared" si="30"/>
        <v>4</v>
      </c>
      <c r="F91" s="5" t="s">
        <v>9</v>
      </c>
      <c r="G91" s="37">
        <f t="shared" si="31"/>
        <v>0</v>
      </c>
      <c r="H91" s="37">
        <f t="shared" si="32"/>
        <v>0</v>
      </c>
      <c r="K91" s="5" t="s">
        <v>9</v>
      </c>
      <c r="L91" s="37">
        <f t="shared" si="33"/>
        <v>1</v>
      </c>
      <c r="M91" s="37">
        <f t="shared" si="34"/>
        <v>1</v>
      </c>
      <c r="P91" s="5" t="s">
        <v>9</v>
      </c>
      <c r="Q91" s="37">
        <f t="shared" si="35"/>
        <v>0</v>
      </c>
      <c r="R91" s="37">
        <f t="shared" si="36"/>
        <v>0</v>
      </c>
      <c r="U91" s="5" t="s">
        <v>9</v>
      </c>
      <c r="V91" s="37">
        <f t="shared" si="37"/>
        <v>0</v>
      </c>
      <c r="W91" s="37">
        <f t="shared" si="38"/>
        <v>0</v>
      </c>
    </row>
    <row r="92" spans="1:23" x14ac:dyDescent="0.35">
      <c r="A92" s="5" t="s">
        <v>10</v>
      </c>
      <c r="B92" s="37">
        <f t="shared" si="29"/>
        <v>1</v>
      </c>
      <c r="C92" s="37">
        <f t="shared" si="30"/>
        <v>1</v>
      </c>
      <c r="F92" s="5" t="s">
        <v>10</v>
      </c>
      <c r="G92" s="37">
        <f t="shared" si="31"/>
        <v>0</v>
      </c>
      <c r="H92" s="37">
        <f t="shared" si="32"/>
        <v>0</v>
      </c>
      <c r="K92" s="5" t="s">
        <v>10</v>
      </c>
      <c r="L92" s="37">
        <f t="shared" si="33"/>
        <v>1</v>
      </c>
      <c r="M92" s="37">
        <f t="shared" si="34"/>
        <v>1</v>
      </c>
      <c r="P92" s="5" t="s">
        <v>10</v>
      </c>
      <c r="Q92" s="37">
        <f t="shared" si="35"/>
        <v>0</v>
      </c>
      <c r="R92" s="37">
        <f t="shared" si="36"/>
        <v>0</v>
      </c>
      <c r="U92" s="5" t="s">
        <v>10</v>
      </c>
      <c r="V92" s="37">
        <f t="shared" si="37"/>
        <v>0</v>
      </c>
      <c r="W92" s="37">
        <f t="shared" si="38"/>
        <v>0</v>
      </c>
    </row>
    <row r="93" spans="1:23" x14ac:dyDescent="0.35">
      <c r="A93" s="5" t="s">
        <v>11</v>
      </c>
      <c r="B93" s="37">
        <f t="shared" si="29"/>
        <v>2</v>
      </c>
      <c r="C93" s="37">
        <f t="shared" si="30"/>
        <v>2</v>
      </c>
      <c r="F93" s="5" t="s">
        <v>11</v>
      </c>
      <c r="G93" s="37">
        <f t="shared" si="31"/>
        <v>0</v>
      </c>
      <c r="H93" s="37">
        <f t="shared" si="32"/>
        <v>0</v>
      </c>
      <c r="K93" s="5" t="s">
        <v>11</v>
      </c>
      <c r="L93" s="37">
        <f t="shared" si="33"/>
        <v>0</v>
      </c>
      <c r="M93" s="37">
        <f t="shared" si="34"/>
        <v>0</v>
      </c>
      <c r="P93" s="5" t="s">
        <v>11</v>
      </c>
      <c r="Q93" s="37">
        <f t="shared" si="35"/>
        <v>0</v>
      </c>
      <c r="R93" s="37">
        <f t="shared" si="36"/>
        <v>0</v>
      </c>
      <c r="U93" s="5" t="s">
        <v>11</v>
      </c>
      <c r="V93" s="37">
        <f t="shared" si="37"/>
        <v>0</v>
      </c>
      <c r="W93" s="37">
        <f t="shared" si="38"/>
        <v>0</v>
      </c>
    </row>
    <row r="94" spans="1:23" x14ac:dyDescent="0.35">
      <c r="A94" s="5" t="s">
        <v>12</v>
      </c>
      <c r="B94" s="37">
        <f t="shared" si="29"/>
        <v>2</v>
      </c>
      <c r="C94" s="37">
        <f t="shared" si="30"/>
        <v>2</v>
      </c>
      <c r="F94" s="5" t="s">
        <v>12</v>
      </c>
      <c r="G94" s="37">
        <f t="shared" si="31"/>
        <v>0</v>
      </c>
      <c r="H94" s="37">
        <f t="shared" si="32"/>
        <v>0</v>
      </c>
      <c r="K94" s="5" t="s">
        <v>12</v>
      </c>
      <c r="L94" s="37">
        <f t="shared" si="33"/>
        <v>0</v>
      </c>
      <c r="M94" s="37">
        <f t="shared" si="34"/>
        <v>0</v>
      </c>
      <c r="P94" s="5" t="s">
        <v>12</v>
      </c>
      <c r="Q94" s="37">
        <f t="shared" si="35"/>
        <v>0</v>
      </c>
      <c r="R94" s="37">
        <f t="shared" si="36"/>
        <v>0</v>
      </c>
      <c r="U94" s="5" t="s">
        <v>12</v>
      </c>
      <c r="V94" s="37">
        <f t="shared" si="37"/>
        <v>0</v>
      </c>
      <c r="W94" s="37">
        <f t="shared" si="38"/>
        <v>0</v>
      </c>
    </row>
    <row r="95" spans="1:23" x14ac:dyDescent="0.35">
      <c r="A95" s="5" t="s">
        <v>13</v>
      </c>
      <c r="B95" s="37">
        <f t="shared" si="29"/>
        <v>1</v>
      </c>
      <c r="C95" s="37">
        <f t="shared" si="30"/>
        <v>1</v>
      </c>
      <c r="F95" s="5" t="s">
        <v>13</v>
      </c>
      <c r="G95" s="37">
        <f t="shared" si="31"/>
        <v>0</v>
      </c>
      <c r="H95" s="37">
        <f t="shared" si="32"/>
        <v>0</v>
      </c>
      <c r="K95" s="5" t="s">
        <v>13</v>
      </c>
      <c r="L95" s="37">
        <f t="shared" si="33"/>
        <v>0</v>
      </c>
      <c r="M95" s="37">
        <f t="shared" si="34"/>
        <v>0</v>
      </c>
      <c r="P95" s="5" t="s">
        <v>13</v>
      </c>
      <c r="Q95" s="37">
        <f t="shared" si="35"/>
        <v>0</v>
      </c>
      <c r="R95" s="37">
        <f t="shared" si="36"/>
        <v>0</v>
      </c>
      <c r="U95" s="5" t="s">
        <v>13</v>
      </c>
      <c r="V95" s="37">
        <f t="shared" si="37"/>
        <v>0</v>
      </c>
      <c r="W95" s="37">
        <f t="shared" si="38"/>
        <v>0</v>
      </c>
    </row>
    <row r="96" spans="1:23" x14ac:dyDescent="0.35">
      <c r="A96" s="5" t="s">
        <v>14</v>
      </c>
      <c r="B96" s="37">
        <f t="shared" si="29"/>
        <v>4</v>
      </c>
      <c r="C96" s="37">
        <f t="shared" si="30"/>
        <v>4</v>
      </c>
      <c r="F96" s="5" t="s">
        <v>14</v>
      </c>
      <c r="G96" s="37">
        <f t="shared" si="31"/>
        <v>0</v>
      </c>
      <c r="H96" s="37">
        <f t="shared" si="32"/>
        <v>0</v>
      </c>
      <c r="K96" s="5" t="s">
        <v>14</v>
      </c>
      <c r="L96" s="37">
        <f t="shared" si="33"/>
        <v>1</v>
      </c>
      <c r="M96" s="37">
        <f t="shared" si="34"/>
        <v>1</v>
      </c>
      <c r="P96" s="5" t="s">
        <v>14</v>
      </c>
      <c r="Q96" s="37">
        <f t="shared" si="35"/>
        <v>0</v>
      </c>
      <c r="R96" s="37">
        <f t="shared" si="36"/>
        <v>0</v>
      </c>
      <c r="U96" s="5" t="s">
        <v>14</v>
      </c>
      <c r="V96" s="37">
        <f t="shared" si="37"/>
        <v>0</v>
      </c>
      <c r="W96" s="37">
        <f t="shared" si="38"/>
        <v>0</v>
      </c>
    </row>
    <row r="97" spans="1:34" x14ac:dyDescent="0.35">
      <c r="A97" s="5" t="s">
        <v>22</v>
      </c>
      <c r="B97" s="37">
        <f t="shared" si="29"/>
        <v>4</v>
      </c>
      <c r="C97" s="37">
        <f t="shared" si="30"/>
        <v>4</v>
      </c>
      <c r="F97" s="5" t="s">
        <v>22</v>
      </c>
      <c r="G97" s="37">
        <f t="shared" si="31"/>
        <v>0</v>
      </c>
      <c r="H97" s="37">
        <f t="shared" si="32"/>
        <v>0</v>
      </c>
      <c r="K97" s="5" t="s">
        <v>22</v>
      </c>
      <c r="L97" s="37">
        <f t="shared" si="33"/>
        <v>0</v>
      </c>
      <c r="M97" s="37">
        <f t="shared" si="34"/>
        <v>0</v>
      </c>
      <c r="P97" s="5" t="s">
        <v>22</v>
      </c>
      <c r="Q97" s="37">
        <f t="shared" si="35"/>
        <v>0</v>
      </c>
      <c r="R97" s="37">
        <f t="shared" si="36"/>
        <v>0</v>
      </c>
      <c r="U97" s="5" t="s">
        <v>22</v>
      </c>
      <c r="V97" s="37">
        <f t="shared" si="37"/>
        <v>0</v>
      </c>
      <c r="W97" s="37">
        <f t="shared" si="38"/>
        <v>0</v>
      </c>
    </row>
    <row r="98" spans="1:34" x14ac:dyDescent="0.35">
      <c r="A98" s="5" t="s">
        <v>23</v>
      </c>
      <c r="B98" s="37">
        <f t="shared" si="29"/>
        <v>2</v>
      </c>
      <c r="C98" s="37">
        <f t="shared" si="30"/>
        <v>2</v>
      </c>
      <c r="F98" s="5" t="s">
        <v>23</v>
      </c>
      <c r="G98" s="37">
        <f t="shared" si="31"/>
        <v>0</v>
      </c>
      <c r="H98" s="37">
        <f t="shared" si="32"/>
        <v>0</v>
      </c>
      <c r="K98" s="5" t="s">
        <v>23</v>
      </c>
      <c r="L98" s="37">
        <f t="shared" si="33"/>
        <v>0</v>
      </c>
      <c r="M98" s="37">
        <f t="shared" si="34"/>
        <v>0</v>
      </c>
      <c r="P98" s="5" t="s">
        <v>23</v>
      </c>
      <c r="Q98" s="37">
        <f t="shared" si="35"/>
        <v>0</v>
      </c>
      <c r="R98" s="37">
        <f t="shared" si="36"/>
        <v>0</v>
      </c>
      <c r="U98" s="5" t="s">
        <v>23</v>
      </c>
      <c r="V98" s="37">
        <f t="shared" si="37"/>
        <v>0</v>
      </c>
      <c r="W98" s="37">
        <f t="shared" si="38"/>
        <v>0</v>
      </c>
    </row>
    <row r="99" spans="1:34" x14ac:dyDescent="0.35">
      <c r="A99" s="5" t="s">
        <v>24</v>
      </c>
      <c r="B99" s="37">
        <f t="shared" si="29"/>
        <v>2</v>
      </c>
      <c r="C99" s="37">
        <f t="shared" si="30"/>
        <v>2</v>
      </c>
      <c r="F99" s="5" t="s">
        <v>24</v>
      </c>
      <c r="G99" s="37">
        <f t="shared" si="31"/>
        <v>0</v>
      </c>
      <c r="H99" s="37">
        <f t="shared" si="32"/>
        <v>0</v>
      </c>
      <c r="K99" s="5" t="s">
        <v>24</v>
      </c>
      <c r="L99" s="37">
        <f t="shared" si="33"/>
        <v>0</v>
      </c>
      <c r="M99" s="37">
        <f t="shared" si="34"/>
        <v>0</v>
      </c>
      <c r="P99" s="5" t="s">
        <v>24</v>
      </c>
      <c r="Q99" s="37">
        <f t="shared" si="35"/>
        <v>0</v>
      </c>
      <c r="R99" s="37">
        <f t="shared" si="36"/>
        <v>0</v>
      </c>
      <c r="U99" s="5" t="s">
        <v>24</v>
      </c>
      <c r="V99" s="37">
        <f t="shared" si="37"/>
        <v>0</v>
      </c>
      <c r="W99" s="37">
        <f t="shared" si="38"/>
        <v>0</v>
      </c>
    </row>
    <row r="100" spans="1:34" x14ac:dyDescent="0.35">
      <c r="A100" s="5" t="s">
        <v>25</v>
      </c>
      <c r="B100" s="37">
        <f t="shared" si="29"/>
        <v>1</v>
      </c>
      <c r="C100" s="37">
        <f t="shared" si="30"/>
        <v>1</v>
      </c>
      <c r="F100" s="5" t="s">
        <v>25</v>
      </c>
      <c r="G100" s="37">
        <f t="shared" si="31"/>
        <v>0</v>
      </c>
      <c r="H100" s="37">
        <f t="shared" si="32"/>
        <v>0</v>
      </c>
      <c r="K100" s="5" t="s">
        <v>25</v>
      </c>
      <c r="L100" s="37">
        <f t="shared" si="33"/>
        <v>0</v>
      </c>
      <c r="M100" s="37">
        <f t="shared" si="34"/>
        <v>0</v>
      </c>
      <c r="P100" s="5" t="s">
        <v>25</v>
      </c>
      <c r="Q100" s="37">
        <f t="shared" si="35"/>
        <v>0</v>
      </c>
      <c r="R100" s="37">
        <f t="shared" si="36"/>
        <v>0</v>
      </c>
      <c r="U100" s="5" t="s">
        <v>25</v>
      </c>
      <c r="V100" s="37">
        <f t="shared" si="37"/>
        <v>0</v>
      </c>
      <c r="W100" s="37">
        <f t="shared" si="38"/>
        <v>0</v>
      </c>
    </row>
    <row r="101" spans="1:34" x14ac:dyDescent="0.35">
      <c r="A101" s="5" t="s">
        <v>26</v>
      </c>
      <c r="B101" s="37">
        <f t="shared" si="29"/>
        <v>20</v>
      </c>
      <c r="C101" s="37">
        <f t="shared" si="30"/>
        <v>20</v>
      </c>
      <c r="F101" s="5" t="s">
        <v>26</v>
      </c>
      <c r="G101" s="37">
        <f t="shared" si="31"/>
        <v>6</v>
      </c>
      <c r="H101" s="37">
        <f t="shared" si="32"/>
        <v>6</v>
      </c>
      <c r="K101" s="5" t="s">
        <v>26</v>
      </c>
      <c r="L101" s="37">
        <f t="shared" si="33"/>
        <v>12</v>
      </c>
      <c r="M101" s="37">
        <f t="shared" si="34"/>
        <v>12</v>
      </c>
      <c r="P101" s="5" t="s">
        <v>26</v>
      </c>
      <c r="Q101" s="37">
        <f t="shared" si="35"/>
        <v>1</v>
      </c>
      <c r="R101" s="37">
        <f t="shared" si="36"/>
        <v>1</v>
      </c>
      <c r="U101" s="5" t="s">
        <v>26</v>
      </c>
      <c r="V101" s="37">
        <f t="shared" si="37"/>
        <v>0</v>
      </c>
      <c r="W101" s="37">
        <f t="shared" si="38"/>
        <v>0</v>
      </c>
    </row>
    <row r="102" spans="1:34" x14ac:dyDescent="0.35">
      <c r="A102" s="5" t="s">
        <v>15</v>
      </c>
      <c r="B102" s="37">
        <f t="shared" si="29"/>
        <v>6</v>
      </c>
      <c r="C102" s="37">
        <f t="shared" si="30"/>
        <v>6</v>
      </c>
      <c r="F102" s="5" t="s">
        <v>15</v>
      </c>
      <c r="G102" s="37">
        <f t="shared" si="31"/>
        <v>2</v>
      </c>
      <c r="H102" s="37">
        <f t="shared" si="32"/>
        <v>2</v>
      </c>
      <c r="K102" s="5" t="s">
        <v>15</v>
      </c>
      <c r="L102" s="37">
        <f t="shared" si="33"/>
        <v>4</v>
      </c>
      <c r="M102" s="37">
        <f t="shared" si="34"/>
        <v>4</v>
      </c>
      <c r="P102" s="5" t="s">
        <v>15</v>
      </c>
      <c r="Q102" s="37">
        <f t="shared" si="35"/>
        <v>0</v>
      </c>
      <c r="R102" s="37">
        <f t="shared" si="36"/>
        <v>0</v>
      </c>
      <c r="U102" s="5" t="s">
        <v>15</v>
      </c>
      <c r="V102" s="37">
        <f t="shared" si="37"/>
        <v>0</v>
      </c>
      <c r="W102" s="37">
        <f t="shared" si="38"/>
        <v>0</v>
      </c>
    </row>
    <row r="103" spans="1:34" x14ac:dyDescent="0.35">
      <c r="A103" s="5" t="s">
        <v>137</v>
      </c>
      <c r="B103" s="37">
        <f t="shared" si="29"/>
        <v>1</v>
      </c>
      <c r="C103" s="37">
        <f t="shared" si="30"/>
        <v>1</v>
      </c>
      <c r="F103" s="5" t="s">
        <v>137</v>
      </c>
      <c r="G103" s="37">
        <f t="shared" si="31"/>
        <v>0</v>
      </c>
      <c r="H103" s="37">
        <f t="shared" si="32"/>
        <v>0</v>
      </c>
      <c r="K103" s="5" t="s">
        <v>137</v>
      </c>
      <c r="L103" s="37">
        <f t="shared" si="33"/>
        <v>0</v>
      </c>
      <c r="M103" s="37">
        <f t="shared" si="34"/>
        <v>0</v>
      </c>
      <c r="P103" s="5" t="s">
        <v>137</v>
      </c>
      <c r="Q103" s="37">
        <f t="shared" si="35"/>
        <v>0</v>
      </c>
      <c r="R103" s="37">
        <f t="shared" si="36"/>
        <v>0</v>
      </c>
      <c r="U103" s="5" t="s">
        <v>137</v>
      </c>
      <c r="V103" s="37">
        <f t="shared" si="37"/>
        <v>0</v>
      </c>
      <c r="W103" s="37">
        <f t="shared" si="38"/>
        <v>0</v>
      </c>
    </row>
    <row r="104" spans="1:34" x14ac:dyDescent="0.35">
      <c r="A104" s="5" t="s">
        <v>27</v>
      </c>
      <c r="B104" s="37">
        <f t="shared" si="29"/>
        <v>3</v>
      </c>
      <c r="C104" s="37">
        <f t="shared" si="30"/>
        <v>3</v>
      </c>
      <c r="F104" s="5" t="s">
        <v>27</v>
      </c>
      <c r="G104" s="37">
        <f t="shared" si="31"/>
        <v>0</v>
      </c>
      <c r="H104" s="37">
        <f t="shared" si="32"/>
        <v>0</v>
      </c>
      <c r="K104" s="5" t="s">
        <v>27</v>
      </c>
      <c r="L104" s="37">
        <f t="shared" si="33"/>
        <v>0</v>
      </c>
      <c r="M104" s="37">
        <f t="shared" si="34"/>
        <v>0</v>
      </c>
      <c r="P104" s="5" t="s">
        <v>27</v>
      </c>
      <c r="Q104" s="37">
        <f t="shared" si="35"/>
        <v>0</v>
      </c>
      <c r="R104" s="37">
        <f t="shared" si="36"/>
        <v>0</v>
      </c>
      <c r="U104" s="5" t="s">
        <v>27</v>
      </c>
      <c r="V104" s="37">
        <f t="shared" si="37"/>
        <v>0</v>
      </c>
      <c r="W104" s="37">
        <f t="shared" si="38"/>
        <v>0</v>
      </c>
    </row>
    <row r="105" spans="1:34" x14ac:dyDescent="0.35">
      <c r="A105" s="5" t="s">
        <v>59</v>
      </c>
      <c r="B105" s="37">
        <f t="shared" si="29"/>
        <v>23</v>
      </c>
      <c r="C105" s="37">
        <f t="shared" si="30"/>
        <v>23</v>
      </c>
      <c r="F105" s="5" t="s">
        <v>59</v>
      </c>
      <c r="G105" s="37">
        <f t="shared" si="31"/>
        <v>5</v>
      </c>
      <c r="H105" s="37">
        <f t="shared" si="32"/>
        <v>5</v>
      </c>
      <c r="K105" s="5" t="s">
        <v>59</v>
      </c>
      <c r="L105" s="37">
        <f t="shared" si="33"/>
        <v>10</v>
      </c>
      <c r="M105" s="37">
        <f t="shared" si="34"/>
        <v>10</v>
      </c>
      <c r="P105" s="5" t="s">
        <v>59</v>
      </c>
      <c r="Q105" s="37">
        <f t="shared" si="35"/>
        <v>0</v>
      </c>
      <c r="R105" s="37">
        <f>SUM(BF239:BQ239)</f>
        <v>0</v>
      </c>
      <c r="U105" s="5" t="s">
        <v>59</v>
      </c>
      <c r="V105" s="37">
        <f t="shared" si="37"/>
        <v>0</v>
      </c>
      <c r="W105" s="37">
        <f t="shared" si="38"/>
        <v>0</v>
      </c>
    </row>
    <row r="106" spans="1:34" x14ac:dyDescent="0.35">
      <c r="A106" s="5" t="s">
        <v>17</v>
      </c>
      <c r="B106" s="37">
        <f t="shared" si="29"/>
        <v>5</v>
      </c>
      <c r="C106" s="37">
        <f t="shared" si="30"/>
        <v>5</v>
      </c>
      <c r="F106" s="5" t="s">
        <v>17</v>
      </c>
      <c r="G106" s="37">
        <f t="shared" si="31"/>
        <v>0</v>
      </c>
      <c r="H106" s="37">
        <f t="shared" si="32"/>
        <v>0</v>
      </c>
      <c r="K106" s="5" t="s">
        <v>17</v>
      </c>
      <c r="L106" s="37">
        <f t="shared" si="33"/>
        <v>0</v>
      </c>
      <c r="M106" s="37">
        <f t="shared" si="34"/>
        <v>0</v>
      </c>
      <c r="P106" s="5" t="s">
        <v>17</v>
      </c>
      <c r="Q106" s="37">
        <f t="shared" si="35"/>
        <v>0</v>
      </c>
      <c r="R106" s="37">
        <f>SUM(BF240:BQ240)</f>
        <v>0</v>
      </c>
      <c r="U106" s="5" t="s">
        <v>17</v>
      </c>
      <c r="V106" s="37">
        <f t="shared" si="37"/>
        <v>0</v>
      </c>
      <c r="W106" s="37">
        <f t="shared" si="38"/>
        <v>0</v>
      </c>
    </row>
    <row r="107" spans="1:34" ht="15.5" x14ac:dyDescent="0.35">
      <c r="A107" s="14" t="s">
        <v>75</v>
      </c>
      <c r="B107" s="39">
        <f>SUM(B78:B106)</f>
        <v>174</v>
      </c>
      <c r="C107" s="39">
        <f t="shared" ref="C107" si="39">SUM(C78:C106)</f>
        <v>174</v>
      </c>
      <c r="F107" s="14" t="s">
        <v>75</v>
      </c>
      <c r="G107" s="39">
        <f>SUM(G78:G106)</f>
        <v>35</v>
      </c>
      <c r="H107" s="39">
        <f>SUM(H78:H106)</f>
        <v>35</v>
      </c>
      <c r="J107" s="16"/>
      <c r="K107" s="14" t="s">
        <v>75</v>
      </c>
      <c r="L107" s="39">
        <f>SUM(L78:L106)</f>
        <v>68</v>
      </c>
      <c r="M107" s="39">
        <f>SUM(M78:M106)</f>
        <v>68</v>
      </c>
      <c r="O107" s="16"/>
      <c r="P107" s="14" t="s">
        <v>75</v>
      </c>
      <c r="Q107" s="39">
        <f>SUM(Q78:Q106)</f>
        <v>3</v>
      </c>
      <c r="R107" s="39">
        <f>SUM(R78:R106)</f>
        <v>3</v>
      </c>
      <c r="T107" s="16"/>
      <c r="U107" s="14" t="s">
        <v>75</v>
      </c>
      <c r="V107" s="39">
        <f>SUM(V78:V106)</f>
        <v>0</v>
      </c>
      <c r="W107" s="39">
        <f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76</v>
      </c>
      <c r="B109" s="37">
        <f>Staffing!B39</f>
        <v>400</v>
      </c>
      <c r="C109" s="37">
        <f>Staffing!C39</f>
        <v>400</v>
      </c>
      <c r="F109" s="4" t="s">
        <v>96</v>
      </c>
      <c r="G109" s="37">
        <f>Staffing!B40</f>
        <v>200</v>
      </c>
      <c r="H109" s="37">
        <f>Staffing!C40</f>
        <v>200</v>
      </c>
      <c r="K109" s="4" t="s">
        <v>96</v>
      </c>
      <c r="L109" s="37">
        <f>Staffing!B40</f>
        <v>200</v>
      </c>
      <c r="M109" s="37">
        <f>Staffing!C40</f>
        <v>200</v>
      </c>
      <c r="P109" s="4" t="s">
        <v>96</v>
      </c>
      <c r="Q109" s="37">
        <f>Staffing!B40</f>
        <v>200</v>
      </c>
      <c r="R109" s="37">
        <f>Staffing!C40</f>
        <v>200</v>
      </c>
      <c r="U109" s="4" t="s">
        <v>96</v>
      </c>
      <c r="V109" s="37">
        <f>Staffing!B40</f>
        <v>200</v>
      </c>
      <c r="W109" s="37">
        <f>Staffing!C40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57" t="s">
        <v>70</v>
      </c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P112" s="56" t="s">
        <v>77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</row>
    <row r="113" spans="1:27" x14ac:dyDescent="0.35">
      <c r="A113" s="1"/>
      <c r="B113" s="5" t="s">
        <v>149</v>
      </c>
      <c r="C113" s="5" t="s">
        <v>150</v>
      </c>
      <c r="D113" s="5" t="s">
        <v>151</v>
      </c>
      <c r="E113" s="5" t="s">
        <v>152</v>
      </c>
      <c r="F113" s="5" t="s">
        <v>153</v>
      </c>
      <c r="G113" s="5" t="s">
        <v>154</v>
      </c>
      <c r="H113" s="5" t="s">
        <v>155</v>
      </c>
      <c r="I113" s="5" t="s">
        <v>156</v>
      </c>
      <c r="J113" s="5" t="s">
        <v>157</v>
      </c>
      <c r="K113" s="5" t="s">
        <v>158</v>
      </c>
      <c r="L113" s="5" t="s">
        <v>159</v>
      </c>
      <c r="M113" s="5" t="s">
        <v>39</v>
      </c>
      <c r="O113" s="1"/>
      <c r="P113" s="5" t="s">
        <v>149</v>
      </c>
      <c r="Q113" s="5" t="s">
        <v>150</v>
      </c>
      <c r="R113" s="5" t="s">
        <v>151</v>
      </c>
      <c r="S113" s="5" t="s">
        <v>152</v>
      </c>
      <c r="T113" s="5" t="s">
        <v>153</v>
      </c>
      <c r="U113" s="5" t="s">
        <v>154</v>
      </c>
      <c r="V113" s="5" t="s">
        <v>155</v>
      </c>
      <c r="W113" s="5" t="s">
        <v>156</v>
      </c>
      <c r="X113" s="5" t="s">
        <v>157</v>
      </c>
      <c r="Y113" s="5" t="s">
        <v>158</v>
      </c>
      <c r="Z113" s="5" t="s">
        <v>159</v>
      </c>
      <c r="AA113" s="5" t="s">
        <v>39</v>
      </c>
    </row>
    <row r="114" spans="1:27" x14ac:dyDescent="0.35">
      <c r="A114" s="4" t="s">
        <v>18</v>
      </c>
      <c r="B114" s="1">
        <f>SVariables!B35</f>
        <v>1</v>
      </c>
      <c r="C114" s="1">
        <f>SVariables!C35</f>
        <v>0</v>
      </c>
      <c r="D114" s="1">
        <f>SVariables!D35</f>
        <v>0</v>
      </c>
      <c r="E114" s="1">
        <f>SVariables!E35</f>
        <v>0</v>
      </c>
      <c r="F114" s="1">
        <f>SVariables!F35</f>
        <v>0</v>
      </c>
      <c r="G114" s="1">
        <f>SVariables!G35</f>
        <v>0</v>
      </c>
      <c r="H114" s="1">
        <f>SVariables!H35</f>
        <v>0</v>
      </c>
      <c r="I114" s="1">
        <f>SVariables!I35</f>
        <v>0</v>
      </c>
      <c r="J114" s="1">
        <f>SVariables!J35</f>
        <v>2</v>
      </c>
      <c r="K114" s="1">
        <f>SVariables!K35</f>
        <v>0</v>
      </c>
      <c r="L114" s="1">
        <f>SVariables!L35</f>
        <v>0</v>
      </c>
      <c r="M114" s="1">
        <f>SVariables!M35</f>
        <v>0</v>
      </c>
      <c r="O114" s="4" t="s">
        <v>18</v>
      </c>
      <c r="P114" s="1">
        <f>B3*Staffing!B3</f>
        <v>0.75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2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SVariables!B36</f>
        <v>1</v>
      </c>
      <c r="C115" s="1">
        <f>SVariables!C36</f>
        <v>0</v>
      </c>
      <c r="D115" s="1">
        <f>SVariables!D36</f>
        <v>0</v>
      </c>
      <c r="E115" s="1">
        <f>SVariables!E36</f>
        <v>0</v>
      </c>
      <c r="F115" s="1">
        <f>SVariables!F36</f>
        <v>0</v>
      </c>
      <c r="G115" s="1">
        <f>SVariables!G36</f>
        <v>0</v>
      </c>
      <c r="H115" s="1">
        <f>SVariables!H36</f>
        <v>0</v>
      </c>
      <c r="I115" s="1">
        <f>SVariables!I36</f>
        <v>0</v>
      </c>
      <c r="J115" s="1">
        <f>SVariables!J36</f>
        <v>1</v>
      </c>
      <c r="K115" s="1">
        <f>SVariables!K36</f>
        <v>0</v>
      </c>
      <c r="L115" s="1">
        <f>SVariables!L36</f>
        <v>0</v>
      </c>
      <c r="M115" s="1">
        <f>SVariables!M36</f>
        <v>0</v>
      </c>
      <c r="O115" s="4" t="s">
        <v>19</v>
      </c>
      <c r="P115" s="1">
        <f>B4*Staffing!B4</f>
        <v>1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0.25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SVariables!B37</f>
        <v>2</v>
      </c>
      <c r="C116" s="1">
        <f>SVariables!C37</f>
        <v>0</v>
      </c>
      <c r="D116" s="1">
        <f>SVariables!D37</f>
        <v>0</v>
      </c>
      <c r="E116" s="1">
        <f>SVariables!E37</f>
        <v>0</v>
      </c>
      <c r="F116" s="1">
        <f>SVariables!F37</f>
        <v>0</v>
      </c>
      <c r="G116" s="1">
        <f>SVariables!G37</f>
        <v>0</v>
      </c>
      <c r="H116" s="1">
        <f>SVariables!H37</f>
        <v>0</v>
      </c>
      <c r="I116" s="1">
        <f>SVariables!I37</f>
        <v>0</v>
      </c>
      <c r="J116" s="1">
        <f>SVariables!J37</f>
        <v>1</v>
      </c>
      <c r="K116" s="1">
        <f>SVariables!K37</f>
        <v>0</v>
      </c>
      <c r="L116" s="1">
        <f>SVariables!L37</f>
        <v>0</v>
      </c>
      <c r="M116" s="1">
        <f>SVariables!M37</f>
        <v>1</v>
      </c>
      <c r="O116" s="4" t="s">
        <v>0</v>
      </c>
      <c r="P116" s="1">
        <f>B5*Staffing!B5</f>
        <v>1.625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1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SVariables!B38</f>
        <v>8</v>
      </c>
      <c r="C117" s="1">
        <f>SVariables!C38</f>
        <v>0</v>
      </c>
      <c r="D117" s="1">
        <f>SVariables!D38</f>
        <v>0</v>
      </c>
      <c r="E117" s="1">
        <f>SVariables!E38</f>
        <v>5</v>
      </c>
      <c r="F117" s="1">
        <f>SVariables!F38</f>
        <v>0</v>
      </c>
      <c r="G117" s="1">
        <f>SVariables!G38</f>
        <v>1</v>
      </c>
      <c r="H117" s="1">
        <f>SVariables!H38</f>
        <v>0</v>
      </c>
      <c r="I117" s="1">
        <f>SVariables!I38</f>
        <v>1</v>
      </c>
      <c r="J117" s="1">
        <f>SVariables!J38</f>
        <v>4</v>
      </c>
      <c r="K117" s="1">
        <f>SVariables!K38</f>
        <v>0</v>
      </c>
      <c r="L117" s="1">
        <f>SVariables!L38</f>
        <v>0</v>
      </c>
      <c r="M117" s="1">
        <f>SVariables!M38</f>
        <v>0</v>
      </c>
      <c r="O117" s="4" t="s">
        <v>1</v>
      </c>
      <c r="P117" s="1">
        <f>B6*Staffing!B6</f>
        <v>7.6000000000000005</v>
      </c>
      <c r="Q117" s="1">
        <f>C6*Staffing!B6</f>
        <v>0</v>
      </c>
      <c r="R117" s="1">
        <f>D6*Staffing!B6</f>
        <v>0</v>
      </c>
      <c r="S117" s="1">
        <f>E6*Staffing!B6</f>
        <v>5</v>
      </c>
      <c r="T117" s="1">
        <f>F6*Staffing!B6</f>
        <v>0</v>
      </c>
      <c r="U117" s="1">
        <f>G6*Staffing!B6</f>
        <v>0.1</v>
      </c>
      <c r="V117" s="1">
        <f>H6*Staffing!B6</f>
        <v>0</v>
      </c>
      <c r="W117" s="1">
        <f>I6*Staffing!B6</f>
        <v>0.9</v>
      </c>
      <c r="X117" s="1">
        <f>J6*Staffing!B6</f>
        <v>3.8000000000000003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SVariables!B39</f>
        <v>0</v>
      </c>
      <c r="C118" s="1">
        <f>SVariables!C39</f>
        <v>0</v>
      </c>
      <c r="D118" s="1">
        <f>SVariables!D39</f>
        <v>0</v>
      </c>
      <c r="E118" s="1">
        <f>SVariables!E39</f>
        <v>1</v>
      </c>
      <c r="F118" s="1">
        <f>SVariables!F39</f>
        <v>0</v>
      </c>
      <c r="G118" s="1">
        <f>SVariables!G39</f>
        <v>0</v>
      </c>
      <c r="H118" s="1">
        <f>SVariables!H39</f>
        <v>0</v>
      </c>
      <c r="I118" s="1">
        <f>SVariables!I39</f>
        <v>1</v>
      </c>
      <c r="J118" s="1">
        <f>SVariables!J39</f>
        <v>0</v>
      </c>
      <c r="K118" s="1">
        <f>SVariables!K39</f>
        <v>1</v>
      </c>
      <c r="L118" s="1">
        <f>SVariables!L39</f>
        <v>0</v>
      </c>
      <c r="M118" s="1">
        <f>SVariables!M39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0.70000000000000007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0.1</v>
      </c>
      <c r="X118" s="1">
        <f>J7*Staffing!B7</f>
        <v>0</v>
      </c>
      <c r="Y118" s="1">
        <f>K7*Staffing!B7</f>
        <v>1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SVariables!B40</f>
        <v>0</v>
      </c>
      <c r="C119" s="1">
        <f>SVariables!C40</f>
        <v>1</v>
      </c>
      <c r="D119" s="1">
        <f>SVariables!D40</f>
        <v>0</v>
      </c>
      <c r="E119" s="1">
        <f>SVariables!E40</f>
        <v>0</v>
      </c>
      <c r="F119" s="1">
        <f>SVariables!F40</f>
        <v>0</v>
      </c>
      <c r="G119" s="1">
        <f>SVariables!G40</f>
        <v>0</v>
      </c>
      <c r="H119" s="1">
        <f>SVariables!H40</f>
        <v>0</v>
      </c>
      <c r="I119" s="1">
        <f>SVariables!I40</f>
        <v>0</v>
      </c>
      <c r="J119" s="1">
        <f>SVariables!J40</f>
        <v>0</v>
      </c>
      <c r="K119" s="1">
        <f>SVariables!K40</f>
        <v>0</v>
      </c>
      <c r="L119" s="1">
        <f>SVariables!L40</f>
        <v>0</v>
      </c>
      <c r="M119" s="1">
        <f>SVariables!M40</f>
        <v>0</v>
      </c>
      <c r="O119" s="4" t="s">
        <v>2</v>
      </c>
      <c r="P119" s="1">
        <f>B8*Staffing!B8</f>
        <v>0</v>
      </c>
      <c r="Q119" s="1">
        <f>C8*Staffing!B8</f>
        <v>0.30000000000000004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SVariables!B41</f>
        <v>2</v>
      </c>
      <c r="C120" s="1">
        <f>SVariables!C41</f>
        <v>0</v>
      </c>
      <c r="D120" s="1">
        <f>SVariables!D41</f>
        <v>0</v>
      </c>
      <c r="E120" s="1">
        <f>SVariables!E41</f>
        <v>3</v>
      </c>
      <c r="F120" s="1">
        <f>SVariables!F41</f>
        <v>0</v>
      </c>
      <c r="G120" s="1">
        <f>SVariables!G41</f>
        <v>0</v>
      </c>
      <c r="H120" s="1">
        <f>SVariables!H41</f>
        <v>0</v>
      </c>
      <c r="I120" s="1">
        <f>SVariables!I41</f>
        <v>0</v>
      </c>
      <c r="J120" s="1">
        <f>SVariables!J41</f>
        <v>2</v>
      </c>
      <c r="K120" s="1">
        <f>SVariables!K41</f>
        <v>0</v>
      </c>
      <c r="L120" s="1">
        <f>SVariables!L41</f>
        <v>0</v>
      </c>
      <c r="M120" s="1">
        <f>SVariables!M41</f>
        <v>0</v>
      </c>
      <c r="O120" s="4" t="s">
        <v>3</v>
      </c>
      <c r="P120" s="1">
        <f>B9*Staffing!B9</f>
        <v>1.875</v>
      </c>
      <c r="Q120" s="1">
        <f>C9*Staffing!B9</f>
        <v>0</v>
      </c>
      <c r="R120" s="1">
        <f>D9*Staffing!B9</f>
        <v>0</v>
      </c>
      <c r="S120" s="1">
        <f>E9*Staffing!B9</f>
        <v>2.25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1.75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SVariables!B42</f>
        <v>1</v>
      </c>
      <c r="C121" s="1">
        <f>SVariables!C42</f>
        <v>0</v>
      </c>
      <c r="D121" s="1">
        <f>SVariables!D42</f>
        <v>0</v>
      </c>
      <c r="E121" s="1">
        <f>SVariables!E42</f>
        <v>1</v>
      </c>
      <c r="F121" s="1">
        <f>SVariables!F42</f>
        <v>0</v>
      </c>
      <c r="G121" s="1">
        <f>SVariables!G42</f>
        <v>0</v>
      </c>
      <c r="H121" s="1">
        <f>SVariables!H42</f>
        <v>0</v>
      </c>
      <c r="I121" s="1">
        <f>SVariables!I42</f>
        <v>0</v>
      </c>
      <c r="J121" s="1">
        <f>SVariables!J42</f>
        <v>0</v>
      </c>
      <c r="K121" s="1">
        <f>SVariables!K42</f>
        <v>0</v>
      </c>
      <c r="L121" s="1">
        <f>SVariables!L42</f>
        <v>0</v>
      </c>
      <c r="M121" s="1">
        <f>SVariables!M42</f>
        <v>0</v>
      </c>
      <c r="O121" s="4" t="s">
        <v>4</v>
      </c>
      <c r="P121" s="1">
        <f>B10*Staffing!B10</f>
        <v>0.5</v>
      </c>
      <c r="Q121" s="1">
        <f>C10*Staffing!B10</f>
        <v>0</v>
      </c>
      <c r="R121" s="1">
        <f>D10*Staffing!B10</f>
        <v>0</v>
      </c>
      <c r="S121" s="1">
        <f>E10*Staffing!B10</f>
        <v>0.125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SVariables!B43</f>
        <v>0</v>
      </c>
      <c r="C122" s="1">
        <f>SVariables!C43</f>
        <v>1</v>
      </c>
      <c r="D122" s="1">
        <f>SVariables!D43</f>
        <v>0</v>
      </c>
      <c r="E122" s="1">
        <f>SVariables!E43</f>
        <v>1</v>
      </c>
      <c r="F122" s="1">
        <f>SVariables!F43</f>
        <v>0</v>
      </c>
      <c r="G122" s="1">
        <f>SVariables!G43</f>
        <v>0</v>
      </c>
      <c r="H122" s="1">
        <f>SVariables!H43</f>
        <v>0</v>
      </c>
      <c r="I122" s="1">
        <f>SVariables!I43</f>
        <v>0</v>
      </c>
      <c r="J122" s="1">
        <f>SVariables!J43</f>
        <v>3</v>
      </c>
      <c r="K122" s="1">
        <f>SVariables!K43</f>
        <v>0</v>
      </c>
      <c r="L122" s="1">
        <f>SVariables!L43</f>
        <v>0</v>
      </c>
      <c r="M122" s="1">
        <f>SVariables!M43</f>
        <v>1</v>
      </c>
      <c r="O122" s="4" t="s">
        <v>5</v>
      </c>
      <c r="P122" s="1">
        <f>B11*Staffing!B11</f>
        <v>0</v>
      </c>
      <c r="Q122" s="1">
        <f>C11*Staffing!B11</f>
        <v>1</v>
      </c>
      <c r="R122" s="1">
        <f>D11*Staffing!B11</f>
        <v>0</v>
      </c>
      <c r="S122" s="1">
        <f>E11*Staffing!B11</f>
        <v>0.125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2.125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SVariables!B44</f>
        <v>17</v>
      </c>
      <c r="C123" s="1">
        <f>SVariables!C44</f>
        <v>0</v>
      </c>
      <c r="D123" s="1">
        <f>SVariables!D44</f>
        <v>0</v>
      </c>
      <c r="E123" s="1">
        <f>SVariables!E44</f>
        <v>1</v>
      </c>
      <c r="F123" s="1">
        <f>SVariables!F44</f>
        <v>0</v>
      </c>
      <c r="G123" s="1">
        <f>SVariables!G44</f>
        <v>1</v>
      </c>
      <c r="H123" s="1">
        <f>SVariables!H44</f>
        <v>0</v>
      </c>
      <c r="I123" s="1">
        <f>SVariables!I44</f>
        <v>0</v>
      </c>
      <c r="J123" s="1">
        <f>SVariables!J44</f>
        <v>3</v>
      </c>
      <c r="K123" s="1">
        <f>SVariables!K44</f>
        <v>0</v>
      </c>
      <c r="L123" s="1">
        <f>SVariables!L44</f>
        <v>0</v>
      </c>
      <c r="M123" s="1">
        <f>SVariables!M44</f>
        <v>0</v>
      </c>
      <c r="O123" s="4" t="s">
        <v>6</v>
      </c>
      <c r="P123" s="1">
        <f>B12*Staffing!B12</f>
        <v>17</v>
      </c>
      <c r="Q123" s="1">
        <f>C12*Staffing!B12</f>
        <v>0</v>
      </c>
      <c r="R123" s="1">
        <f>D12*Staffing!B12</f>
        <v>0</v>
      </c>
      <c r="S123" s="1">
        <f>E12*Staffing!B12</f>
        <v>0.5</v>
      </c>
      <c r="T123" s="1">
        <f>F12*Staffing!B12</f>
        <v>0</v>
      </c>
      <c r="U123" s="1">
        <f>G12*Staffing!B12</f>
        <v>0.25</v>
      </c>
      <c r="V123" s="1">
        <f>H12*Staffing!B12</f>
        <v>0</v>
      </c>
      <c r="W123" s="1">
        <f>I12*Staffing!B12</f>
        <v>0</v>
      </c>
      <c r="X123" s="1">
        <f>J12*Staffing!B12</f>
        <v>3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SVariables!B45</f>
        <v>10</v>
      </c>
      <c r="C124" s="1">
        <f>SVariables!C45</f>
        <v>0</v>
      </c>
      <c r="D124" s="1">
        <f>SVariables!D45</f>
        <v>0</v>
      </c>
      <c r="E124" s="1">
        <f>SVariables!E45</f>
        <v>1</v>
      </c>
      <c r="F124" s="1">
        <f>SVariables!F45</f>
        <v>0</v>
      </c>
      <c r="G124" s="1">
        <f>SVariables!G45</f>
        <v>0</v>
      </c>
      <c r="H124" s="1">
        <f>SVariables!H45</f>
        <v>0</v>
      </c>
      <c r="I124" s="1">
        <f>SVariables!I45</f>
        <v>0</v>
      </c>
      <c r="J124" s="1">
        <f>SVariables!J45</f>
        <v>5</v>
      </c>
      <c r="K124" s="1">
        <f>SVariables!K45</f>
        <v>0</v>
      </c>
      <c r="L124" s="1">
        <f>SVariables!L45</f>
        <v>0</v>
      </c>
      <c r="M124" s="1">
        <f>SVariables!M45</f>
        <v>1</v>
      </c>
      <c r="O124" s="4" t="s">
        <v>7</v>
      </c>
      <c r="P124" s="1">
        <f>B13*Staffing!B13</f>
        <v>10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4.75</v>
      </c>
      <c r="Y124" s="1">
        <f>K13*Staffing!B13</f>
        <v>0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SVariables!B46</f>
        <v>0</v>
      </c>
      <c r="C125" s="1">
        <f>SVariables!C46</f>
        <v>0</v>
      </c>
      <c r="D125" s="1">
        <f>SVariables!D46</f>
        <v>0</v>
      </c>
      <c r="E125" s="1">
        <f>SVariables!E46</f>
        <v>0</v>
      </c>
      <c r="F125" s="1">
        <f>SVariables!F46</f>
        <v>1</v>
      </c>
      <c r="G125" s="1">
        <f>SVariables!G46</f>
        <v>0</v>
      </c>
      <c r="H125" s="1">
        <f>SVariables!H46</f>
        <v>0</v>
      </c>
      <c r="I125" s="1">
        <f>SVariables!I46</f>
        <v>0</v>
      </c>
      <c r="J125" s="1">
        <f>SVariables!J46</f>
        <v>0</v>
      </c>
      <c r="K125" s="1">
        <f>SVariables!K46</f>
        <v>0</v>
      </c>
      <c r="L125" s="1">
        <f>SVariables!L46</f>
        <v>2</v>
      </c>
      <c r="M125" s="1">
        <f>SVariables!M46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1.6</v>
      </c>
      <c r="AA125" s="1">
        <f>M14*Staffing!B14</f>
        <v>0</v>
      </c>
    </row>
    <row r="126" spans="1:27" x14ac:dyDescent="0.35">
      <c r="A126" s="4" t="s">
        <v>8</v>
      </c>
      <c r="B126" s="1">
        <f>SVariables!B47</f>
        <v>1</v>
      </c>
      <c r="C126" s="1">
        <f>SVariables!C47</f>
        <v>0</v>
      </c>
      <c r="D126" s="1">
        <f>SVariables!D47</f>
        <v>0</v>
      </c>
      <c r="E126" s="1">
        <f>SVariables!E47</f>
        <v>1</v>
      </c>
      <c r="F126" s="1">
        <f>SVariables!F47</f>
        <v>0</v>
      </c>
      <c r="G126" s="1">
        <f>SVariables!G47</f>
        <v>0</v>
      </c>
      <c r="H126" s="1">
        <f>SVariables!H47</f>
        <v>0</v>
      </c>
      <c r="I126" s="1">
        <f>SVariables!I47</f>
        <v>0</v>
      </c>
      <c r="J126" s="1">
        <f>SVariables!J47</f>
        <v>1</v>
      </c>
      <c r="K126" s="1">
        <f>SVariables!K47</f>
        <v>0</v>
      </c>
      <c r="L126" s="1">
        <f>SVariables!L47</f>
        <v>0</v>
      </c>
      <c r="M126" s="1">
        <f>SVariables!M47</f>
        <v>1</v>
      </c>
      <c r="O126" s="4" t="s">
        <v>8</v>
      </c>
      <c r="P126" s="1">
        <f>B15*Staffing!B15</f>
        <v>0.375</v>
      </c>
      <c r="Q126" s="1">
        <f>C15*Staffing!B15</f>
        <v>0</v>
      </c>
      <c r="R126" s="1">
        <f>D15*Staffing!B15</f>
        <v>0</v>
      </c>
      <c r="S126" s="1">
        <f>E15*Staffing!B15</f>
        <v>0.125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0.25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SVariables!B48</f>
        <v>1</v>
      </c>
      <c r="C127" s="1">
        <f>SVariables!C48</f>
        <v>0</v>
      </c>
      <c r="D127" s="1">
        <f>SVariables!D48</f>
        <v>0</v>
      </c>
      <c r="E127" s="1">
        <f>SVariables!E48</f>
        <v>1</v>
      </c>
      <c r="F127" s="1">
        <f>SVariables!F48</f>
        <v>0</v>
      </c>
      <c r="G127" s="1">
        <f>SVariables!G48</f>
        <v>0</v>
      </c>
      <c r="H127" s="1">
        <f>SVariables!H48</f>
        <v>0</v>
      </c>
      <c r="I127" s="1">
        <f>SVariables!I48</f>
        <v>0</v>
      </c>
      <c r="J127" s="1">
        <f>SVariables!J48</f>
        <v>1</v>
      </c>
      <c r="K127" s="1">
        <f>SVariables!K48</f>
        <v>0</v>
      </c>
      <c r="L127" s="1">
        <f>SVariables!L48</f>
        <v>0</v>
      </c>
      <c r="M127" s="1">
        <f>SVariables!M48</f>
        <v>1</v>
      </c>
      <c r="O127" s="4" t="s">
        <v>9</v>
      </c>
      <c r="P127" s="1">
        <f>B16*Staffing!B16</f>
        <v>0.5</v>
      </c>
      <c r="Q127" s="1">
        <f>C16*Staffing!B16</f>
        <v>0</v>
      </c>
      <c r="R127" s="1">
        <f>D16*Staffing!B16</f>
        <v>0</v>
      </c>
      <c r="S127" s="1">
        <f>E16*Staffing!B16</f>
        <v>0.125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0.25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SVariables!B49</f>
        <v>1</v>
      </c>
      <c r="C128" s="1">
        <f>SVariables!C49</f>
        <v>0</v>
      </c>
      <c r="D128" s="1">
        <f>SVariables!D49</f>
        <v>0</v>
      </c>
      <c r="E128" s="1">
        <f>SVariables!E49</f>
        <v>0</v>
      </c>
      <c r="F128" s="1">
        <f>SVariables!F49</f>
        <v>0</v>
      </c>
      <c r="G128" s="1">
        <f>SVariables!G49</f>
        <v>0</v>
      </c>
      <c r="H128" s="1">
        <f>SVariables!H49</f>
        <v>0</v>
      </c>
      <c r="I128" s="1">
        <f>SVariables!I49</f>
        <v>0</v>
      </c>
      <c r="J128" s="1">
        <f>SVariables!J49</f>
        <v>0</v>
      </c>
      <c r="K128" s="1">
        <f>SVariables!K49</f>
        <v>0</v>
      </c>
      <c r="L128" s="1">
        <f>SVariables!L49</f>
        <v>0</v>
      </c>
      <c r="M128" s="1">
        <f>SVariables!M49</f>
        <v>0</v>
      </c>
      <c r="O128" s="4" t="s">
        <v>10</v>
      </c>
      <c r="P128" s="1">
        <f>B17*Staffing!B17</f>
        <v>1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SVariables!B50</f>
        <v>0</v>
      </c>
      <c r="C129" s="1">
        <f>SVariables!C50</f>
        <v>0</v>
      </c>
      <c r="D129" s="1">
        <f>SVariables!D50</f>
        <v>0</v>
      </c>
      <c r="E129" s="1">
        <f>SVariables!E50</f>
        <v>0</v>
      </c>
      <c r="F129" s="1">
        <f>SVariables!F50</f>
        <v>0</v>
      </c>
      <c r="G129" s="1">
        <f>SVariables!G50</f>
        <v>1</v>
      </c>
      <c r="H129" s="1">
        <f>SVariables!H50</f>
        <v>0</v>
      </c>
      <c r="I129" s="1">
        <f>SVariables!I50</f>
        <v>1</v>
      </c>
      <c r="J129" s="1">
        <f>SVariables!J50</f>
        <v>0</v>
      </c>
      <c r="K129" s="1">
        <f>SVariables!K50</f>
        <v>0</v>
      </c>
      <c r="L129" s="1">
        <f>SVariables!L50</f>
        <v>0</v>
      </c>
      <c r="M129" s="1">
        <f>SVariables!M50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0.1</v>
      </c>
      <c r="V129" s="1">
        <f>H18*Staffing!B18</f>
        <v>0</v>
      </c>
      <c r="W129" s="1">
        <f>I18*Staffing!B18</f>
        <v>0.1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SVariables!B51</f>
        <v>0</v>
      </c>
      <c r="C130" s="1">
        <f>SVariables!C51</f>
        <v>1</v>
      </c>
      <c r="D130" s="1">
        <f>SVariables!D51</f>
        <v>0</v>
      </c>
      <c r="E130" s="1">
        <f>SVariables!E51</f>
        <v>0</v>
      </c>
      <c r="F130" s="1">
        <f>SVariables!F51</f>
        <v>0</v>
      </c>
      <c r="G130" s="1">
        <f>SVariables!G51</f>
        <v>0</v>
      </c>
      <c r="H130" s="1">
        <f>SVariables!H51</f>
        <v>0</v>
      </c>
      <c r="I130" s="1">
        <f>SVariables!I51</f>
        <v>0</v>
      </c>
      <c r="J130" s="1">
        <f>SVariables!J51</f>
        <v>1</v>
      </c>
      <c r="K130" s="1">
        <f>SVariables!K51</f>
        <v>0</v>
      </c>
      <c r="L130" s="1">
        <f>SVariables!L51</f>
        <v>0</v>
      </c>
      <c r="M130" s="1">
        <f>SVariables!M51</f>
        <v>0</v>
      </c>
      <c r="O130" s="4" t="s">
        <v>12</v>
      </c>
      <c r="P130" s="1">
        <f>B19*Staffing!B19</f>
        <v>0</v>
      </c>
      <c r="Q130" s="1">
        <f>C19*Staffing!B19</f>
        <v>0.25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0.125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SVariables!B52</f>
        <v>1</v>
      </c>
      <c r="C131" s="1">
        <f>SVariables!C52</f>
        <v>0</v>
      </c>
      <c r="D131" s="1">
        <f>SVariables!D52</f>
        <v>0</v>
      </c>
      <c r="E131" s="1">
        <f>SVariables!E52</f>
        <v>0</v>
      </c>
      <c r="F131" s="1">
        <f>SVariables!F52</f>
        <v>0</v>
      </c>
      <c r="G131" s="1">
        <f>SVariables!G52</f>
        <v>0</v>
      </c>
      <c r="H131" s="1">
        <f>SVariables!H52</f>
        <v>0</v>
      </c>
      <c r="I131" s="1">
        <f>SVariables!I52</f>
        <v>0</v>
      </c>
      <c r="J131" s="1">
        <f>SVariables!J52</f>
        <v>0</v>
      </c>
      <c r="K131" s="1">
        <f>SVariables!K52</f>
        <v>0</v>
      </c>
      <c r="L131" s="1">
        <f>SVariables!L52</f>
        <v>0</v>
      </c>
      <c r="M131" s="1">
        <f>SVariables!M52</f>
        <v>0</v>
      </c>
      <c r="O131" s="4" t="s">
        <v>13</v>
      </c>
      <c r="P131" s="1">
        <f>B20*Staffing!B20</f>
        <v>0.25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SVariables!B53</f>
        <v>1</v>
      </c>
      <c r="C132" s="1">
        <f>SVariables!C53</f>
        <v>0</v>
      </c>
      <c r="D132" s="1">
        <f>SVariables!D53</f>
        <v>0</v>
      </c>
      <c r="E132" s="1">
        <f>SVariables!E53</f>
        <v>1</v>
      </c>
      <c r="F132" s="1">
        <f>SVariables!F53</f>
        <v>0</v>
      </c>
      <c r="G132" s="1">
        <f>SVariables!G53</f>
        <v>0</v>
      </c>
      <c r="H132" s="1">
        <f>SVariables!H53</f>
        <v>0</v>
      </c>
      <c r="I132" s="1">
        <f>SVariables!I53</f>
        <v>0</v>
      </c>
      <c r="J132" s="1">
        <f>SVariables!J53</f>
        <v>1</v>
      </c>
      <c r="K132" s="1">
        <f>SVariables!K53</f>
        <v>0</v>
      </c>
      <c r="L132" s="1">
        <f>SVariables!L53</f>
        <v>0</v>
      </c>
      <c r="M132" s="1">
        <f>SVariables!M53</f>
        <v>1</v>
      </c>
      <c r="O132" s="4" t="s">
        <v>14</v>
      </c>
      <c r="P132" s="1">
        <f>B21*Staffing!B21</f>
        <v>0.375</v>
      </c>
      <c r="Q132" s="1">
        <f>C21*Staffing!B21</f>
        <v>0</v>
      </c>
      <c r="R132" s="1">
        <f>D21*Staffing!B21</f>
        <v>0</v>
      </c>
      <c r="S132" s="1">
        <f>E21*Staffing!B21</f>
        <v>0.125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0.125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SVariables!B54</f>
        <v>1</v>
      </c>
      <c r="C133" s="1">
        <f>SVariables!C54</f>
        <v>0</v>
      </c>
      <c r="D133" s="1">
        <f>SVariables!D54</f>
        <v>0</v>
      </c>
      <c r="E133" s="1">
        <f>SVariables!E54</f>
        <v>1</v>
      </c>
      <c r="F133" s="1">
        <f>SVariables!F54</f>
        <v>0</v>
      </c>
      <c r="G133" s="1">
        <f>SVariables!G54</f>
        <v>0</v>
      </c>
      <c r="H133" s="1">
        <f>SVariables!H54</f>
        <v>0</v>
      </c>
      <c r="I133" s="1">
        <f>SVariables!I54</f>
        <v>1</v>
      </c>
      <c r="J133" s="1">
        <f>SVariables!J54</f>
        <v>1</v>
      </c>
      <c r="K133" s="1">
        <f>SVariables!K54</f>
        <v>0</v>
      </c>
      <c r="L133" s="1">
        <f>SVariables!L54</f>
        <v>0</v>
      </c>
      <c r="M133" s="1">
        <f>SVariables!M54</f>
        <v>0</v>
      </c>
      <c r="O133" s="4" t="s">
        <v>22</v>
      </c>
      <c r="P133" s="1">
        <f>B22*Staffing!B22</f>
        <v>0.125</v>
      </c>
      <c r="Q133" s="1">
        <f>C22*Staffing!B22</f>
        <v>0</v>
      </c>
      <c r="R133" s="1">
        <f>D22*Staffing!B22</f>
        <v>0</v>
      </c>
      <c r="S133" s="1">
        <f>E22*Staffing!B22</f>
        <v>0.125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0.125</v>
      </c>
      <c r="X133" s="1">
        <f>J22*Staffing!B22</f>
        <v>0.125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SVariables!B55</f>
        <v>0</v>
      </c>
      <c r="C134" s="1">
        <f>SVariables!C55</f>
        <v>0</v>
      </c>
      <c r="D134" s="1">
        <f>SVariables!D55</f>
        <v>0</v>
      </c>
      <c r="E134" s="1">
        <f>SVariables!E55</f>
        <v>0</v>
      </c>
      <c r="F134" s="1">
        <f>SVariables!F55</f>
        <v>0</v>
      </c>
      <c r="G134" s="1">
        <f>SVariables!G55</f>
        <v>0</v>
      </c>
      <c r="H134" s="1">
        <f>SVariables!H55</f>
        <v>0</v>
      </c>
      <c r="I134" s="1">
        <f>SVariables!I55</f>
        <v>0</v>
      </c>
      <c r="J134" s="1">
        <f>SVariables!J55</f>
        <v>1</v>
      </c>
      <c r="K134" s="1">
        <f>SVariables!K55</f>
        <v>0</v>
      </c>
      <c r="L134" s="1">
        <f>SVariables!L55</f>
        <v>0</v>
      </c>
      <c r="M134" s="1">
        <f>SVariables!M55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0.125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SVariables!B56</f>
        <v>1</v>
      </c>
      <c r="C135" s="1">
        <f>SVariables!C56</f>
        <v>0</v>
      </c>
      <c r="D135" s="1">
        <f>SVariables!D56</f>
        <v>0</v>
      </c>
      <c r="E135" s="1">
        <f>SVariables!E56</f>
        <v>0</v>
      </c>
      <c r="F135" s="1">
        <f>SVariables!F56</f>
        <v>0</v>
      </c>
      <c r="G135" s="1">
        <f>SVariables!G56</f>
        <v>0</v>
      </c>
      <c r="H135" s="1">
        <f>SVariables!H56</f>
        <v>0</v>
      </c>
      <c r="I135" s="1">
        <f>SVariables!I56</f>
        <v>0</v>
      </c>
      <c r="J135" s="1">
        <f>SVariables!J56</f>
        <v>1</v>
      </c>
      <c r="K135" s="1">
        <f>SVariables!K56</f>
        <v>0</v>
      </c>
      <c r="L135" s="1">
        <f>SVariables!L56</f>
        <v>0</v>
      </c>
      <c r="M135" s="1">
        <f>SVariables!M56</f>
        <v>0</v>
      </c>
      <c r="O135" s="4" t="s">
        <v>24</v>
      </c>
      <c r="P135" s="1">
        <f>B24*Staffing!B24</f>
        <v>0.125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0.125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SVariables!B57</f>
        <v>1</v>
      </c>
      <c r="C136" s="1">
        <f>SVariables!C57</f>
        <v>0</v>
      </c>
      <c r="D136" s="1">
        <f>SVariables!D57</f>
        <v>0</v>
      </c>
      <c r="E136" s="1">
        <f>SVariables!E57</f>
        <v>0</v>
      </c>
      <c r="F136" s="1">
        <f>SVariables!F57</f>
        <v>0</v>
      </c>
      <c r="G136" s="1">
        <f>SVariables!G57</f>
        <v>0</v>
      </c>
      <c r="H136" s="1">
        <f>SVariables!H57</f>
        <v>0</v>
      </c>
      <c r="I136" s="1">
        <f>SVariables!I57</f>
        <v>0</v>
      </c>
      <c r="J136" s="1">
        <f>SVariables!J57</f>
        <v>0</v>
      </c>
      <c r="K136" s="1">
        <f>SVariables!K57</f>
        <v>0</v>
      </c>
      <c r="L136" s="1">
        <f>SVariables!L57</f>
        <v>0</v>
      </c>
      <c r="M136" s="1">
        <f>SVariables!M57</f>
        <v>0</v>
      </c>
      <c r="O136" s="4" t="s">
        <v>25</v>
      </c>
      <c r="P136" s="1">
        <f>B25*Staffing!B25</f>
        <v>0.125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SVariables!B58</f>
        <v>0</v>
      </c>
      <c r="C137" s="1">
        <f>SVariables!C58</f>
        <v>0</v>
      </c>
      <c r="D137" s="1">
        <f>SVariables!D58</f>
        <v>5</v>
      </c>
      <c r="E137" s="1">
        <f>SVariables!E58</f>
        <v>3</v>
      </c>
      <c r="F137" s="1">
        <f>SVariables!F58</f>
        <v>0</v>
      </c>
      <c r="G137" s="1">
        <f>SVariables!G58</f>
        <v>6</v>
      </c>
      <c r="H137" s="1">
        <f>SVariables!H58</f>
        <v>0</v>
      </c>
      <c r="I137" s="1">
        <f>SVariables!I58</f>
        <v>3</v>
      </c>
      <c r="J137" s="1">
        <f>SVariables!J58</f>
        <v>1</v>
      </c>
      <c r="K137" s="1">
        <f>SVariables!K58</f>
        <v>2</v>
      </c>
      <c r="L137" s="1">
        <f>SVariables!L58</f>
        <v>0</v>
      </c>
      <c r="M137" s="1">
        <f>SVariables!M58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5</v>
      </c>
      <c r="S137" s="1">
        <f>E26*Staffing!B26</f>
        <v>2.7</v>
      </c>
      <c r="T137" s="1">
        <f>F26*Staffing!B26</f>
        <v>0</v>
      </c>
      <c r="U137" s="1">
        <f>G26*Staffing!B26</f>
        <v>5.9</v>
      </c>
      <c r="V137" s="1">
        <f>H26*Staffing!B26</f>
        <v>0</v>
      </c>
      <c r="W137" s="1">
        <f>I26*Staffing!B26</f>
        <v>2.6</v>
      </c>
      <c r="X137" s="1">
        <f>J26*Staffing!B26</f>
        <v>0.4</v>
      </c>
      <c r="Y137" s="1">
        <f>K26*Staffing!B26</f>
        <v>1.6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SVariables!B59</f>
        <v>3</v>
      </c>
      <c r="C138" s="1">
        <f>SVariables!C59</f>
        <v>0</v>
      </c>
      <c r="D138" s="1">
        <f>SVariables!D59</f>
        <v>0</v>
      </c>
      <c r="E138" s="1">
        <f>SVariables!E59</f>
        <v>0</v>
      </c>
      <c r="F138" s="1">
        <f>SVariables!F59</f>
        <v>0</v>
      </c>
      <c r="G138" s="1">
        <f>SVariables!G59</f>
        <v>0</v>
      </c>
      <c r="H138" s="1">
        <f>SVariables!H59</f>
        <v>0</v>
      </c>
      <c r="I138" s="1">
        <f>SVariables!I59</f>
        <v>0</v>
      </c>
      <c r="J138" s="1">
        <f>SVariables!J59</f>
        <v>3</v>
      </c>
      <c r="K138" s="1">
        <f>SVariables!K59</f>
        <v>0</v>
      </c>
      <c r="L138" s="1">
        <f>SVariables!L59</f>
        <v>0</v>
      </c>
      <c r="M138" s="1">
        <f>SVariables!M59</f>
        <v>0</v>
      </c>
      <c r="O138" s="4" t="s">
        <v>15</v>
      </c>
      <c r="P138" s="1">
        <f>B27*Staffing!B27</f>
        <v>3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2.875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137</v>
      </c>
      <c r="B139" s="1">
        <f>SVariables!B60</f>
        <v>1</v>
      </c>
      <c r="C139" s="1">
        <f>SVariables!C60</f>
        <v>0</v>
      </c>
      <c r="D139" s="1">
        <f>SVariables!D60</f>
        <v>0</v>
      </c>
      <c r="E139" s="1">
        <f>SVariables!E60</f>
        <v>0</v>
      </c>
      <c r="F139" s="1">
        <f>SVariables!F60</f>
        <v>0</v>
      </c>
      <c r="G139" s="1">
        <f>SVariables!G60</f>
        <v>0</v>
      </c>
      <c r="H139" s="1">
        <f>SVariables!H60</f>
        <v>0</v>
      </c>
      <c r="I139" s="1">
        <f>SVariables!I60</f>
        <v>0</v>
      </c>
      <c r="J139" s="1">
        <f>SVariables!J60</f>
        <v>0</v>
      </c>
      <c r="K139" s="1">
        <f>SVariables!K60</f>
        <v>0</v>
      </c>
      <c r="L139" s="1">
        <f>SVariables!L60</f>
        <v>0</v>
      </c>
      <c r="M139" s="1">
        <f>SVariables!M60</f>
        <v>0</v>
      </c>
      <c r="O139" s="4" t="s">
        <v>137</v>
      </c>
      <c r="P139" s="1">
        <f>B28*Staffing!B28</f>
        <v>0.125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SVariables!B61</f>
        <v>1</v>
      </c>
      <c r="C140" s="1">
        <f>SVariables!C61</f>
        <v>0</v>
      </c>
      <c r="D140" s="1">
        <f>SVariables!D61</f>
        <v>0</v>
      </c>
      <c r="E140" s="1">
        <f>SVariables!E61</f>
        <v>1</v>
      </c>
      <c r="F140" s="1">
        <f>SVariables!F61</f>
        <v>0</v>
      </c>
      <c r="G140" s="1">
        <f>SVariables!G61</f>
        <v>0</v>
      </c>
      <c r="H140" s="1">
        <f>SVariables!H61</f>
        <v>0</v>
      </c>
      <c r="I140" s="1">
        <f>SVariables!I61</f>
        <v>0</v>
      </c>
      <c r="J140" s="1">
        <f>SVariables!J61</f>
        <v>1</v>
      </c>
      <c r="K140" s="1">
        <f>SVariables!K61</f>
        <v>0</v>
      </c>
      <c r="L140" s="1">
        <f>SVariables!L61</f>
        <v>0</v>
      </c>
      <c r="M140" s="1">
        <f>SVariables!M61</f>
        <v>0</v>
      </c>
      <c r="O140" s="4" t="s">
        <v>27</v>
      </c>
      <c r="P140" s="1">
        <f>B29*Staffing!B29</f>
        <v>0.125</v>
      </c>
      <c r="Q140" s="1">
        <f>C29*Staffing!B29</f>
        <v>0</v>
      </c>
      <c r="R140" s="1">
        <f>D29*Staffing!B29</f>
        <v>0</v>
      </c>
      <c r="S140" s="1">
        <f>E29*Staffing!B29</f>
        <v>0.125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0.125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SVariables!B62</f>
        <v>9</v>
      </c>
      <c r="C141" s="1">
        <f>SVariables!C62</f>
        <v>4</v>
      </c>
      <c r="D141" s="1">
        <f>SVariables!D62</f>
        <v>0</v>
      </c>
      <c r="E141" s="1">
        <f>SVariables!E62</f>
        <v>1</v>
      </c>
      <c r="F141" s="1">
        <f>SVariables!F62</f>
        <v>0</v>
      </c>
      <c r="G141" s="1">
        <f>SVariables!G62</f>
        <v>0</v>
      </c>
      <c r="H141" s="1">
        <f>SVariables!H62</f>
        <v>0</v>
      </c>
      <c r="I141" s="1">
        <f>SVariables!I62</f>
        <v>0</v>
      </c>
      <c r="J141" s="1">
        <f>SVariables!J62</f>
        <v>9</v>
      </c>
      <c r="K141" s="1">
        <f>SVariables!K62</f>
        <v>0</v>
      </c>
      <c r="L141" s="1">
        <f>SVariables!L62</f>
        <v>0</v>
      </c>
      <c r="M141" s="1">
        <f>SVariables!M62</f>
        <v>0</v>
      </c>
      <c r="O141" s="4" t="s">
        <v>59</v>
      </c>
      <c r="P141" s="1">
        <f>B30*Staffing!B30</f>
        <v>8.5</v>
      </c>
      <c r="Q141" s="1">
        <f>C30*Staffing!B30</f>
        <v>3.75</v>
      </c>
      <c r="R141" s="1">
        <f>D30*Staffing!B30</f>
        <v>0</v>
      </c>
      <c r="S141" s="1">
        <f>E30*Staffing!B30</f>
        <v>0.25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8.5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SVariables!B63</f>
        <v>2</v>
      </c>
      <c r="C142" s="1">
        <f>SVariables!C63</f>
        <v>0</v>
      </c>
      <c r="D142" s="1">
        <f>SVariables!D63</f>
        <v>0</v>
      </c>
      <c r="E142" s="1">
        <f>SVariables!E63</f>
        <v>1</v>
      </c>
      <c r="F142" s="1">
        <f>SVariables!F63</f>
        <v>0</v>
      </c>
      <c r="G142" s="1">
        <f>SVariables!G63</f>
        <v>0</v>
      </c>
      <c r="H142" s="1">
        <f>SVariables!H63</f>
        <v>0</v>
      </c>
      <c r="I142" s="1">
        <f>SVariables!I63</f>
        <v>0</v>
      </c>
      <c r="J142" s="1">
        <f>SVariables!J63</f>
        <v>1</v>
      </c>
      <c r="K142" s="1">
        <f>SVariables!K63</f>
        <v>0</v>
      </c>
      <c r="L142" s="1">
        <f>SVariables!L63</f>
        <v>0</v>
      </c>
      <c r="M142" s="1">
        <f>SVariables!M63</f>
        <v>1</v>
      </c>
      <c r="O142" s="4" t="s">
        <v>17</v>
      </c>
      <c r="P142" s="1">
        <f>B31*Staffing!B31</f>
        <v>1.875</v>
      </c>
      <c r="Q142" s="1">
        <f>C31*Staffing!B31</f>
        <v>0</v>
      </c>
      <c r="R142" s="1">
        <f>D31*Staffing!B31</f>
        <v>0</v>
      </c>
      <c r="S142" s="1">
        <f>E31*Staffing!B31</f>
        <v>0.125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0.125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56" t="s">
        <v>71</v>
      </c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P144" s="56" t="s">
        <v>78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</row>
    <row r="145" spans="1:57" ht="15.5" x14ac:dyDescent="0.35">
      <c r="A145" s="1"/>
      <c r="B145" s="5" t="s">
        <v>149</v>
      </c>
      <c r="C145" s="5" t="s">
        <v>150</v>
      </c>
      <c r="D145" s="5" t="s">
        <v>151</v>
      </c>
      <c r="E145" s="5" t="s">
        <v>152</v>
      </c>
      <c r="F145" s="5" t="s">
        <v>153</v>
      </c>
      <c r="G145" s="5" t="s">
        <v>154</v>
      </c>
      <c r="H145" s="5" t="s">
        <v>155</v>
      </c>
      <c r="I145" s="5" t="s">
        <v>156</v>
      </c>
      <c r="J145" s="5" t="s">
        <v>157</v>
      </c>
      <c r="K145" s="5" t="s">
        <v>158</v>
      </c>
      <c r="L145" s="5" t="s">
        <v>159</v>
      </c>
      <c r="M145" s="5" t="s">
        <v>39</v>
      </c>
      <c r="O145" s="1"/>
      <c r="P145" s="5" t="s">
        <v>149</v>
      </c>
      <c r="Q145" s="5" t="s">
        <v>150</v>
      </c>
      <c r="R145" s="5" t="s">
        <v>151</v>
      </c>
      <c r="S145" s="5" t="s">
        <v>152</v>
      </c>
      <c r="T145" s="5" t="s">
        <v>153</v>
      </c>
      <c r="U145" s="5" t="s">
        <v>154</v>
      </c>
      <c r="V145" s="5" t="s">
        <v>155</v>
      </c>
      <c r="W145" s="5" t="s">
        <v>156</v>
      </c>
      <c r="X145" s="5" t="s">
        <v>157</v>
      </c>
      <c r="Y145" s="5" t="s">
        <v>158</v>
      </c>
      <c r="Z145" s="5" t="s">
        <v>159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SVariables!B67</f>
        <v>1</v>
      </c>
      <c r="C146" s="1">
        <f>SVariables!C67</f>
        <v>0</v>
      </c>
      <c r="D146" s="1">
        <f>SVariables!D67</f>
        <v>0</v>
      </c>
      <c r="E146" s="1">
        <f>SVariables!E67</f>
        <v>0</v>
      </c>
      <c r="F146" s="1">
        <f>SVariables!F67</f>
        <v>0</v>
      </c>
      <c r="G146" s="1">
        <f>SVariables!G67</f>
        <v>0</v>
      </c>
      <c r="H146" s="1">
        <f>SVariables!H67</f>
        <v>0</v>
      </c>
      <c r="I146" s="1">
        <f>SVariables!I67</f>
        <v>0</v>
      </c>
      <c r="J146" s="1">
        <f>SVariables!J67</f>
        <v>2</v>
      </c>
      <c r="K146" s="1">
        <f>SVariables!K67</f>
        <v>0</v>
      </c>
      <c r="L146" s="1">
        <f>SVariables!L67</f>
        <v>0</v>
      </c>
      <c r="M146" s="1">
        <f>SVariables!M67</f>
        <v>0</v>
      </c>
      <c r="O146" s="4" t="s">
        <v>18</v>
      </c>
      <c r="P146" s="1">
        <f>B3*Staffing!C3</f>
        <v>0.75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2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SVariables!B68</f>
        <v>1</v>
      </c>
      <c r="C147" s="1">
        <f>SVariables!C68</f>
        <v>0</v>
      </c>
      <c r="D147" s="1">
        <f>SVariables!D68</f>
        <v>0</v>
      </c>
      <c r="E147" s="1">
        <f>SVariables!E68</f>
        <v>0</v>
      </c>
      <c r="F147" s="1">
        <f>SVariables!F68</f>
        <v>0</v>
      </c>
      <c r="G147" s="1">
        <f>SVariables!G68</f>
        <v>0</v>
      </c>
      <c r="H147" s="1">
        <f>SVariables!H68</f>
        <v>0</v>
      </c>
      <c r="I147" s="1">
        <f>SVariables!I68</f>
        <v>0</v>
      </c>
      <c r="J147" s="1">
        <f>SVariables!J68</f>
        <v>1</v>
      </c>
      <c r="K147" s="1">
        <f>SVariables!K68</f>
        <v>0</v>
      </c>
      <c r="L147" s="1">
        <f>SVariables!L68</f>
        <v>0</v>
      </c>
      <c r="M147" s="1">
        <f>SVariables!M68</f>
        <v>0</v>
      </c>
      <c r="O147" s="4" t="s">
        <v>19</v>
      </c>
      <c r="P147" s="1">
        <f>B4*Staffing!C4</f>
        <v>1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0.25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SVariables!B69</f>
        <v>2</v>
      </c>
      <c r="C148" s="1">
        <f>SVariables!C69</f>
        <v>0</v>
      </c>
      <c r="D148" s="1">
        <f>SVariables!D69</f>
        <v>0</v>
      </c>
      <c r="E148" s="1">
        <f>SVariables!E69</f>
        <v>0</v>
      </c>
      <c r="F148" s="1">
        <f>SVariables!F69</f>
        <v>0</v>
      </c>
      <c r="G148" s="1">
        <f>SVariables!G69</f>
        <v>0</v>
      </c>
      <c r="H148" s="1">
        <f>SVariables!H69</f>
        <v>0</v>
      </c>
      <c r="I148" s="1">
        <f>SVariables!I69</f>
        <v>0</v>
      </c>
      <c r="J148" s="1">
        <f>SVariables!J69</f>
        <v>1</v>
      </c>
      <c r="K148" s="1">
        <f>SVariables!K69</f>
        <v>0</v>
      </c>
      <c r="L148" s="1">
        <f>SVariables!L69</f>
        <v>0</v>
      </c>
      <c r="M148" s="1">
        <f>SVariables!M69</f>
        <v>1</v>
      </c>
      <c r="O148" s="4" t="s">
        <v>0</v>
      </c>
      <c r="P148" s="1">
        <f>B5*Staffing!C5</f>
        <v>1.625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1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SVariables!B70</f>
        <v>8</v>
      </c>
      <c r="C149" s="1">
        <f>SVariables!C70</f>
        <v>0</v>
      </c>
      <c r="D149" s="1">
        <f>SVariables!D70</f>
        <v>0</v>
      </c>
      <c r="E149" s="1">
        <f>SVariables!E70</f>
        <v>5</v>
      </c>
      <c r="F149" s="1">
        <f>SVariables!F70</f>
        <v>0</v>
      </c>
      <c r="G149" s="1">
        <f>SVariables!G70</f>
        <v>1</v>
      </c>
      <c r="H149" s="1">
        <f>SVariables!H70</f>
        <v>0</v>
      </c>
      <c r="I149" s="1">
        <f>SVariables!I70</f>
        <v>1</v>
      </c>
      <c r="J149" s="1">
        <f>SVariables!J70</f>
        <v>4</v>
      </c>
      <c r="K149" s="1">
        <f>SVariables!K70</f>
        <v>0</v>
      </c>
      <c r="L149" s="1">
        <f>SVariables!L70</f>
        <v>0</v>
      </c>
      <c r="M149" s="1">
        <f>SVariables!M70</f>
        <v>0</v>
      </c>
      <c r="O149" s="4" t="s">
        <v>1</v>
      </c>
      <c r="P149" s="1">
        <f>B6*Staffing!C6</f>
        <v>7.6000000000000005</v>
      </c>
      <c r="Q149" s="1">
        <f>C6*Staffing!C6</f>
        <v>0</v>
      </c>
      <c r="R149" s="1">
        <f>D6*Staffing!C6</f>
        <v>0</v>
      </c>
      <c r="S149" s="1">
        <f>E6*Staffing!C6</f>
        <v>5</v>
      </c>
      <c r="T149" s="1">
        <f>F6*Staffing!C6</f>
        <v>0</v>
      </c>
      <c r="U149" s="1">
        <f>G6*Staffing!C6</f>
        <v>0.1</v>
      </c>
      <c r="V149" s="1">
        <f>H6*Staffing!C6</f>
        <v>0</v>
      </c>
      <c r="W149" s="1">
        <f>I6*Staffing!C6</f>
        <v>0.9</v>
      </c>
      <c r="X149" s="1">
        <f>J6*Staffing!C6</f>
        <v>3.8000000000000003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SVariables!B71</f>
        <v>0</v>
      </c>
      <c r="C150" s="1">
        <f>SVariables!C71</f>
        <v>0</v>
      </c>
      <c r="D150" s="1">
        <f>SVariables!D71</f>
        <v>0</v>
      </c>
      <c r="E150" s="1">
        <f>SVariables!E71</f>
        <v>1</v>
      </c>
      <c r="F150" s="1">
        <f>SVariables!F71</f>
        <v>0</v>
      </c>
      <c r="G150" s="1">
        <f>SVariables!G71</f>
        <v>0</v>
      </c>
      <c r="H150" s="1">
        <f>SVariables!H71</f>
        <v>0</v>
      </c>
      <c r="I150" s="1">
        <f>SVariables!I71</f>
        <v>1</v>
      </c>
      <c r="J150" s="1">
        <f>SVariables!J71</f>
        <v>0</v>
      </c>
      <c r="K150" s="1">
        <f>SVariables!K71</f>
        <v>1</v>
      </c>
      <c r="L150" s="1">
        <f>SVariables!L71</f>
        <v>0</v>
      </c>
      <c r="M150" s="1">
        <f>SVariables!M71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0.70000000000000007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0.1</v>
      </c>
      <c r="X150" s="1">
        <f>J7*Staffing!C7</f>
        <v>0</v>
      </c>
      <c r="Y150" s="1">
        <f>K7*Staffing!C7</f>
        <v>1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SVariables!B72</f>
        <v>0</v>
      </c>
      <c r="C151" s="1">
        <f>SVariables!C72</f>
        <v>1</v>
      </c>
      <c r="D151" s="1">
        <f>SVariables!D72</f>
        <v>0</v>
      </c>
      <c r="E151" s="1">
        <f>SVariables!E72</f>
        <v>0</v>
      </c>
      <c r="F151" s="1">
        <f>SVariables!F72</f>
        <v>0</v>
      </c>
      <c r="G151" s="1">
        <f>SVariables!G72</f>
        <v>0</v>
      </c>
      <c r="H151" s="1">
        <f>SVariables!H72</f>
        <v>0</v>
      </c>
      <c r="I151" s="1">
        <f>SVariables!I72</f>
        <v>0</v>
      </c>
      <c r="J151" s="1">
        <f>SVariables!J72</f>
        <v>0</v>
      </c>
      <c r="K151" s="1">
        <f>SVariables!K72</f>
        <v>0</v>
      </c>
      <c r="L151" s="1">
        <f>SVariables!L72</f>
        <v>0</v>
      </c>
      <c r="M151" s="1">
        <f>SVariables!M72</f>
        <v>0</v>
      </c>
      <c r="O151" s="4" t="s">
        <v>2</v>
      </c>
      <c r="P151" s="1">
        <f>B8*Staffing!C8</f>
        <v>0</v>
      </c>
      <c r="Q151" s="1">
        <f>C8*Staffing!C8</f>
        <v>0.30000000000000004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SVariables!B73</f>
        <v>2</v>
      </c>
      <c r="C152" s="1">
        <f>SVariables!C73</f>
        <v>0</v>
      </c>
      <c r="D152" s="1">
        <f>SVariables!D73</f>
        <v>0</v>
      </c>
      <c r="E152" s="1">
        <f>SVariables!E73</f>
        <v>3</v>
      </c>
      <c r="F152" s="1">
        <f>SVariables!F73</f>
        <v>0</v>
      </c>
      <c r="G152" s="1">
        <f>SVariables!G73</f>
        <v>0</v>
      </c>
      <c r="H152" s="1">
        <f>SVariables!H73</f>
        <v>0</v>
      </c>
      <c r="I152" s="1">
        <f>SVariables!I73</f>
        <v>0</v>
      </c>
      <c r="J152" s="1">
        <f>SVariables!J73</f>
        <v>2</v>
      </c>
      <c r="K152" s="1">
        <f>SVariables!K73</f>
        <v>0</v>
      </c>
      <c r="L152" s="1">
        <f>SVariables!L73</f>
        <v>0</v>
      </c>
      <c r="M152" s="1">
        <f>SVariables!M73</f>
        <v>0</v>
      </c>
      <c r="O152" s="4" t="s">
        <v>3</v>
      </c>
      <c r="P152" s="1">
        <f>B9*Staffing!C9</f>
        <v>1.875</v>
      </c>
      <c r="Q152" s="1">
        <f>C9*Staffing!C9</f>
        <v>0</v>
      </c>
      <c r="R152" s="1">
        <f>D9*Staffing!C9</f>
        <v>0</v>
      </c>
      <c r="S152" s="1">
        <f>E9*Staffing!C9</f>
        <v>2.25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1.75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SVariables!B74</f>
        <v>1</v>
      </c>
      <c r="C153" s="1">
        <f>SVariables!C74</f>
        <v>0</v>
      </c>
      <c r="D153" s="1">
        <f>SVariables!D74</f>
        <v>0</v>
      </c>
      <c r="E153" s="1">
        <f>SVariables!E74</f>
        <v>1</v>
      </c>
      <c r="F153" s="1">
        <f>SVariables!F74</f>
        <v>0</v>
      </c>
      <c r="G153" s="1">
        <f>SVariables!G74</f>
        <v>0</v>
      </c>
      <c r="H153" s="1">
        <f>SVariables!H74</f>
        <v>0</v>
      </c>
      <c r="I153" s="1">
        <f>SVariables!I74</f>
        <v>0</v>
      </c>
      <c r="J153" s="1">
        <f>SVariables!J74</f>
        <v>0</v>
      </c>
      <c r="K153" s="1">
        <f>SVariables!K74</f>
        <v>0</v>
      </c>
      <c r="L153" s="1">
        <f>SVariables!L74</f>
        <v>0</v>
      </c>
      <c r="M153" s="1">
        <f>SVariables!M74</f>
        <v>0</v>
      </c>
      <c r="O153" s="4" t="s">
        <v>4</v>
      </c>
      <c r="P153" s="1">
        <f>B10*Staffing!C10</f>
        <v>0.5</v>
      </c>
      <c r="Q153" s="1">
        <f>C10*Staffing!C10</f>
        <v>0</v>
      </c>
      <c r="R153" s="1">
        <f>D10*Staffing!C10</f>
        <v>0</v>
      </c>
      <c r="S153" s="1">
        <f>E10*Staffing!C10</f>
        <v>0.125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SVariables!B75</f>
        <v>0</v>
      </c>
      <c r="C154" s="1">
        <f>SVariables!C75</f>
        <v>1</v>
      </c>
      <c r="D154" s="1">
        <f>SVariables!D75</f>
        <v>0</v>
      </c>
      <c r="E154" s="1">
        <f>SVariables!E75</f>
        <v>1</v>
      </c>
      <c r="F154" s="1">
        <f>SVariables!F75</f>
        <v>0</v>
      </c>
      <c r="G154" s="1">
        <f>SVariables!G75</f>
        <v>0</v>
      </c>
      <c r="H154" s="1">
        <f>SVariables!H75</f>
        <v>0</v>
      </c>
      <c r="I154" s="1">
        <f>SVariables!I75</f>
        <v>0</v>
      </c>
      <c r="J154" s="1">
        <f>SVariables!J75</f>
        <v>3</v>
      </c>
      <c r="K154" s="1">
        <f>SVariables!K75</f>
        <v>0</v>
      </c>
      <c r="L154" s="1">
        <f>SVariables!L75</f>
        <v>0</v>
      </c>
      <c r="M154" s="1">
        <f>SVariables!M75</f>
        <v>1</v>
      </c>
      <c r="O154" s="4" t="s">
        <v>5</v>
      </c>
      <c r="P154" s="1">
        <f>B11*Staffing!C11</f>
        <v>0</v>
      </c>
      <c r="Q154" s="1">
        <f>C11*Staffing!C11</f>
        <v>1</v>
      </c>
      <c r="R154" s="1">
        <f>D11*Staffing!C11</f>
        <v>0</v>
      </c>
      <c r="S154" s="1">
        <f>E11*Staffing!C11</f>
        <v>0.125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2.125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SVariables!B76</f>
        <v>17</v>
      </c>
      <c r="C155" s="1">
        <f>SVariables!C76</f>
        <v>0</v>
      </c>
      <c r="D155" s="1">
        <f>SVariables!D76</f>
        <v>0</v>
      </c>
      <c r="E155" s="1">
        <f>SVariables!E76</f>
        <v>1</v>
      </c>
      <c r="F155" s="1">
        <f>SVariables!F76</f>
        <v>0</v>
      </c>
      <c r="G155" s="1">
        <f>SVariables!G76</f>
        <v>1</v>
      </c>
      <c r="H155" s="1">
        <f>SVariables!H76</f>
        <v>0</v>
      </c>
      <c r="I155" s="1">
        <f>SVariables!I76</f>
        <v>0</v>
      </c>
      <c r="J155" s="1">
        <f>SVariables!J76</f>
        <v>3</v>
      </c>
      <c r="K155" s="1">
        <f>SVariables!K76</f>
        <v>0</v>
      </c>
      <c r="L155" s="1">
        <f>SVariables!L76</f>
        <v>0</v>
      </c>
      <c r="M155" s="1">
        <f>SVariables!M76</f>
        <v>0</v>
      </c>
      <c r="O155" s="4" t="s">
        <v>6</v>
      </c>
      <c r="P155" s="1">
        <f>B12*Staffing!C12</f>
        <v>17</v>
      </c>
      <c r="Q155" s="1">
        <f>C12*Staffing!C12</f>
        <v>0</v>
      </c>
      <c r="R155" s="1">
        <f>D12*Staffing!C12</f>
        <v>0</v>
      </c>
      <c r="S155" s="1">
        <f>E12*Staffing!C12</f>
        <v>0.5</v>
      </c>
      <c r="T155" s="1">
        <f>F12*Staffing!C12</f>
        <v>0</v>
      </c>
      <c r="U155" s="1">
        <f>G12*Staffing!C12</f>
        <v>0.25</v>
      </c>
      <c r="V155" s="1">
        <f>H12*Staffing!C12</f>
        <v>0</v>
      </c>
      <c r="W155" s="1">
        <f>I12*Staffing!C12</f>
        <v>0</v>
      </c>
      <c r="X155" s="1">
        <f>J12*Staffing!C12</f>
        <v>3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SVariables!B77</f>
        <v>10</v>
      </c>
      <c r="C156" s="1">
        <f>SVariables!C77</f>
        <v>0</v>
      </c>
      <c r="D156" s="1">
        <f>SVariables!D77</f>
        <v>0</v>
      </c>
      <c r="E156" s="1">
        <f>SVariables!E77</f>
        <v>1</v>
      </c>
      <c r="F156" s="1">
        <f>SVariables!F77</f>
        <v>0</v>
      </c>
      <c r="G156" s="1">
        <f>SVariables!G77</f>
        <v>0</v>
      </c>
      <c r="H156" s="1">
        <f>SVariables!H77</f>
        <v>0</v>
      </c>
      <c r="I156" s="1">
        <f>SVariables!I77</f>
        <v>0</v>
      </c>
      <c r="J156" s="1">
        <f>SVariables!J77</f>
        <v>5</v>
      </c>
      <c r="K156" s="1">
        <f>SVariables!K77</f>
        <v>0</v>
      </c>
      <c r="L156" s="1">
        <f>SVariables!L77</f>
        <v>0</v>
      </c>
      <c r="M156" s="1">
        <f>SVariables!M77</f>
        <v>1</v>
      </c>
      <c r="O156" s="4" t="s">
        <v>7</v>
      </c>
      <c r="P156" s="1">
        <f>B13*Staffing!C13</f>
        <v>10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4.75</v>
      </c>
      <c r="Y156" s="1">
        <f>K13*Staffing!C13</f>
        <v>0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SVariables!B78</f>
        <v>0</v>
      </c>
      <c r="C157" s="1">
        <f>SVariables!C78</f>
        <v>0</v>
      </c>
      <c r="D157" s="1">
        <f>SVariables!D78</f>
        <v>0</v>
      </c>
      <c r="E157" s="1">
        <f>SVariables!E78</f>
        <v>0</v>
      </c>
      <c r="F157" s="1">
        <f>SVariables!F78</f>
        <v>1</v>
      </c>
      <c r="G157" s="1">
        <f>SVariables!G78</f>
        <v>0</v>
      </c>
      <c r="H157" s="1">
        <f>SVariables!H78</f>
        <v>0</v>
      </c>
      <c r="I157" s="1">
        <f>SVariables!I78</f>
        <v>0</v>
      </c>
      <c r="J157" s="1">
        <f>SVariables!J78</f>
        <v>0</v>
      </c>
      <c r="K157" s="1">
        <f>SVariables!K78</f>
        <v>0</v>
      </c>
      <c r="L157" s="1">
        <f>SVariables!L78</f>
        <v>2</v>
      </c>
      <c r="M157" s="1">
        <f>SVariables!M78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1.6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SVariables!B79</f>
        <v>1</v>
      </c>
      <c r="C158" s="1">
        <f>SVariables!C79</f>
        <v>0</v>
      </c>
      <c r="D158" s="1">
        <f>SVariables!D79</f>
        <v>0</v>
      </c>
      <c r="E158" s="1">
        <f>SVariables!E79</f>
        <v>1</v>
      </c>
      <c r="F158" s="1">
        <f>SVariables!F79</f>
        <v>0</v>
      </c>
      <c r="G158" s="1">
        <f>SVariables!G79</f>
        <v>0</v>
      </c>
      <c r="H158" s="1">
        <f>SVariables!H79</f>
        <v>0</v>
      </c>
      <c r="I158" s="1">
        <f>SVariables!I79</f>
        <v>0</v>
      </c>
      <c r="J158" s="1">
        <f>SVariables!J79</f>
        <v>1</v>
      </c>
      <c r="K158" s="1">
        <f>SVariables!K79</f>
        <v>0</v>
      </c>
      <c r="L158" s="1">
        <f>SVariables!L79</f>
        <v>0</v>
      </c>
      <c r="M158" s="1">
        <f>SVariables!M79</f>
        <v>1</v>
      </c>
      <c r="O158" s="4" t="s">
        <v>8</v>
      </c>
      <c r="P158" s="1">
        <f>B15*Staffing!C15</f>
        <v>0.375</v>
      </c>
      <c r="Q158" s="1">
        <f>C15*Staffing!C15</f>
        <v>0</v>
      </c>
      <c r="R158" s="1">
        <f>D15*Staffing!C15</f>
        <v>0</v>
      </c>
      <c r="S158" s="1">
        <f>E15*Staffing!C15</f>
        <v>0.125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0.25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SVariables!B80</f>
        <v>1</v>
      </c>
      <c r="C159" s="1">
        <f>SVariables!C80</f>
        <v>0</v>
      </c>
      <c r="D159" s="1">
        <f>SVariables!D80</f>
        <v>0</v>
      </c>
      <c r="E159" s="1">
        <f>SVariables!E80</f>
        <v>1</v>
      </c>
      <c r="F159" s="1">
        <f>SVariables!F80</f>
        <v>0</v>
      </c>
      <c r="G159" s="1">
        <f>SVariables!G80</f>
        <v>0</v>
      </c>
      <c r="H159" s="1">
        <f>SVariables!H80</f>
        <v>0</v>
      </c>
      <c r="I159" s="1">
        <f>SVariables!I80</f>
        <v>0</v>
      </c>
      <c r="J159" s="1">
        <f>SVariables!J80</f>
        <v>1</v>
      </c>
      <c r="K159" s="1">
        <f>SVariables!K80</f>
        <v>0</v>
      </c>
      <c r="L159" s="1">
        <f>SVariables!L80</f>
        <v>0</v>
      </c>
      <c r="M159" s="1">
        <f>SVariables!M80</f>
        <v>1</v>
      </c>
      <c r="O159" s="4" t="s">
        <v>9</v>
      </c>
      <c r="P159" s="1">
        <f>B16*Staffing!C16</f>
        <v>0.5</v>
      </c>
      <c r="Q159" s="1">
        <f>C16*Staffing!C16</f>
        <v>0</v>
      </c>
      <c r="R159" s="1">
        <f>D16*Staffing!C16</f>
        <v>0</v>
      </c>
      <c r="S159" s="1">
        <f>E16*Staffing!C16</f>
        <v>0.125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0.25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SVariables!B81</f>
        <v>1</v>
      </c>
      <c r="C160" s="1">
        <f>SVariables!C81</f>
        <v>0</v>
      </c>
      <c r="D160" s="1">
        <f>SVariables!D81</f>
        <v>0</v>
      </c>
      <c r="E160" s="1">
        <f>SVariables!E81</f>
        <v>0</v>
      </c>
      <c r="F160" s="1">
        <f>SVariables!F81</f>
        <v>0</v>
      </c>
      <c r="G160" s="1">
        <f>SVariables!G81</f>
        <v>0</v>
      </c>
      <c r="H160" s="1">
        <f>SVariables!H81</f>
        <v>0</v>
      </c>
      <c r="I160" s="1">
        <f>SVariables!I81</f>
        <v>0</v>
      </c>
      <c r="J160" s="1">
        <f>SVariables!J81</f>
        <v>0</v>
      </c>
      <c r="K160" s="1">
        <f>SVariables!K81</f>
        <v>0</v>
      </c>
      <c r="L160" s="1">
        <f>SVariables!L81</f>
        <v>0</v>
      </c>
      <c r="M160" s="1">
        <f>SVariables!M81</f>
        <v>0</v>
      </c>
      <c r="O160" s="4" t="s">
        <v>10</v>
      </c>
      <c r="P160" s="1">
        <f>B17*Staffing!C17</f>
        <v>1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SVariables!B82</f>
        <v>0</v>
      </c>
      <c r="C161" s="1">
        <f>SVariables!C82</f>
        <v>0</v>
      </c>
      <c r="D161" s="1">
        <f>SVariables!D82</f>
        <v>0</v>
      </c>
      <c r="E161" s="1">
        <f>SVariables!E82</f>
        <v>0</v>
      </c>
      <c r="F161" s="1">
        <f>SVariables!F82</f>
        <v>0</v>
      </c>
      <c r="G161" s="1">
        <f>SVariables!G82</f>
        <v>1</v>
      </c>
      <c r="H161" s="1">
        <f>SVariables!H82</f>
        <v>0</v>
      </c>
      <c r="I161" s="1">
        <f>SVariables!I82</f>
        <v>1</v>
      </c>
      <c r="J161" s="1">
        <f>SVariables!J82</f>
        <v>0</v>
      </c>
      <c r="K161" s="1">
        <f>SVariables!K82</f>
        <v>0</v>
      </c>
      <c r="L161" s="1">
        <f>SVariables!L82</f>
        <v>0</v>
      </c>
      <c r="M161" s="1">
        <f>SVariables!M82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0.1</v>
      </c>
      <c r="V161" s="1">
        <f>H18*Staffing!C18</f>
        <v>0</v>
      </c>
      <c r="W161" s="1">
        <f>I18*Staffing!C18</f>
        <v>0.1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SVariables!B83</f>
        <v>0</v>
      </c>
      <c r="C162" s="1">
        <f>SVariables!C83</f>
        <v>1</v>
      </c>
      <c r="D162" s="1">
        <f>SVariables!D83</f>
        <v>0</v>
      </c>
      <c r="E162" s="1">
        <f>SVariables!E83</f>
        <v>0</v>
      </c>
      <c r="F162" s="1">
        <f>SVariables!F83</f>
        <v>0</v>
      </c>
      <c r="G162" s="1">
        <f>SVariables!G83</f>
        <v>0</v>
      </c>
      <c r="H162" s="1">
        <f>SVariables!H83</f>
        <v>0</v>
      </c>
      <c r="I162" s="1">
        <f>SVariables!I83</f>
        <v>0</v>
      </c>
      <c r="J162" s="1">
        <f>SVariables!J83</f>
        <v>1</v>
      </c>
      <c r="K162" s="1">
        <f>SVariables!K83</f>
        <v>0</v>
      </c>
      <c r="L162" s="1">
        <f>SVariables!L83</f>
        <v>0</v>
      </c>
      <c r="M162" s="1">
        <f>SVariables!M83</f>
        <v>0</v>
      </c>
      <c r="O162" s="4" t="s">
        <v>12</v>
      </c>
      <c r="P162" s="1">
        <f>B19*Staffing!C19</f>
        <v>0</v>
      </c>
      <c r="Q162" s="1">
        <f>C19*Staffing!C19</f>
        <v>0.25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0.125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SVariables!B84</f>
        <v>1</v>
      </c>
      <c r="C163" s="1">
        <f>SVariables!C84</f>
        <v>0</v>
      </c>
      <c r="D163" s="1">
        <f>SVariables!D84</f>
        <v>0</v>
      </c>
      <c r="E163" s="1">
        <f>SVariables!E84</f>
        <v>0</v>
      </c>
      <c r="F163" s="1">
        <f>SVariables!F84</f>
        <v>0</v>
      </c>
      <c r="G163" s="1">
        <f>SVariables!G84</f>
        <v>0</v>
      </c>
      <c r="H163" s="1">
        <f>SVariables!H84</f>
        <v>0</v>
      </c>
      <c r="I163" s="1">
        <f>SVariables!I84</f>
        <v>0</v>
      </c>
      <c r="J163" s="1">
        <f>SVariables!J84</f>
        <v>0</v>
      </c>
      <c r="K163" s="1">
        <f>SVariables!K84</f>
        <v>0</v>
      </c>
      <c r="L163" s="1">
        <f>SVariables!L84</f>
        <v>0</v>
      </c>
      <c r="M163" s="1">
        <f>SVariables!M84</f>
        <v>0</v>
      </c>
      <c r="O163" s="4" t="s">
        <v>13</v>
      </c>
      <c r="P163" s="1">
        <f>B20*Staffing!C20</f>
        <v>0.25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SVariables!B85</f>
        <v>1</v>
      </c>
      <c r="C164" s="1">
        <f>SVariables!C85</f>
        <v>0</v>
      </c>
      <c r="D164" s="1">
        <f>SVariables!D85</f>
        <v>0</v>
      </c>
      <c r="E164" s="1">
        <f>SVariables!E85</f>
        <v>1</v>
      </c>
      <c r="F164" s="1">
        <f>SVariables!F85</f>
        <v>0</v>
      </c>
      <c r="G164" s="1">
        <f>SVariables!G85</f>
        <v>0</v>
      </c>
      <c r="H164" s="1">
        <f>SVariables!H85</f>
        <v>0</v>
      </c>
      <c r="I164" s="1">
        <f>SVariables!I85</f>
        <v>0</v>
      </c>
      <c r="J164" s="1">
        <f>SVariables!J85</f>
        <v>1</v>
      </c>
      <c r="K164" s="1">
        <f>SVariables!K85</f>
        <v>0</v>
      </c>
      <c r="L164" s="1">
        <f>SVariables!L85</f>
        <v>0</v>
      </c>
      <c r="M164" s="1">
        <f>SVariables!M85</f>
        <v>1</v>
      </c>
      <c r="O164" s="4" t="s">
        <v>14</v>
      </c>
      <c r="P164" s="1">
        <f>B21*Staffing!C21</f>
        <v>0.375</v>
      </c>
      <c r="Q164" s="1">
        <f>C21*Staffing!C21</f>
        <v>0</v>
      </c>
      <c r="R164" s="1">
        <f>D21*Staffing!C21</f>
        <v>0</v>
      </c>
      <c r="S164" s="1">
        <f>E21*Staffing!C21</f>
        <v>0.125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0.125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45" x14ac:dyDescent="0.35">
      <c r="A165" s="4" t="s">
        <v>22</v>
      </c>
      <c r="B165" s="1">
        <f>SVariables!B86</f>
        <v>1</v>
      </c>
      <c r="C165" s="1">
        <f>SVariables!C86</f>
        <v>0</v>
      </c>
      <c r="D165" s="1">
        <f>SVariables!D86</f>
        <v>0</v>
      </c>
      <c r="E165" s="1">
        <f>SVariables!E86</f>
        <v>1</v>
      </c>
      <c r="F165" s="1">
        <f>SVariables!F86</f>
        <v>0</v>
      </c>
      <c r="G165" s="1">
        <f>SVariables!G86</f>
        <v>0</v>
      </c>
      <c r="H165" s="1">
        <f>SVariables!H86</f>
        <v>0</v>
      </c>
      <c r="I165" s="1">
        <f>SVariables!I86</f>
        <v>1</v>
      </c>
      <c r="J165" s="1">
        <f>SVariables!J86</f>
        <v>1</v>
      </c>
      <c r="K165" s="1">
        <f>SVariables!K86</f>
        <v>0</v>
      </c>
      <c r="L165" s="1">
        <f>SVariables!L86</f>
        <v>0</v>
      </c>
      <c r="M165" s="1">
        <f>SVariables!M86</f>
        <v>0</v>
      </c>
      <c r="O165" s="4" t="s">
        <v>22</v>
      </c>
      <c r="P165" s="1">
        <f>B22*Staffing!C22</f>
        <v>0.125</v>
      </c>
      <c r="Q165" s="1">
        <f>C22*Staffing!C22</f>
        <v>0</v>
      </c>
      <c r="R165" s="1">
        <f>D22*Staffing!C22</f>
        <v>0</v>
      </c>
      <c r="S165" s="1">
        <f>E22*Staffing!C22</f>
        <v>0.125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0.125</v>
      </c>
      <c r="X165" s="1">
        <f>J22*Staffing!C22</f>
        <v>0.125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SVariables!B87</f>
        <v>0</v>
      </c>
      <c r="C166" s="1">
        <f>SVariables!C87</f>
        <v>0</v>
      </c>
      <c r="D166" s="1">
        <f>SVariables!D87</f>
        <v>0</v>
      </c>
      <c r="E166" s="1">
        <f>SVariables!E87</f>
        <v>0</v>
      </c>
      <c r="F166" s="1">
        <f>SVariables!F87</f>
        <v>0</v>
      </c>
      <c r="G166" s="1">
        <f>SVariables!G87</f>
        <v>0</v>
      </c>
      <c r="H166" s="1">
        <f>SVariables!H87</f>
        <v>0</v>
      </c>
      <c r="I166" s="1">
        <f>SVariables!I87</f>
        <v>0</v>
      </c>
      <c r="J166" s="1">
        <f>SVariables!J87</f>
        <v>1</v>
      </c>
      <c r="K166" s="1">
        <f>SVariables!K87</f>
        <v>0</v>
      </c>
      <c r="L166" s="1">
        <f>SVariables!L87</f>
        <v>0</v>
      </c>
      <c r="M166" s="1">
        <f>SVariables!M87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0.125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45" x14ac:dyDescent="0.35">
      <c r="A167" s="4" t="s">
        <v>24</v>
      </c>
      <c r="B167" s="1">
        <f>SVariables!B88</f>
        <v>1</v>
      </c>
      <c r="C167" s="1">
        <f>SVariables!C88</f>
        <v>0</v>
      </c>
      <c r="D167" s="1">
        <f>SVariables!D88</f>
        <v>0</v>
      </c>
      <c r="E167" s="1">
        <f>SVariables!E88</f>
        <v>0</v>
      </c>
      <c r="F167" s="1">
        <f>SVariables!F88</f>
        <v>0</v>
      </c>
      <c r="G167" s="1">
        <f>SVariables!G88</f>
        <v>0</v>
      </c>
      <c r="H167" s="1">
        <f>SVariables!H88</f>
        <v>0</v>
      </c>
      <c r="I167" s="1">
        <f>SVariables!I88</f>
        <v>0</v>
      </c>
      <c r="J167" s="1">
        <f>SVariables!J88</f>
        <v>1</v>
      </c>
      <c r="K167" s="1">
        <f>SVariables!K88</f>
        <v>0</v>
      </c>
      <c r="L167" s="1">
        <f>SVariables!L88</f>
        <v>0</v>
      </c>
      <c r="M167" s="1">
        <f>SVariables!M88</f>
        <v>0</v>
      </c>
      <c r="O167" s="4" t="s">
        <v>24</v>
      </c>
      <c r="P167" s="1">
        <f>B24*Staffing!C24</f>
        <v>0.125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0.125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SVariables!B89</f>
        <v>1</v>
      </c>
      <c r="C168" s="1">
        <f>SVariables!C89</f>
        <v>0</v>
      </c>
      <c r="D168" s="1">
        <f>SVariables!D89</f>
        <v>0</v>
      </c>
      <c r="E168" s="1">
        <f>SVariables!E89</f>
        <v>0</v>
      </c>
      <c r="F168" s="1">
        <f>SVariables!F89</f>
        <v>0</v>
      </c>
      <c r="G168" s="1">
        <f>SVariables!G89</f>
        <v>0</v>
      </c>
      <c r="H168" s="1">
        <f>SVariables!H89</f>
        <v>0</v>
      </c>
      <c r="I168" s="1">
        <f>SVariables!I89</f>
        <v>0</v>
      </c>
      <c r="J168" s="1">
        <f>SVariables!J89</f>
        <v>0</v>
      </c>
      <c r="K168" s="1">
        <f>SVariables!K89</f>
        <v>0</v>
      </c>
      <c r="L168" s="1">
        <f>SVariables!L89</f>
        <v>0</v>
      </c>
      <c r="M168" s="1">
        <f>SVariables!M89</f>
        <v>0</v>
      </c>
      <c r="O168" s="4" t="s">
        <v>25</v>
      </c>
      <c r="P168" s="1">
        <f>B25*Staffing!C25</f>
        <v>0.125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SVariables!B90</f>
        <v>0</v>
      </c>
      <c r="C169" s="1">
        <f>SVariables!C90</f>
        <v>0</v>
      </c>
      <c r="D169" s="1">
        <f>SVariables!D90</f>
        <v>5</v>
      </c>
      <c r="E169" s="1">
        <f>SVariables!E90</f>
        <v>3</v>
      </c>
      <c r="F169" s="1">
        <f>SVariables!F90</f>
        <v>0</v>
      </c>
      <c r="G169" s="1">
        <f>SVariables!G90</f>
        <v>6</v>
      </c>
      <c r="H169" s="1">
        <f>SVariables!H90</f>
        <v>0</v>
      </c>
      <c r="I169" s="1">
        <f>SVariables!I90</f>
        <v>3</v>
      </c>
      <c r="J169" s="1">
        <f>SVariables!J90</f>
        <v>1</v>
      </c>
      <c r="K169" s="1">
        <f>SVariables!K90</f>
        <v>2</v>
      </c>
      <c r="L169" s="1">
        <f>SVariables!L90</f>
        <v>0</v>
      </c>
      <c r="M169" s="1">
        <f>SVariables!M90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5</v>
      </c>
      <c r="S169" s="1">
        <f>E26*Staffing!C26</f>
        <v>2.7</v>
      </c>
      <c r="T169" s="1">
        <f>F26*Staffing!C26</f>
        <v>0</v>
      </c>
      <c r="U169" s="1">
        <f>G26*Staffing!C26</f>
        <v>5.9</v>
      </c>
      <c r="V169" s="1">
        <f>H26*Staffing!C26</f>
        <v>0</v>
      </c>
      <c r="W169" s="1">
        <f>I26*Staffing!C26</f>
        <v>2.6</v>
      </c>
      <c r="X169" s="1">
        <f>J26*Staffing!C26</f>
        <v>0.4</v>
      </c>
      <c r="Y169" s="1">
        <f>K26*Staffing!C26</f>
        <v>1.6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SVariables!B91</f>
        <v>3</v>
      </c>
      <c r="C170" s="1">
        <f>SVariables!C91</f>
        <v>0</v>
      </c>
      <c r="D170" s="1">
        <f>SVariables!D91</f>
        <v>0</v>
      </c>
      <c r="E170" s="1">
        <f>SVariables!E91</f>
        <v>0</v>
      </c>
      <c r="F170" s="1">
        <f>SVariables!F91</f>
        <v>0</v>
      </c>
      <c r="G170" s="1">
        <f>SVariables!G91</f>
        <v>0</v>
      </c>
      <c r="H170" s="1">
        <f>SVariables!H91</f>
        <v>0</v>
      </c>
      <c r="I170" s="1">
        <f>SVariables!I91</f>
        <v>0</v>
      </c>
      <c r="J170" s="1">
        <f>SVariables!J91</f>
        <v>3</v>
      </c>
      <c r="K170" s="1">
        <f>SVariables!K91</f>
        <v>0</v>
      </c>
      <c r="L170" s="1">
        <f>SVariables!L91</f>
        <v>0</v>
      </c>
      <c r="M170" s="1">
        <f>SVariables!M91</f>
        <v>0</v>
      </c>
      <c r="O170" s="4" t="s">
        <v>15</v>
      </c>
      <c r="P170" s="1">
        <f>B27*Staffing!C27</f>
        <v>3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2.875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137</v>
      </c>
      <c r="B171" s="1">
        <f>SVariables!B92</f>
        <v>1</v>
      </c>
      <c r="C171" s="1">
        <f>SVariables!C92</f>
        <v>0</v>
      </c>
      <c r="D171" s="1">
        <f>SVariables!D92</f>
        <v>0</v>
      </c>
      <c r="E171" s="1">
        <f>SVariables!E92</f>
        <v>0</v>
      </c>
      <c r="F171" s="1">
        <f>SVariables!F92</f>
        <v>0</v>
      </c>
      <c r="G171" s="1">
        <f>SVariables!G92</f>
        <v>0</v>
      </c>
      <c r="H171" s="1">
        <f>SVariables!H92</f>
        <v>0</v>
      </c>
      <c r="I171" s="1">
        <f>SVariables!I92</f>
        <v>0</v>
      </c>
      <c r="J171" s="1">
        <f>SVariables!J92</f>
        <v>0</v>
      </c>
      <c r="K171" s="1">
        <f>SVariables!K92</f>
        <v>0</v>
      </c>
      <c r="L171" s="1">
        <f>SVariables!L92</f>
        <v>0</v>
      </c>
      <c r="M171" s="1">
        <f>SVariables!M92</f>
        <v>0</v>
      </c>
      <c r="O171" s="4" t="s">
        <v>137</v>
      </c>
      <c r="P171" s="1">
        <f>B28*Staffing!C28</f>
        <v>0.125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SVariables!B93</f>
        <v>1</v>
      </c>
      <c r="C172" s="1">
        <f>SVariables!C93</f>
        <v>0</v>
      </c>
      <c r="D172" s="1">
        <f>SVariables!D93</f>
        <v>0</v>
      </c>
      <c r="E172" s="1">
        <f>SVariables!E93</f>
        <v>1</v>
      </c>
      <c r="F172" s="1">
        <f>SVariables!F93</f>
        <v>0</v>
      </c>
      <c r="G172" s="1">
        <f>SVariables!G93</f>
        <v>0</v>
      </c>
      <c r="H172" s="1">
        <f>SVariables!H93</f>
        <v>0</v>
      </c>
      <c r="I172" s="1">
        <f>SVariables!I93</f>
        <v>0</v>
      </c>
      <c r="J172" s="1">
        <f>SVariables!J93</f>
        <v>1</v>
      </c>
      <c r="K172" s="1">
        <f>SVariables!K93</f>
        <v>0</v>
      </c>
      <c r="L172" s="1">
        <f>SVariables!L93</f>
        <v>0</v>
      </c>
      <c r="M172" s="1">
        <f>SVariables!M93</f>
        <v>0</v>
      </c>
      <c r="O172" s="4" t="s">
        <v>27</v>
      </c>
      <c r="P172" s="1">
        <f>B29*Staffing!C29</f>
        <v>0.125</v>
      </c>
      <c r="Q172" s="1">
        <f>C29*Staffing!C29</f>
        <v>0</v>
      </c>
      <c r="R172" s="1">
        <f>D29*Staffing!C29</f>
        <v>0</v>
      </c>
      <c r="S172" s="1">
        <f>E29*Staffing!C29</f>
        <v>0.125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0.125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SVariables!B94</f>
        <v>9</v>
      </c>
      <c r="C173" s="1">
        <f>SVariables!C94</f>
        <v>4</v>
      </c>
      <c r="D173" s="1">
        <f>SVariables!D94</f>
        <v>0</v>
      </c>
      <c r="E173" s="1">
        <f>SVariables!E94</f>
        <v>1</v>
      </c>
      <c r="F173" s="1">
        <f>SVariables!F94</f>
        <v>0</v>
      </c>
      <c r="G173" s="1">
        <f>SVariables!G94</f>
        <v>0</v>
      </c>
      <c r="H173" s="1">
        <f>SVariables!H94</f>
        <v>0</v>
      </c>
      <c r="I173" s="1">
        <f>SVariables!I94</f>
        <v>0</v>
      </c>
      <c r="J173" s="1">
        <f>SVariables!J94</f>
        <v>9</v>
      </c>
      <c r="K173" s="1">
        <f>SVariables!K94</f>
        <v>0</v>
      </c>
      <c r="L173" s="1">
        <f>SVariables!L94</f>
        <v>0</v>
      </c>
      <c r="M173" s="1">
        <f>SVariables!M94</f>
        <v>0</v>
      </c>
      <c r="O173" s="4" t="s">
        <v>59</v>
      </c>
      <c r="P173" s="1">
        <f>B30*Staffing!C30</f>
        <v>8.5</v>
      </c>
      <c r="Q173" s="1">
        <f>C30*Staffing!C30</f>
        <v>3.75</v>
      </c>
      <c r="R173" s="1">
        <f>D30*Staffing!C30</f>
        <v>0</v>
      </c>
      <c r="S173" s="1">
        <f>E30*Staffing!C30</f>
        <v>0.25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8.5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SVariables!B95</f>
        <v>2</v>
      </c>
      <c r="C174" s="1">
        <f>SVariables!C95</f>
        <v>0</v>
      </c>
      <c r="D174" s="1">
        <f>SVariables!D95</f>
        <v>0</v>
      </c>
      <c r="E174" s="1">
        <f>SVariables!E95</f>
        <v>1</v>
      </c>
      <c r="F174" s="1">
        <f>SVariables!F95</f>
        <v>0</v>
      </c>
      <c r="G174" s="1">
        <f>SVariables!G95</f>
        <v>0</v>
      </c>
      <c r="H174" s="1">
        <f>SVariables!H95</f>
        <v>0</v>
      </c>
      <c r="I174" s="1">
        <f>SVariables!I95</f>
        <v>0</v>
      </c>
      <c r="J174" s="1">
        <f>SVariables!J95</f>
        <v>1</v>
      </c>
      <c r="K174" s="1">
        <f>SVariables!K95</f>
        <v>0</v>
      </c>
      <c r="L174" s="1">
        <f>SVariables!L95</f>
        <v>0</v>
      </c>
      <c r="M174" s="1">
        <f>SVariables!M95</f>
        <v>1</v>
      </c>
      <c r="O174" s="4" t="s">
        <v>17</v>
      </c>
      <c r="P174" s="1">
        <f>B31*Staffing!C31</f>
        <v>1.875</v>
      </c>
      <c r="Q174" s="1">
        <f>C31*Staffing!C31</f>
        <v>0</v>
      </c>
      <c r="R174" s="1">
        <f>D31*Staffing!C31</f>
        <v>0</v>
      </c>
      <c r="S174" s="1">
        <f>E31*Staffing!C31</f>
        <v>0.125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0.125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45" x14ac:dyDescent="0.35">
      <c r="AE175" s="7"/>
      <c r="AS175" s="7"/>
    </row>
    <row r="177" spans="1:111" ht="15.5" x14ac:dyDescent="0.35"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111" ht="15.5" x14ac:dyDescent="0.35">
      <c r="B178" s="57" t="s">
        <v>101</v>
      </c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P178" s="56" t="s">
        <v>100</v>
      </c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D178" s="56" t="s">
        <v>102</v>
      </c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R178" s="56" t="s">
        <v>103</v>
      </c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F178" s="56" t="s">
        <v>104</v>
      </c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T178" s="56" t="s">
        <v>107</v>
      </c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H178" s="56" t="s">
        <v>106</v>
      </c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V178" s="56" t="s">
        <v>105</v>
      </c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</row>
    <row r="179" spans="1:111" x14ac:dyDescent="0.35">
      <c r="A179" s="1"/>
      <c r="B179" s="5" t="s">
        <v>149</v>
      </c>
      <c r="C179" s="5" t="s">
        <v>150</v>
      </c>
      <c r="D179" s="5" t="s">
        <v>151</v>
      </c>
      <c r="E179" s="5" t="s">
        <v>152</v>
      </c>
      <c r="F179" s="5" t="s">
        <v>153</v>
      </c>
      <c r="G179" s="5" t="s">
        <v>154</v>
      </c>
      <c r="H179" s="5" t="s">
        <v>155</v>
      </c>
      <c r="I179" s="5" t="s">
        <v>156</v>
      </c>
      <c r="J179" s="5" t="s">
        <v>157</v>
      </c>
      <c r="K179" s="5" t="s">
        <v>158</v>
      </c>
      <c r="L179" s="5" t="s">
        <v>159</v>
      </c>
      <c r="M179" s="5" t="s">
        <v>39</v>
      </c>
      <c r="O179" s="1"/>
      <c r="P179" s="5" t="s">
        <v>149</v>
      </c>
      <c r="Q179" s="5" t="s">
        <v>150</v>
      </c>
      <c r="R179" s="5" t="s">
        <v>151</v>
      </c>
      <c r="S179" s="5" t="s">
        <v>152</v>
      </c>
      <c r="T179" s="5" t="s">
        <v>153</v>
      </c>
      <c r="U179" s="5" t="s">
        <v>154</v>
      </c>
      <c r="V179" s="5" t="s">
        <v>155</v>
      </c>
      <c r="W179" s="5" t="s">
        <v>156</v>
      </c>
      <c r="X179" s="5" t="s">
        <v>157</v>
      </c>
      <c r="Y179" s="5" t="s">
        <v>158</v>
      </c>
      <c r="Z179" s="5" t="s">
        <v>159</v>
      </c>
      <c r="AA179" s="5" t="s">
        <v>39</v>
      </c>
      <c r="AC179" s="1"/>
      <c r="AD179" s="5" t="s">
        <v>149</v>
      </c>
      <c r="AE179" s="5" t="s">
        <v>150</v>
      </c>
      <c r="AF179" s="5" t="s">
        <v>151</v>
      </c>
      <c r="AG179" s="5" t="s">
        <v>152</v>
      </c>
      <c r="AH179" s="5" t="s">
        <v>153</v>
      </c>
      <c r="AI179" s="5" t="s">
        <v>154</v>
      </c>
      <c r="AJ179" s="5" t="s">
        <v>155</v>
      </c>
      <c r="AK179" s="5" t="s">
        <v>156</v>
      </c>
      <c r="AL179" s="5" t="s">
        <v>157</v>
      </c>
      <c r="AM179" s="5" t="s">
        <v>158</v>
      </c>
      <c r="AN179" s="5" t="s">
        <v>159</v>
      </c>
      <c r="AO179" s="5" t="s">
        <v>39</v>
      </c>
      <c r="AQ179" s="1"/>
      <c r="AR179" s="5" t="s">
        <v>149</v>
      </c>
      <c r="AS179" s="5" t="s">
        <v>150</v>
      </c>
      <c r="AT179" s="5" t="s">
        <v>151</v>
      </c>
      <c r="AU179" s="5" t="s">
        <v>152</v>
      </c>
      <c r="AV179" s="5" t="s">
        <v>153</v>
      </c>
      <c r="AW179" s="5" t="s">
        <v>154</v>
      </c>
      <c r="AX179" s="5" t="s">
        <v>155</v>
      </c>
      <c r="AY179" s="5" t="s">
        <v>156</v>
      </c>
      <c r="AZ179" s="5" t="s">
        <v>157</v>
      </c>
      <c r="BA179" s="5" t="s">
        <v>158</v>
      </c>
      <c r="BB179" s="5" t="s">
        <v>159</v>
      </c>
      <c r="BC179" s="5" t="s">
        <v>39</v>
      </c>
      <c r="BE179" s="1"/>
      <c r="BF179" s="5" t="s">
        <v>149</v>
      </c>
      <c r="BG179" s="5" t="s">
        <v>150</v>
      </c>
      <c r="BH179" s="5" t="s">
        <v>151</v>
      </c>
      <c r="BI179" s="5" t="s">
        <v>152</v>
      </c>
      <c r="BJ179" s="5" t="s">
        <v>153</v>
      </c>
      <c r="BK179" s="5" t="s">
        <v>154</v>
      </c>
      <c r="BL179" s="5" t="s">
        <v>155</v>
      </c>
      <c r="BM179" s="5" t="s">
        <v>156</v>
      </c>
      <c r="BN179" s="5" t="s">
        <v>157</v>
      </c>
      <c r="BO179" s="5" t="s">
        <v>158</v>
      </c>
      <c r="BP179" s="5" t="s">
        <v>159</v>
      </c>
      <c r="BQ179" s="5" t="s">
        <v>39</v>
      </c>
      <c r="BS179" s="1"/>
      <c r="BT179" s="5" t="s">
        <v>149</v>
      </c>
      <c r="BU179" s="5" t="s">
        <v>150</v>
      </c>
      <c r="BV179" s="5" t="s">
        <v>151</v>
      </c>
      <c r="BW179" s="5" t="s">
        <v>152</v>
      </c>
      <c r="BX179" s="5" t="s">
        <v>153</v>
      </c>
      <c r="BY179" s="5" t="s">
        <v>154</v>
      </c>
      <c r="BZ179" s="5" t="s">
        <v>155</v>
      </c>
      <c r="CA179" s="5" t="s">
        <v>156</v>
      </c>
      <c r="CB179" s="5" t="s">
        <v>157</v>
      </c>
      <c r="CC179" s="5" t="s">
        <v>158</v>
      </c>
      <c r="CD179" s="5" t="s">
        <v>159</v>
      </c>
      <c r="CE179" s="5" t="s">
        <v>39</v>
      </c>
      <c r="CG179" s="1"/>
      <c r="CH179" s="5" t="s">
        <v>149</v>
      </c>
      <c r="CI179" s="5" t="s">
        <v>150</v>
      </c>
      <c r="CJ179" s="5" t="s">
        <v>151</v>
      </c>
      <c r="CK179" s="5" t="s">
        <v>152</v>
      </c>
      <c r="CL179" s="5" t="s">
        <v>153</v>
      </c>
      <c r="CM179" s="5" t="s">
        <v>154</v>
      </c>
      <c r="CN179" s="5" t="s">
        <v>155</v>
      </c>
      <c r="CO179" s="5" t="s">
        <v>156</v>
      </c>
      <c r="CP179" s="5" t="s">
        <v>157</v>
      </c>
      <c r="CQ179" s="5" t="s">
        <v>158</v>
      </c>
      <c r="CR179" s="5" t="s">
        <v>159</v>
      </c>
      <c r="CS179" s="5" t="s">
        <v>39</v>
      </c>
      <c r="CU179" s="1"/>
      <c r="CV179" s="5" t="s">
        <v>149</v>
      </c>
      <c r="CW179" s="5" t="s">
        <v>150</v>
      </c>
      <c r="CX179" s="5" t="s">
        <v>151</v>
      </c>
      <c r="CY179" s="5" t="s">
        <v>152</v>
      </c>
      <c r="CZ179" s="5" t="s">
        <v>153</v>
      </c>
      <c r="DA179" s="5" t="s">
        <v>154</v>
      </c>
      <c r="DB179" s="5" t="s">
        <v>155</v>
      </c>
      <c r="DC179" s="5" t="s">
        <v>156</v>
      </c>
      <c r="DD179" s="5" t="s">
        <v>157</v>
      </c>
      <c r="DE179" s="5" t="s">
        <v>158</v>
      </c>
      <c r="DF179" s="5" t="s">
        <v>159</v>
      </c>
      <c r="DG179" s="5" t="s">
        <v>39</v>
      </c>
    </row>
    <row r="180" spans="1:111" x14ac:dyDescent="0.35">
      <c r="A180" s="4" t="s">
        <v>18</v>
      </c>
      <c r="B180" s="1">
        <f>SVariables!N35</f>
        <v>0</v>
      </c>
      <c r="C180" s="1">
        <f>SVariables!O35</f>
        <v>0</v>
      </c>
      <c r="D180" s="1">
        <f>SVariables!P35</f>
        <v>0</v>
      </c>
      <c r="E180" s="1">
        <f>SVariables!Q35</f>
        <v>0</v>
      </c>
      <c r="F180" s="1">
        <f>SVariables!R35</f>
        <v>0</v>
      </c>
      <c r="G180" s="1">
        <f>SVariables!S35</f>
        <v>0</v>
      </c>
      <c r="H180" s="1">
        <f>SVariables!T35</f>
        <v>0</v>
      </c>
      <c r="I180" s="1">
        <f>SVariables!U35</f>
        <v>0</v>
      </c>
      <c r="J180" s="1">
        <f>SVariables!V35</f>
        <v>1</v>
      </c>
      <c r="K180" s="1">
        <f>SVariables!W35</f>
        <v>0</v>
      </c>
      <c r="L180" s="1">
        <f>SVariables!X35</f>
        <v>0</v>
      </c>
      <c r="M180" s="1">
        <f>SVariables!Y35</f>
        <v>0</v>
      </c>
      <c r="O180" s="4" t="s">
        <v>18</v>
      </c>
      <c r="P180" s="1">
        <f>B42*Staffing!B3</f>
        <v>0</v>
      </c>
      <c r="Q180" s="1">
        <f>C42*Staffing!B3</f>
        <v>0</v>
      </c>
      <c r="R180" s="1">
        <f>D42*Staffing!B3</f>
        <v>0</v>
      </c>
      <c r="S180" s="1">
        <f>E42*Staffing!B3</f>
        <v>0</v>
      </c>
      <c r="T180" s="1">
        <f>F42*Staffing!B3</f>
        <v>0</v>
      </c>
      <c r="U180" s="1">
        <f>G42*Staffing!B3</f>
        <v>0</v>
      </c>
      <c r="V180" s="1">
        <f>H42*Staffing!B3</f>
        <v>0</v>
      </c>
      <c r="W180" s="1">
        <f>I42*Staffing!B3</f>
        <v>0</v>
      </c>
      <c r="X180" s="1">
        <f>J42*Staffing!B3</f>
        <v>0.5</v>
      </c>
      <c r="Y180" s="1">
        <f>K42*Staffing!B3</f>
        <v>0</v>
      </c>
      <c r="Z180" s="1">
        <f>L42*Staffing!B3</f>
        <v>0</v>
      </c>
      <c r="AA180" s="1">
        <f>M42*Staffing!B3</f>
        <v>0</v>
      </c>
      <c r="AC180" s="4" t="s">
        <v>18</v>
      </c>
      <c r="AD180" s="1">
        <f>SVariables!Z35</f>
        <v>0</v>
      </c>
      <c r="AE180" s="1">
        <f>SVariables!AA35</f>
        <v>0</v>
      </c>
      <c r="AF180" s="1">
        <f>SVariables!AB35</f>
        <v>0</v>
      </c>
      <c r="AG180" s="1">
        <f>SVariables!AC35</f>
        <v>0</v>
      </c>
      <c r="AH180" s="1">
        <f>SVariables!AD35</f>
        <v>0</v>
      </c>
      <c r="AI180" s="1">
        <f>SVariables!AE35</f>
        <v>0</v>
      </c>
      <c r="AJ180" s="1">
        <f>SVariables!AF35</f>
        <v>0</v>
      </c>
      <c r="AK180" s="1">
        <f>SVariables!AG35</f>
        <v>0</v>
      </c>
      <c r="AL180" s="1">
        <f>SVariables!AH35</f>
        <v>1</v>
      </c>
      <c r="AM180" s="1">
        <f>SVariables!AI35</f>
        <v>0</v>
      </c>
      <c r="AN180" s="1">
        <f>SVariables!AJ35</f>
        <v>0</v>
      </c>
      <c r="AO180" s="1">
        <f>SVariables!AK35</f>
        <v>0</v>
      </c>
      <c r="AQ180" s="4" t="s">
        <v>18</v>
      </c>
      <c r="AR180" s="1">
        <f>AE42*Staffing!$B3</f>
        <v>0</v>
      </c>
      <c r="AS180" s="1">
        <f>AF42*Staffing!$B3</f>
        <v>0</v>
      </c>
      <c r="AT180" s="1">
        <f>AG42*Staffing!$B3</f>
        <v>0</v>
      </c>
      <c r="AU180" s="1">
        <f>AH42*Staffing!$B3</f>
        <v>0</v>
      </c>
      <c r="AV180" s="1">
        <f>AI42*Staffing!$B3</f>
        <v>0</v>
      </c>
      <c r="AW180" s="1">
        <f>AJ42*Staffing!$B3</f>
        <v>0</v>
      </c>
      <c r="AX180" s="1">
        <f>AK42*Staffing!$B3</f>
        <v>0</v>
      </c>
      <c r="AY180" s="1">
        <f>AL42*Staffing!$B3</f>
        <v>0</v>
      </c>
      <c r="AZ180" s="1">
        <f>AM42*Staffing!$B3</f>
        <v>1</v>
      </c>
      <c r="BA180" s="1">
        <f>AN42*Staffing!$B3</f>
        <v>0</v>
      </c>
      <c r="BB180" s="1">
        <f>AO42*Staffing!$B3</f>
        <v>0</v>
      </c>
      <c r="BC180" s="1">
        <f>AP42*Staffing!$B3</f>
        <v>0</v>
      </c>
      <c r="BE180" s="4" t="s">
        <v>18</v>
      </c>
      <c r="BF180" s="1">
        <f>SVariables!AL35</f>
        <v>0</v>
      </c>
      <c r="BG180" s="1">
        <f>SVariables!AM35</f>
        <v>0</v>
      </c>
      <c r="BH180" s="1">
        <f>SVariables!AN35</f>
        <v>0</v>
      </c>
      <c r="BI180" s="1">
        <f>SVariables!AO35</f>
        <v>0</v>
      </c>
      <c r="BJ180" s="1">
        <f>SVariables!AP35</f>
        <v>0</v>
      </c>
      <c r="BK180" s="1">
        <f>SVariables!AQ35</f>
        <v>0</v>
      </c>
      <c r="BL180" s="1">
        <f>SVariables!AR35</f>
        <v>0</v>
      </c>
      <c r="BM180" s="1">
        <f>SVariables!AS35</f>
        <v>0</v>
      </c>
      <c r="BN180" s="1">
        <f>SVariables!AT35</f>
        <v>0</v>
      </c>
      <c r="BO180" s="1">
        <f>SVariables!AU35</f>
        <v>0</v>
      </c>
      <c r="BP180" s="1">
        <f>SVariables!AV35</f>
        <v>0</v>
      </c>
      <c r="BQ180" s="1">
        <f>SVariables!AW35</f>
        <v>0</v>
      </c>
      <c r="BS180" s="4" t="s">
        <v>18</v>
      </c>
      <c r="BT180" s="1">
        <f>BH42*Staffing!$B3</f>
        <v>0</v>
      </c>
      <c r="BU180" s="1">
        <f>BI42*Staffing!$B3</f>
        <v>0</v>
      </c>
      <c r="BV180" s="1">
        <f>BJ42*Staffing!$B3</f>
        <v>0</v>
      </c>
      <c r="BW180" s="1">
        <f>BK42*Staffing!$B3</f>
        <v>0</v>
      </c>
      <c r="BX180" s="1">
        <f>BL42*Staffing!$B3</f>
        <v>0</v>
      </c>
      <c r="BY180" s="1">
        <f>BM42*Staffing!$B3</f>
        <v>0</v>
      </c>
      <c r="BZ180" s="1">
        <f>BN42*Staffing!$B3</f>
        <v>0</v>
      </c>
      <c r="CA180" s="1">
        <f>BO42*Staffing!$B3</f>
        <v>0</v>
      </c>
      <c r="CB180" s="1">
        <f>BP42*Staffing!$B3</f>
        <v>0</v>
      </c>
      <c r="CC180" s="1">
        <f>BQ42*Staffing!$B3</f>
        <v>0</v>
      </c>
      <c r="CD180" s="1">
        <f>BR42*Staffing!$B3</f>
        <v>0</v>
      </c>
      <c r="CE180" s="1">
        <f>BS42*Staffing!$B3</f>
        <v>0</v>
      </c>
      <c r="CG180" s="4" t="s">
        <v>18</v>
      </c>
      <c r="CH180" s="1">
        <f>SVariables!AX35</f>
        <v>0</v>
      </c>
      <c r="CI180" s="1">
        <f>SVariables!AY35</f>
        <v>0</v>
      </c>
      <c r="CJ180" s="1">
        <f>SVariables!AZ35</f>
        <v>0</v>
      </c>
      <c r="CK180" s="1">
        <f>SVariables!BA35</f>
        <v>0</v>
      </c>
      <c r="CL180" s="1">
        <f>SVariables!BB35</f>
        <v>0</v>
      </c>
      <c r="CM180" s="1">
        <f>SVariables!BC35</f>
        <v>0</v>
      </c>
      <c r="CN180" s="1">
        <f>SVariables!BD35</f>
        <v>0</v>
      </c>
      <c r="CO180" s="1">
        <f>SVariables!BE35</f>
        <v>0</v>
      </c>
      <c r="CP180" s="1">
        <f>SVariables!BF35</f>
        <v>0</v>
      </c>
      <c r="CQ180" s="1">
        <f>SVariables!BG35</f>
        <v>0</v>
      </c>
      <c r="CR180" s="1">
        <f>SVariables!BH35</f>
        <v>0</v>
      </c>
      <c r="CS180" s="1">
        <f>SVariables!BI35</f>
        <v>0</v>
      </c>
      <c r="CU180" s="4" t="s">
        <v>18</v>
      </c>
      <c r="CV180" s="1">
        <f>CK42*Staffing!$B3</f>
        <v>0</v>
      </c>
      <c r="CW180" s="1">
        <f>CL42*Staffing!$B3</f>
        <v>0</v>
      </c>
      <c r="CX180" s="1">
        <f>CM42*Staffing!$B3</f>
        <v>0</v>
      </c>
      <c r="CY180" s="1">
        <f>CN42*Staffing!$B3</f>
        <v>0</v>
      </c>
      <c r="CZ180" s="1">
        <f>CO42*Staffing!$B3</f>
        <v>0</v>
      </c>
      <c r="DA180" s="1">
        <f>CP42*Staffing!$B3</f>
        <v>0</v>
      </c>
      <c r="DB180" s="1">
        <f>CQ42*Staffing!$B3</f>
        <v>0</v>
      </c>
      <c r="DC180" s="1">
        <f>CR42*Staffing!$B3</f>
        <v>0</v>
      </c>
      <c r="DD180" s="1">
        <f>CS42*Staffing!$B3</f>
        <v>0</v>
      </c>
      <c r="DE180" s="1">
        <f>CT42*Staffing!$B3</f>
        <v>0</v>
      </c>
      <c r="DF180" s="1">
        <f>CU42*Staffing!$B3</f>
        <v>0</v>
      </c>
      <c r="DG180" s="1">
        <f>CV42*Staffing!$B3</f>
        <v>0</v>
      </c>
    </row>
    <row r="181" spans="1:111" x14ac:dyDescent="0.35">
      <c r="A181" s="4" t="s">
        <v>19</v>
      </c>
      <c r="B181" s="1">
        <f>SVariables!N36</f>
        <v>1</v>
      </c>
      <c r="C181" s="1">
        <f>SVariables!O36</f>
        <v>0</v>
      </c>
      <c r="D181" s="1">
        <f>SVariables!P36</f>
        <v>0</v>
      </c>
      <c r="E181" s="1">
        <f>SVariables!Q36</f>
        <v>0</v>
      </c>
      <c r="F181" s="1">
        <f>SVariables!R36</f>
        <v>0</v>
      </c>
      <c r="G181" s="1">
        <f>SVariables!S36</f>
        <v>0</v>
      </c>
      <c r="H181" s="1">
        <f>SVariables!T36</f>
        <v>0</v>
      </c>
      <c r="I181" s="1">
        <f>SVariables!U36</f>
        <v>0</v>
      </c>
      <c r="J181" s="1">
        <f>SVariables!V36</f>
        <v>0</v>
      </c>
      <c r="K181" s="1">
        <f>SVariables!W36</f>
        <v>0</v>
      </c>
      <c r="L181" s="1">
        <f>SVariables!X36</f>
        <v>0</v>
      </c>
      <c r="M181" s="1">
        <f>SVariables!Y36</f>
        <v>0</v>
      </c>
      <c r="O181" s="4" t="s">
        <v>19</v>
      </c>
      <c r="P181" s="1">
        <f>B43*Staffing!B4</f>
        <v>0.25</v>
      </c>
      <c r="Q181" s="1">
        <f>C43*Staffing!B4</f>
        <v>0</v>
      </c>
      <c r="R181" s="1">
        <f>D43*Staffing!B4</f>
        <v>0</v>
      </c>
      <c r="S181" s="1">
        <f>E43*Staffing!B4</f>
        <v>0</v>
      </c>
      <c r="T181" s="1">
        <f>F43*Staffing!B4</f>
        <v>0</v>
      </c>
      <c r="U181" s="1">
        <f>G43*Staffing!B4</f>
        <v>0</v>
      </c>
      <c r="V181" s="1">
        <f>H43*Staffing!B4</f>
        <v>0</v>
      </c>
      <c r="W181" s="1">
        <f>I43*Staffing!B4</f>
        <v>0</v>
      </c>
      <c r="X181" s="1">
        <f>J43*Staffing!B4</f>
        <v>0</v>
      </c>
      <c r="Y181" s="1">
        <f>K43*Staffing!B4</f>
        <v>0</v>
      </c>
      <c r="Z181" s="1">
        <f>L43*Staffing!B4</f>
        <v>0</v>
      </c>
      <c r="AA181" s="1">
        <f>M43*Staffing!B4</f>
        <v>0</v>
      </c>
      <c r="AC181" s="4" t="s">
        <v>19</v>
      </c>
      <c r="AD181" s="1">
        <f>SVariables!Z36</f>
        <v>1</v>
      </c>
      <c r="AE181" s="1">
        <f>SVariables!AA36</f>
        <v>0</v>
      </c>
      <c r="AF181" s="1">
        <f>SVariables!AB36</f>
        <v>0</v>
      </c>
      <c r="AG181" s="1">
        <f>SVariables!AC36</f>
        <v>0</v>
      </c>
      <c r="AH181" s="1">
        <f>SVariables!AD36</f>
        <v>0</v>
      </c>
      <c r="AI181" s="1">
        <f>SVariables!AE36</f>
        <v>0</v>
      </c>
      <c r="AJ181" s="1">
        <f>SVariables!AF36</f>
        <v>0</v>
      </c>
      <c r="AK181" s="1">
        <f>SVariables!AG36</f>
        <v>0</v>
      </c>
      <c r="AL181" s="1">
        <f>SVariables!AH36</f>
        <v>0</v>
      </c>
      <c r="AM181" s="1">
        <f>SVariables!AI36</f>
        <v>0</v>
      </c>
      <c r="AN181" s="1">
        <f>SVariables!AJ36</f>
        <v>0</v>
      </c>
      <c r="AO181" s="1">
        <f>SVariables!AK36</f>
        <v>0</v>
      </c>
      <c r="AQ181" s="4" t="s">
        <v>19</v>
      </c>
      <c r="AR181" s="1">
        <f>AE43*Staffing!$B4</f>
        <v>0.5</v>
      </c>
      <c r="AS181" s="1">
        <f>AF43*Staffing!$B4</f>
        <v>0</v>
      </c>
      <c r="AT181" s="1">
        <f>AG43*Staffing!$B4</f>
        <v>0</v>
      </c>
      <c r="AU181" s="1">
        <f>AH43*Staffing!$B4</f>
        <v>0</v>
      </c>
      <c r="AV181" s="1">
        <f>AI43*Staffing!$B4</f>
        <v>0</v>
      </c>
      <c r="AW181" s="1">
        <f>AJ43*Staffing!$B4</f>
        <v>0</v>
      </c>
      <c r="AX181" s="1">
        <f>AK43*Staffing!$B4</f>
        <v>0</v>
      </c>
      <c r="AY181" s="1">
        <f>AL43*Staffing!$B4</f>
        <v>0</v>
      </c>
      <c r="AZ181" s="1">
        <f>AM43*Staffing!$B4</f>
        <v>0</v>
      </c>
      <c r="BA181" s="1">
        <f>AN43*Staffing!$B4</f>
        <v>0</v>
      </c>
      <c r="BB181" s="1">
        <f>AO43*Staffing!$B4</f>
        <v>0</v>
      </c>
      <c r="BC181" s="1">
        <f>AP43*Staffing!$B4</f>
        <v>0</v>
      </c>
      <c r="BE181" s="4" t="s">
        <v>19</v>
      </c>
      <c r="BF181" s="1">
        <f>SVariables!AL36</f>
        <v>0</v>
      </c>
      <c r="BG181" s="1">
        <f>SVariables!AM36</f>
        <v>0</v>
      </c>
      <c r="BH181" s="1">
        <f>SVariables!AN36</f>
        <v>0</v>
      </c>
      <c r="BI181" s="1">
        <f>SVariables!AO36</f>
        <v>0</v>
      </c>
      <c r="BJ181" s="1">
        <f>SVariables!AP36</f>
        <v>0</v>
      </c>
      <c r="BK181" s="1">
        <f>SVariables!AQ36</f>
        <v>0</v>
      </c>
      <c r="BL181" s="1">
        <f>SVariables!AR36</f>
        <v>0</v>
      </c>
      <c r="BM181" s="1">
        <f>SVariables!AS36</f>
        <v>0</v>
      </c>
      <c r="BN181" s="1">
        <f>SVariables!AT36</f>
        <v>0</v>
      </c>
      <c r="BO181" s="1">
        <f>SVariables!AU36</f>
        <v>0</v>
      </c>
      <c r="BP181" s="1">
        <f>SVariables!AV36</f>
        <v>0</v>
      </c>
      <c r="BQ181" s="1">
        <f>SVariables!AW36</f>
        <v>0</v>
      </c>
      <c r="BS181" s="4" t="s">
        <v>19</v>
      </c>
      <c r="BT181" s="1">
        <f>BH43*Staffing!$B4</f>
        <v>0</v>
      </c>
      <c r="BU181" s="1">
        <f>BI43*Staffing!$B4</f>
        <v>0</v>
      </c>
      <c r="BV181" s="1">
        <f>BJ43*Staffing!$B4</f>
        <v>0</v>
      </c>
      <c r="BW181" s="1">
        <f>BK43*Staffing!$B4</f>
        <v>0</v>
      </c>
      <c r="BX181" s="1">
        <f>BL43*Staffing!$B4</f>
        <v>0</v>
      </c>
      <c r="BY181" s="1">
        <f>BM43*Staffing!$B4</f>
        <v>0</v>
      </c>
      <c r="BZ181" s="1">
        <f>BN43*Staffing!$B4</f>
        <v>0</v>
      </c>
      <c r="CA181" s="1">
        <f>BO43*Staffing!$B4</f>
        <v>0</v>
      </c>
      <c r="CB181" s="1">
        <f>BP43*Staffing!$B4</f>
        <v>0</v>
      </c>
      <c r="CC181" s="1">
        <f>BQ43*Staffing!$B4</f>
        <v>0</v>
      </c>
      <c r="CD181" s="1">
        <f>BR43*Staffing!$B4</f>
        <v>0</v>
      </c>
      <c r="CE181" s="1">
        <f>BS43*Staffing!$B4</f>
        <v>0</v>
      </c>
      <c r="CG181" s="4" t="s">
        <v>19</v>
      </c>
      <c r="CH181" s="1">
        <f>SVariables!AX36</f>
        <v>0</v>
      </c>
      <c r="CI181" s="1">
        <f>SVariables!AY36</f>
        <v>0</v>
      </c>
      <c r="CJ181" s="1">
        <f>SVariables!AZ36</f>
        <v>0</v>
      </c>
      <c r="CK181" s="1">
        <f>SVariables!BA36</f>
        <v>0</v>
      </c>
      <c r="CL181" s="1">
        <f>SVariables!BB36</f>
        <v>0</v>
      </c>
      <c r="CM181" s="1">
        <f>SVariables!BC36</f>
        <v>0</v>
      </c>
      <c r="CN181" s="1">
        <f>SVariables!BD36</f>
        <v>0</v>
      </c>
      <c r="CO181" s="1">
        <f>SVariables!BE36</f>
        <v>0</v>
      </c>
      <c r="CP181" s="1">
        <f>SVariables!BF36</f>
        <v>0</v>
      </c>
      <c r="CQ181" s="1">
        <f>SVariables!BG36</f>
        <v>0</v>
      </c>
      <c r="CR181" s="1">
        <f>SVariables!BH36</f>
        <v>0</v>
      </c>
      <c r="CS181" s="1">
        <f>SVariables!BI36</f>
        <v>0</v>
      </c>
      <c r="CU181" s="4" t="s">
        <v>19</v>
      </c>
      <c r="CV181" s="1">
        <f>CK43*Staffing!$B4</f>
        <v>0</v>
      </c>
      <c r="CW181" s="1">
        <f>CL43*Staffing!$B4</f>
        <v>0</v>
      </c>
      <c r="CX181" s="1">
        <f>CM43*Staffing!$B4</f>
        <v>0</v>
      </c>
      <c r="CY181" s="1">
        <f>CN43*Staffing!$B4</f>
        <v>0</v>
      </c>
      <c r="CZ181" s="1">
        <f>CO43*Staffing!$B4</f>
        <v>0</v>
      </c>
      <c r="DA181" s="1">
        <f>CP43*Staffing!$B4</f>
        <v>0</v>
      </c>
      <c r="DB181" s="1">
        <f>CQ43*Staffing!$B4</f>
        <v>0</v>
      </c>
      <c r="DC181" s="1">
        <f>CR43*Staffing!$B4</f>
        <v>0</v>
      </c>
      <c r="DD181" s="1">
        <f>CS43*Staffing!$B4</f>
        <v>0</v>
      </c>
      <c r="DE181" s="1">
        <f>CT43*Staffing!$B4</f>
        <v>0</v>
      </c>
      <c r="DF181" s="1">
        <f>CU43*Staffing!$B4</f>
        <v>0</v>
      </c>
      <c r="DG181" s="1">
        <f>CV43*Staffing!$B4</f>
        <v>0</v>
      </c>
    </row>
    <row r="182" spans="1:111" x14ac:dyDescent="0.35">
      <c r="A182" s="4" t="s">
        <v>0</v>
      </c>
      <c r="B182" s="1">
        <f>SVariables!N37</f>
        <v>1</v>
      </c>
      <c r="C182" s="1">
        <f>SVariables!O37</f>
        <v>0</v>
      </c>
      <c r="D182" s="1">
        <f>SVariables!P37</f>
        <v>0</v>
      </c>
      <c r="E182" s="1">
        <f>SVariables!Q37</f>
        <v>0</v>
      </c>
      <c r="F182" s="1">
        <f>SVariables!R37</f>
        <v>0</v>
      </c>
      <c r="G182" s="1">
        <f>SVariables!S37</f>
        <v>0</v>
      </c>
      <c r="H182" s="1">
        <f>SVariables!T37</f>
        <v>0</v>
      </c>
      <c r="I182" s="1">
        <f>SVariables!U37</f>
        <v>0</v>
      </c>
      <c r="J182" s="1">
        <f>SVariables!V37</f>
        <v>1</v>
      </c>
      <c r="K182" s="1">
        <f>SVariables!W37</f>
        <v>0</v>
      </c>
      <c r="L182" s="1">
        <f>SVariables!X37</f>
        <v>0</v>
      </c>
      <c r="M182" s="1">
        <f>SVariables!Y37</f>
        <v>0</v>
      </c>
      <c r="O182" s="4" t="s">
        <v>0</v>
      </c>
      <c r="P182" s="1">
        <f>B44*Staffing!B5</f>
        <v>0.5</v>
      </c>
      <c r="Q182" s="1">
        <f>C44*Staffing!B5</f>
        <v>0</v>
      </c>
      <c r="R182" s="1">
        <f>D44*Staffing!B5</f>
        <v>0</v>
      </c>
      <c r="S182" s="1">
        <f>E44*Staffing!B5</f>
        <v>0</v>
      </c>
      <c r="T182" s="1">
        <f>F44*Staffing!B5</f>
        <v>0</v>
      </c>
      <c r="U182" s="1">
        <f>G44*Staffing!B5</f>
        <v>0</v>
      </c>
      <c r="V182" s="1">
        <f>H44*Staffing!B5</f>
        <v>0</v>
      </c>
      <c r="W182" s="1">
        <f>I44*Staffing!B5</f>
        <v>0</v>
      </c>
      <c r="X182" s="1">
        <f>J44*Staffing!B5</f>
        <v>0.25</v>
      </c>
      <c r="Y182" s="1">
        <f>K44*Staffing!B5</f>
        <v>0</v>
      </c>
      <c r="Z182" s="1">
        <f>L44*Staffing!B5</f>
        <v>0</v>
      </c>
      <c r="AA182" s="1">
        <f>M44*Staffing!B5</f>
        <v>0</v>
      </c>
      <c r="AC182" s="4" t="s">
        <v>0</v>
      </c>
      <c r="AD182" s="1">
        <f>SVariables!Z37</f>
        <v>1</v>
      </c>
      <c r="AE182" s="1">
        <f>SVariables!AA37</f>
        <v>0</v>
      </c>
      <c r="AF182" s="1">
        <f>SVariables!AB37</f>
        <v>0</v>
      </c>
      <c r="AG182" s="1">
        <f>SVariables!AC37</f>
        <v>0</v>
      </c>
      <c r="AH182" s="1">
        <f>SVariables!AD37</f>
        <v>0</v>
      </c>
      <c r="AI182" s="1">
        <f>SVariables!AE37</f>
        <v>0</v>
      </c>
      <c r="AJ182" s="1">
        <f>SVariables!AF37</f>
        <v>0</v>
      </c>
      <c r="AK182" s="1">
        <f>SVariables!AG37</f>
        <v>0</v>
      </c>
      <c r="AL182" s="1">
        <f>SVariables!AH37</f>
        <v>1</v>
      </c>
      <c r="AM182" s="1">
        <f>SVariables!AI37</f>
        <v>0</v>
      </c>
      <c r="AN182" s="1">
        <f>SVariables!AJ37</f>
        <v>0</v>
      </c>
      <c r="AO182" s="1">
        <f>SVariables!AK37</f>
        <v>0</v>
      </c>
      <c r="AQ182" s="4" t="s">
        <v>0</v>
      </c>
      <c r="AR182" s="1">
        <f>AE44*Staffing!$B5</f>
        <v>0.875</v>
      </c>
      <c r="AS182" s="1">
        <f>AF44*Staffing!$B5</f>
        <v>0</v>
      </c>
      <c r="AT182" s="1">
        <f>AG44*Staffing!$B5</f>
        <v>0</v>
      </c>
      <c r="AU182" s="1">
        <f>AH44*Staffing!$B5</f>
        <v>0</v>
      </c>
      <c r="AV182" s="1">
        <f>AI44*Staffing!$B5</f>
        <v>0</v>
      </c>
      <c r="AW182" s="1">
        <f>AJ44*Staffing!$B5</f>
        <v>0</v>
      </c>
      <c r="AX182" s="1">
        <f>AK44*Staffing!$B5</f>
        <v>0</v>
      </c>
      <c r="AY182" s="1">
        <f>AL44*Staffing!$B5</f>
        <v>0</v>
      </c>
      <c r="AZ182" s="1">
        <f>AM44*Staffing!$B5</f>
        <v>0.5</v>
      </c>
      <c r="BA182" s="1">
        <f>AN44*Staffing!$B5</f>
        <v>0</v>
      </c>
      <c r="BB182" s="1">
        <f>AO44*Staffing!$B5</f>
        <v>0</v>
      </c>
      <c r="BC182" s="1">
        <f>AP44*Staffing!$B5</f>
        <v>0</v>
      </c>
      <c r="BE182" s="4" t="s">
        <v>0</v>
      </c>
      <c r="BF182" s="1">
        <f>SVariables!AL37</f>
        <v>0</v>
      </c>
      <c r="BG182" s="1">
        <f>SVariables!AM37</f>
        <v>0</v>
      </c>
      <c r="BH182" s="1">
        <f>SVariables!AN37</f>
        <v>0</v>
      </c>
      <c r="BI182" s="1">
        <f>SVariables!AO37</f>
        <v>0</v>
      </c>
      <c r="BJ182" s="1">
        <f>SVariables!AP37</f>
        <v>0</v>
      </c>
      <c r="BK182" s="1">
        <f>SVariables!AQ37</f>
        <v>0</v>
      </c>
      <c r="BL182" s="1">
        <f>SVariables!AR37</f>
        <v>0</v>
      </c>
      <c r="BM182" s="1">
        <f>SVariables!AS37</f>
        <v>0</v>
      </c>
      <c r="BN182" s="1">
        <f>SVariables!AT37</f>
        <v>0</v>
      </c>
      <c r="BO182" s="1">
        <f>SVariables!AU37</f>
        <v>0</v>
      </c>
      <c r="BP182" s="1">
        <f>SVariables!AV37</f>
        <v>0</v>
      </c>
      <c r="BQ182" s="1">
        <f>SVariables!AW37</f>
        <v>0</v>
      </c>
      <c r="BS182" s="4" t="s">
        <v>0</v>
      </c>
      <c r="BT182" s="1">
        <f>BH44*Staffing!$B5</f>
        <v>0</v>
      </c>
      <c r="BU182" s="1">
        <f>BI44*Staffing!$B5</f>
        <v>0</v>
      </c>
      <c r="BV182" s="1">
        <f>BJ44*Staffing!$B5</f>
        <v>0</v>
      </c>
      <c r="BW182" s="1">
        <f>BK44*Staffing!$B5</f>
        <v>0</v>
      </c>
      <c r="BX182" s="1">
        <f>BL44*Staffing!$B5</f>
        <v>0</v>
      </c>
      <c r="BY182" s="1">
        <f>BM44*Staffing!$B5</f>
        <v>0</v>
      </c>
      <c r="BZ182" s="1">
        <f>BN44*Staffing!$B5</f>
        <v>0</v>
      </c>
      <c r="CA182" s="1">
        <f>BO44*Staffing!$B5</f>
        <v>0</v>
      </c>
      <c r="CB182" s="1">
        <f>BP44*Staffing!$B5</f>
        <v>0</v>
      </c>
      <c r="CC182" s="1">
        <f>BQ44*Staffing!$B5</f>
        <v>0</v>
      </c>
      <c r="CD182" s="1">
        <f>BR44*Staffing!$B5</f>
        <v>0</v>
      </c>
      <c r="CE182" s="1">
        <f>BS44*Staffing!$B5</f>
        <v>0</v>
      </c>
      <c r="CG182" s="4" t="s">
        <v>0</v>
      </c>
      <c r="CH182" s="1">
        <f>SVariables!AX37</f>
        <v>0</v>
      </c>
      <c r="CI182" s="1">
        <f>SVariables!AY37</f>
        <v>0</v>
      </c>
      <c r="CJ182" s="1">
        <f>SVariables!AZ37</f>
        <v>0</v>
      </c>
      <c r="CK182" s="1">
        <f>SVariables!BA37</f>
        <v>0</v>
      </c>
      <c r="CL182" s="1">
        <f>SVariables!BB37</f>
        <v>0</v>
      </c>
      <c r="CM182" s="1">
        <f>SVariables!BC37</f>
        <v>0</v>
      </c>
      <c r="CN182" s="1">
        <f>SVariables!BD37</f>
        <v>0</v>
      </c>
      <c r="CO182" s="1">
        <f>SVariables!BE37</f>
        <v>0</v>
      </c>
      <c r="CP182" s="1">
        <f>SVariables!BF37</f>
        <v>0</v>
      </c>
      <c r="CQ182" s="1">
        <f>SVariables!BG37</f>
        <v>0</v>
      </c>
      <c r="CR182" s="1">
        <f>SVariables!BH37</f>
        <v>0</v>
      </c>
      <c r="CS182" s="1">
        <f>SVariables!BI37</f>
        <v>0</v>
      </c>
      <c r="CU182" s="4" t="s">
        <v>0</v>
      </c>
      <c r="CV182" s="1">
        <f>CK44*Staffing!$B5</f>
        <v>0</v>
      </c>
      <c r="CW182" s="1">
        <f>CL44*Staffing!$B5</f>
        <v>0</v>
      </c>
      <c r="CX182" s="1">
        <f>CM44*Staffing!$B5</f>
        <v>0</v>
      </c>
      <c r="CY182" s="1">
        <f>CN44*Staffing!$B5</f>
        <v>0</v>
      </c>
      <c r="CZ182" s="1">
        <f>CO44*Staffing!$B5</f>
        <v>0</v>
      </c>
      <c r="DA182" s="1">
        <f>CP44*Staffing!$B5</f>
        <v>0</v>
      </c>
      <c r="DB182" s="1">
        <f>CQ44*Staffing!$B5</f>
        <v>0</v>
      </c>
      <c r="DC182" s="1">
        <f>CR44*Staffing!$B5</f>
        <v>0</v>
      </c>
      <c r="DD182" s="1">
        <f>CS44*Staffing!$B5</f>
        <v>0</v>
      </c>
      <c r="DE182" s="1">
        <f>CT44*Staffing!$B5</f>
        <v>0</v>
      </c>
      <c r="DF182" s="1">
        <f>CU44*Staffing!$B5</f>
        <v>0</v>
      </c>
      <c r="DG182" s="1">
        <f>CV44*Staffing!$B5</f>
        <v>0</v>
      </c>
    </row>
    <row r="183" spans="1:111" x14ac:dyDescent="0.35">
      <c r="A183" s="4" t="s">
        <v>1</v>
      </c>
      <c r="B183" s="1">
        <f>SVariables!N38</f>
        <v>2</v>
      </c>
      <c r="C183" s="1">
        <f>SVariables!O38</f>
        <v>0</v>
      </c>
      <c r="D183" s="1">
        <f>SVariables!P38</f>
        <v>0</v>
      </c>
      <c r="E183" s="1">
        <f>SVariables!Q38</f>
        <v>1</v>
      </c>
      <c r="F183" s="1">
        <f>SVariables!R38</f>
        <v>0</v>
      </c>
      <c r="G183" s="1">
        <f>SVariables!S38</f>
        <v>0</v>
      </c>
      <c r="H183" s="1">
        <f>SVariables!T38</f>
        <v>0</v>
      </c>
      <c r="I183" s="1">
        <f>SVariables!U38</f>
        <v>0</v>
      </c>
      <c r="J183" s="1">
        <f>SVariables!V38</f>
        <v>1</v>
      </c>
      <c r="K183" s="1">
        <f>SVariables!W38</f>
        <v>0</v>
      </c>
      <c r="L183" s="1">
        <f>SVariables!X38</f>
        <v>0</v>
      </c>
      <c r="M183" s="1">
        <f>SVariables!Y38</f>
        <v>0</v>
      </c>
      <c r="O183" s="4" t="s">
        <v>1</v>
      </c>
      <c r="P183" s="1">
        <f>B45*Staffing!B6</f>
        <v>1.9000000000000001</v>
      </c>
      <c r="Q183" s="1">
        <f>C45*Staffing!B6</f>
        <v>0</v>
      </c>
      <c r="R183" s="1">
        <f>D45*Staffing!B6</f>
        <v>0</v>
      </c>
      <c r="S183" s="1">
        <f>E45*Staffing!B6</f>
        <v>0.8</v>
      </c>
      <c r="T183" s="1">
        <f>F45*Staffing!B6</f>
        <v>0</v>
      </c>
      <c r="U183" s="1">
        <f>G45*Staffing!B6</f>
        <v>0</v>
      </c>
      <c r="V183" s="1">
        <f>H45*Staffing!B6</f>
        <v>0</v>
      </c>
      <c r="W183" s="1">
        <f>I45*Staffing!B6</f>
        <v>0</v>
      </c>
      <c r="X183" s="1">
        <f>J45*Staffing!B6</f>
        <v>0.9</v>
      </c>
      <c r="Y183" s="1">
        <f>K45*Staffing!B6</f>
        <v>0</v>
      </c>
      <c r="Z183" s="1">
        <f>L45*Staffing!B6</f>
        <v>0</v>
      </c>
      <c r="AA183" s="1">
        <f>M45*Staffing!B6</f>
        <v>0</v>
      </c>
      <c r="AC183" s="4" t="s">
        <v>1</v>
      </c>
      <c r="AD183" s="1">
        <f>SVariables!Z38</f>
        <v>4</v>
      </c>
      <c r="AE183" s="1">
        <f>SVariables!AA38</f>
        <v>0</v>
      </c>
      <c r="AF183" s="1">
        <f>SVariables!AB38</f>
        <v>0</v>
      </c>
      <c r="AG183" s="1">
        <f>SVariables!AC38</f>
        <v>2</v>
      </c>
      <c r="AH183" s="1">
        <f>SVariables!AD38</f>
        <v>0</v>
      </c>
      <c r="AI183" s="1">
        <f>SVariables!AE38</f>
        <v>0</v>
      </c>
      <c r="AJ183" s="1">
        <f>SVariables!AF38</f>
        <v>0</v>
      </c>
      <c r="AK183" s="1">
        <f>SVariables!AG38</f>
        <v>1</v>
      </c>
      <c r="AL183" s="1">
        <f>SVariables!AH38</f>
        <v>2</v>
      </c>
      <c r="AM183" s="1">
        <f>SVariables!AI38</f>
        <v>0</v>
      </c>
      <c r="AN183" s="1">
        <f>SVariables!AJ38</f>
        <v>0</v>
      </c>
      <c r="AO183" s="1">
        <f>SVariables!AK38</f>
        <v>0</v>
      </c>
      <c r="AQ183" s="4" t="s">
        <v>1</v>
      </c>
      <c r="AR183" s="1">
        <f>AE45*Staffing!$B6</f>
        <v>3.8000000000000003</v>
      </c>
      <c r="AS183" s="1">
        <f>AF45*Staffing!$B6</f>
        <v>0</v>
      </c>
      <c r="AT183" s="1">
        <f>AG45*Staffing!$B6</f>
        <v>0</v>
      </c>
      <c r="AU183" s="1">
        <f>AH45*Staffing!$B6</f>
        <v>2</v>
      </c>
      <c r="AV183" s="1">
        <f>AI45*Staffing!$B6</f>
        <v>0</v>
      </c>
      <c r="AW183" s="1">
        <f>AJ45*Staffing!$B6</f>
        <v>0</v>
      </c>
      <c r="AX183" s="1">
        <f>AK45*Staffing!$B6</f>
        <v>0</v>
      </c>
      <c r="AY183" s="1">
        <f>AL45*Staffing!$B6</f>
        <v>0.2</v>
      </c>
      <c r="AZ183" s="1">
        <f>AM45*Staffing!$B6</f>
        <v>1.8</v>
      </c>
      <c r="BA183" s="1">
        <f>AN45*Staffing!$B6</f>
        <v>0</v>
      </c>
      <c r="BB183" s="1">
        <f>AO45*Staffing!$B6</f>
        <v>0</v>
      </c>
      <c r="BC183" s="1">
        <f>AP45*Staffing!$B6</f>
        <v>0</v>
      </c>
      <c r="BE183" s="4" t="s">
        <v>1</v>
      </c>
      <c r="BF183" s="1">
        <f>SVariables!AL38</f>
        <v>0</v>
      </c>
      <c r="BG183" s="1">
        <f>SVariables!AM38</f>
        <v>0</v>
      </c>
      <c r="BH183" s="1">
        <f>SVariables!AN38</f>
        <v>0</v>
      </c>
      <c r="BI183" s="1">
        <f>SVariables!AO38</f>
        <v>0</v>
      </c>
      <c r="BJ183" s="1">
        <f>SVariables!AP38</f>
        <v>0</v>
      </c>
      <c r="BK183" s="1">
        <f>SVariables!AQ38</f>
        <v>0</v>
      </c>
      <c r="BL183" s="1">
        <f>SVariables!AR38</f>
        <v>0</v>
      </c>
      <c r="BM183" s="1">
        <f>SVariables!AS38</f>
        <v>0</v>
      </c>
      <c r="BN183" s="1">
        <f>SVariables!AT38</f>
        <v>0</v>
      </c>
      <c r="BO183" s="1">
        <f>SVariables!AU38</f>
        <v>0</v>
      </c>
      <c r="BP183" s="1">
        <f>SVariables!AV38</f>
        <v>0</v>
      </c>
      <c r="BQ183" s="1">
        <f>SVariables!AW38</f>
        <v>0</v>
      </c>
      <c r="BS183" s="4" t="s">
        <v>1</v>
      </c>
      <c r="BT183" s="1">
        <f>BH45*Staffing!$B6</f>
        <v>0</v>
      </c>
      <c r="BU183" s="1">
        <f>BI45*Staffing!$B6</f>
        <v>0</v>
      </c>
      <c r="BV183" s="1">
        <f>BJ45*Staffing!$B6</f>
        <v>0</v>
      </c>
      <c r="BW183" s="1">
        <f>BK45*Staffing!$B6</f>
        <v>0</v>
      </c>
      <c r="BX183" s="1">
        <f>BL45*Staffing!$B6</f>
        <v>0</v>
      </c>
      <c r="BY183" s="1">
        <f>BM45*Staffing!$B6</f>
        <v>0</v>
      </c>
      <c r="BZ183" s="1">
        <f>BN45*Staffing!$B6</f>
        <v>0</v>
      </c>
      <c r="CA183" s="1">
        <f>BO45*Staffing!$B6</f>
        <v>0</v>
      </c>
      <c r="CB183" s="1">
        <f>BP45*Staffing!$B6</f>
        <v>0</v>
      </c>
      <c r="CC183" s="1">
        <f>BQ45*Staffing!$B6</f>
        <v>0</v>
      </c>
      <c r="CD183" s="1">
        <f>BR45*Staffing!$B6</f>
        <v>0</v>
      </c>
      <c r="CE183" s="1">
        <f>BS45*Staffing!$B6</f>
        <v>0</v>
      </c>
      <c r="CG183" s="4" t="s">
        <v>1</v>
      </c>
      <c r="CH183" s="1">
        <f>SVariables!AX38</f>
        <v>0</v>
      </c>
      <c r="CI183" s="1">
        <f>SVariables!AY38</f>
        <v>0</v>
      </c>
      <c r="CJ183" s="1">
        <f>SVariables!AZ38</f>
        <v>0</v>
      </c>
      <c r="CK183" s="1">
        <f>SVariables!BA38</f>
        <v>0</v>
      </c>
      <c r="CL183" s="1">
        <f>SVariables!BB38</f>
        <v>0</v>
      </c>
      <c r="CM183" s="1">
        <f>SVariables!BC38</f>
        <v>0</v>
      </c>
      <c r="CN183" s="1">
        <f>SVariables!BD38</f>
        <v>0</v>
      </c>
      <c r="CO183" s="1">
        <f>SVariables!BE38</f>
        <v>0</v>
      </c>
      <c r="CP183" s="1">
        <f>SVariables!BF38</f>
        <v>0</v>
      </c>
      <c r="CQ183" s="1">
        <f>SVariables!BG38</f>
        <v>0</v>
      </c>
      <c r="CR183" s="1">
        <f>SVariables!BH38</f>
        <v>0</v>
      </c>
      <c r="CS183" s="1">
        <f>SVariables!BI38</f>
        <v>0</v>
      </c>
      <c r="CU183" s="4" t="s">
        <v>1</v>
      </c>
      <c r="CV183" s="1">
        <f>CK45*Staffing!$B6</f>
        <v>0</v>
      </c>
      <c r="CW183" s="1">
        <f>CL45*Staffing!$B6</f>
        <v>0</v>
      </c>
      <c r="CX183" s="1">
        <f>CM45*Staffing!$B6</f>
        <v>0</v>
      </c>
      <c r="CY183" s="1">
        <f>CN45*Staffing!$B6</f>
        <v>0</v>
      </c>
      <c r="CZ183" s="1">
        <f>CO45*Staffing!$B6</f>
        <v>0</v>
      </c>
      <c r="DA183" s="1">
        <f>CP45*Staffing!$B6</f>
        <v>0</v>
      </c>
      <c r="DB183" s="1">
        <f>CQ45*Staffing!$B6</f>
        <v>0</v>
      </c>
      <c r="DC183" s="1">
        <f>CR45*Staffing!$B6</f>
        <v>0</v>
      </c>
      <c r="DD183" s="1">
        <f>CS45*Staffing!$B6</f>
        <v>0</v>
      </c>
      <c r="DE183" s="1">
        <f>CT45*Staffing!$B6</f>
        <v>0</v>
      </c>
      <c r="DF183" s="1">
        <f>CU45*Staffing!$B6</f>
        <v>0</v>
      </c>
      <c r="DG183" s="1">
        <f>CV45*Staffing!$B6</f>
        <v>0</v>
      </c>
    </row>
    <row r="184" spans="1:111" x14ac:dyDescent="0.35">
      <c r="A184" s="4" t="s">
        <v>20</v>
      </c>
      <c r="B184" s="1">
        <f>SVariables!N39</f>
        <v>0</v>
      </c>
      <c r="C184" s="1">
        <f>SVariables!O39</f>
        <v>0</v>
      </c>
      <c r="D184" s="1">
        <f>SVariables!P39</f>
        <v>0</v>
      </c>
      <c r="E184" s="1">
        <f>SVariables!Q39</f>
        <v>0</v>
      </c>
      <c r="F184" s="1">
        <f>SVariables!R39</f>
        <v>0</v>
      </c>
      <c r="G184" s="1">
        <f>SVariables!S39</f>
        <v>0</v>
      </c>
      <c r="H184" s="1">
        <f>SVariables!T39</f>
        <v>0</v>
      </c>
      <c r="I184" s="1">
        <f>SVariables!U39</f>
        <v>0</v>
      </c>
      <c r="J184" s="1">
        <f>SVariables!V39</f>
        <v>0</v>
      </c>
      <c r="K184" s="1">
        <f>SVariables!W39</f>
        <v>1</v>
      </c>
      <c r="L184" s="1">
        <f>SVariables!X39</f>
        <v>0</v>
      </c>
      <c r="M184" s="1">
        <f>SVariables!Y39</f>
        <v>0</v>
      </c>
      <c r="O184" s="4" t="s">
        <v>20</v>
      </c>
      <c r="P184" s="1">
        <f>B46*Staffing!B7</f>
        <v>0</v>
      </c>
      <c r="Q184" s="1">
        <f>C46*Staffing!B7</f>
        <v>0</v>
      </c>
      <c r="R184" s="1">
        <f>D46*Staffing!B7</f>
        <v>0</v>
      </c>
      <c r="S184" s="1">
        <f>E46*Staffing!B7</f>
        <v>0</v>
      </c>
      <c r="T184" s="1">
        <f>F46*Staffing!B7</f>
        <v>0</v>
      </c>
      <c r="U184" s="1">
        <f>G46*Staffing!B7</f>
        <v>0</v>
      </c>
      <c r="V184" s="1">
        <f>H46*Staffing!B7</f>
        <v>0</v>
      </c>
      <c r="W184" s="1">
        <f>I46*Staffing!B7</f>
        <v>0</v>
      </c>
      <c r="X184" s="1">
        <f>J46*Staffing!B7</f>
        <v>0</v>
      </c>
      <c r="Y184" s="1">
        <f>K46*Staffing!B7</f>
        <v>0.30000000000000004</v>
      </c>
      <c r="Z184" s="1">
        <f>L46*Staffing!B7</f>
        <v>0</v>
      </c>
      <c r="AA184" s="1">
        <f>M46*Staffing!B7</f>
        <v>0</v>
      </c>
      <c r="AC184" s="4" t="s">
        <v>20</v>
      </c>
      <c r="AD184" s="1">
        <f>SVariables!Z39</f>
        <v>0</v>
      </c>
      <c r="AE184" s="1">
        <f>SVariables!AA39</f>
        <v>0</v>
      </c>
      <c r="AF184" s="1">
        <f>SVariables!AB39</f>
        <v>0</v>
      </c>
      <c r="AG184" s="1">
        <f>SVariables!AC39</f>
        <v>1</v>
      </c>
      <c r="AH184" s="1">
        <f>SVariables!AD39</f>
        <v>0</v>
      </c>
      <c r="AI184" s="1">
        <f>SVariables!AE39</f>
        <v>0</v>
      </c>
      <c r="AJ184" s="1">
        <f>SVariables!AF39</f>
        <v>0</v>
      </c>
      <c r="AK184" s="1">
        <f>SVariables!AG39</f>
        <v>0</v>
      </c>
      <c r="AL184" s="1">
        <f>SVariables!AH39</f>
        <v>0</v>
      </c>
      <c r="AM184" s="1">
        <f>SVariables!AI39</f>
        <v>1</v>
      </c>
      <c r="AN184" s="1">
        <f>SVariables!AJ39</f>
        <v>0</v>
      </c>
      <c r="AO184" s="1">
        <f>SVariables!AK39</f>
        <v>0</v>
      </c>
      <c r="AQ184" s="4" t="s">
        <v>20</v>
      </c>
      <c r="AR184" s="1">
        <f>AE46*Staffing!$B7</f>
        <v>0</v>
      </c>
      <c r="AS184" s="1">
        <f>AF46*Staffing!$B7</f>
        <v>0</v>
      </c>
      <c r="AT184" s="1">
        <f>AG46*Staffing!$B7</f>
        <v>0</v>
      </c>
      <c r="AU184" s="1">
        <f>AH46*Staffing!$B7</f>
        <v>0.2</v>
      </c>
      <c r="AV184" s="1">
        <f>AI46*Staffing!$B7</f>
        <v>0</v>
      </c>
      <c r="AW184" s="1">
        <f>AJ46*Staffing!$B7</f>
        <v>0</v>
      </c>
      <c r="AX184" s="1">
        <f>AK46*Staffing!$B7</f>
        <v>0</v>
      </c>
      <c r="AY184" s="1">
        <f>AL46*Staffing!$B7</f>
        <v>0</v>
      </c>
      <c r="AZ184" s="1">
        <f>AM46*Staffing!$B7</f>
        <v>0</v>
      </c>
      <c r="BA184" s="1">
        <f>AN46*Staffing!$B7</f>
        <v>0.60000000000000009</v>
      </c>
      <c r="BB184" s="1">
        <f>AO46*Staffing!$B7</f>
        <v>0</v>
      </c>
      <c r="BC184" s="1">
        <f>AP46*Staffing!$B7</f>
        <v>0</v>
      </c>
      <c r="BE184" s="4" t="s">
        <v>20</v>
      </c>
      <c r="BF184" s="1">
        <f>SVariables!AL39</f>
        <v>0</v>
      </c>
      <c r="BG184" s="1">
        <f>SVariables!AM39</f>
        <v>0</v>
      </c>
      <c r="BH184" s="1">
        <f>SVariables!AN39</f>
        <v>0</v>
      </c>
      <c r="BI184" s="1">
        <f>SVariables!AO39</f>
        <v>0</v>
      </c>
      <c r="BJ184" s="1">
        <f>SVariables!AP39</f>
        <v>0</v>
      </c>
      <c r="BK184" s="1">
        <f>SVariables!AQ39</f>
        <v>0</v>
      </c>
      <c r="BL184" s="1">
        <f>SVariables!AR39</f>
        <v>0</v>
      </c>
      <c r="BM184" s="1">
        <f>SVariables!AS39</f>
        <v>0</v>
      </c>
      <c r="BN184" s="1">
        <f>SVariables!AT39</f>
        <v>0</v>
      </c>
      <c r="BO184" s="1">
        <f>SVariables!AU39</f>
        <v>1</v>
      </c>
      <c r="BP184" s="1">
        <f>SVariables!AV39</f>
        <v>0</v>
      </c>
      <c r="BQ184" s="1">
        <f>SVariables!AW39</f>
        <v>0</v>
      </c>
      <c r="BS184" s="4" t="s">
        <v>20</v>
      </c>
      <c r="BT184" s="1">
        <f>BH46*Staffing!$B7</f>
        <v>0</v>
      </c>
      <c r="BU184" s="1">
        <f>BI46*Staffing!$B7</f>
        <v>0</v>
      </c>
      <c r="BV184" s="1">
        <f>BJ46*Staffing!$B7</f>
        <v>0</v>
      </c>
      <c r="BW184" s="1">
        <f>BK46*Staffing!$B7</f>
        <v>0</v>
      </c>
      <c r="BX184" s="1">
        <f>BL46*Staffing!$B7</f>
        <v>0</v>
      </c>
      <c r="BY184" s="1">
        <f>BM46*Staffing!$B7</f>
        <v>0</v>
      </c>
      <c r="BZ184" s="1">
        <f>BN46*Staffing!$B7</f>
        <v>0</v>
      </c>
      <c r="CA184" s="1">
        <f>BO46*Staffing!$B7</f>
        <v>0</v>
      </c>
      <c r="CB184" s="1">
        <f>BP46*Staffing!$B7</f>
        <v>0</v>
      </c>
      <c r="CC184" s="1">
        <f>BQ46*Staffing!$B7</f>
        <v>0.1</v>
      </c>
      <c r="CD184" s="1">
        <f>BR46*Staffing!$B7</f>
        <v>0</v>
      </c>
      <c r="CE184" s="1">
        <f>BS46*Staffing!$B7</f>
        <v>0</v>
      </c>
      <c r="CG184" s="4" t="s">
        <v>20</v>
      </c>
      <c r="CH184" s="1">
        <f>SVariables!AX39</f>
        <v>0</v>
      </c>
      <c r="CI184" s="1">
        <f>SVariables!AY39</f>
        <v>0</v>
      </c>
      <c r="CJ184" s="1">
        <f>SVariables!AZ39</f>
        <v>0</v>
      </c>
      <c r="CK184" s="1">
        <f>SVariables!BA39</f>
        <v>0</v>
      </c>
      <c r="CL184" s="1">
        <f>SVariables!BB39</f>
        <v>0</v>
      </c>
      <c r="CM184" s="1">
        <f>SVariables!BC39</f>
        <v>0</v>
      </c>
      <c r="CN184" s="1">
        <f>SVariables!BD39</f>
        <v>0</v>
      </c>
      <c r="CO184" s="1">
        <f>SVariables!BE39</f>
        <v>0</v>
      </c>
      <c r="CP184" s="1">
        <f>SVariables!BF39</f>
        <v>0</v>
      </c>
      <c r="CQ184" s="1">
        <f>SVariables!BG39</f>
        <v>0</v>
      </c>
      <c r="CR184" s="1">
        <f>SVariables!BH39</f>
        <v>0</v>
      </c>
      <c r="CS184" s="1">
        <f>SVariables!BI39</f>
        <v>0</v>
      </c>
      <c r="CU184" s="4" t="s">
        <v>20</v>
      </c>
      <c r="CV184" s="1">
        <f>CK46*Staffing!$B7</f>
        <v>0</v>
      </c>
      <c r="CW184" s="1">
        <f>CL46*Staffing!$B7</f>
        <v>0</v>
      </c>
      <c r="CX184" s="1">
        <f>CM46*Staffing!$B7</f>
        <v>0</v>
      </c>
      <c r="CY184" s="1">
        <f>CN46*Staffing!$B7</f>
        <v>0</v>
      </c>
      <c r="CZ184" s="1">
        <f>CO46*Staffing!$B7</f>
        <v>0</v>
      </c>
      <c r="DA184" s="1">
        <f>CP46*Staffing!$B7</f>
        <v>0</v>
      </c>
      <c r="DB184" s="1">
        <f>CQ46*Staffing!$B7</f>
        <v>0</v>
      </c>
      <c r="DC184" s="1">
        <f>CR46*Staffing!$B7</f>
        <v>0</v>
      </c>
      <c r="DD184" s="1">
        <f>CS46*Staffing!$B7</f>
        <v>0</v>
      </c>
      <c r="DE184" s="1">
        <f>CT46*Staffing!$B7</f>
        <v>0</v>
      </c>
      <c r="DF184" s="1">
        <f>CU46*Staffing!$B7</f>
        <v>0</v>
      </c>
      <c r="DG184" s="1">
        <f>CV46*Staffing!$B7</f>
        <v>0</v>
      </c>
    </row>
    <row r="185" spans="1:111" x14ac:dyDescent="0.35">
      <c r="A185" s="4" t="s">
        <v>2</v>
      </c>
      <c r="B185" s="1">
        <f>SVariables!N40</f>
        <v>0</v>
      </c>
      <c r="C185" s="1">
        <f>SVariables!O40</f>
        <v>0</v>
      </c>
      <c r="D185" s="1">
        <f>SVariables!P40</f>
        <v>0</v>
      </c>
      <c r="E185" s="1">
        <f>SVariables!Q40</f>
        <v>0</v>
      </c>
      <c r="F185" s="1">
        <f>SVariables!R40</f>
        <v>0</v>
      </c>
      <c r="G185" s="1">
        <f>SVariables!S40</f>
        <v>0</v>
      </c>
      <c r="H185" s="1">
        <f>SVariables!T40</f>
        <v>0</v>
      </c>
      <c r="I185" s="1">
        <f>SVariables!U40</f>
        <v>0</v>
      </c>
      <c r="J185" s="1">
        <f>SVariables!V40</f>
        <v>0</v>
      </c>
      <c r="K185" s="1">
        <f>SVariables!W40</f>
        <v>0</v>
      </c>
      <c r="L185" s="1">
        <f>SVariables!X40</f>
        <v>0</v>
      </c>
      <c r="M185" s="1">
        <f>SVariables!Y40</f>
        <v>0</v>
      </c>
      <c r="O185" s="4" t="s">
        <v>2</v>
      </c>
      <c r="P185" s="1">
        <f>B47*Staffing!B8</f>
        <v>0</v>
      </c>
      <c r="Q185" s="1">
        <f>C47*Staffing!B8</f>
        <v>0</v>
      </c>
      <c r="R185" s="1">
        <f>D47*Staffing!B8</f>
        <v>0</v>
      </c>
      <c r="S185" s="1">
        <f>E47*Staffing!B8</f>
        <v>0</v>
      </c>
      <c r="T185" s="1">
        <f>F47*Staffing!B8</f>
        <v>0</v>
      </c>
      <c r="U185" s="1">
        <f>G47*Staffing!B8</f>
        <v>0</v>
      </c>
      <c r="V185" s="1">
        <f>H47*Staffing!B8</f>
        <v>0</v>
      </c>
      <c r="W185" s="1">
        <f>I47*Staffing!B8</f>
        <v>0</v>
      </c>
      <c r="X185" s="1">
        <f>J47*Staffing!B8</f>
        <v>0</v>
      </c>
      <c r="Y185" s="1">
        <f>K47*Staffing!B8</f>
        <v>0</v>
      </c>
      <c r="Z185" s="1">
        <f>L47*Staffing!B8</f>
        <v>0</v>
      </c>
      <c r="AA185" s="1">
        <f>M47*Staffing!B8</f>
        <v>0</v>
      </c>
      <c r="AC185" s="4" t="s">
        <v>2</v>
      </c>
      <c r="AD185" s="1">
        <f>SVariables!Z40</f>
        <v>0</v>
      </c>
      <c r="AE185" s="1">
        <f>SVariables!AA40</f>
        <v>0</v>
      </c>
      <c r="AF185" s="1">
        <f>SVariables!AB40</f>
        <v>0</v>
      </c>
      <c r="AG185" s="1">
        <f>SVariables!AC40</f>
        <v>0</v>
      </c>
      <c r="AH185" s="1">
        <f>SVariables!AD40</f>
        <v>0</v>
      </c>
      <c r="AI185" s="1">
        <f>SVariables!AE40</f>
        <v>0</v>
      </c>
      <c r="AJ185" s="1">
        <f>SVariables!AF40</f>
        <v>0</v>
      </c>
      <c r="AK185" s="1">
        <f>SVariables!AG40</f>
        <v>0</v>
      </c>
      <c r="AL185" s="1">
        <f>SVariables!AH40</f>
        <v>0</v>
      </c>
      <c r="AM185" s="1">
        <f>SVariables!AI40</f>
        <v>0</v>
      </c>
      <c r="AN185" s="1">
        <f>SVariables!AJ40</f>
        <v>0</v>
      </c>
      <c r="AO185" s="1">
        <f>SVariables!AK40</f>
        <v>0</v>
      </c>
      <c r="AQ185" s="4" t="s">
        <v>2</v>
      </c>
      <c r="AR185" s="1">
        <f>AE47*Staffing!$B8</f>
        <v>0</v>
      </c>
      <c r="AS185" s="1">
        <f>AF47*Staffing!$B8</f>
        <v>0</v>
      </c>
      <c r="AT185" s="1">
        <f>AG47*Staffing!$B8</f>
        <v>0</v>
      </c>
      <c r="AU185" s="1">
        <f>AH47*Staffing!$B8</f>
        <v>0</v>
      </c>
      <c r="AV185" s="1">
        <f>AI47*Staffing!$B8</f>
        <v>0</v>
      </c>
      <c r="AW185" s="1">
        <f>AJ47*Staffing!$B8</f>
        <v>0</v>
      </c>
      <c r="AX185" s="1">
        <f>AK47*Staffing!$B8</f>
        <v>0</v>
      </c>
      <c r="AY185" s="1">
        <f>AL47*Staffing!$B8</f>
        <v>0</v>
      </c>
      <c r="AZ185" s="1">
        <f>AM47*Staffing!$B8</f>
        <v>0</v>
      </c>
      <c r="BA185" s="1">
        <f>AN47*Staffing!$B8</f>
        <v>0</v>
      </c>
      <c r="BB185" s="1">
        <f>AO47*Staffing!$B8</f>
        <v>0</v>
      </c>
      <c r="BC185" s="1">
        <f>AP47*Staffing!$B8</f>
        <v>0</v>
      </c>
      <c r="BE185" s="4" t="s">
        <v>2</v>
      </c>
      <c r="BF185" s="1">
        <f>SVariables!AL40</f>
        <v>0</v>
      </c>
      <c r="BG185" s="1">
        <f>SVariables!AM40</f>
        <v>0</v>
      </c>
      <c r="BH185" s="1">
        <f>SVariables!AN40</f>
        <v>0</v>
      </c>
      <c r="BI185" s="1">
        <f>SVariables!AO40</f>
        <v>0</v>
      </c>
      <c r="BJ185" s="1">
        <f>SVariables!AP40</f>
        <v>0</v>
      </c>
      <c r="BK185" s="1">
        <f>SVariables!AQ40</f>
        <v>0</v>
      </c>
      <c r="BL185" s="1">
        <f>SVariables!AR40</f>
        <v>0</v>
      </c>
      <c r="BM185" s="1">
        <f>SVariables!AS40</f>
        <v>0</v>
      </c>
      <c r="BN185" s="1">
        <f>SVariables!AT40</f>
        <v>0</v>
      </c>
      <c r="BO185" s="1">
        <f>SVariables!AU40</f>
        <v>0</v>
      </c>
      <c r="BP185" s="1">
        <f>SVariables!AV40</f>
        <v>0</v>
      </c>
      <c r="BQ185" s="1">
        <f>SVariables!AW40</f>
        <v>0</v>
      </c>
      <c r="BS185" s="4" t="s">
        <v>2</v>
      </c>
      <c r="BT185" s="1">
        <f>BH47*Staffing!$B8</f>
        <v>0</v>
      </c>
      <c r="BU185" s="1">
        <f>BI47*Staffing!$B8</f>
        <v>0</v>
      </c>
      <c r="BV185" s="1">
        <f>BJ47*Staffing!$B8</f>
        <v>0</v>
      </c>
      <c r="BW185" s="1">
        <f>BK47*Staffing!$B8</f>
        <v>0</v>
      </c>
      <c r="BX185" s="1">
        <f>BL47*Staffing!$B8</f>
        <v>0</v>
      </c>
      <c r="BY185" s="1">
        <f>BM47*Staffing!$B8</f>
        <v>0</v>
      </c>
      <c r="BZ185" s="1">
        <f>BN47*Staffing!$B8</f>
        <v>0</v>
      </c>
      <c r="CA185" s="1">
        <f>BO47*Staffing!$B8</f>
        <v>0</v>
      </c>
      <c r="CB185" s="1">
        <f>BP47*Staffing!$B8</f>
        <v>0</v>
      </c>
      <c r="CC185" s="1">
        <f>BQ47*Staffing!$B8</f>
        <v>0</v>
      </c>
      <c r="CD185" s="1">
        <f>BR47*Staffing!$B8</f>
        <v>0</v>
      </c>
      <c r="CE185" s="1">
        <f>BS47*Staffing!$B8</f>
        <v>0</v>
      </c>
      <c r="CG185" s="4" t="s">
        <v>2</v>
      </c>
      <c r="CH185" s="1">
        <f>SVariables!AX40</f>
        <v>0</v>
      </c>
      <c r="CI185" s="1">
        <f>SVariables!AY40</f>
        <v>0</v>
      </c>
      <c r="CJ185" s="1">
        <f>SVariables!AZ40</f>
        <v>0</v>
      </c>
      <c r="CK185" s="1">
        <f>SVariables!BA40</f>
        <v>0</v>
      </c>
      <c r="CL185" s="1">
        <f>SVariables!BB40</f>
        <v>0</v>
      </c>
      <c r="CM185" s="1">
        <f>SVariables!BC40</f>
        <v>0</v>
      </c>
      <c r="CN185" s="1">
        <f>SVariables!BD40</f>
        <v>0</v>
      </c>
      <c r="CO185" s="1">
        <f>SVariables!BE40</f>
        <v>0</v>
      </c>
      <c r="CP185" s="1">
        <f>SVariables!BF40</f>
        <v>0</v>
      </c>
      <c r="CQ185" s="1">
        <f>SVariables!BG40</f>
        <v>0</v>
      </c>
      <c r="CR185" s="1">
        <f>SVariables!BH40</f>
        <v>0</v>
      </c>
      <c r="CS185" s="1">
        <f>SVariables!BI40</f>
        <v>0</v>
      </c>
      <c r="CU185" s="4" t="s">
        <v>2</v>
      </c>
      <c r="CV185" s="1">
        <f>CK47*Staffing!$B8</f>
        <v>0</v>
      </c>
      <c r="CW185" s="1">
        <f>CL47*Staffing!$B8</f>
        <v>0</v>
      </c>
      <c r="CX185" s="1">
        <f>CM47*Staffing!$B8</f>
        <v>0</v>
      </c>
      <c r="CY185" s="1">
        <f>CN47*Staffing!$B8</f>
        <v>0</v>
      </c>
      <c r="CZ185" s="1">
        <f>CO47*Staffing!$B8</f>
        <v>0</v>
      </c>
      <c r="DA185" s="1">
        <f>CP47*Staffing!$B8</f>
        <v>0</v>
      </c>
      <c r="DB185" s="1">
        <f>CQ47*Staffing!$B8</f>
        <v>0</v>
      </c>
      <c r="DC185" s="1">
        <f>CR47*Staffing!$B8</f>
        <v>0</v>
      </c>
      <c r="DD185" s="1">
        <f>CS47*Staffing!$B8</f>
        <v>0</v>
      </c>
      <c r="DE185" s="1">
        <f>CT47*Staffing!$B8</f>
        <v>0</v>
      </c>
      <c r="DF185" s="1">
        <f>CU47*Staffing!$B8</f>
        <v>0</v>
      </c>
      <c r="DG185" s="1">
        <f>CV47*Staffing!$B8</f>
        <v>0</v>
      </c>
    </row>
    <row r="186" spans="1:111" x14ac:dyDescent="0.35">
      <c r="A186" s="4" t="s">
        <v>3</v>
      </c>
      <c r="B186" s="1">
        <f>SVariables!N41</f>
        <v>0</v>
      </c>
      <c r="C186" s="1">
        <f>SVariables!O41</f>
        <v>0</v>
      </c>
      <c r="D186" s="1">
        <f>SVariables!P41</f>
        <v>0</v>
      </c>
      <c r="E186" s="1">
        <f>SVariables!Q41</f>
        <v>1</v>
      </c>
      <c r="F186" s="1">
        <f>SVariables!R41</f>
        <v>0</v>
      </c>
      <c r="G186" s="1">
        <f>SVariables!S41</f>
        <v>0</v>
      </c>
      <c r="H186" s="1">
        <f>SVariables!T41</f>
        <v>0</v>
      </c>
      <c r="I186" s="1">
        <f>SVariables!U41</f>
        <v>0</v>
      </c>
      <c r="J186" s="1">
        <f>SVariables!V41</f>
        <v>1</v>
      </c>
      <c r="K186" s="1">
        <f>SVariables!W41</f>
        <v>0</v>
      </c>
      <c r="L186" s="1">
        <f>SVariables!X41</f>
        <v>0</v>
      </c>
      <c r="M186" s="1">
        <f>SVariables!Y41</f>
        <v>0</v>
      </c>
      <c r="O186" s="4" t="s">
        <v>3</v>
      </c>
      <c r="P186" s="1">
        <f>B48*Staffing!B9</f>
        <v>0</v>
      </c>
      <c r="Q186" s="1">
        <f>C48*Staffing!B9</f>
        <v>0</v>
      </c>
      <c r="R186" s="1">
        <f>D48*Staffing!B9</f>
        <v>0</v>
      </c>
      <c r="S186" s="1">
        <f>E48*Staffing!B9</f>
        <v>0.5</v>
      </c>
      <c r="T186" s="1">
        <f>F48*Staffing!B9</f>
        <v>0</v>
      </c>
      <c r="U186" s="1">
        <f>G48*Staffing!B9</f>
        <v>0</v>
      </c>
      <c r="V186" s="1">
        <f>H48*Staffing!B9</f>
        <v>0</v>
      </c>
      <c r="W186" s="1">
        <f>I48*Staffing!B9</f>
        <v>0</v>
      </c>
      <c r="X186" s="1">
        <f>J48*Staffing!B9</f>
        <v>0.5</v>
      </c>
      <c r="Y186" s="1">
        <f>K48*Staffing!B9</f>
        <v>0</v>
      </c>
      <c r="Z186" s="1">
        <f>L48*Staffing!B9</f>
        <v>0</v>
      </c>
      <c r="AA186" s="1">
        <f>M48*Staffing!B9</f>
        <v>0</v>
      </c>
      <c r="AC186" s="4" t="s">
        <v>3</v>
      </c>
      <c r="AD186" s="1">
        <f>SVariables!Z41</f>
        <v>1</v>
      </c>
      <c r="AE186" s="1">
        <f>SVariables!AA41</f>
        <v>0</v>
      </c>
      <c r="AF186" s="1">
        <f>SVariables!AB41</f>
        <v>0</v>
      </c>
      <c r="AG186" s="1">
        <f>SVariables!AC41</f>
        <v>1</v>
      </c>
      <c r="AH186" s="1">
        <f>SVariables!AD41</f>
        <v>0</v>
      </c>
      <c r="AI186" s="1">
        <f>SVariables!AE41</f>
        <v>0</v>
      </c>
      <c r="AJ186" s="1">
        <f>SVariables!AF41</f>
        <v>0</v>
      </c>
      <c r="AK186" s="1">
        <f>SVariables!AG41</f>
        <v>0</v>
      </c>
      <c r="AL186" s="1">
        <f>SVariables!AH41</f>
        <v>1</v>
      </c>
      <c r="AM186" s="1">
        <f>SVariables!AI41</f>
        <v>0</v>
      </c>
      <c r="AN186" s="1">
        <f>SVariables!AJ41</f>
        <v>0</v>
      </c>
      <c r="AO186" s="1">
        <f>SVariables!AK41</f>
        <v>0</v>
      </c>
      <c r="AQ186" s="4" t="s">
        <v>3</v>
      </c>
      <c r="AR186" s="1">
        <f>AE48*Staffing!$B9</f>
        <v>0.375</v>
      </c>
      <c r="AS186" s="1">
        <f>AF48*Staffing!$B9</f>
        <v>0</v>
      </c>
      <c r="AT186" s="1">
        <f>AG48*Staffing!$B9</f>
        <v>0</v>
      </c>
      <c r="AU186" s="1">
        <f>AH48*Staffing!$B9</f>
        <v>1</v>
      </c>
      <c r="AV186" s="1">
        <f>AI48*Staffing!$B9</f>
        <v>0</v>
      </c>
      <c r="AW186" s="1">
        <f>AJ48*Staffing!$B9</f>
        <v>0</v>
      </c>
      <c r="AX186" s="1">
        <f>AK48*Staffing!$B9</f>
        <v>0</v>
      </c>
      <c r="AY186" s="1">
        <f>AL48*Staffing!$B9</f>
        <v>0</v>
      </c>
      <c r="AZ186" s="1">
        <f>AM48*Staffing!$B9</f>
        <v>0.875</v>
      </c>
      <c r="BA186" s="1">
        <f>AN48*Staffing!$B9</f>
        <v>0</v>
      </c>
      <c r="BB186" s="1">
        <f>AO48*Staffing!$B9</f>
        <v>0</v>
      </c>
      <c r="BC186" s="1">
        <f>AP48*Staffing!$B9</f>
        <v>0</v>
      </c>
      <c r="BE186" s="4" t="s">
        <v>3</v>
      </c>
      <c r="BF186" s="1">
        <f>SVariables!AL41</f>
        <v>0</v>
      </c>
      <c r="BG186" s="1">
        <f>SVariables!AM41</f>
        <v>0</v>
      </c>
      <c r="BH186" s="1">
        <f>SVariables!AN41</f>
        <v>0</v>
      </c>
      <c r="BI186" s="1">
        <f>SVariables!AO41</f>
        <v>0</v>
      </c>
      <c r="BJ186" s="1">
        <f>SVariables!AP41</f>
        <v>0</v>
      </c>
      <c r="BK186" s="1">
        <f>SVariables!AQ41</f>
        <v>0</v>
      </c>
      <c r="BL186" s="1">
        <f>SVariables!AR41</f>
        <v>0</v>
      </c>
      <c r="BM186" s="1">
        <f>SVariables!AS41</f>
        <v>0</v>
      </c>
      <c r="BN186" s="1">
        <f>SVariables!AT41</f>
        <v>0</v>
      </c>
      <c r="BO186" s="1">
        <f>SVariables!AU41</f>
        <v>0</v>
      </c>
      <c r="BP186" s="1">
        <f>SVariables!AV41</f>
        <v>0</v>
      </c>
      <c r="BQ186" s="1">
        <f>SVariables!AW41</f>
        <v>0</v>
      </c>
      <c r="BS186" s="4" t="s">
        <v>3</v>
      </c>
      <c r="BT186" s="1">
        <f>BH48*Staffing!$B9</f>
        <v>0</v>
      </c>
      <c r="BU186" s="1">
        <f>BI48*Staffing!$B9</f>
        <v>0</v>
      </c>
      <c r="BV186" s="1">
        <f>BJ48*Staffing!$B9</f>
        <v>0</v>
      </c>
      <c r="BW186" s="1">
        <f>BK48*Staffing!$B9</f>
        <v>0</v>
      </c>
      <c r="BX186" s="1">
        <f>BL48*Staffing!$B9</f>
        <v>0</v>
      </c>
      <c r="BY186" s="1">
        <f>BM48*Staffing!$B9</f>
        <v>0</v>
      </c>
      <c r="BZ186" s="1">
        <f>BN48*Staffing!$B9</f>
        <v>0</v>
      </c>
      <c r="CA186" s="1">
        <f>BO48*Staffing!$B9</f>
        <v>0</v>
      </c>
      <c r="CB186" s="1">
        <f>BP48*Staffing!$B9</f>
        <v>0</v>
      </c>
      <c r="CC186" s="1">
        <f>BQ48*Staffing!$B9</f>
        <v>0</v>
      </c>
      <c r="CD186" s="1">
        <f>BR48*Staffing!$B9</f>
        <v>0</v>
      </c>
      <c r="CE186" s="1">
        <f>BS48*Staffing!$B9</f>
        <v>0</v>
      </c>
      <c r="CG186" s="4" t="s">
        <v>3</v>
      </c>
      <c r="CH186" s="1">
        <f>SVariables!AX41</f>
        <v>0</v>
      </c>
      <c r="CI186" s="1">
        <f>SVariables!AY41</f>
        <v>0</v>
      </c>
      <c r="CJ186" s="1">
        <f>SVariables!AZ41</f>
        <v>0</v>
      </c>
      <c r="CK186" s="1">
        <f>SVariables!BA41</f>
        <v>0</v>
      </c>
      <c r="CL186" s="1">
        <f>SVariables!BB41</f>
        <v>0</v>
      </c>
      <c r="CM186" s="1">
        <f>SVariables!BC41</f>
        <v>0</v>
      </c>
      <c r="CN186" s="1">
        <f>SVariables!BD41</f>
        <v>0</v>
      </c>
      <c r="CO186" s="1">
        <f>SVariables!BE41</f>
        <v>0</v>
      </c>
      <c r="CP186" s="1">
        <f>SVariables!BF41</f>
        <v>0</v>
      </c>
      <c r="CQ186" s="1">
        <f>SVariables!BG41</f>
        <v>0</v>
      </c>
      <c r="CR186" s="1">
        <f>SVariables!BH41</f>
        <v>0</v>
      </c>
      <c r="CS186" s="1">
        <f>SVariables!BI41</f>
        <v>0</v>
      </c>
      <c r="CU186" s="4" t="s">
        <v>3</v>
      </c>
      <c r="CV186" s="1">
        <f>CK48*Staffing!$B9</f>
        <v>0</v>
      </c>
      <c r="CW186" s="1">
        <f>CL48*Staffing!$B9</f>
        <v>0</v>
      </c>
      <c r="CX186" s="1">
        <f>CM48*Staffing!$B9</f>
        <v>0</v>
      </c>
      <c r="CY186" s="1">
        <f>CN48*Staffing!$B9</f>
        <v>0</v>
      </c>
      <c r="CZ186" s="1">
        <f>CO48*Staffing!$B9</f>
        <v>0</v>
      </c>
      <c r="DA186" s="1">
        <f>CP48*Staffing!$B9</f>
        <v>0</v>
      </c>
      <c r="DB186" s="1">
        <f>CQ48*Staffing!$B9</f>
        <v>0</v>
      </c>
      <c r="DC186" s="1">
        <f>CR48*Staffing!$B9</f>
        <v>0</v>
      </c>
      <c r="DD186" s="1">
        <f>CS48*Staffing!$B9</f>
        <v>0</v>
      </c>
      <c r="DE186" s="1">
        <f>CT48*Staffing!$B9</f>
        <v>0</v>
      </c>
      <c r="DF186" s="1">
        <f>CU48*Staffing!$B9</f>
        <v>0</v>
      </c>
      <c r="DG186" s="1">
        <f>CV48*Staffing!$B9</f>
        <v>0</v>
      </c>
    </row>
    <row r="187" spans="1:111" x14ac:dyDescent="0.35">
      <c r="A187" s="4" t="s">
        <v>4</v>
      </c>
      <c r="B187" s="1">
        <f>SVariables!N42</f>
        <v>0</v>
      </c>
      <c r="C187" s="1">
        <f>SVariables!O42</f>
        <v>0</v>
      </c>
      <c r="D187" s="1">
        <f>SVariables!P42</f>
        <v>0</v>
      </c>
      <c r="E187" s="1">
        <f>SVariables!Q42</f>
        <v>0</v>
      </c>
      <c r="F187" s="1">
        <f>SVariables!R42</f>
        <v>0</v>
      </c>
      <c r="G187" s="1">
        <f>SVariables!S42</f>
        <v>0</v>
      </c>
      <c r="H187" s="1">
        <f>SVariables!T42</f>
        <v>0</v>
      </c>
      <c r="I187" s="1">
        <f>SVariables!U42</f>
        <v>0</v>
      </c>
      <c r="J187" s="1">
        <f>SVariables!V42</f>
        <v>0</v>
      </c>
      <c r="K187" s="1">
        <f>SVariables!W42</f>
        <v>0</v>
      </c>
      <c r="L187" s="1">
        <f>SVariables!X42</f>
        <v>0</v>
      </c>
      <c r="M187" s="1">
        <f>SVariables!Y42</f>
        <v>0</v>
      </c>
      <c r="O187" s="4" t="s">
        <v>4</v>
      </c>
      <c r="P187" s="1">
        <f>B49*Staffing!B10</f>
        <v>0</v>
      </c>
      <c r="Q187" s="1">
        <f>C49*Staffing!B10</f>
        <v>0</v>
      </c>
      <c r="R187" s="1">
        <f>D49*Staffing!B10</f>
        <v>0</v>
      </c>
      <c r="S187" s="1">
        <f>E49*Staffing!B10</f>
        <v>0</v>
      </c>
      <c r="T187" s="1">
        <f>F49*Staffing!B10</f>
        <v>0</v>
      </c>
      <c r="U187" s="1">
        <f>G49*Staffing!B10</f>
        <v>0</v>
      </c>
      <c r="V187" s="1">
        <f>H49*Staffing!B10</f>
        <v>0</v>
      </c>
      <c r="W187" s="1">
        <f>I49*Staffing!B10</f>
        <v>0</v>
      </c>
      <c r="X187" s="1">
        <f>J49*Staffing!B10</f>
        <v>0</v>
      </c>
      <c r="Y187" s="1">
        <f>K49*Staffing!B10</f>
        <v>0</v>
      </c>
      <c r="Z187" s="1">
        <f>L49*Staffing!B10</f>
        <v>0</v>
      </c>
      <c r="AA187" s="1">
        <f>M49*Staffing!B10</f>
        <v>0</v>
      </c>
      <c r="AC187" s="4" t="s">
        <v>4</v>
      </c>
      <c r="AD187" s="1">
        <f>SVariables!Z42</f>
        <v>0</v>
      </c>
      <c r="AE187" s="1">
        <f>SVariables!AA42</f>
        <v>0</v>
      </c>
      <c r="AF187" s="1">
        <f>SVariables!AB42</f>
        <v>0</v>
      </c>
      <c r="AG187" s="1">
        <f>SVariables!AC42</f>
        <v>0</v>
      </c>
      <c r="AH187" s="1">
        <f>SVariables!AD42</f>
        <v>0</v>
      </c>
      <c r="AI187" s="1">
        <f>SVariables!AE42</f>
        <v>0</v>
      </c>
      <c r="AJ187" s="1">
        <f>SVariables!AF42</f>
        <v>0</v>
      </c>
      <c r="AK187" s="1">
        <f>SVariables!AG42</f>
        <v>0</v>
      </c>
      <c r="AL187" s="1">
        <f>SVariables!AH42</f>
        <v>0</v>
      </c>
      <c r="AM187" s="1">
        <f>SVariables!AI42</f>
        <v>0</v>
      </c>
      <c r="AN187" s="1">
        <f>SVariables!AJ42</f>
        <v>0</v>
      </c>
      <c r="AO187" s="1">
        <f>SVariables!AK42</f>
        <v>0</v>
      </c>
      <c r="AQ187" s="4" t="s">
        <v>4</v>
      </c>
      <c r="AR187" s="1">
        <f>AE49*Staffing!$B10</f>
        <v>0</v>
      </c>
      <c r="AS187" s="1">
        <f>AF49*Staffing!$B10</f>
        <v>0</v>
      </c>
      <c r="AT187" s="1">
        <f>AG49*Staffing!$B10</f>
        <v>0</v>
      </c>
      <c r="AU187" s="1">
        <f>AH49*Staffing!$B10</f>
        <v>0</v>
      </c>
      <c r="AV187" s="1">
        <f>AI49*Staffing!$B10</f>
        <v>0</v>
      </c>
      <c r="AW187" s="1">
        <f>AJ49*Staffing!$B10</f>
        <v>0</v>
      </c>
      <c r="AX187" s="1">
        <f>AK49*Staffing!$B10</f>
        <v>0</v>
      </c>
      <c r="AY187" s="1">
        <f>AL49*Staffing!$B10</f>
        <v>0</v>
      </c>
      <c r="AZ187" s="1">
        <f>AM49*Staffing!$B10</f>
        <v>0</v>
      </c>
      <c r="BA187" s="1">
        <f>AN49*Staffing!$B10</f>
        <v>0</v>
      </c>
      <c r="BB187" s="1">
        <f>AO49*Staffing!$B10</f>
        <v>0</v>
      </c>
      <c r="BC187" s="1">
        <f>AP49*Staffing!$B10</f>
        <v>0</v>
      </c>
      <c r="BE187" s="4" t="s">
        <v>4</v>
      </c>
      <c r="BF187" s="1">
        <f>SVariables!AL42</f>
        <v>0</v>
      </c>
      <c r="BG187" s="1">
        <f>SVariables!AM42</f>
        <v>0</v>
      </c>
      <c r="BH187" s="1">
        <f>SVariables!AN42</f>
        <v>0</v>
      </c>
      <c r="BI187" s="1">
        <f>SVariables!AO42</f>
        <v>0</v>
      </c>
      <c r="BJ187" s="1">
        <f>SVariables!AP42</f>
        <v>0</v>
      </c>
      <c r="BK187" s="1">
        <f>SVariables!AQ42</f>
        <v>0</v>
      </c>
      <c r="BL187" s="1">
        <f>SVariables!AR42</f>
        <v>0</v>
      </c>
      <c r="BM187" s="1">
        <f>SVariables!AS42</f>
        <v>0</v>
      </c>
      <c r="BN187" s="1">
        <f>SVariables!AT42</f>
        <v>0</v>
      </c>
      <c r="BO187" s="1">
        <f>SVariables!AU42</f>
        <v>0</v>
      </c>
      <c r="BP187" s="1">
        <f>SVariables!AV42</f>
        <v>0</v>
      </c>
      <c r="BQ187" s="1">
        <f>SVariables!AW42</f>
        <v>0</v>
      </c>
      <c r="BS187" s="4" t="s">
        <v>4</v>
      </c>
      <c r="BT187" s="1">
        <f>BH49*Staffing!$B10</f>
        <v>0</v>
      </c>
      <c r="BU187" s="1">
        <f>BI49*Staffing!$B10</f>
        <v>0</v>
      </c>
      <c r="BV187" s="1">
        <f>BJ49*Staffing!$B10</f>
        <v>0</v>
      </c>
      <c r="BW187" s="1">
        <f>BK49*Staffing!$B10</f>
        <v>0</v>
      </c>
      <c r="BX187" s="1">
        <f>BL49*Staffing!$B10</f>
        <v>0</v>
      </c>
      <c r="BY187" s="1">
        <f>BM49*Staffing!$B10</f>
        <v>0</v>
      </c>
      <c r="BZ187" s="1">
        <f>BN49*Staffing!$B10</f>
        <v>0</v>
      </c>
      <c r="CA187" s="1">
        <f>BO49*Staffing!$B10</f>
        <v>0</v>
      </c>
      <c r="CB187" s="1">
        <f>BP49*Staffing!$B10</f>
        <v>0</v>
      </c>
      <c r="CC187" s="1">
        <f>BQ49*Staffing!$B10</f>
        <v>0</v>
      </c>
      <c r="CD187" s="1">
        <f>BR49*Staffing!$B10</f>
        <v>0</v>
      </c>
      <c r="CE187" s="1">
        <f>BS49*Staffing!$B10</f>
        <v>0</v>
      </c>
      <c r="CG187" s="4" t="s">
        <v>4</v>
      </c>
      <c r="CH187" s="1">
        <f>SVariables!AX42</f>
        <v>0</v>
      </c>
      <c r="CI187" s="1">
        <f>SVariables!AY42</f>
        <v>0</v>
      </c>
      <c r="CJ187" s="1">
        <f>SVariables!AZ42</f>
        <v>0</v>
      </c>
      <c r="CK187" s="1">
        <f>SVariables!BA42</f>
        <v>0</v>
      </c>
      <c r="CL187" s="1">
        <f>SVariables!BB42</f>
        <v>0</v>
      </c>
      <c r="CM187" s="1">
        <f>SVariables!BC42</f>
        <v>0</v>
      </c>
      <c r="CN187" s="1">
        <f>SVariables!BD42</f>
        <v>0</v>
      </c>
      <c r="CO187" s="1">
        <f>SVariables!BE42</f>
        <v>0</v>
      </c>
      <c r="CP187" s="1">
        <f>SVariables!BF42</f>
        <v>0</v>
      </c>
      <c r="CQ187" s="1">
        <f>SVariables!BG42</f>
        <v>0</v>
      </c>
      <c r="CR187" s="1">
        <f>SVariables!BH42</f>
        <v>0</v>
      </c>
      <c r="CS187" s="1">
        <f>SVariables!BI42</f>
        <v>0</v>
      </c>
      <c r="CU187" s="4" t="s">
        <v>4</v>
      </c>
      <c r="CV187" s="1">
        <f>CK49*Staffing!$B10</f>
        <v>0</v>
      </c>
      <c r="CW187" s="1">
        <f>CL49*Staffing!$B10</f>
        <v>0</v>
      </c>
      <c r="CX187" s="1">
        <f>CM49*Staffing!$B10</f>
        <v>0</v>
      </c>
      <c r="CY187" s="1">
        <f>CN49*Staffing!$B10</f>
        <v>0</v>
      </c>
      <c r="CZ187" s="1">
        <f>CO49*Staffing!$B10</f>
        <v>0</v>
      </c>
      <c r="DA187" s="1">
        <f>CP49*Staffing!$B10</f>
        <v>0</v>
      </c>
      <c r="DB187" s="1">
        <f>CQ49*Staffing!$B10</f>
        <v>0</v>
      </c>
      <c r="DC187" s="1">
        <f>CR49*Staffing!$B10</f>
        <v>0</v>
      </c>
      <c r="DD187" s="1">
        <f>CS49*Staffing!$B10</f>
        <v>0</v>
      </c>
      <c r="DE187" s="1">
        <f>CT49*Staffing!$B10</f>
        <v>0</v>
      </c>
      <c r="DF187" s="1">
        <f>CU49*Staffing!$B10</f>
        <v>0</v>
      </c>
      <c r="DG187" s="1">
        <f>CV49*Staffing!$B10</f>
        <v>0</v>
      </c>
    </row>
    <row r="188" spans="1:111" x14ac:dyDescent="0.35">
      <c r="A188" s="4" t="s">
        <v>5</v>
      </c>
      <c r="B188" s="1">
        <f>SVariables!N43</f>
        <v>0</v>
      </c>
      <c r="C188" s="1">
        <f>SVariables!O43</f>
        <v>1</v>
      </c>
      <c r="D188" s="1">
        <f>SVariables!P43</f>
        <v>0</v>
      </c>
      <c r="E188" s="1">
        <f>SVariables!Q43</f>
        <v>0</v>
      </c>
      <c r="F188" s="1">
        <f>SVariables!R43</f>
        <v>0</v>
      </c>
      <c r="G188" s="1">
        <f>SVariables!S43</f>
        <v>0</v>
      </c>
      <c r="H188" s="1">
        <f>SVariables!T43</f>
        <v>0</v>
      </c>
      <c r="I188" s="1">
        <f>SVariables!U43</f>
        <v>0</v>
      </c>
      <c r="J188" s="1">
        <f>SVariables!V43</f>
        <v>1</v>
      </c>
      <c r="K188" s="1">
        <f>SVariables!W43</f>
        <v>0</v>
      </c>
      <c r="L188" s="1">
        <f>SVariables!X43</f>
        <v>0</v>
      </c>
      <c r="M188" s="1">
        <f>SVariables!Y43</f>
        <v>0</v>
      </c>
      <c r="O188" s="4" t="s">
        <v>5</v>
      </c>
      <c r="P188" s="1">
        <f>B50*Staffing!B11</f>
        <v>0</v>
      </c>
      <c r="Q188" s="1">
        <f>C50*Staffing!B11</f>
        <v>0.75</v>
      </c>
      <c r="R188" s="1">
        <f>D50*Staffing!B11</f>
        <v>0</v>
      </c>
      <c r="S188" s="1">
        <f>E50*Staffing!B11</f>
        <v>0</v>
      </c>
      <c r="T188" s="1">
        <f>F50*Staffing!B11</f>
        <v>0</v>
      </c>
      <c r="U188" s="1">
        <f>G50*Staffing!B11</f>
        <v>0</v>
      </c>
      <c r="V188" s="1">
        <f>H50*Staffing!B11</f>
        <v>0</v>
      </c>
      <c r="W188" s="1">
        <f>I50*Staffing!B11</f>
        <v>0</v>
      </c>
      <c r="X188" s="1">
        <f>J50*Staffing!B11</f>
        <v>0.5</v>
      </c>
      <c r="Y188" s="1">
        <f>K50*Staffing!B11</f>
        <v>0</v>
      </c>
      <c r="Z188" s="1">
        <f>L50*Staffing!B11</f>
        <v>0</v>
      </c>
      <c r="AA188" s="1">
        <f>M50*Staffing!B11</f>
        <v>0</v>
      </c>
      <c r="AC188" s="4" t="s">
        <v>5</v>
      </c>
      <c r="AD188" s="1">
        <f>SVariables!Z43</f>
        <v>0</v>
      </c>
      <c r="AE188" s="1">
        <f>SVariables!AA43</f>
        <v>1</v>
      </c>
      <c r="AF188" s="1">
        <f>SVariables!AB43</f>
        <v>0</v>
      </c>
      <c r="AG188" s="1">
        <f>SVariables!AC43</f>
        <v>0</v>
      </c>
      <c r="AH188" s="1">
        <f>SVariables!AD43</f>
        <v>0</v>
      </c>
      <c r="AI188" s="1">
        <f>SVariables!AE43</f>
        <v>0</v>
      </c>
      <c r="AJ188" s="1">
        <f>SVariables!AF43</f>
        <v>0</v>
      </c>
      <c r="AK188" s="1">
        <f>SVariables!AG43</f>
        <v>0</v>
      </c>
      <c r="AL188" s="1">
        <f>SVariables!AH43</f>
        <v>1</v>
      </c>
      <c r="AM188" s="1">
        <f>SVariables!AI43</f>
        <v>0</v>
      </c>
      <c r="AN188" s="1">
        <f>SVariables!AJ43</f>
        <v>0</v>
      </c>
      <c r="AO188" s="1">
        <f>SVariables!AK43</f>
        <v>0</v>
      </c>
      <c r="AQ188" s="4" t="s">
        <v>5</v>
      </c>
      <c r="AR188" s="1">
        <f>AE50*Staffing!$B11</f>
        <v>0</v>
      </c>
      <c r="AS188" s="1">
        <f>AF50*Staffing!$B11</f>
        <v>1</v>
      </c>
      <c r="AT188" s="1">
        <f>AG50*Staffing!$B11</f>
        <v>0</v>
      </c>
      <c r="AU188" s="1">
        <f>AH50*Staffing!$B11</f>
        <v>0</v>
      </c>
      <c r="AV188" s="1">
        <f>AI50*Staffing!$B11</f>
        <v>0</v>
      </c>
      <c r="AW188" s="1">
        <f>AJ50*Staffing!$B11</f>
        <v>0</v>
      </c>
      <c r="AX188" s="1">
        <f>AK50*Staffing!$B11</f>
        <v>0</v>
      </c>
      <c r="AY188" s="1">
        <f>AL50*Staffing!$B11</f>
        <v>0</v>
      </c>
      <c r="AZ188" s="1">
        <f>AM50*Staffing!$B11</f>
        <v>1</v>
      </c>
      <c r="BA188" s="1">
        <f>AN50*Staffing!$B11</f>
        <v>0</v>
      </c>
      <c r="BB188" s="1">
        <f>AO50*Staffing!$B11</f>
        <v>0</v>
      </c>
      <c r="BC188" s="1">
        <f>AP50*Staffing!$B11</f>
        <v>0</v>
      </c>
      <c r="BE188" s="4" t="s">
        <v>5</v>
      </c>
      <c r="BF188" s="1">
        <f>SVariables!AL43</f>
        <v>0</v>
      </c>
      <c r="BG188" s="1">
        <f>SVariables!AM43</f>
        <v>1</v>
      </c>
      <c r="BH188" s="1">
        <f>SVariables!AN43</f>
        <v>0</v>
      </c>
      <c r="BI188" s="1">
        <f>SVariables!AO43</f>
        <v>0</v>
      </c>
      <c r="BJ188" s="1">
        <f>SVariables!AP43</f>
        <v>0</v>
      </c>
      <c r="BK188" s="1">
        <f>SVariables!AQ43</f>
        <v>0</v>
      </c>
      <c r="BL188" s="1">
        <f>SVariables!AR43</f>
        <v>0</v>
      </c>
      <c r="BM188" s="1">
        <f>SVariables!AS43</f>
        <v>0</v>
      </c>
      <c r="BN188" s="1">
        <f>SVariables!AT43</f>
        <v>0</v>
      </c>
      <c r="BO188" s="1">
        <f>SVariables!AU43</f>
        <v>0</v>
      </c>
      <c r="BP188" s="1">
        <f>SVariables!AV43</f>
        <v>0</v>
      </c>
      <c r="BQ188" s="1">
        <f>SVariables!AW43</f>
        <v>0</v>
      </c>
      <c r="BS188" s="4" t="s">
        <v>5</v>
      </c>
      <c r="BT188" s="1">
        <f>BH50*Staffing!$B11</f>
        <v>0</v>
      </c>
      <c r="BU188" s="1">
        <f>BI50*Staffing!$B11</f>
        <v>0.375</v>
      </c>
      <c r="BV188" s="1">
        <f>BJ50*Staffing!$B11</f>
        <v>0</v>
      </c>
      <c r="BW188" s="1">
        <f>BK50*Staffing!$B11</f>
        <v>0</v>
      </c>
      <c r="BX188" s="1">
        <f>BL50*Staffing!$B11</f>
        <v>0</v>
      </c>
      <c r="BY188" s="1">
        <f>BM50*Staffing!$B11</f>
        <v>0</v>
      </c>
      <c r="BZ188" s="1">
        <f>BN50*Staffing!$B11</f>
        <v>0</v>
      </c>
      <c r="CA188" s="1">
        <f>BO50*Staffing!$B11</f>
        <v>0</v>
      </c>
      <c r="CB188" s="1">
        <f>BP50*Staffing!$B11</f>
        <v>0</v>
      </c>
      <c r="CC188" s="1">
        <f>BQ50*Staffing!$B11</f>
        <v>0</v>
      </c>
      <c r="CD188" s="1">
        <f>BR50*Staffing!$B11</f>
        <v>0</v>
      </c>
      <c r="CE188" s="1">
        <f>BS50*Staffing!$B11</f>
        <v>0</v>
      </c>
      <c r="CG188" s="4" t="s">
        <v>5</v>
      </c>
      <c r="CH188" s="1">
        <f>SVariables!AX43</f>
        <v>0</v>
      </c>
      <c r="CI188" s="1">
        <f>SVariables!AY43</f>
        <v>0</v>
      </c>
      <c r="CJ188" s="1">
        <f>SVariables!AZ43</f>
        <v>0</v>
      </c>
      <c r="CK188" s="1">
        <f>SVariables!BA43</f>
        <v>0</v>
      </c>
      <c r="CL188" s="1">
        <f>SVariables!BB43</f>
        <v>0</v>
      </c>
      <c r="CM188" s="1">
        <f>SVariables!BC43</f>
        <v>0</v>
      </c>
      <c r="CN188" s="1">
        <f>SVariables!BD43</f>
        <v>0</v>
      </c>
      <c r="CO188" s="1">
        <f>SVariables!BE43</f>
        <v>0</v>
      </c>
      <c r="CP188" s="1">
        <f>SVariables!BF43</f>
        <v>0</v>
      </c>
      <c r="CQ188" s="1">
        <f>SVariables!BG43</f>
        <v>0</v>
      </c>
      <c r="CR188" s="1">
        <f>SVariables!BH43</f>
        <v>0</v>
      </c>
      <c r="CS188" s="1">
        <f>SVariables!BI43</f>
        <v>0</v>
      </c>
      <c r="CU188" s="4" t="s">
        <v>5</v>
      </c>
      <c r="CV188" s="1">
        <f>CK50*Staffing!$B11</f>
        <v>0</v>
      </c>
      <c r="CW188" s="1">
        <f>CL50*Staffing!$B11</f>
        <v>0</v>
      </c>
      <c r="CX188" s="1">
        <f>CM50*Staffing!$B11</f>
        <v>0</v>
      </c>
      <c r="CY188" s="1">
        <f>CN50*Staffing!$B11</f>
        <v>0</v>
      </c>
      <c r="CZ188" s="1">
        <f>CO50*Staffing!$B11</f>
        <v>0</v>
      </c>
      <c r="DA188" s="1">
        <f>CP50*Staffing!$B11</f>
        <v>0</v>
      </c>
      <c r="DB188" s="1">
        <f>CQ50*Staffing!$B11</f>
        <v>0</v>
      </c>
      <c r="DC188" s="1">
        <f>CR50*Staffing!$B11</f>
        <v>0</v>
      </c>
      <c r="DD188" s="1">
        <f>CS50*Staffing!$B11</f>
        <v>0</v>
      </c>
      <c r="DE188" s="1">
        <f>CT50*Staffing!$B11</f>
        <v>0</v>
      </c>
      <c r="DF188" s="1">
        <f>CU50*Staffing!$B11</f>
        <v>0</v>
      </c>
      <c r="DG188" s="1">
        <f>CV50*Staffing!$B11</f>
        <v>0</v>
      </c>
    </row>
    <row r="189" spans="1:111" x14ac:dyDescent="0.35">
      <c r="A189" s="4" t="s">
        <v>6</v>
      </c>
      <c r="B189" s="1">
        <f>SVariables!N44</f>
        <v>5</v>
      </c>
      <c r="C189" s="1">
        <f>SVariables!O44</f>
        <v>0</v>
      </c>
      <c r="D189" s="1">
        <f>SVariables!P44</f>
        <v>0</v>
      </c>
      <c r="E189" s="1">
        <f>SVariables!Q44</f>
        <v>0</v>
      </c>
      <c r="F189" s="1">
        <f>SVariables!R44</f>
        <v>0</v>
      </c>
      <c r="G189" s="1">
        <f>SVariables!S44</f>
        <v>0</v>
      </c>
      <c r="H189" s="1">
        <f>SVariables!T44</f>
        <v>0</v>
      </c>
      <c r="I189" s="1">
        <f>SVariables!U44</f>
        <v>0</v>
      </c>
      <c r="J189" s="1">
        <f>SVariables!V44</f>
        <v>1</v>
      </c>
      <c r="K189" s="1">
        <f>SVariables!W44</f>
        <v>0</v>
      </c>
      <c r="L189" s="1">
        <f>SVariables!X44</f>
        <v>0</v>
      </c>
      <c r="M189" s="1">
        <f>SVariables!Y44</f>
        <v>0</v>
      </c>
      <c r="O189" s="4" t="s">
        <v>6</v>
      </c>
      <c r="P189" s="1">
        <f>B51*Staffing!B12</f>
        <v>4.25</v>
      </c>
      <c r="Q189" s="1">
        <f>C51*Staffing!B12</f>
        <v>0</v>
      </c>
      <c r="R189" s="1">
        <f>D51*Staffing!B12</f>
        <v>0</v>
      </c>
      <c r="S189" s="1">
        <f>E51*Staffing!B12</f>
        <v>0</v>
      </c>
      <c r="T189" s="1">
        <f>F51*Staffing!B12</f>
        <v>0</v>
      </c>
      <c r="U189" s="1">
        <f>G51*Staffing!B12</f>
        <v>0</v>
      </c>
      <c r="V189" s="1">
        <f>H51*Staffing!B12</f>
        <v>0</v>
      </c>
      <c r="W189" s="1">
        <f>I51*Staffing!B12</f>
        <v>0</v>
      </c>
      <c r="X189" s="1">
        <f>J51*Staffing!B12</f>
        <v>0.75</v>
      </c>
      <c r="Y189" s="1">
        <f>K51*Staffing!B12</f>
        <v>0</v>
      </c>
      <c r="Z189" s="1">
        <f>L51*Staffing!B12</f>
        <v>0</v>
      </c>
      <c r="AA189" s="1">
        <f>M51*Staffing!B12</f>
        <v>0</v>
      </c>
      <c r="AC189" s="4" t="s">
        <v>6</v>
      </c>
      <c r="AD189" s="1">
        <f>SVariables!Z44</f>
        <v>9</v>
      </c>
      <c r="AE189" s="1">
        <f>SVariables!AA44</f>
        <v>0</v>
      </c>
      <c r="AF189" s="1">
        <f>SVariables!AB44</f>
        <v>0</v>
      </c>
      <c r="AG189" s="1">
        <f>SVariables!AC44</f>
        <v>0</v>
      </c>
      <c r="AH189" s="1">
        <f>SVariables!AD44</f>
        <v>0</v>
      </c>
      <c r="AI189" s="1">
        <f>SVariables!AE44</f>
        <v>0</v>
      </c>
      <c r="AJ189" s="1">
        <f>SVariables!AF44</f>
        <v>0</v>
      </c>
      <c r="AK189" s="1">
        <f>SVariables!AG44</f>
        <v>0</v>
      </c>
      <c r="AL189" s="1">
        <f>SVariables!AH44</f>
        <v>2</v>
      </c>
      <c r="AM189" s="1">
        <f>SVariables!AI44</f>
        <v>0</v>
      </c>
      <c r="AN189" s="1">
        <f>SVariables!AJ44</f>
        <v>0</v>
      </c>
      <c r="AO189" s="1">
        <f>SVariables!AK44</f>
        <v>0</v>
      </c>
      <c r="AQ189" s="4" t="s">
        <v>6</v>
      </c>
      <c r="AR189" s="1">
        <f>AE51*Staffing!$B12</f>
        <v>8.5</v>
      </c>
      <c r="AS189" s="1">
        <f>AF51*Staffing!$B12</f>
        <v>0</v>
      </c>
      <c r="AT189" s="1">
        <f>AG51*Staffing!$B12</f>
        <v>0</v>
      </c>
      <c r="AU189" s="1">
        <f>AH51*Staffing!$B12</f>
        <v>0</v>
      </c>
      <c r="AV189" s="1">
        <f>AI51*Staffing!$B12</f>
        <v>0</v>
      </c>
      <c r="AW189" s="1">
        <f>AJ51*Staffing!$B12</f>
        <v>0</v>
      </c>
      <c r="AX189" s="1">
        <f>AK51*Staffing!$B12</f>
        <v>0</v>
      </c>
      <c r="AY189" s="1">
        <f>AL51*Staffing!$B12</f>
        <v>0</v>
      </c>
      <c r="AZ189" s="1">
        <f>AM51*Staffing!$B12</f>
        <v>1.5</v>
      </c>
      <c r="BA189" s="1">
        <f>AN51*Staffing!$B12</f>
        <v>0</v>
      </c>
      <c r="BB189" s="1">
        <f>AO51*Staffing!$B12</f>
        <v>0</v>
      </c>
      <c r="BC189" s="1">
        <f>AP51*Staffing!$B12</f>
        <v>0</v>
      </c>
      <c r="BE189" s="4" t="s">
        <v>6</v>
      </c>
      <c r="BF189" s="1">
        <f>SVariables!AL44</f>
        <v>0</v>
      </c>
      <c r="BG189" s="1">
        <f>SVariables!AM44</f>
        <v>0</v>
      </c>
      <c r="BH189" s="1">
        <f>SVariables!AN44</f>
        <v>0</v>
      </c>
      <c r="BI189" s="1">
        <f>SVariables!AO44</f>
        <v>0</v>
      </c>
      <c r="BJ189" s="1">
        <f>SVariables!AP44</f>
        <v>0</v>
      </c>
      <c r="BK189" s="1">
        <f>SVariables!AQ44</f>
        <v>0</v>
      </c>
      <c r="BL189" s="1">
        <f>SVariables!AR44</f>
        <v>0</v>
      </c>
      <c r="BM189" s="1">
        <f>SVariables!AS44</f>
        <v>0</v>
      </c>
      <c r="BN189" s="1">
        <f>SVariables!AT44</f>
        <v>0</v>
      </c>
      <c r="BO189" s="1">
        <f>SVariables!AU44</f>
        <v>0</v>
      </c>
      <c r="BP189" s="1">
        <f>SVariables!AV44</f>
        <v>0</v>
      </c>
      <c r="BQ189" s="1">
        <f>SVariables!AW44</f>
        <v>0</v>
      </c>
      <c r="BS189" s="4" t="s">
        <v>6</v>
      </c>
      <c r="BT189" s="1">
        <f>BH51*Staffing!$B12</f>
        <v>0</v>
      </c>
      <c r="BU189" s="1">
        <f>BI51*Staffing!$B12</f>
        <v>0</v>
      </c>
      <c r="BV189" s="1">
        <f>BJ51*Staffing!$B12</f>
        <v>0</v>
      </c>
      <c r="BW189" s="1">
        <f>BK51*Staffing!$B12</f>
        <v>0</v>
      </c>
      <c r="BX189" s="1">
        <f>BL51*Staffing!$B12</f>
        <v>0</v>
      </c>
      <c r="BY189" s="1">
        <f>BM51*Staffing!$B12</f>
        <v>0</v>
      </c>
      <c r="BZ189" s="1">
        <f>BN51*Staffing!$B12</f>
        <v>0</v>
      </c>
      <c r="CA189" s="1">
        <f>BO51*Staffing!$B12</f>
        <v>0</v>
      </c>
      <c r="CB189" s="1">
        <f>BP51*Staffing!$B12</f>
        <v>0</v>
      </c>
      <c r="CC189" s="1">
        <f>BQ51*Staffing!$B12</f>
        <v>0</v>
      </c>
      <c r="CD189" s="1">
        <f>BR51*Staffing!$B12</f>
        <v>0</v>
      </c>
      <c r="CE189" s="1">
        <f>BS51*Staffing!$B12</f>
        <v>0</v>
      </c>
      <c r="CG189" s="4" t="s">
        <v>6</v>
      </c>
      <c r="CH189" s="1">
        <f>SVariables!AX44</f>
        <v>0</v>
      </c>
      <c r="CI189" s="1">
        <f>SVariables!AY44</f>
        <v>0</v>
      </c>
      <c r="CJ189" s="1">
        <f>SVariables!AZ44</f>
        <v>0</v>
      </c>
      <c r="CK189" s="1">
        <f>SVariables!BA44</f>
        <v>0</v>
      </c>
      <c r="CL189" s="1">
        <f>SVariables!BB44</f>
        <v>0</v>
      </c>
      <c r="CM189" s="1">
        <f>SVariables!BC44</f>
        <v>0</v>
      </c>
      <c r="CN189" s="1">
        <f>SVariables!BD44</f>
        <v>0</v>
      </c>
      <c r="CO189" s="1">
        <f>SVariables!BE44</f>
        <v>0</v>
      </c>
      <c r="CP189" s="1">
        <f>SVariables!BF44</f>
        <v>0</v>
      </c>
      <c r="CQ189" s="1">
        <f>SVariables!BG44</f>
        <v>0</v>
      </c>
      <c r="CR189" s="1">
        <f>SVariables!BH44</f>
        <v>0</v>
      </c>
      <c r="CS189" s="1">
        <f>SVariables!BI44</f>
        <v>0</v>
      </c>
      <c r="CU189" s="4" t="s">
        <v>6</v>
      </c>
      <c r="CV189" s="1">
        <f>CK51*Staffing!$B12</f>
        <v>0</v>
      </c>
      <c r="CW189" s="1">
        <f>CL51*Staffing!$B12</f>
        <v>0</v>
      </c>
      <c r="CX189" s="1">
        <f>CM51*Staffing!$B12</f>
        <v>0</v>
      </c>
      <c r="CY189" s="1">
        <f>CN51*Staffing!$B12</f>
        <v>0</v>
      </c>
      <c r="CZ189" s="1">
        <f>CO51*Staffing!$B12</f>
        <v>0</v>
      </c>
      <c r="DA189" s="1">
        <f>CP51*Staffing!$B12</f>
        <v>0</v>
      </c>
      <c r="DB189" s="1">
        <f>CQ51*Staffing!$B12</f>
        <v>0</v>
      </c>
      <c r="DC189" s="1">
        <f>CR51*Staffing!$B12</f>
        <v>0</v>
      </c>
      <c r="DD189" s="1">
        <f>CS51*Staffing!$B12</f>
        <v>0</v>
      </c>
      <c r="DE189" s="1">
        <f>CT51*Staffing!$B12</f>
        <v>0</v>
      </c>
      <c r="DF189" s="1">
        <f>CU51*Staffing!$B12</f>
        <v>0</v>
      </c>
      <c r="DG189" s="1">
        <f>CV51*Staffing!$B12</f>
        <v>0</v>
      </c>
    </row>
    <row r="190" spans="1:111" x14ac:dyDescent="0.35">
      <c r="A190" s="4" t="s">
        <v>7</v>
      </c>
      <c r="B190" s="1">
        <f>SVariables!N45</f>
        <v>2</v>
      </c>
      <c r="C190" s="1">
        <f>SVariables!O45</f>
        <v>0</v>
      </c>
      <c r="D190" s="1">
        <f>SVariables!P45</f>
        <v>0</v>
      </c>
      <c r="E190" s="1">
        <f>SVariables!Q45</f>
        <v>0</v>
      </c>
      <c r="F190" s="1">
        <f>SVariables!R45</f>
        <v>0</v>
      </c>
      <c r="G190" s="1">
        <f>SVariables!S45</f>
        <v>0</v>
      </c>
      <c r="H190" s="1">
        <f>SVariables!T45</f>
        <v>0</v>
      </c>
      <c r="I190" s="1">
        <f>SVariables!U45</f>
        <v>0</v>
      </c>
      <c r="J190" s="1">
        <f>SVariables!V45</f>
        <v>1</v>
      </c>
      <c r="K190" s="1">
        <f>SVariables!W45</f>
        <v>0</v>
      </c>
      <c r="L190" s="1">
        <f>SVariables!X45</f>
        <v>0</v>
      </c>
      <c r="M190" s="1">
        <f>SVariables!Y45</f>
        <v>0</v>
      </c>
      <c r="O190" s="4" t="s">
        <v>7</v>
      </c>
      <c r="P190" s="1">
        <f>B52*Staffing!B13</f>
        <v>1.75</v>
      </c>
      <c r="Q190" s="1">
        <f>C52*Staffing!B13</f>
        <v>0</v>
      </c>
      <c r="R190" s="1">
        <f>D52*Staffing!B13</f>
        <v>0</v>
      </c>
      <c r="S190" s="1">
        <f>E52*Staffing!B13</f>
        <v>0</v>
      </c>
      <c r="T190" s="1">
        <f>F52*Staffing!B13</f>
        <v>0</v>
      </c>
      <c r="U190" s="1">
        <f>G52*Staffing!B13</f>
        <v>0</v>
      </c>
      <c r="V190" s="1">
        <f>H52*Staffing!B13</f>
        <v>0</v>
      </c>
      <c r="W190" s="1">
        <f>I52*Staffing!B13</f>
        <v>0</v>
      </c>
      <c r="X190" s="1">
        <f>J52*Staffing!B13</f>
        <v>0.75</v>
      </c>
      <c r="Y190" s="1">
        <f>K52*Staffing!B13</f>
        <v>0</v>
      </c>
      <c r="Z190" s="1">
        <f>L52*Staffing!B13</f>
        <v>0</v>
      </c>
      <c r="AA190" s="1">
        <f>M52*Staffing!B13</f>
        <v>0</v>
      </c>
      <c r="AC190" s="4" t="s">
        <v>7</v>
      </c>
      <c r="AD190" s="1">
        <f>SVariables!Z45</f>
        <v>4</v>
      </c>
      <c r="AE190" s="1">
        <f>SVariables!AA45</f>
        <v>0</v>
      </c>
      <c r="AF190" s="1">
        <f>SVariables!AB45</f>
        <v>0</v>
      </c>
      <c r="AG190" s="1">
        <f>SVariables!AC45</f>
        <v>0</v>
      </c>
      <c r="AH190" s="1">
        <f>SVariables!AD45</f>
        <v>0</v>
      </c>
      <c r="AI190" s="1">
        <f>SVariables!AE45</f>
        <v>0</v>
      </c>
      <c r="AJ190" s="1">
        <f>SVariables!AF45</f>
        <v>0</v>
      </c>
      <c r="AK190" s="1">
        <f>SVariables!AG45</f>
        <v>0</v>
      </c>
      <c r="AL190" s="1">
        <f>SVariables!AH45</f>
        <v>2</v>
      </c>
      <c r="AM190" s="1">
        <f>SVariables!AI45</f>
        <v>0</v>
      </c>
      <c r="AN190" s="1">
        <f>SVariables!AJ45</f>
        <v>0</v>
      </c>
      <c r="AO190" s="1">
        <f>SVariables!AK45</f>
        <v>0</v>
      </c>
      <c r="AQ190" s="4" t="s">
        <v>7</v>
      </c>
      <c r="AR190" s="1">
        <f>AE52*Staffing!$B13</f>
        <v>4</v>
      </c>
      <c r="AS190" s="1">
        <f>AF52*Staffing!$B13</f>
        <v>0</v>
      </c>
      <c r="AT190" s="1">
        <f>AG52*Staffing!$B13</f>
        <v>0</v>
      </c>
      <c r="AU190" s="1">
        <f>AH52*Staffing!$B13</f>
        <v>0</v>
      </c>
      <c r="AV190" s="1">
        <f>AI52*Staffing!$B13</f>
        <v>0</v>
      </c>
      <c r="AW190" s="1">
        <f>AJ52*Staffing!$B13</f>
        <v>0</v>
      </c>
      <c r="AX190" s="1">
        <f>AK52*Staffing!$B13</f>
        <v>0</v>
      </c>
      <c r="AY190" s="1">
        <f>AL52*Staffing!$B13</f>
        <v>0</v>
      </c>
      <c r="AZ190" s="1">
        <f>AM52*Staffing!$B13</f>
        <v>2</v>
      </c>
      <c r="BA190" s="1">
        <f>AN52*Staffing!$B13</f>
        <v>0</v>
      </c>
      <c r="BB190" s="1">
        <f>AO52*Staffing!$B13</f>
        <v>0</v>
      </c>
      <c r="BC190" s="1">
        <f>AP52*Staffing!$B13</f>
        <v>0</v>
      </c>
      <c r="BE190" s="4" t="s">
        <v>7</v>
      </c>
      <c r="BF190" s="1">
        <f>SVariables!AL45</f>
        <v>0</v>
      </c>
      <c r="BG190" s="1">
        <f>SVariables!AM45</f>
        <v>0</v>
      </c>
      <c r="BH190" s="1">
        <f>SVariables!AN45</f>
        <v>0</v>
      </c>
      <c r="BI190" s="1">
        <f>SVariables!AO45</f>
        <v>0</v>
      </c>
      <c r="BJ190" s="1">
        <f>SVariables!AP45</f>
        <v>0</v>
      </c>
      <c r="BK190" s="1">
        <f>SVariables!AQ45</f>
        <v>0</v>
      </c>
      <c r="BL190" s="1">
        <f>SVariables!AR45</f>
        <v>0</v>
      </c>
      <c r="BM190" s="1">
        <f>SVariables!AS45</f>
        <v>0</v>
      </c>
      <c r="BN190" s="1">
        <f>SVariables!AT45</f>
        <v>0</v>
      </c>
      <c r="BO190" s="1">
        <f>SVariables!AU45</f>
        <v>0</v>
      </c>
      <c r="BP190" s="1">
        <f>SVariables!AV45</f>
        <v>0</v>
      </c>
      <c r="BQ190" s="1">
        <f>SVariables!AW45</f>
        <v>0</v>
      </c>
      <c r="BS190" s="4" t="s">
        <v>7</v>
      </c>
      <c r="BT190" s="1">
        <f>BH52*Staffing!$B13</f>
        <v>0</v>
      </c>
      <c r="BU190" s="1">
        <f>BI52*Staffing!$B13</f>
        <v>0</v>
      </c>
      <c r="BV190" s="1">
        <f>BJ52*Staffing!$B13</f>
        <v>0</v>
      </c>
      <c r="BW190" s="1">
        <f>BK52*Staffing!$B13</f>
        <v>0</v>
      </c>
      <c r="BX190" s="1">
        <f>BL52*Staffing!$B13</f>
        <v>0</v>
      </c>
      <c r="BY190" s="1">
        <f>BM52*Staffing!$B13</f>
        <v>0</v>
      </c>
      <c r="BZ190" s="1">
        <f>BN52*Staffing!$B13</f>
        <v>0</v>
      </c>
      <c r="CA190" s="1">
        <f>BO52*Staffing!$B13</f>
        <v>0</v>
      </c>
      <c r="CB190" s="1">
        <f>BP52*Staffing!$B13</f>
        <v>0</v>
      </c>
      <c r="CC190" s="1">
        <f>BQ52*Staffing!$B13</f>
        <v>0</v>
      </c>
      <c r="CD190" s="1">
        <f>BR52*Staffing!$B13</f>
        <v>0</v>
      </c>
      <c r="CE190" s="1">
        <f>BS52*Staffing!$B13</f>
        <v>0</v>
      </c>
      <c r="CG190" s="4" t="s">
        <v>7</v>
      </c>
      <c r="CH190" s="1">
        <f>SVariables!AX45</f>
        <v>0</v>
      </c>
      <c r="CI190" s="1">
        <f>SVariables!AY45</f>
        <v>0</v>
      </c>
      <c r="CJ190" s="1">
        <f>SVariables!AZ45</f>
        <v>0</v>
      </c>
      <c r="CK190" s="1">
        <f>SVariables!BA45</f>
        <v>0</v>
      </c>
      <c r="CL190" s="1">
        <f>SVariables!BB45</f>
        <v>0</v>
      </c>
      <c r="CM190" s="1">
        <f>SVariables!BC45</f>
        <v>0</v>
      </c>
      <c r="CN190" s="1">
        <f>SVariables!BD45</f>
        <v>0</v>
      </c>
      <c r="CO190" s="1">
        <f>SVariables!BE45</f>
        <v>0</v>
      </c>
      <c r="CP190" s="1">
        <f>SVariables!BF45</f>
        <v>0</v>
      </c>
      <c r="CQ190" s="1">
        <f>SVariables!BG45</f>
        <v>0</v>
      </c>
      <c r="CR190" s="1">
        <f>SVariables!BH45</f>
        <v>0</v>
      </c>
      <c r="CS190" s="1">
        <f>SVariables!BI45</f>
        <v>0</v>
      </c>
      <c r="CU190" s="4" t="s">
        <v>7</v>
      </c>
      <c r="CV190" s="1">
        <f>CK52*Staffing!$B13</f>
        <v>0</v>
      </c>
      <c r="CW190" s="1">
        <f>CL52*Staffing!$B13</f>
        <v>0</v>
      </c>
      <c r="CX190" s="1">
        <f>CM52*Staffing!$B13</f>
        <v>0</v>
      </c>
      <c r="CY190" s="1">
        <f>CN52*Staffing!$B13</f>
        <v>0</v>
      </c>
      <c r="CZ190" s="1">
        <f>CO52*Staffing!$B13</f>
        <v>0</v>
      </c>
      <c r="DA190" s="1">
        <f>CP52*Staffing!$B13</f>
        <v>0</v>
      </c>
      <c r="DB190" s="1">
        <f>CQ52*Staffing!$B13</f>
        <v>0</v>
      </c>
      <c r="DC190" s="1">
        <f>CR52*Staffing!$B13</f>
        <v>0</v>
      </c>
      <c r="DD190" s="1">
        <f>CS52*Staffing!$B13</f>
        <v>0</v>
      </c>
      <c r="DE190" s="1">
        <f>CT52*Staffing!$B13</f>
        <v>0</v>
      </c>
      <c r="DF190" s="1">
        <f>CU52*Staffing!$B13</f>
        <v>0</v>
      </c>
      <c r="DG190" s="1">
        <f>CV52*Staffing!$B13</f>
        <v>0</v>
      </c>
    </row>
    <row r="191" spans="1:111" x14ac:dyDescent="0.35">
      <c r="A191" s="4" t="s">
        <v>21</v>
      </c>
      <c r="B191" s="1">
        <f>SVariables!N46</f>
        <v>0</v>
      </c>
      <c r="C191" s="1">
        <f>SVariables!O46</f>
        <v>0</v>
      </c>
      <c r="D191" s="1">
        <f>SVariables!P46</f>
        <v>0</v>
      </c>
      <c r="E191" s="1">
        <f>SVariables!Q46</f>
        <v>0</v>
      </c>
      <c r="F191" s="1">
        <f>SVariables!R46</f>
        <v>0</v>
      </c>
      <c r="G191" s="1">
        <f>SVariables!S46</f>
        <v>0</v>
      </c>
      <c r="H191" s="1">
        <f>SVariables!T46</f>
        <v>0</v>
      </c>
      <c r="I191" s="1">
        <f>SVariables!U46</f>
        <v>0</v>
      </c>
      <c r="J191" s="1">
        <f>SVariables!V46</f>
        <v>0</v>
      </c>
      <c r="K191" s="1">
        <f>SVariables!W46</f>
        <v>0</v>
      </c>
      <c r="L191" s="1">
        <f>SVariables!X46</f>
        <v>0</v>
      </c>
      <c r="M191" s="1">
        <f>SVariables!Y46</f>
        <v>0</v>
      </c>
      <c r="O191" s="4" t="s">
        <v>21</v>
      </c>
      <c r="P191" s="1">
        <f>B53*Staffing!B14</f>
        <v>0</v>
      </c>
      <c r="Q191" s="1">
        <f>C53*Staffing!B14</f>
        <v>0</v>
      </c>
      <c r="R191" s="1">
        <f>D53*Staffing!B14</f>
        <v>0</v>
      </c>
      <c r="S191" s="1">
        <f>E53*Staffing!B14</f>
        <v>0</v>
      </c>
      <c r="T191" s="1">
        <f>F53*Staffing!B14</f>
        <v>0</v>
      </c>
      <c r="U191" s="1">
        <f>G53*Staffing!B14</f>
        <v>0</v>
      </c>
      <c r="V191" s="1">
        <f>H53*Staffing!B14</f>
        <v>0</v>
      </c>
      <c r="W191" s="1">
        <f>I53*Staffing!B14</f>
        <v>0</v>
      </c>
      <c r="X191" s="1">
        <f>J53*Staffing!B14</f>
        <v>0</v>
      </c>
      <c r="Y191" s="1">
        <f>K53*Staffing!B14</f>
        <v>0</v>
      </c>
      <c r="Z191" s="1">
        <f>L53*Staffing!B14</f>
        <v>0</v>
      </c>
      <c r="AA191" s="1">
        <f>M53*Staffing!B14</f>
        <v>0</v>
      </c>
      <c r="AC191" s="4" t="s">
        <v>21</v>
      </c>
      <c r="AD191" s="1">
        <f>SVariables!Z46</f>
        <v>0</v>
      </c>
      <c r="AE191" s="1">
        <f>SVariables!AA46</f>
        <v>0</v>
      </c>
      <c r="AF191" s="1">
        <f>SVariables!AB46</f>
        <v>0</v>
      </c>
      <c r="AG191" s="1">
        <f>SVariables!AC46</f>
        <v>0</v>
      </c>
      <c r="AH191" s="1">
        <f>SVariables!AD46</f>
        <v>1</v>
      </c>
      <c r="AI191" s="1">
        <f>SVariables!AE46</f>
        <v>0</v>
      </c>
      <c r="AJ191" s="1">
        <f>SVariables!AF46</f>
        <v>0</v>
      </c>
      <c r="AK191" s="1">
        <f>SVariables!AG46</f>
        <v>0</v>
      </c>
      <c r="AL191" s="1">
        <f>SVariables!AH46</f>
        <v>0</v>
      </c>
      <c r="AM191" s="1">
        <f>SVariables!AI46</f>
        <v>0</v>
      </c>
      <c r="AN191" s="1">
        <f>SVariables!AJ46</f>
        <v>1</v>
      </c>
      <c r="AO191" s="1">
        <f>SVariables!AK46</f>
        <v>0</v>
      </c>
      <c r="AQ191" s="4" t="s">
        <v>21</v>
      </c>
      <c r="AR191" s="1">
        <f>AE53*Staffing!$B14</f>
        <v>0</v>
      </c>
      <c r="AS191" s="1">
        <f>AF53*Staffing!$B14</f>
        <v>0</v>
      </c>
      <c r="AT191" s="1">
        <f>AG53*Staffing!$B14</f>
        <v>0</v>
      </c>
      <c r="AU191" s="1">
        <f>AH53*Staffing!$B14</f>
        <v>0</v>
      </c>
      <c r="AV191" s="1">
        <f>AI53*Staffing!$B14</f>
        <v>0.2</v>
      </c>
      <c r="AW191" s="1">
        <f>AJ53*Staffing!$B14</f>
        <v>0</v>
      </c>
      <c r="AX191" s="1">
        <f>AK53*Staffing!$B14</f>
        <v>0</v>
      </c>
      <c r="AY191" s="1">
        <f>AL53*Staffing!$B14</f>
        <v>0</v>
      </c>
      <c r="AZ191" s="1">
        <f>AM53*Staffing!$B14</f>
        <v>0</v>
      </c>
      <c r="BA191" s="1">
        <f>AN53*Staffing!$B14</f>
        <v>0</v>
      </c>
      <c r="BB191" s="1">
        <f>AO53*Staffing!$B14</f>
        <v>0.30000000000000004</v>
      </c>
      <c r="BC191" s="1">
        <f>AP53*Staffing!$B14</f>
        <v>0</v>
      </c>
      <c r="BE191" s="4" t="s">
        <v>21</v>
      </c>
      <c r="BF191" s="1">
        <f>SVariables!AL46</f>
        <v>0</v>
      </c>
      <c r="BG191" s="1">
        <f>SVariables!AM46</f>
        <v>0</v>
      </c>
      <c r="BH191" s="1">
        <f>SVariables!AN46</f>
        <v>0</v>
      </c>
      <c r="BI191" s="1">
        <f>SVariables!AO46</f>
        <v>0</v>
      </c>
      <c r="BJ191" s="1">
        <f>SVariables!AP46</f>
        <v>0</v>
      </c>
      <c r="BK191" s="1">
        <f>SVariables!AQ46</f>
        <v>0</v>
      </c>
      <c r="BL191" s="1">
        <f>SVariables!AR46</f>
        <v>0</v>
      </c>
      <c r="BM191" s="1">
        <f>SVariables!AS46</f>
        <v>0</v>
      </c>
      <c r="BN191" s="1">
        <f>SVariables!AT46</f>
        <v>0</v>
      </c>
      <c r="BO191" s="1">
        <f>SVariables!AU46</f>
        <v>0</v>
      </c>
      <c r="BP191" s="1">
        <f>SVariables!AV46</f>
        <v>0</v>
      </c>
      <c r="BQ191" s="1">
        <f>SVariables!AW46</f>
        <v>0</v>
      </c>
      <c r="BS191" s="4" t="s">
        <v>21</v>
      </c>
      <c r="BT191" s="1">
        <f>BH53*Staffing!$B14</f>
        <v>0</v>
      </c>
      <c r="BU191" s="1">
        <f>BI53*Staffing!$B14</f>
        <v>0</v>
      </c>
      <c r="BV191" s="1">
        <f>BJ53*Staffing!$B14</f>
        <v>0</v>
      </c>
      <c r="BW191" s="1">
        <f>BK53*Staffing!$B14</f>
        <v>0</v>
      </c>
      <c r="BX191" s="1">
        <f>BL53*Staffing!$B14</f>
        <v>0</v>
      </c>
      <c r="BY191" s="1">
        <f>BM53*Staffing!$B14</f>
        <v>0</v>
      </c>
      <c r="BZ191" s="1">
        <f>BN53*Staffing!$B14</f>
        <v>0</v>
      </c>
      <c r="CA191" s="1">
        <f>BO53*Staffing!$B14</f>
        <v>0</v>
      </c>
      <c r="CB191" s="1">
        <f>BP53*Staffing!$B14</f>
        <v>0</v>
      </c>
      <c r="CC191" s="1">
        <f>BQ53*Staffing!$B14</f>
        <v>0</v>
      </c>
      <c r="CD191" s="1">
        <f>BR53*Staffing!$B14</f>
        <v>0</v>
      </c>
      <c r="CE191" s="1">
        <f>BS53*Staffing!$B14</f>
        <v>0</v>
      </c>
      <c r="CG191" s="4" t="s">
        <v>21</v>
      </c>
      <c r="CH191" s="1">
        <f>SVariables!AX46</f>
        <v>0</v>
      </c>
      <c r="CI191" s="1">
        <f>SVariables!AY46</f>
        <v>0</v>
      </c>
      <c r="CJ191" s="1">
        <f>SVariables!AZ46</f>
        <v>0</v>
      </c>
      <c r="CK191" s="1">
        <f>SVariables!BA46</f>
        <v>0</v>
      </c>
      <c r="CL191" s="1">
        <f>SVariables!BB46</f>
        <v>0</v>
      </c>
      <c r="CM191" s="1">
        <f>SVariables!BC46</f>
        <v>0</v>
      </c>
      <c r="CN191" s="1">
        <f>SVariables!BD46</f>
        <v>0</v>
      </c>
      <c r="CO191" s="1">
        <f>SVariables!BE46</f>
        <v>0</v>
      </c>
      <c r="CP191" s="1">
        <f>SVariables!BF46</f>
        <v>0</v>
      </c>
      <c r="CQ191" s="1">
        <f>SVariables!BG46</f>
        <v>0</v>
      </c>
      <c r="CR191" s="1">
        <f>SVariables!BH46</f>
        <v>0</v>
      </c>
      <c r="CS191" s="1">
        <f>SVariables!BI46</f>
        <v>0</v>
      </c>
      <c r="CU191" s="4" t="s">
        <v>21</v>
      </c>
      <c r="CV191" s="1">
        <f>CK53*Staffing!$B14</f>
        <v>0</v>
      </c>
      <c r="CW191" s="1">
        <f>CL53*Staffing!$B14</f>
        <v>0</v>
      </c>
      <c r="CX191" s="1">
        <f>CM53*Staffing!$B14</f>
        <v>0</v>
      </c>
      <c r="CY191" s="1">
        <f>CN53*Staffing!$B14</f>
        <v>0</v>
      </c>
      <c r="CZ191" s="1">
        <f>CO53*Staffing!$B14</f>
        <v>0</v>
      </c>
      <c r="DA191" s="1">
        <f>CP53*Staffing!$B14</f>
        <v>0</v>
      </c>
      <c r="DB191" s="1">
        <f>CQ53*Staffing!$B14</f>
        <v>0</v>
      </c>
      <c r="DC191" s="1">
        <f>CR53*Staffing!$B14</f>
        <v>0</v>
      </c>
      <c r="DD191" s="1">
        <f>CS53*Staffing!$B14</f>
        <v>0</v>
      </c>
      <c r="DE191" s="1">
        <f>CT53*Staffing!$B14</f>
        <v>0</v>
      </c>
      <c r="DF191" s="1">
        <f>CU53*Staffing!$B14</f>
        <v>0</v>
      </c>
      <c r="DG191" s="1">
        <f>CV53*Staffing!$B14</f>
        <v>0</v>
      </c>
    </row>
    <row r="192" spans="1:111" x14ac:dyDescent="0.35">
      <c r="A192" s="4" t="s">
        <v>8</v>
      </c>
      <c r="B192" s="1">
        <f>SVariables!N47</f>
        <v>0</v>
      </c>
      <c r="C192" s="1">
        <f>SVariables!O47</f>
        <v>0</v>
      </c>
      <c r="D192" s="1">
        <f>SVariables!P47</f>
        <v>0</v>
      </c>
      <c r="E192" s="1">
        <f>SVariables!Q47</f>
        <v>0</v>
      </c>
      <c r="F192" s="1">
        <f>SVariables!R47</f>
        <v>0</v>
      </c>
      <c r="G192" s="1">
        <f>SVariables!S47</f>
        <v>0</v>
      </c>
      <c r="H192" s="1">
        <f>SVariables!T47</f>
        <v>0</v>
      </c>
      <c r="I192" s="1">
        <f>SVariables!U47</f>
        <v>0</v>
      </c>
      <c r="J192" s="1">
        <f>SVariables!V47</f>
        <v>0</v>
      </c>
      <c r="K192" s="1">
        <f>SVariables!W47</f>
        <v>0</v>
      </c>
      <c r="L192" s="1">
        <f>SVariables!X47</f>
        <v>0</v>
      </c>
      <c r="M192" s="1">
        <f>SVariables!Y47</f>
        <v>0</v>
      </c>
      <c r="O192" s="4" t="s">
        <v>8</v>
      </c>
      <c r="P192" s="1">
        <f>B54*Staffing!B15</f>
        <v>0</v>
      </c>
      <c r="Q192" s="1">
        <f>C54*Staffing!B15</f>
        <v>0</v>
      </c>
      <c r="R192" s="1">
        <f>D54*Staffing!B15</f>
        <v>0</v>
      </c>
      <c r="S192" s="1">
        <f>E54*Staffing!B15</f>
        <v>0</v>
      </c>
      <c r="T192" s="1">
        <f>F54*Staffing!B15</f>
        <v>0</v>
      </c>
      <c r="U192" s="1">
        <f>G54*Staffing!B15</f>
        <v>0</v>
      </c>
      <c r="V192" s="1">
        <f>H54*Staffing!B15</f>
        <v>0</v>
      </c>
      <c r="W192" s="1">
        <f>I54*Staffing!B15</f>
        <v>0</v>
      </c>
      <c r="X192" s="1">
        <f>J54*Staffing!B15</f>
        <v>0</v>
      </c>
      <c r="Y192" s="1">
        <f>K54*Staffing!B15</f>
        <v>0</v>
      </c>
      <c r="Z192" s="1">
        <f>L54*Staffing!B15</f>
        <v>0</v>
      </c>
      <c r="AA192" s="1">
        <f>M54*Staffing!B15</f>
        <v>0</v>
      </c>
      <c r="AC192" s="4" t="s">
        <v>8</v>
      </c>
      <c r="AD192" s="1">
        <f>SVariables!Z47</f>
        <v>0</v>
      </c>
      <c r="AE192" s="1">
        <f>SVariables!AA47</f>
        <v>0</v>
      </c>
      <c r="AF192" s="1">
        <f>SVariables!AB47</f>
        <v>0</v>
      </c>
      <c r="AG192" s="1">
        <f>SVariables!AC47</f>
        <v>0</v>
      </c>
      <c r="AH192" s="1">
        <f>SVariables!AD47</f>
        <v>0</v>
      </c>
      <c r="AI192" s="1">
        <f>SVariables!AE47</f>
        <v>0</v>
      </c>
      <c r="AJ192" s="1">
        <f>SVariables!AF47</f>
        <v>0</v>
      </c>
      <c r="AK192" s="1">
        <f>SVariables!AG47</f>
        <v>0</v>
      </c>
      <c r="AL192" s="1">
        <f>SVariables!AH47</f>
        <v>0</v>
      </c>
      <c r="AM192" s="1">
        <f>SVariables!AI47</f>
        <v>0</v>
      </c>
      <c r="AN192" s="1">
        <f>SVariables!AJ47</f>
        <v>0</v>
      </c>
      <c r="AO192" s="1">
        <f>SVariables!AK47</f>
        <v>0</v>
      </c>
      <c r="AQ192" s="4" t="s">
        <v>8</v>
      </c>
      <c r="AR192" s="1">
        <f>AE54*Staffing!$B15</f>
        <v>0</v>
      </c>
      <c r="AS192" s="1">
        <f>AF54*Staffing!$B15</f>
        <v>0</v>
      </c>
      <c r="AT192" s="1">
        <f>AG54*Staffing!$B15</f>
        <v>0</v>
      </c>
      <c r="AU192" s="1">
        <f>AH54*Staffing!$B15</f>
        <v>0</v>
      </c>
      <c r="AV192" s="1">
        <f>AI54*Staffing!$B15</f>
        <v>0</v>
      </c>
      <c r="AW192" s="1">
        <f>AJ54*Staffing!$B15</f>
        <v>0</v>
      </c>
      <c r="AX192" s="1">
        <f>AK54*Staffing!$B15</f>
        <v>0</v>
      </c>
      <c r="AY192" s="1">
        <f>AL54*Staffing!$B15</f>
        <v>0</v>
      </c>
      <c r="AZ192" s="1">
        <f>AM54*Staffing!$B15</f>
        <v>0</v>
      </c>
      <c r="BA192" s="1">
        <f>AN54*Staffing!$B15</f>
        <v>0</v>
      </c>
      <c r="BB192" s="1">
        <f>AO54*Staffing!$B15</f>
        <v>0</v>
      </c>
      <c r="BC192" s="1">
        <f>AP54*Staffing!$B15</f>
        <v>0</v>
      </c>
      <c r="BE192" s="4" t="s">
        <v>8</v>
      </c>
      <c r="BF192" s="1">
        <f>SVariables!AL47</f>
        <v>0</v>
      </c>
      <c r="BG192" s="1">
        <f>SVariables!AM47</f>
        <v>0</v>
      </c>
      <c r="BH192" s="1">
        <f>SVariables!AN47</f>
        <v>0</v>
      </c>
      <c r="BI192" s="1">
        <f>SVariables!AO47</f>
        <v>0</v>
      </c>
      <c r="BJ192" s="1">
        <f>SVariables!AP47</f>
        <v>0</v>
      </c>
      <c r="BK192" s="1">
        <f>SVariables!AQ47</f>
        <v>0</v>
      </c>
      <c r="BL192" s="1">
        <f>SVariables!AR47</f>
        <v>0</v>
      </c>
      <c r="BM192" s="1">
        <f>SVariables!AS47</f>
        <v>0</v>
      </c>
      <c r="BN192" s="1">
        <f>SVariables!AT47</f>
        <v>0</v>
      </c>
      <c r="BO192" s="1">
        <f>SVariables!AU47</f>
        <v>0</v>
      </c>
      <c r="BP192" s="1">
        <f>SVariables!AV47</f>
        <v>0</v>
      </c>
      <c r="BQ192" s="1">
        <f>SVariables!AW47</f>
        <v>0</v>
      </c>
      <c r="BS192" s="4" t="s">
        <v>8</v>
      </c>
      <c r="BT192" s="1">
        <f>BH54*Staffing!$B15</f>
        <v>0</v>
      </c>
      <c r="BU192" s="1">
        <f>BI54*Staffing!$B15</f>
        <v>0</v>
      </c>
      <c r="BV192" s="1">
        <f>BJ54*Staffing!$B15</f>
        <v>0</v>
      </c>
      <c r="BW192" s="1">
        <f>BK54*Staffing!$B15</f>
        <v>0</v>
      </c>
      <c r="BX192" s="1">
        <f>BL54*Staffing!$B15</f>
        <v>0</v>
      </c>
      <c r="BY192" s="1">
        <f>BM54*Staffing!$B15</f>
        <v>0</v>
      </c>
      <c r="BZ192" s="1">
        <f>BN54*Staffing!$B15</f>
        <v>0</v>
      </c>
      <c r="CA192" s="1">
        <f>BO54*Staffing!$B15</f>
        <v>0</v>
      </c>
      <c r="CB192" s="1">
        <f>BP54*Staffing!$B15</f>
        <v>0</v>
      </c>
      <c r="CC192" s="1">
        <f>BQ54*Staffing!$B15</f>
        <v>0</v>
      </c>
      <c r="CD192" s="1">
        <f>BR54*Staffing!$B15</f>
        <v>0</v>
      </c>
      <c r="CE192" s="1">
        <f>BS54*Staffing!$B15</f>
        <v>0</v>
      </c>
      <c r="CG192" s="4" t="s">
        <v>8</v>
      </c>
      <c r="CH192" s="1">
        <f>SVariables!AX47</f>
        <v>0</v>
      </c>
      <c r="CI192" s="1">
        <f>SVariables!AY47</f>
        <v>0</v>
      </c>
      <c r="CJ192" s="1">
        <f>SVariables!AZ47</f>
        <v>0</v>
      </c>
      <c r="CK192" s="1">
        <f>SVariables!BA47</f>
        <v>0</v>
      </c>
      <c r="CL192" s="1">
        <f>SVariables!BB47</f>
        <v>0</v>
      </c>
      <c r="CM192" s="1">
        <f>SVariables!BC47</f>
        <v>0</v>
      </c>
      <c r="CN192" s="1">
        <f>SVariables!BD47</f>
        <v>0</v>
      </c>
      <c r="CO192" s="1">
        <f>SVariables!BE47</f>
        <v>0</v>
      </c>
      <c r="CP192" s="1">
        <f>SVariables!BF47</f>
        <v>0</v>
      </c>
      <c r="CQ192" s="1">
        <f>SVariables!BG47</f>
        <v>0</v>
      </c>
      <c r="CR192" s="1">
        <f>SVariables!BH47</f>
        <v>0</v>
      </c>
      <c r="CS192" s="1">
        <f>SVariables!BI47</f>
        <v>0</v>
      </c>
      <c r="CU192" s="4" t="s">
        <v>8</v>
      </c>
      <c r="CV192" s="1">
        <f>CK54*Staffing!$B15</f>
        <v>0</v>
      </c>
      <c r="CW192" s="1">
        <f>CL54*Staffing!$B15</f>
        <v>0</v>
      </c>
      <c r="CX192" s="1">
        <f>CM54*Staffing!$B15</f>
        <v>0</v>
      </c>
      <c r="CY192" s="1">
        <f>CN54*Staffing!$B15</f>
        <v>0</v>
      </c>
      <c r="CZ192" s="1">
        <f>CO54*Staffing!$B15</f>
        <v>0</v>
      </c>
      <c r="DA192" s="1">
        <f>CP54*Staffing!$B15</f>
        <v>0</v>
      </c>
      <c r="DB192" s="1">
        <f>CQ54*Staffing!$B15</f>
        <v>0</v>
      </c>
      <c r="DC192" s="1">
        <f>CR54*Staffing!$B15</f>
        <v>0</v>
      </c>
      <c r="DD192" s="1">
        <f>CS54*Staffing!$B15</f>
        <v>0</v>
      </c>
      <c r="DE192" s="1">
        <f>CT54*Staffing!$B15</f>
        <v>0</v>
      </c>
      <c r="DF192" s="1">
        <f>CU54*Staffing!$B15</f>
        <v>0</v>
      </c>
      <c r="DG192" s="1">
        <f>CV54*Staffing!$B15</f>
        <v>0</v>
      </c>
    </row>
    <row r="193" spans="1:111" x14ac:dyDescent="0.35">
      <c r="A193" s="4" t="s">
        <v>9</v>
      </c>
      <c r="B193" s="1">
        <f>SVariables!N48</f>
        <v>0</v>
      </c>
      <c r="C193" s="1">
        <f>SVariables!O48</f>
        <v>0</v>
      </c>
      <c r="D193" s="1">
        <f>SVariables!P48</f>
        <v>0</v>
      </c>
      <c r="E193" s="1">
        <f>SVariables!Q48</f>
        <v>0</v>
      </c>
      <c r="F193" s="1">
        <f>SVariables!R48</f>
        <v>0</v>
      </c>
      <c r="G193" s="1">
        <f>SVariables!S48</f>
        <v>0</v>
      </c>
      <c r="H193" s="1">
        <f>SVariables!T48</f>
        <v>0</v>
      </c>
      <c r="I193" s="1">
        <f>SVariables!U48</f>
        <v>0</v>
      </c>
      <c r="J193" s="1">
        <f>SVariables!V48</f>
        <v>0</v>
      </c>
      <c r="K193" s="1">
        <f>SVariables!W48</f>
        <v>0</v>
      </c>
      <c r="L193" s="1">
        <f>SVariables!X48</f>
        <v>0</v>
      </c>
      <c r="M193" s="1">
        <f>SVariables!Y48</f>
        <v>0</v>
      </c>
      <c r="O193" s="4" t="s">
        <v>9</v>
      </c>
      <c r="P193" s="1">
        <f>B55*Staffing!B16</f>
        <v>0</v>
      </c>
      <c r="Q193" s="1">
        <f>C55*Staffing!B16</f>
        <v>0</v>
      </c>
      <c r="R193" s="1">
        <f>D55*Staffing!B16</f>
        <v>0</v>
      </c>
      <c r="S193" s="1">
        <f>E55*Staffing!B16</f>
        <v>0</v>
      </c>
      <c r="T193" s="1">
        <f>F55*Staffing!B16</f>
        <v>0</v>
      </c>
      <c r="U193" s="1">
        <f>G55*Staffing!B16</f>
        <v>0</v>
      </c>
      <c r="V193" s="1">
        <f>H55*Staffing!B16</f>
        <v>0</v>
      </c>
      <c r="W193" s="1">
        <f>I55*Staffing!B16</f>
        <v>0</v>
      </c>
      <c r="X193" s="1">
        <f>J55*Staffing!B16</f>
        <v>0</v>
      </c>
      <c r="Y193" s="1">
        <f>K55*Staffing!B16</f>
        <v>0</v>
      </c>
      <c r="Z193" s="1">
        <f>L55*Staffing!B16</f>
        <v>0</v>
      </c>
      <c r="AA193" s="1">
        <f>M55*Staffing!B16</f>
        <v>0</v>
      </c>
      <c r="AC193" s="4" t="s">
        <v>9</v>
      </c>
      <c r="AD193" s="1">
        <f>SVariables!Z48</f>
        <v>0</v>
      </c>
      <c r="AE193" s="1">
        <f>SVariables!AA48</f>
        <v>0</v>
      </c>
      <c r="AF193" s="1">
        <f>SVariables!AB48</f>
        <v>0</v>
      </c>
      <c r="AG193" s="1">
        <f>SVariables!AC48</f>
        <v>0</v>
      </c>
      <c r="AH193" s="1">
        <f>SVariables!AD48</f>
        <v>0</v>
      </c>
      <c r="AI193" s="1">
        <f>SVariables!AE48</f>
        <v>0</v>
      </c>
      <c r="AJ193" s="1">
        <f>SVariables!AF48</f>
        <v>0</v>
      </c>
      <c r="AK193" s="1">
        <f>SVariables!AG48</f>
        <v>0</v>
      </c>
      <c r="AL193" s="1">
        <f>SVariables!AH48</f>
        <v>1</v>
      </c>
      <c r="AM193" s="1">
        <f>SVariables!AI48</f>
        <v>0</v>
      </c>
      <c r="AN193" s="1">
        <f>SVariables!AJ48</f>
        <v>0</v>
      </c>
      <c r="AO193" s="1">
        <f>SVariables!AK48</f>
        <v>0</v>
      </c>
      <c r="AQ193" s="4" t="s">
        <v>9</v>
      </c>
      <c r="AR193" s="1">
        <f>AE55*Staffing!$B16</f>
        <v>0</v>
      </c>
      <c r="AS193" s="1">
        <f>AF55*Staffing!$B16</f>
        <v>0</v>
      </c>
      <c r="AT193" s="1">
        <f>AG55*Staffing!$B16</f>
        <v>0</v>
      </c>
      <c r="AU193" s="1">
        <f>AH55*Staffing!$B16</f>
        <v>0</v>
      </c>
      <c r="AV193" s="1">
        <f>AI55*Staffing!$B16</f>
        <v>0</v>
      </c>
      <c r="AW193" s="1">
        <f>AJ55*Staffing!$B16</f>
        <v>0</v>
      </c>
      <c r="AX193" s="1">
        <f>AK55*Staffing!$B16</f>
        <v>0</v>
      </c>
      <c r="AY193" s="1">
        <f>AL55*Staffing!$B16</f>
        <v>0</v>
      </c>
      <c r="AZ193" s="1">
        <f>AM55*Staffing!$B16</f>
        <v>0.125</v>
      </c>
      <c r="BA193" s="1">
        <f>AN55*Staffing!$B16</f>
        <v>0</v>
      </c>
      <c r="BB193" s="1">
        <f>AO55*Staffing!$B16</f>
        <v>0</v>
      </c>
      <c r="BC193" s="1">
        <f>AP55*Staffing!$B16</f>
        <v>0</v>
      </c>
      <c r="BE193" s="4" t="s">
        <v>9</v>
      </c>
      <c r="BF193" s="1">
        <f>SVariables!AL48</f>
        <v>0</v>
      </c>
      <c r="BG193" s="1">
        <f>SVariables!AM48</f>
        <v>0</v>
      </c>
      <c r="BH193" s="1">
        <f>SVariables!AN48</f>
        <v>0</v>
      </c>
      <c r="BI193" s="1">
        <f>SVariables!AO48</f>
        <v>0</v>
      </c>
      <c r="BJ193" s="1">
        <f>SVariables!AP48</f>
        <v>0</v>
      </c>
      <c r="BK193" s="1">
        <f>SVariables!AQ48</f>
        <v>0</v>
      </c>
      <c r="BL193" s="1">
        <f>SVariables!AR48</f>
        <v>0</v>
      </c>
      <c r="BM193" s="1">
        <f>SVariables!AS48</f>
        <v>0</v>
      </c>
      <c r="BN193" s="1">
        <f>SVariables!AT48</f>
        <v>0</v>
      </c>
      <c r="BO193" s="1">
        <f>SVariables!AU48</f>
        <v>0</v>
      </c>
      <c r="BP193" s="1">
        <f>SVariables!AV48</f>
        <v>0</v>
      </c>
      <c r="BQ193" s="1">
        <f>SVariables!AW48</f>
        <v>0</v>
      </c>
      <c r="BS193" s="4" t="s">
        <v>9</v>
      </c>
      <c r="BT193" s="1">
        <f>BH55*Staffing!$B16</f>
        <v>0</v>
      </c>
      <c r="BU193" s="1">
        <f>BI55*Staffing!$B16</f>
        <v>0</v>
      </c>
      <c r="BV193" s="1">
        <f>BJ55*Staffing!$B16</f>
        <v>0</v>
      </c>
      <c r="BW193" s="1">
        <f>BK55*Staffing!$B16</f>
        <v>0</v>
      </c>
      <c r="BX193" s="1">
        <f>BL55*Staffing!$B16</f>
        <v>0</v>
      </c>
      <c r="BY193" s="1">
        <f>BM55*Staffing!$B16</f>
        <v>0</v>
      </c>
      <c r="BZ193" s="1">
        <f>BN55*Staffing!$B16</f>
        <v>0</v>
      </c>
      <c r="CA193" s="1">
        <f>BO55*Staffing!$B16</f>
        <v>0</v>
      </c>
      <c r="CB193" s="1">
        <f>BP55*Staffing!$B16</f>
        <v>0</v>
      </c>
      <c r="CC193" s="1">
        <f>BQ55*Staffing!$B16</f>
        <v>0</v>
      </c>
      <c r="CD193" s="1">
        <f>BR55*Staffing!$B16</f>
        <v>0</v>
      </c>
      <c r="CE193" s="1">
        <f>BS55*Staffing!$B16</f>
        <v>0</v>
      </c>
      <c r="CG193" s="4" t="s">
        <v>9</v>
      </c>
      <c r="CH193" s="1">
        <f>SVariables!AX48</f>
        <v>0</v>
      </c>
      <c r="CI193" s="1">
        <f>SVariables!AY48</f>
        <v>0</v>
      </c>
      <c r="CJ193" s="1">
        <f>SVariables!AZ48</f>
        <v>0</v>
      </c>
      <c r="CK193" s="1">
        <f>SVariables!BA48</f>
        <v>0</v>
      </c>
      <c r="CL193" s="1">
        <f>SVariables!BB48</f>
        <v>0</v>
      </c>
      <c r="CM193" s="1">
        <f>SVariables!BC48</f>
        <v>0</v>
      </c>
      <c r="CN193" s="1">
        <f>SVariables!BD48</f>
        <v>0</v>
      </c>
      <c r="CO193" s="1">
        <f>SVariables!BE48</f>
        <v>0</v>
      </c>
      <c r="CP193" s="1">
        <f>SVariables!BF48</f>
        <v>0</v>
      </c>
      <c r="CQ193" s="1">
        <f>SVariables!BG48</f>
        <v>0</v>
      </c>
      <c r="CR193" s="1">
        <f>SVariables!BH48</f>
        <v>0</v>
      </c>
      <c r="CS193" s="1">
        <f>SVariables!BI48</f>
        <v>0</v>
      </c>
      <c r="CU193" s="4" t="s">
        <v>9</v>
      </c>
      <c r="CV193" s="1">
        <f>CK55*Staffing!$B16</f>
        <v>0</v>
      </c>
      <c r="CW193" s="1">
        <f>CL55*Staffing!$B16</f>
        <v>0</v>
      </c>
      <c r="CX193" s="1">
        <f>CM55*Staffing!$B16</f>
        <v>0</v>
      </c>
      <c r="CY193" s="1">
        <f>CN55*Staffing!$B16</f>
        <v>0</v>
      </c>
      <c r="CZ193" s="1">
        <f>CO55*Staffing!$B16</f>
        <v>0</v>
      </c>
      <c r="DA193" s="1">
        <f>CP55*Staffing!$B16</f>
        <v>0</v>
      </c>
      <c r="DB193" s="1">
        <f>CQ55*Staffing!$B16</f>
        <v>0</v>
      </c>
      <c r="DC193" s="1">
        <f>CR55*Staffing!$B16</f>
        <v>0</v>
      </c>
      <c r="DD193" s="1">
        <f>CS55*Staffing!$B16</f>
        <v>0</v>
      </c>
      <c r="DE193" s="1">
        <f>CT55*Staffing!$B16</f>
        <v>0</v>
      </c>
      <c r="DF193" s="1">
        <f>CU55*Staffing!$B16</f>
        <v>0</v>
      </c>
      <c r="DG193" s="1">
        <f>CV55*Staffing!$B16</f>
        <v>0</v>
      </c>
    </row>
    <row r="194" spans="1:111" x14ac:dyDescent="0.35">
      <c r="A194" s="4" t="s">
        <v>10</v>
      </c>
      <c r="B194" s="1">
        <f>SVariables!N49</f>
        <v>0</v>
      </c>
      <c r="C194" s="1">
        <f>SVariables!O49</f>
        <v>0</v>
      </c>
      <c r="D194" s="1">
        <f>SVariables!P49</f>
        <v>0</v>
      </c>
      <c r="E194" s="1">
        <f>SVariables!Q49</f>
        <v>0</v>
      </c>
      <c r="F194" s="1">
        <f>SVariables!R49</f>
        <v>0</v>
      </c>
      <c r="G194" s="1">
        <f>SVariables!S49</f>
        <v>0</v>
      </c>
      <c r="H194" s="1">
        <f>SVariables!T49</f>
        <v>0</v>
      </c>
      <c r="I194" s="1">
        <f>SVariables!U49</f>
        <v>0</v>
      </c>
      <c r="J194" s="1">
        <f>SVariables!V49</f>
        <v>0</v>
      </c>
      <c r="K194" s="1">
        <f>SVariables!W49</f>
        <v>0</v>
      </c>
      <c r="L194" s="1">
        <f>SVariables!X49</f>
        <v>0</v>
      </c>
      <c r="M194" s="1">
        <f>SVariables!Y49</f>
        <v>0</v>
      </c>
      <c r="O194" s="4" t="s">
        <v>10</v>
      </c>
      <c r="P194" s="1">
        <f>B56*Staffing!B17</f>
        <v>0</v>
      </c>
      <c r="Q194" s="1">
        <f>C56*Staffing!B17</f>
        <v>0</v>
      </c>
      <c r="R194" s="1">
        <f>D56*Staffing!B17</f>
        <v>0</v>
      </c>
      <c r="S194" s="1">
        <f>E56*Staffing!B17</f>
        <v>0</v>
      </c>
      <c r="T194" s="1">
        <f>F56*Staffing!B17</f>
        <v>0</v>
      </c>
      <c r="U194" s="1">
        <f>G56*Staffing!B17</f>
        <v>0</v>
      </c>
      <c r="V194" s="1">
        <f>H56*Staffing!B17</f>
        <v>0</v>
      </c>
      <c r="W194" s="1">
        <f>I56*Staffing!B17</f>
        <v>0</v>
      </c>
      <c r="X194" s="1">
        <f>J56*Staffing!B17</f>
        <v>0</v>
      </c>
      <c r="Y194" s="1">
        <f>K56*Staffing!B17</f>
        <v>0</v>
      </c>
      <c r="Z194" s="1">
        <f>L56*Staffing!B17</f>
        <v>0</v>
      </c>
      <c r="AA194" s="1">
        <f>M56*Staffing!B17</f>
        <v>0</v>
      </c>
      <c r="AC194" s="4" t="s">
        <v>10</v>
      </c>
      <c r="AD194" s="1">
        <f>SVariables!Z49</f>
        <v>1</v>
      </c>
      <c r="AE194" s="1">
        <f>SVariables!AA49</f>
        <v>0</v>
      </c>
      <c r="AF194" s="1">
        <f>SVariables!AB49</f>
        <v>0</v>
      </c>
      <c r="AG194" s="1">
        <f>SVariables!AC49</f>
        <v>0</v>
      </c>
      <c r="AH194" s="1">
        <f>SVariables!AD49</f>
        <v>0</v>
      </c>
      <c r="AI194" s="1">
        <f>SVariables!AE49</f>
        <v>0</v>
      </c>
      <c r="AJ194" s="1">
        <f>SVariables!AF49</f>
        <v>0</v>
      </c>
      <c r="AK194" s="1">
        <f>SVariables!AG49</f>
        <v>0</v>
      </c>
      <c r="AL194" s="1">
        <f>SVariables!AH49</f>
        <v>0</v>
      </c>
      <c r="AM194" s="1">
        <f>SVariables!AI49</f>
        <v>0</v>
      </c>
      <c r="AN194" s="1">
        <f>SVariables!AJ49</f>
        <v>0</v>
      </c>
      <c r="AO194" s="1">
        <f>SVariables!AK49</f>
        <v>0</v>
      </c>
      <c r="AQ194" s="4" t="s">
        <v>10</v>
      </c>
      <c r="AR194" s="1">
        <f>AE56*Staffing!$B17</f>
        <v>0.125</v>
      </c>
      <c r="AS194" s="1">
        <f>AF56*Staffing!$B17</f>
        <v>0</v>
      </c>
      <c r="AT194" s="1">
        <f>AG56*Staffing!$B17</f>
        <v>0</v>
      </c>
      <c r="AU194" s="1">
        <f>AH56*Staffing!$B17</f>
        <v>0</v>
      </c>
      <c r="AV194" s="1">
        <f>AI56*Staffing!$B17</f>
        <v>0</v>
      </c>
      <c r="AW194" s="1">
        <f>AJ56*Staffing!$B17</f>
        <v>0</v>
      </c>
      <c r="AX194" s="1">
        <f>AK56*Staffing!$B17</f>
        <v>0</v>
      </c>
      <c r="AY194" s="1">
        <f>AL56*Staffing!$B17</f>
        <v>0</v>
      </c>
      <c r="AZ194" s="1">
        <f>AM56*Staffing!$B17</f>
        <v>0</v>
      </c>
      <c r="BA194" s="1">
        <f>AN56*Staffing!$B17</f>
        <v>0</v>
      </c>
      <c r="BB194" s="1">
        <f>AO56*Staffing!$B17</f>
        <v>0</v>
      </c>
      <c r="BC194" s="1">
        <f>AP56*Staffing!$B17</f>
        <v>0</v>
      </c>
      <c r="BE194" s="4" t="s">
        <v>10</v>
      </c>
      <c r="BF194" s="1">
        <f>SVariables!AL49</f>
        <v>0</v>
      </c>
      <c r="BG194" s="1">
        <f>SVariables!AM49</f>
        <v>0</v>
      </c>
      <c r="BH194" s="1">
        <f>SVariables!AN49</f>
        <v>0</v>
      </c>
      <c r="BI194" s="1">
        <f>SVariables!AO49</f>
        <v>0</v>
      </c>
      <c r="BJ194" s="1">
        <f>SVariables!AP49</f>
        <v>0</v>
      </c>
      <c r="BK194" s="1">
        <f>SVariables!AQ49</f>
        <v>0</v>
      </c>
      <c r="BL194" s="1">
        <f>SVariables!AR49</f>
        <v>0</v>
      </c>
      <c r="BM194" s="1">
        <f>SVariables!AS49</f>
        <v>0</v>
      </c>
      <c r="BN194" s="1">
        <f>SVariables!AT49</f>
        <v>0</v>
      </c>
      <c r="BO194" s="1">
        <f>SVariables!AU49</f>
        <v>0</v>
      </c>
      <c r="BP194" s="1">
        <f>SVariables!AV49</f>
        <v>0</v>
      </c>
      <c r="BQ194" s="1">
        <f>SVariables!AW49</f>
        <v>0</v>
      </c>
      <c r="BS194" s="4" t="s">
        <v>10</v>
      </c>
      <c r="BT194" s="1">
        <f>BH56*Staffing!$B17</f>
        <v>0</v>
      </c>
      <c r="BU194" s="1">
        <f>BI56*Staffing!$B17</f>
        <v>0</v>
      </c>
      <c r="BV194" s="1">
        <f>BJ56*Staffing!$B17</f>
        <v>0</v>
      </c>
      <c r="BW194" s="1">
        <f>BK56*Staffing!$B17</f>
        <v>0</v>
      </c>
      <c r="BX194" s="1">
        <f>BL56*Staffing!$B17</f>
        <v>0</v>
      </c>
      <c r="BY194" s="1">
        <f>BM56*Staffing!$B17</f>
        <v>0</v>
      </c>
      <c r="BZ194" s="1">
        <f>BN56*Staffing!$B17</f>
        <v>0</v>
      </c>
      <c r="CA194" s="1">
        <f>BO56*Staffing!$B17</f>
        <v>0</v>
      </c>
      <c r="CB194" s="1">
        <f>BP56*Staffing!$B17</f>
        <v>0</v>
      </c>
      <c r="CC194" s="1">
        <f>BQ56*Staffing!$B17</f>
        <v>0</v>
      </c>
      <c r="CD194" s="1">
        <f>BR56*Staffing!$B17</f>
        <v>0</v>
      </c>
      <c r="CE194" s="1">
        <f>BS56*Staffing!$B17</f>
        <v>0</v>
      </c>
      <c r="CG194" s="4" t="s">
        <v>10</v>
      </c>
      <c r="CH194" s="1">
        <f>SVariables!AX49</f>
        <v>0</v>
      </c>
      <c r="CI194" s="1">
        <f>SVariables!AY49</f>
        <v>0</v>
      </c>
      <c r="CJ194" s="1">
        <f>SVariables!AZ49</f>
        <v>0</v>
      </c>
      <c r="CK194" s="1">
        <f>SVariables!BA49</f>
        <v>0</v>
      </c>
      <c r="CL194" s="1">
        <f>SVariables!BB49</f>
        <v>0</v>
      </c>
      <c r="CM194" s="1">
        <f>SVariables!BC49</f>
        <v>0</v>
      </c>
      <c r="CN194" s="1">
        <f>SVariables!BD49</f>
        <v>0</v>
      </c>
      <c r="CO194" s="1">
        <f>SVariables!BE49</f>
        <v>0</v>
      </c>
      <c r="CP194" s="1">
        <f>SVariables!BF49</f>
        <v>0</v>
      </c>
      <c r="CQ194" s="1">
        <f>SVariables!BG49</f>
        <v>0</v>
      </c>
      <c r="CR194" s="1">
        <f>SVariables!BH49</f>
        <v>0</v>
      </c>
      <c r="CS194" s="1">
        <f>SVariables!BI49</f>
        <v>0</v>
      </c>
      <c r="CU194" s="4" t="s">
        <v>10</v>
      </c>
      <c r="CV194" s="1">
        <f>CK56*Staffing!$B17</f>
        <v>0</v>
      </c>
      <c r="CW194" s="1">
        <f>CL56*Staffing!$B17</f>
        <v>0</v>
      </c>
      <c r="CX194" s="1">
        <f>CM56*Staffing!$B17</f>
        <v>0</v>
      </c>
      <c r="CY194" s="1">
        <f>CN56*Staffing!$B17</f>
        <v>0</v>
      </c>
      <c r="CZ194" s="1">
        <f>CO56*Staffing!$B17</f>
        <v>0</v>
      </c>
      <c r="DA194" s="1">
        <f>CP56*Staffing!$B17</f>
        <v>0</v>
      </c>
      <c r="DB194" s="1">
        <f>CQ56*Staffing!$B17</f>
        <v>0</v>
      </c>
      <c r="DC194" s="1">
        <f>CR56*Staffing!$B17</f>
        <v>0</v>
      </c>
      <c r="DD194" s="1">
        <f>CS56*Staffing!$B17</f>
        <v>0</v>
      </c>
      <c r="DE194" s="1">
        <f>CT56*Staffing!$B17</f>
        <v>0</v>
      </c>
      <c r="DF194" s="1">
        <f>CU56*Staffing!$B17</f>
        <v>0</v>
      </c>
      <c r="DG194" s="1">
        <f>CV56*Staffing!$B17</f>
        <v>0</v>
      </c>
    </row>
    <row r="195" spans="1:111" x14ac:dyDescent="0.35">
      <c r="A195" s="4" t="s">
        <v>11</v>
      </c>
      <c r="B195" s="1">
        <f>SVariables!N50</f>
        <v>0</v>
      </c>
      <c r="C195" s="1">
        <f>SVariables!O50</f>
        <v>0</v>
      </c>
      <c r="D195" s="1">
        <f>SVariables!P50</f>
        <v>0</v>
      </c>
      <c r="E195" s="1">
        <f>SVariables!Q50</f>
        <v>0</v>
      </c>
      <c r="F195" s="1">
        <f>SVariables!R50</f>
        <v>0</v>
      </c>
      <c r="G195" s="1">
        <f>SVariables!S50</f>
        <v>0</v>
      </c>
      <c r="H195" s="1">
        <f>SVariables!T50</f>
        <v>0</v>
      </c>
      <c r="I195" s="1">
        <f>SVariables!U50</f>
        <v>0</v>
      </c>
      <c r="J195" s="1">
        <f>SVariables!V50</f>
        <v>0</v>
      </c>
      <c r="K195" s="1">
        <f>SVariables!W50</f>
        <v>0</v>
      </c>
      <c r="L195" s="1">
        <f>SVariables!X50</f>
        <v>0</v>
      </c>
      <c r="M195" s="1">
        <f>SVariables!Y50</f>
        <v>0</v>
      </c>
      <c r="O195" s="4" t="s">
        <v>11</v>
      </c>
      <c r="P195" s="1">
        <f>B57*Staffing!B18</f>
        <v>0</v>
      </c>
      <c r="Q195" s="1">
        <f>C57*Staffing!B18</f>
        <v>0</v>
      </c>
      <c r="R195" s="1">
        <f>D57*Staffing!B18</f>
        <v>0</v>
      </c>
      <c r="S195" s="1">
        <f>E57*Staffing!B18</f>
        <v>0</v>
      </c>
      <c r="T195" s="1">
        <f>F57*Staffing!B18</f>
        <v>0</v>
      </c>
      <c r="U195" s="1">
        <f>G57*Staffing!B18</f>
        <v>0</v>
      </c>
      <c r="V195" s="1">
        <f>H57*Staffing!B18</f>
        <v>0</v>
      </c>
      <c r="W195" s="1">
        <f>I57*Staffing!B18</f>
        <v>0</v>
      </c>
      <c r="X195" s="1">
        <f>J57*Staffing!B18</f>
        <v>0</v>
      </c>
      <c r="Y195" s="1">
        <f>K57*Staffing!B18</f>
        <v>0</v>
      </c>
      <c r="Z195" s="1">
        <f>L57*Staffing!B18</f>
        <v>0</v>
      </c>
      <c r="AA195" s="1">
        <f>M57*Staffing!B18</f>
        <v>0</v>
      </c>
      <c r="AC195" s="4" t="s">
        <v>11</v>
      </c>
      <c r="AD195" s="1">
        <f>SVariables!Z50</f>
        <v>0</v>
      </c>
      <c r="AE195" s="1">
        <f>SVariables!AA50</f>
        <v>0</v>
      </c>
      <c r="AF195" s="1">
        <f>SVariables!AB50</f>
        <v>0</v>
      </c>
      <c r="AG195" s="1">
        <f>SVariables!AC50</f>
        <v>0</v>
      </c>
      <c r="AH195" s="1">
        <f>SVariables!AD50</f>
        <v>0</v>
      </c>
      <c r="AI195" s="1">
        <f>SVariables!AE50</f>
        <v>0</v>
      </c>
      <c r="AJ195" s="1">
        <f>SVariables!AF50</f>
        <v>0</v>
      </c>
      <c r="AK195" s="1">
        <f>SVariables!AG50</f>
        <v>0</v>
      </c>
      <c r="AL195" s="1">
        <f>SVariables!AH50</f>
        <v>0</v>
      </c>
      <c r="AM195" s="1">
        <f>SVariables!AI50</f>
        <v>0</v>
      </c>
      <c r="AN195" s="1">
        <f>SVariables!AJ50</f>
        <v>0</v>
      </c>
      <c r="AO195" s="1">
        <f>SVariables!AK50</f>
        <v>0</v>
      </c>
      <c r="AQ195" s="4" t="s">
        <v>11</v>
      </c>
      <c r="AR195" s="1">
        <f>AE57*Staffing!$B18</f>
        <v>0</v>
      </c>
      <c r="AS195" s="1">
        <f>AF57*Staffing!$B18</f>
        <v>0</v>
      </c>
      <c r="AT195" s="1">
        <f>AG57*Staffing!$B18</f>
        <v>0</v>
      </c>
      <c r="AU195" s="1">
        <f>AH57*Staffing!$B18</f>
        <v>0</v>
      </c>
      <c r="AV195" s="1">
        <f>AI57*Staffing!$B18</f>
        <v>0</v>
      </c>
      <c r="AW195" s="1">
        <f>AJ57*Staffing!$B18</f>
        <v>0</v>
      </c>
      <c r="AX195" s="1">
        <f>AK57*Staffing!$B18</f>
        <v>0</v>
      </c>
      <c r="AY195" s="1">
        <f>AL57*Staffing!$B18</f>
        <v>0</v>
      </c>
      <c r="AZ195" s="1">
        <f>AM57*Staffing!$B18</f>
        <v>0</v>
      </c>
      <c r="BA195" s="1">
        <f>AN57*Staffing!$B18</f>
        <v>0</v>
      </c>
      <c r="BB195" s="1">
        <f>AO57*Staffing!$B18</f>
        <v>0</v>
      </c>
      <c r="BC195" s="1">
        <f>AP57*Staffing!$B18</f>
        <v>0</v>
      </c>
      <c r="BE195" s="4" t="s">
        <v>11</v>
      </c>
      <c r="BF195" s="1">
        <f>SVariables!AL50</f>
        <v>0</v>
      </c>
      <c r="BG195" s="1">
        <f>SVariables!AM50</f>
        <v>0</v>
      </c>
      <c r="BH195" s="1">
        <f>SVariables!AN50</f>
        <v>0</v>
      </c>
      <c r="BI195" s="1">
        <f>SVariables!AO50</f>
        <v>0</v>
      </c>
      <c r="BJ195" s="1">
        <f>SVariables!AP50</f>
        <v>0</v>
      </c>
      <c r="BK195" s="1">
        <f>SVariables!AQ50</f>
        <v>0</v>
      </c>
      <c r="BL195" s="1">
        <f>SVariables!AR50</f>
        <v>0</v>
      </c>
      <c r="BM195" s="1">
        <f>SVariables!AS50</f>
        <v>0</v>
      </c>
      <c r="BN195" s="1">
        <f>SVariables!AT50</f>
        <v>0</v>
      </c>
      <c r="BO195" s="1">
        <f>SVariables!AU50</f>
        <v>0</v>
      </c>
      <c r="BP195" s="1">
        <f>SVariables!AV50</f>
        <v>0</v>
      </c>
      <c r="BQ195" s="1">
        <f>SVariables!AW50</f>
        <v>0</v>
      </c>
      <c r="BS195" s="4" t="s">
        <v>11</v>
      </c>
      <c r="BT195" s="1">
        <f>BH57*Staffing!$B18</f>
        <v>0</v>
      </c>
      <c r="BU195" s="1">
        <f>BI57*Staffing!$B18</f>
        <v>0</v>
      </c>
      <c r="BV195" s="1">
        <f>BJ57*Staffing!$B18</f>
        <v>0</v>
      </c>
      <c r="BW195" s="1">
        <f>BK57*Staffing!$B18</f>
        <v>0</v>
      </c>
      <c r="BX195" s="1">
        <f>BL57*Staffing!$B18</f>
        <v>0</v>
      </c>
      <c r="BY195" s="1">
        <f>BM57*Staffing!$B18</f>
        <v>0</v>
      </c>
      <c r="BZ195" s="1">
        <f>BN57*Staffing!$B18</f>
        <v>0</v>
      </c>
      <c r="CA195" s="1">
        <f>BO57*Staffing!$B18</f>
        <v>0</v>
      </c>
      <c r="CB195" s="1">
        <f>BP57*Staffing!$B18</f>
        <v>0</v>
      </c>
      <c r="CC195" s="1">
        <f>BQ57*Staffing!$B18</f>
        <v>0</v>
      </c>
      <c r="CD195" s="1">
        <f>BR57*Staffing!$B18</f>
        <v>0</v>
      </c>
      <c r="CE195" s="1">
        <f>BS57*Staffing!$B18</f>
        <v>0</v>
      </c>
      <c r="CG195" s="4" t="s">
        <v>11</v>
      </c>
      <c r="CH195" s="1">
        <f>SVariables!AX50</f>
        <v>0</v>
      </c>
      <c r="CI195" s="1">
        <f>SVariables!AY50</f>
        <v>0</v>
      </c>
      <c r="CJ195" s="1">
        <f>SVariables!AZ50</f>
        <v>0</v>
      </c>
      <c r="CK195" s="1">
        <f>SVariables!BA50</f>
        <v>0</v>
      </c>
      <c r="CL195" s="1">
        <f>SVariables!BB50</f>
        <v>0</v>
      </c>
      <c r="CM195" s="1">
        <f>SVariables!BC50</f>
        <v>0</v>
      </c>
      <c r="CN195" s="1">
        <f>SVariables!BD50</f>
        <v>0</v>
      </c>
      <c r="CO195" s="1">
        <f>SVariables!BE50</f>
        <v>0</v>
      </c>
      <c r="CP195" s="1">
        <f>SVariables!BF50</f>
        <v>0</v>
      </c>
      <c r="CQ195" s="1">
        <f>SVariables!BG50</f>
        <v>0</v>
      </c>
      <c r="CR195" s="1">
        <f>SVariables!BH50</f>
        <v>0</v>
      </c>
      <c r="CS195" s="1">
        <f>SVariables!BI50</f>
        <v>0</v>
      </c>
      <c r="CU195" s="4" t="s">
        <v>11</v>
      </c>
      <c r="CV195" s="1">
        <f>CK57*Staffing!$B18</f>
        <v>0</v>
      </c>
      <c r="CW195" s="1">
        <f>CL57*Staffing!$B18</f>
        <v>0</v>
      </c>
      <c r="CX195" s="1">
        <f>CM57*Staffing!$B18</f>
        <v>0</v>
      </c>
      <c r="CY195" s="1">
        <f>CN57*Staffing!$B18</f>
        <v>0</v>
      </c>
      <c r="CZ195" s="1">
        <f>CO57*Staffing!$B18</f>
        <v>0</v>
      </c>
      <c r="DA195" s="1">
        <f>CP57*Staffing!$B18</f>
        <v>0</v>
      </c>
      <c r="DB195" s="1">
        <f>CQ57*Staffing!$B18</f>
        <v>0</v>
      </c>
      <c r="DC195" s="1">
        <f>CR57*Staffing!$B18</f>
        <v>0</v>
      </c>
      <c r="DD195" s="1">
        <f>CS57*Staffing!$B18</f>
        <v>0</v>
      </c>
      <c r="DE195" s="1">
        <f>CT57*Staffing!$B18</f>
        <v>0</v>
      </c>
      <c r="DF195" s="1">
        <f>CU57*Staffing!$B18</f>
        <v>0</v>
      </c>
      <c r="DG195" s="1">
        <f>CV57*Staffing!$B18</f>
        <v>0</v>
      </c>
    </row>
    <row r="196" spans="1:111" x14ac:dyDescent="0.35">
      <c r="A196" s="4" t="s">
        <v>12</v>
      </c>
      <c r="B196" s="1">
        <f>SVariables!N51</f>
        <v>0</v>
      </c>
      <c r="C196" s="1">
        <f>SVariables!O51</f>
        <v>0</v>
      </c>
      <c r="D196" s="1">
        <f>SVariables!P51</f>
        <v>0</v>
      </c>
      <c r="E196" s="1">
        <f>SVariables!Q51</f>
        <v>0</v>
      </c>
      <c r="F196" s="1">
        <f>SVariables!R51</f>
        <v>0</v>
      </c>
      <c r="G196" s="1">
        <f>SVariables!S51</f>
        <v>0</v>
      </c>
      <c r="H196" s="1">
        <f>SVariables!T51</f>
        <v>0</v>
      </c>
      <c r="I196" s="1">
        <f>SVariables!U51</f>
        <v>0</v>
      </c>
      <c r="J196" s="1">
        <f>SVariables!V51</f>
        <v>0</v>
      </c>
      <c r="K196" s="1">
        <f>SVariables!W51</f>
        <v>0</v>
      </c>
      <c r="L196" s="1">
        <f>SVariables!X51</f>
        <v>0</v>
      </c>
      <c r="M196" s="1">
        <f>SVariables!Y51</f>
        <v>0</v>
      </c>
      <c r="O196" s="4" t="s">
        <v>12</v>
      </c>
      <c r="P196" s="1">
        <f>B58*Staffing!B19</f>
        <v>0</v>
      </c>
      <c r="Q196" s="1">
        <f>C58*Staffing!B19</f>
        <v>0</v>
      </c>
      <c r="R196" s="1">
        <f>D58*Staffing!B19</f>
        <v>0</v>
      </c>
      <c r="S196" s="1">
        <f>E58*Staffing!B19</f>
        <v>0</v>
      </c>
      <c r="T196" s="1">
        <f>F58*Staffing!B19</f>
        <v>0</v>
      </c>
      <c r="U196" s="1">
        <f>G58*Staffing!B19</f>
        <v>0</v>
      </c>
      <c r="V196" s="1">
        <f>H58*Staffing!B19</f>
        <v>0</v>
      </c>
      <c r="W196" s="1">
        <f>I58*Staffing!B19</f>
        <v>0</v>
      </c>
      <c r="X196" s="1">
        <f>J58*Staffing!B19</f>
        <v>0</v>
      </c>
      <c r="Y196" s="1">
        <f>K58*Staffing!B19</f>
        <v>0</v>
      </c>
      <c r="Z196" s="1">
        <f>L58*Staffing!B19</f>
        <v>0</v>
      </c>
      <c r="AA196" s="1">
        <f>M58*Staffing!B19</f>
        <v>0</v>
      </c>
      <c r="AC196" s="4" t="s">
        <v>12</v>
      </c>
      <c r="AD196" s="1">
        <f>SVariables!Z51</f>
        <v>0</v>
      </c>
      <c r="AE196" s="1">
        <f>SVariables!AA51</f>
        <v>0</v>
      </c>
      <c r="AF196" s="1">
        <f>SVariables!AB51</f>
        <v>0</v>
      </c>
      <c r="AG196" s="1">
        <f>SVariables!AC51</f>
        <v>0</v>
      </c>
      <c r="AH196" s="1">
        <f>SVariables!AD51</f>
        <v>0</v>
      </c>
      <c r="AI196" s="1">
        <f>SVariables!AE51</f>
        <v>0</v>
      </c>
      <c r="AJ196" s="1">
        <f>SVariables!AF51</f>
        <v>0</v>
      </c>
      <c r="AK196" s="1">
        <f>SVariables!AG51</f>
        <v>0</v>
      </c>
      <c r="AL196" s="1">
        <f>SVariables!AH51</f>
        <v>0</v>
      </c>
      <c r="AM196" s="1">
        <f>SVariables!AI51</f>
        <v>0</v>
      </c>
      <c r="AN196" s="1">
        <f>SVariables!AJ51</f>
        <v>0</v>
      </c>
      <c r="AO196" s="1">
        <f>SVariables!AK51</f>
        <v>0</v>
      </c>
      <c r="AQ196" s="4" t="s">
        <v>12</v>
      </c>
      <c r="AR196" s="1">
        <f>AE58*Staffing!$B19</f>
        <v>0</v>
      </c>
      <c r="AS196" s="1">
        <f>AF58*Staffing!$B19</f>
        <v>0</v>
      </c>
      <c r="AT196" s="1">
        <f>AG58*Staffing!$B19</f>
        <v>0</v>
      </c>
      <c r="AU196" s="1">
        <f>AH58*Staffing!$B19</f>
        <v>0</v>
      </c>
      <c r="AV196" s="1">
        <f>AI58*Staffing!$B19</f>
        <v>0</v>
      </c>
      <c r="AW196" s="1">
        <f>AJ58*Staffing!$B19</f>
        <v>0</v>
      </c>
      <c r="AX196" s="1">
        <f>AK58*Staffing!$B19</f>
        <v>0</v>
      </c>
      <c r="AY196" s="1">
        <f>AL58*Staffing!$B19</f>
        <v>0</v>
      </c>
      <c r="AZ196" s="1">
        <f>AM58*Staffing!$B19</f>
        <v>0</v>
      </c>
      <c r="BA196" s="1">
        <f>AN58*Staffing!$B19</f>
        <v>0</v>
      </c>
      <c r="BB196" s="1">
        <f>AO58*Staffing!$B19</f>
        <v>0</v>
      </c>
      <c r="BC196" s="1">
        <f>AP58*Staffing!$B19</f>
        <v>0</v>
      </c>
      <c r="BE196" s="4" t="s">
        <v>12</v>
      </c>
      <c r="BF196" s="1">
        <f>SVariables!AL51</f>
        <v>0</v>
      </c>
      <c r="BG196" s="1">
        <f>SVariables!AM51</f>
        <v>0</v>
      </c>
      <c r="BH196" s="1">
        <f>SVariables!AN51</f>
        <v>0</v>
      </c>
      <c r="BI196" s="1">
        <f>SVariables!AO51</f>
        <v>0</v>
      </c>
      <c r="BJ196" s="1">
        <f>SVariables!AP51</f>
        <v>0</v>
      </c>
      <c r="BK196" s="1">
        <f>SVariables!AQ51</f>
        <v>0</v>
      </c>
      <c r="BL196" s="1">
        <f>SVariables!AR51</f>
        <v>0</v>
      </c>
      <c r="BM196" s="1">
        <f>SVariables!AS51</f>
        <v>0</v>
      </c>
      <c r="BN196" s="1">
        <f>SVariables!AT51</f>
        <v>0</v>
      </c>
      <c r="BO196" s="1">
        <f>SVariables!AU51</f>
        <v>0</v>
      </c>
      <c r="BP196" s="1">
        <f>SVariables!AV51</f>
        <v>0</v>
      </c>
      <c r="BQ196" s="1">
        <f>SVariables!AW51</f>
        <v>0</v>
      </c>
      <c r="BS196" s="4" t="s">
        <v>12</v>
      </c>
      <c r="BT196" s="1">
        <f>BH58*Staffing!$B19</f>
        <v>0</v>
      </c>
      <c r="BU196" s="1">
        <f>BI58*Staffing!$B19</f>
        <v>0</v>
      </c>
      <c r="BV196" s="1">
        <f>BJ58*Staffing!$B19</f>
        <v>0</v>
      </c>
      <c r="BW196" s="1">
        <f>BK58*Staffing!$B19</f>
        <v>0</v>
      </c>
      <c r="BX196" s="1">
        <f>BL58*Staffing!$B19</f>
        <v>0</v>
      </c>
      <c r="BY196" s="1">
        <f>BM58*Staffing!$B19</f>
        <v>0</v>
      </c>
      <c r="BZ196" s="1">
        <f>BN58*Staffing!$B19</f>
        <v>0</v>
      </c>
      <c r="CA196" s="1">
        <f>BO58*Staffing!$B19</f>
        <v>0</v>
      </c>
      <c r="CB196" s="1">
        <f>BP58*Staffing!$B19</f>
        <v>0</v>
      </c>
      <c r="CC196" s="1">
        <f>BQ58*Staffing!$B19</f>
        <v>0</v>
      </c>
      <c r="CD196" s="1">
        <f>BR58*Staffing!$B19</f>
        <v>0</v>
      </c>
      <c r="CE196" s="1">
        <f>BS58*Staffing!$B19</f>
        <v>0</v>
      </c>
      <c r="CG196" s="4" t="s">
        <v>12</v>
      </c>
      <c r="CH196" s="1">
        <f>SVariables!AX51</f>
        <v>0</v>
      </c>
      <c r="CI196" s="1">
        <f>SVariables!AY51</f>
        <v>0</v>
      </c>
      <c r="CJ196" s="1">
        <f>SVariables!AZ51</f>
        <v>0</v>
      </c>
      <c r="CK196" s="1">
        <f>SVariables!BA51</f>
        <v>0</v>
      </c>
      <c r="CL196" s="1">
        <f>SVariables!BB51</f>
        <v>0</v>
      </c>
      <c r="CM196" s="1">
        <f>SVariables!BC51</f>
        <v>0</v>
      </c>
      <c r="CN196" s="1">
        <f>SVariables!BD51</f>
        <v>0</v>
      </c>
      <c r="CO196" s="1">
        <f>SVariables!BE51</f>
        <v>0</v>
      </c>
      <c r="CP196" s="1">
        <f>SVariables!BF51</f>
        <v>0</v>
      </c>
      <c r="CQ196" s="1">
        <f>SVariables!BG51</f>
        <v>0</v>
      </c>
      <c r="CR196" s="1">
        <f>SVariables!BH51</f>
        <v>0</v>
      </c>
      <c r="CS196" s="1">
        <f>SVariables!BI51</f>
        <v>0</v>
      </c>
      <c r="CU196" s="4" t="s">
        <v>12</v>
      </c>
      <c r="CV196" s="1">
        <f>CK58*Staffing!$B19</f>
        <v>0</v>
      </c>
      <c r="CW196" s="1">
        <f>CL58*Staffing!$B19</f>
        <v>0</v>
      </c>
      <c r="CX196" s="1">
        <f>CM58*Staffing!$B19</f>
        <v>0</v>
      </c>
      <c r="CY196" s="1">
        <f>CN58*Staffing!$B19</f>
        <v>0</v>
      </c>
      <c r="CZ196" s="1">
        <f>CO58*Staffing!$B19</f>
        <v>0</v>
      </c>
      <c r="DA196" s="1">
        <f>CP58*Staffing!$B19</f>
        <v>0</v>
      </c>
      <c r="DB196" s="1">
        <f>CQ58*Staffing!$B19</f>
        <v>0</v>
      </c>
      <c r="DC196" s="1">
        <f>CR58*Staffing!$B19</f>
        <v>0</v>
      </c>
      <c r="DD196" s="1">
        <f>CS58*Staffing!$B19</f>
        <v>0</v>
      </c>
      <c r="DE196" s="1">
        <f>CT58*Staffing!$B19</f>
        <v>0</v>
      </c>
      <c r="DF196" s="1">
        <f>CU58*Staffing!$B19</f>
        <v>0</v>
      </c>
      <c r="DG196" s="1">
        <f>CV58*Staffing!$B19</f>
        <v>0</v>
      </c>
    </row>
    <row r="197" spans="1:111" x14ac:dyDescent="0.35">
      <c r="A197" s="4" t="s">
        <v>13</v>
      </c>
      <c r="B197" s="1">
        <f>SVariables!N52</f>
        <v>0</v>
      </c>
      <c r="C197" s="1">
        <f>SVariables!O52</f>
        <v>0</v>
      </c>
      <c r="D197" s="1">
        <f>SVariables!P52</f>
        <v>0</v>
      </c>
      <c r="E197" s="1">
        <f>SVariables!Q52</f>
        <v>0</v>
      </c>
      <c r="F197" s="1">
        <f>SVariables!R52</f>
        <v>0</v>
      </c>
      <c r="G197" s="1">
        <f>SVariables!S52</f>
        <v>0</v>
      </c>
      <c r="H197" s="1">
        <f>SVariables!T52</f>
        <v>0</v>
      </c>
      <c r="I197" s="1">
        <f>SVariables!U52</f>
        <v>0</v>
      </c>
      <c r="J197" s="1">
        <f>SVariables!V52</f>
        <v>0</v>
      </c>
      <c r="K197" s="1">
        <f>SVariables!W52</f>
        <v>0</v>
      </c>
      <c r="L197" s="1">
        <f>SVariables!X52</f>
        <v>0</v>
      </c>
      <c r="M197" s="1">
        <f>SVariables!Y52</f>
        <v>0</v>
      </c>
      <c r="O197" s="4" t="s">
        <v>13</v>
      </c>
      <c r="P197" s="1">
        <f>B59*Staffing!B20</f>
        <v>0</v>
      </c>
      <c r="Q197" s="1">
        <f>C59*Staffing!B20</f>
        <v>0</v>
      </c>
      <c r="R197" s="1">
        <f>D59*Staffing!B20</f>
        <v>0</v>
      </c>
      <c r="S197" s="1">
        <f>E59*Staffing!B20</f>
        <v>0</v>
      </c>
      <c r="T197" s="1">
        <f>F59*Staffing!B20</f>
        <v>0</v>
      </c>
      <c r="U197" s="1">
        <f>G59*Staffing!B20</f>
        <v>0</v>
      </c>
      <c r="V197" s="1">
        <f>H59*Staffing!B20</f>
        <v>0</v>
      </c>
      <c r="W197" s="1">
        <f>I59*Staffing!B20</f>
        <v>0</v>
      </c>
      <c r="X197" s="1">
        <f>J59*Staffing!B20</f>
        <v>0</v>
      </c>
      <c r="Y197" s="1">
        <f>K59*Staffing!B20</f>
        <v>0</v>
      </c>
      <c r="Z197" s="1">
        <f>L59*Staffing!B20</f>
        <v>0</v>
      </c>
      <c r="AA197" s="1">
        <f>M59*Staffing!B20</f>
        <v>0</v>
      </c>
      <c r="AC197" s="4" t="s">
        <v>13</v>
      </c>
      <c r="AD197" s="1">
        <f>SVariables!Z52</f>
        <v>0</v>
      </c>
      <c r="AE197" s="1">
        <f>SVariables!AA52</f>
        <v>0</v>
      </c>
      <c r="AF197" s="1">
        <f>SVariables!AB52</f>
        <v>0</v>
      </c>
      <c r="AG197" s="1">
        <f>SVariables!AC52</f>
        <v>0</v>
      </c>
      <c r="AH197" s="1">
        <f>SVariables!AD52</f>
        <v>0</v>
      </c>
      <c r="AI197" s="1">
        <f>SVariables!AE52</f>
        <v>0</v>
      </c>
      <c r="AJ197" s="1">
        <f>SVariables!AF52</f>
        <v>0</v>
      </c>
      <c r="AK197" s="1">
        <f>SVariables!AG52</f>
        <v>0</v>
      </c>
      <c r="AL197" s="1">
        <f>SVariables!AH52</f>
        <v>0</v>
      </c>
      <c r="AM197" s="1">
        <f>SVariables!AI52</f>
        <v>0</v>
      </c>
      <c r="AN197" s="1">
        <f>SVariables!AJ52</f>
        <v>0</v>
      </c>
      <c r="AO197" s="1">
        <f>SVariables!AK52</f>
        <v>0</v>
      </c>
      <c r="AQ197" s="4" t="s">
        <v>13</v>
      </c>
      <c r="AR197" s="1">
        <f>AE59*Staffing!$B20</f>
        <v>0</v>
      </c>
      <c r="AS197" s="1">
        <f>AF59*Staffing!$B20</f>
        <v>0</v>
      </c>
      <c r="AT197" s="1">
        <f>AG59*Staffing!$B20</f>
        <v>0</v>
      </c>
      <c r="AU197" s="1">
        <f>AH59*Staffing!$B20</f>
        <v>0</v>
      </c>
      <c r="AV197" s="1">
        <f>AI59*Staffing!$B20</f>
        <v>0</v>
      </c>
      <c r="AW197" s="1">
        <f>AJ59*Staffing!$B20</f>
        <v>0</v>
      </c>
      <c r="AX197" s="1">
        <f>AK59*Staffing!$B20</f>
        <v>0</v>
      </c>
      <c r="AY197" s="1">
        <f>AL59*Staffing!$B20</f>
        <v>0</v>
      </c>
      <c r="AZ197" s="1">
        <f>AM59*Staffing!$B20</f>
        <v>0</v>
      </c>
      <c r="BA197" s="1">
        <f>AN59*Staffing!$B20</f>
        <v>0</v>
      </c>
      <c r="BB197" s="1">
        <f>AO59*Staffing!$B20</f>
        <v>0</v>
      </c>
      <c r="BC197" s="1">
        <f>AP59*Staffing!$B20</f>
        <v>0</v>
      </c>
      <c r="BE197" s="4" t="s">
        <v>13</v>
      </c>
      <c r="BF197" s="1">
        <f>SVariables!AL52</f>
        <v>0</v>
      </c>
      <c r="BG197" s="1">
        <f>SVariables!AM52</f>
        <v>0</v>
      </c>
      <c r="BH197" s="1">
        <f>SVariables!AN52</f>
        <v>0</v>
      </c>
      <c r="BI197" s="1">
        <f>SVariables!AO52</f>
        <v>0</v>
      </c>
      <c r="BJ197" s="1">
        <f>SVariables!AP52</f>
        <v>0</v>
      </c>
      <c r="BK197" s="1">
        <f>SVariables!AQ52</f>
        <v>0</v>
      </c>
      <c r="BL197" s="1">
        <f>SVariables!AR52</f>
        <v>0</v>
      </c>
      <c r="BM197" s="1">
        <f>SVariables!AS52</f>
        <v>0</v>
      </c>
      <c r="BN197" s="1">
        <f>SVariables!AT52</f>
        <v>0</v>
      </c>
      <c r="BO197" s="1">
        <f>SVariables!AU52</f>
        <v>0</v>
      </c>
      <c r="BP197" s="1">
        <f>SVariables!AV52</f>
        <v>0</v>
      </c>
      <c r="BQ197" s="1">
        <f>SVariables!AW52</f>
        <v>0</v>
      </c>
      <c r="BS197" s="4" t="s">
        <v>13</v>
      </c>
      <c r="BT197" s="1">
        <f>BH59*Staffing!$B20</f>
        <v>0</v>
      </c>
      <c r="BU197" s="1">
        <f>BI59*Staffing!$B20</f>
        <v>0</v>
      </c>
      <c r="BV197" s="1">
        <f>BJ59*Staffing!$B20</f>
        <v>0</v>
      </c>
      <c r="BW197" s="1">
        <f>BK59*Staffing!$B20</f>
        <v>0</v>
      </c>
      <c r="BX197" s="1">
        <f>BL59*Staffing!$B20</f>
        <v>0</v>
      </c>
      <c r="BY197" s="1">
        <f>BM59*Staffing!$B20</f>
        <v>0</v>
      </c>
      <c r="BZ197" s="1">
        <f>BN59*Staffing!$B20</f>
        <v>0</v>
      </c>
      <c r="CA197" s="1">
        <f>BO59*Staffing!$B20</f>
        <v>0</v>
      </c>
      <c r="CB197" s="1">
        <f>BP59*Staffing!$B20</f>
        <v>0</v>
      </c>
      <c r="CC197" s="1">
        <f>BQ59*Staffing!$B20</f>
        <v>0</v>
      </c>
      <c r="CD197" s="1">
        <f>BR59*Staffing!$B20</f>
        <v>0</v>
      </c>
      <c r="CE197" s="1">
        <f>BS59*Staffing!$B20</f>
        <v>0</v>
      </c>
      <c r="CG197" s="4" t="s">
        <v>13</v>
      </c>
      <c r="CH197" s="1">
        <f>SVariables!AX52</f>
        <v>0</v>
      </c>
      <c r="CI197" s="1">
        <f>SVariables!AY52</f>
        <v>0</v>
      </c>
      <c r="CJ197" s="1">
        <f>SVariables!AZ52</f>
        <v>0</v>
      </c>
      <c r="CK197" s="1">
        <f>SVariables!BA52</f>
        <v>0</v>
      </c>
      <c r="CL197" s="1">
        <f>SVariables!BB52</f>
        <v>0</v>
      </c>
      <c r="CM197" s="1">
        <f>SVariables!BC52</f>
        <v>0</v>
      </c>
      <c r="CN197" s="1">
        <f>SVariables!BD52</f>
        <v>0</v>
      </c>
      <c r="CO197" s="1">
        <f>SVariables!BE52</f>
        <v>0</v>
      </c>
      <c r="CP197" s="1">
        <f>SVariables!BF52</f>
        <v>0</v>
      </c>
      <c r="CQ197" s="1">
        <f>SVariables!BG52</f>
        <v>0</v>
      </c>
      <c r="CR197" s="1">
        <f>SVariables!BH52</f>
        <v>0</v>
      </c>
      <c r="CS197" s="1">
        <f>SVariables!BI52</f>
        <v>0</v>
      </c>
      <c r="CU197" s="4" t="s">
        <v>13</v>
      </c>
      <c r="CV197" s="1">
        <f>CK59*Staffing!$B20</f>
        <v>0</v>
      </c>
      <c r="CW197" s="1">
        <f>CL59*Staffing!$B20</f>
        <v>0</v>
      </c>
      <c r="CX197" s="1">
        <f>CM59*Staffing!$B20</f>
        <v>0</v>
      </c>
      <c r="CY197" s="1">
        <f>CN59*Staffing!$B20</f>
        <v>0</v>
      </c>
      <c r="CZ197" s="1">
        <f>CO59*Staffing!$B20</f>
        <v>0</v>
      </c>
      <c r="DA197" s="1">
        <f>CP59*Staffing!$B20</f>
        <v>0</v>
      </c>
      <c r="DB197" s="1">
        <f>CQ59*Staffing!$B20</f>
        <v>0</v>
      </c>
      <c r="DC197" s="1">
        <f>CR59*Staffing!$B20</f>
        <v>0</v>
      </c>
      <c r="DD197" s="1">
        <f>CS59*Staffing!$B20</f>
        <v>0</v>
      </c>
      <c r="DE197" s="1">
        <f>CT59*Staffing!$B20</f>
        <v>0</v>
      </c>
      <c r="DF197" s="1">
        <f>CU59*Staffing!$B20</f>
        <v>0</v>
      </c>
      <c r="DG197" s="1">
        <f>CV59*Staffing!$B20</f>
        <v>0</v>
      </c>
    </row>
    <row r="198" spans="1:111" x14ac:dyDescent="0.35">
      <c r="A198" s="4" t="s">
        <v>14</v>
      </c>
      <c r="B198" s="1">
        <f>SVariables!N53</f>
        <v>0</v>
      </c>
      <c r="C198" s="1">
        <f>SVariables!O53</f>
        <v>0</v>
      </c>
      <c r="D198" s="1">
        <f>SVariables!P53</f>
        <v>0</v>
      </c>
      <c r="E198" s="1">
        <f>SVariables!Q53</f>
        <v>0</v>
      </c>
      <c r="F198" s="1">
        <f>SVariables!R53</f>
        <v>0</v>
      </c>
      <c r="G198" s="1">
        <f>SVariables!S53</f>
        <v>0</v>
      </c>
      <c r="H198" s="1">
        <f>SVariables!T53</f>
        <v>0</v>
      </c>
      <c r="I198" s="1">
        <f>SVariables!U53</f>
        <v>0</v>
      </c>
      <c r="J198" s="1">
        <f>SVariables!V53</f>
        <v>0</v>
      </c>
      <c r="K198" s="1">
        <f>SVariables!W53</f>
        <v>0</v>
      </c>
      <c r="L198" s="1">
        <f>SVariables!X53</f>
        <v>0</v>
      </c>
      <c r="M198" s="1">
        <f>SVariables!Y53</f>
        <v>0</v>
      </c>
      <c r="O198" s="4" t="s">
        <v>14</v>
      </c>
      <c r="P198" s="1">
        <f>B60*Staffing!B21</f>
        <v>0</v>
      </c>
      <c r="Q198" s="1">
        <f>C60*Staffing!B21</f>
        <v>0</v>
      </c>
      <c r="R198" s="1">
        <f>D60*Staffing!B21</f>
        <v>0</v>
      </c>
      <c r="S198" s="1">
        <f>E60*Staffing!B21</f>
        <v>0</v>
      </c>
      <c r="T198" s="1">
        <f>F60*Staffing!B21</f>
        <v>0</v>
      </c>
      <c r="U198" s="1">
        <f>G60*Staffing!B21</f>
        <v>0</v>
      </c>
      <c r="V198" s="1">
        <f>H60*Staffing!B21</f>
        <v>0</v>
      </c>
      <c r="W198" s="1">
        <f>I60*Staffing!B21</f>
        <v>0</v>
      </c>
      <c r="X198" s="1">
        <f>J60*Staffing!B21</f>
        <v>0</v>
      </c>
      <c r="Y198" s="1">
        <f>K60*Staffing!B21</f>
        <v>0</v>
      </c>
      <c r="Z198" s="1">
        <f>L60*Staffing!B21</f>
        <v>0</v>
      </c>
      <c r="AA198" s="1">
        <f>M60*Staffing!B21</f>
        <v>0</v>
      </c>
      <c r="AC198" s="4" t="s">
        <v>14</v>
      </c>
      <c r="AD198" s="1">
        <f>SVariables!Z53</f>
        <v>1</v>
      </c>
      <c r="AE198" s="1">
        <f>SVariables!AA53</f>
        <v>0</v>
      </c>
      <c r="AF198" s="1">
        <f>SVariables!AB53</f>
        <v>0</v>
      </c>
      <c r="AG198" s="1">
        <f>SVariables!AC53</f>
        <v>0</v>
      </c>
      <c r="AH198" s="1">
        <f>SVariables!AD53</f>
        <v>0</v>
      </c>
      <c r="AI198" s="1">
        <f>SVariables!AE53</f>
        <v>0</v>
      </c>
      <c r="AJ198" s="1">
        <f>SVariables!AF53</f>
        <v>0</v>
      </c>
      <c r="AK198" s="1">
        <f>SVariables!AG53</f>
        <v>0</v>
      </c>
      <c r="AL198" s="1">
        <f>SVariables!AH53</f>
        <v>0</v>
      </c>
      <c r="AM198" s="1">
        <f>SVariables!AI53</f>
        <v>0</v>
      </c>
      <c r="AN198" s="1">
        <f>SVariables!AJ53</f>
        <v>0</v>
      </c>
      <c r="AO198" s="1">
        <f>SVariables!AK53</f>
        <v>0</v>
      </c>
      <c r="AQ198" s="4" t="s">
        <v>14</v>
      </c>
      <c r="AR198" s="1">
        <f>AE60*Staffing!$B21</f>
        <v>0.125</v>
      </c>
      <c r="AS198" s="1">
        <f>AF60*Staffing!$B21</f>
        <v>0</v>
      </c>
      <c r="AT198" s="1">
        <f>AG60*Staffing!$B21</f>
        <v>0</v>
      </c>
      <c r="AU198" s="1">
        <f>AH60*Staffing!$B21</f>
        <v>0</v>
      </c>
      <c r="AV198" s="1">
        <f>AI60*Staffing!$B21</f>
        <v>0</v>
      </c>
      <c r="AW198" s="1">
        <f>AJ60*Staffing!$B21</f>
        <v>0</v>
      </c>
      <c r="AX198" s="1">
        <f>AK60*Staffing!$B21</f>
        <v>0</v>
      </c>
      <c r="AY198" s="1">
        <f>AL60*Staffing!$B21</f>
        <v>0</v>
      </c>
      <c r="AZ198" s="1">
        <f>AM60*Staffing!$B21</f>
        <v>0</v>
      </c>
      <c r="BA198" s="1">
        <f>AN60*Staffing!$B21</f>
        <v>0</v>
      </c>
      <c r="BB198" s="1">
        <f>AO60*Staffing!$B21</f>
        <v>0</v>
      </c>
      <c r="BC198" s="1">
        <f>AP60*Staffing!$B21</f>
        <v>0</v>
      </c>
      <c r="BE198" s="4" t="s">
        <v>14</v>
      </c>
      <c r="BF198" s="1">
        <f>SVariables!AL53</f>
        <v>0</v>
      </c>
      <c r="BG198" s="1">
        <f>SVariables!AM53</f>
        <v>0</v>
      </c>
      <c r="BH198" s="1">
        <f>SVariables!AN53</f>
        <v>0</v>
      </c>
      <c r="BI198" s="1">
        <f>SVariables!AO53</f>
        <v>0</v>
      </c>
      <c r="BJ198" s="1">
        <f>SVariables!AP53</f>
        <v>0</v>
      </c>
      <c r="BK198" s="1">
        <f>SVariables!AQ53</f>
        <v>0</v>
      </c>
      <c r="BL198" s="1">
        <f>SVariables!AR53</f>
        <v>0</v>
      </c>
      <c r="BM198" s="1">
        <f>SVariables!AS53</f>
        <v>0</v>
      </c>
      <c r="BN198" s="1">
        <f>SVariables!AT53</f>
        <v>0</v>
      </c>
      <c r="BO198" s="1">
        <f>SVariables!AU53</f>
        <v>0</v>
      </c>
      <c r="BP198" s="1">
        <f>SVariables!AV53</f>
        <v>0</v>
      </c>
      <c r="BQ198" s="1">
        <f>SVariables!AW53</f>
        <v>0</v>
      </c>
      <c r="BS198" s="4" t="s">
        <v>14</v>
      </c>
      <c r="BT198" s="1">
        <f>BH60*Staffing!$B21</f>
        <v>0</v>
      </c>
      <c r="BU198" s="1">
        <f>BI60*Staffing!$B21</f>
        <v>0</v>
      </c>
      <c r="BV198" s="1">
        <f>BJ60*Staffing!$B21</f>
        <v>0</v>
      </c>
      <c r="BW198" s="1">
        <f>BK60*Staffing!$B21</f>
        <v>0</v>
      </c>
      <c r="BX198" s="1">
        <f>BL60*Staffing!$B21</f>
        <v>0</v>
      </c>
      <c r="BY198" s="1">
        <f>BM60*Staffing!$B21</f>
        <v>0</v>
      </c>
      <c r="BZ198" s="1">
        <f>BN60*Staffing!$B21</f>
        <v>0</v>
      </c>
      <c r="CA198" s="1">
        <f>BO60*Staffing!$B21</f>
        <v>0</v>
      </c>
      <c r="CB198" s="1">
        <f>BP60*Staffing!$B21</f>
        <v>0</v>
      </c>
      <c r="CC198" s="1">
        <f>BQ60*Staffing!$B21</f>
        <v>0</v>
      </c>
      <c r="CD198" s="1">
        <f>BR60*Staffing!$B21</f>
        <v>0</v>
      </c>
      <c r="CE198" s="1">
        <f>BS60*Staffing!$B21</f>
        <v>0</v>
      </c>
      <c r="CG198" s="4" t="s">
        <v>14</v>
      </c>
      <c r="CH198" s="1">
        <f>SVariables!AX53</f>
        <v>0</v>
      </c>
      <c r="CI198" s="1">
        <f>SVariables!AY53</f>
        <v>0</v>
      </c>
      <c r="CJ198" s="1">
        <f>SVariables!AZ53</f>
        <v>0</v>
      </c>
      <c r="CK198" s="1">
        <f>SVariables!BA53</f>
        <v>0</v>
      </c>
      <c r="CL198" s="1">
        <f>SVariables!BB53</f>
        <v>0</v>
      </c>
      <c r="CM198" s="1">
        <f>SVariables!BC53</f>
        <v>0</v>
      </c>
      <c r="CN198" s="1">
        <f>SVariables!BD53</f>
        <v>0</v>
      </c>
      <c r="CO198" s="1">
        <f>SVariables!BE53</f>
        <v>0</v>
      </c>
      <c r="CP198" s="1">
        <f>SVariables!BF53</f>
        <v>0</v>
      </c>
      <c r="CQ198" s="1">
        <f>SVariables!BG53</f>
        <v>0</v>
      </c>
      <c r="CR198" s="1">
        <f>SVariables!BH53</f>
        <v>0</v>
      </c>
      <c r="CS198" s="1">
        <f>SVariables!BI53</f>
        <v>0</v>
      </c>
      <c r="CU198" s="4" t="s">
        <v>14</v>
      </c>
      <c r="CV198" s="1">
        <f>CK60*Staffing!$B21</f>
        <v>0</v>
      </c>
      <c r="CW198" s="1">
        <f>CL60*Staffing!$B21</f>
        <v>0</v>
      </c>
      <c r="CX198" s="1">
        <f>CM60*Staffing!$B21</f>
        <v>0</v>
      </c>
      <c r="CY198" s="1">
        <f>CN60*Staffing!$B21</f>
        <v>0</v>
      </c>
      <c r="CZ198" s="1">
        <f>CO60*Staffing!$B21</f>
        <v>0</v>
      </c>
      <c r="DA198" s="1">
        <f>CP60*Staffing!$B21</f>
        <v>0</v>
      </c>
      <c r="DB198" s="1">
        <f>CQ60*Staffing!$B21</f>
        <v>0</v>
      </c>
      <c r="DC198" s="1">
        <f>CR60*Staffing!$B21</f>
        <v>0</v>
      </c>
      <c r="DD198" s="1">
        <f>CS60*Staffing!$B21</f>
        <v>0</v>
      </c>
      <c r="DE198" s="1">
        <f>CT60*Staffing!$B21</f>
        <v>0</v>
      </c>
      <c r="DF198" s="1">
        <f>CU60*Staffing!$B21</f>
        <v>0</v>
      </c>
      <c r="DG198" s="1">
        <f>CV60*Staffing!$B21</f>
        <v>0</v>
      </c>
    </row>
    <row r="199" spans="1:111" x14ac:dyDescent="0.35">
      <c r="A199" s="4" t="s">
        <v>22</v>
      </c>
      <c r="B199" s="1">
        <f>SVariables!N54</f>
        <v>0</v>
      </c>
      <c r="C199" s="1">
        <f>SVariables!O54</f>
        <v>0</v>
      </c>
      <c r="D199" s="1">
        <f>SVariables!P54</f>
        <v>0</v>
      </c>
      <c r="E199" s="1">
        <f>SVariables!Q54</f>
        <v>0</v>
      </c>
      <c r="F199" s="1">
        <f>SVariables!R54</f>
        <v>0</v>
      </c>
      <c r="G199" s="1">
        <f>SVariables!S54</f>
        <v>0</v>
      </c>
      <c r="H199" s="1">
        <f>SVariables!T54</f>
        <v>0</v>
      </c>
      <c r="I199" s="1">
        <f>SVariables!U54</f>
        <v>0</v>
      </c>
      <c r="J199" s="1">
        <f>SVariables!V54</f>
        <v>0</v>
      </c>
      <c r="K199" s="1">
        <f>SVariables!W54</f>
        <v>0</v>
      </c>
      <c r="L199" s="1">
        <f>SVariables!X54</f>
        <v>0</v>
      </c>
      <c r="M199" s="1">
        <f>SVariables!Y54</f>
        <v>0</v>
      </c>
      <c r="O199" s="4" t="s">
        <v>22</v>
      </c>
      <c r="P199" s="1">
        <f>B61*Staffing!B22</f>
        <v>0</v>
      </c>
      <c r="Q199" s="1">
        <f>C61*Staffing!B22</f>
        <v>0</v>
      </c>
      <c r="R199" s="1">
        <f>D61*Staffing!B22</f>
        <v>0</v>
      </c>
      <c r="S199" s="1">
        <f>E61*Staffing!B22</f>
        <v>0</v>
      </c>
      <c r="T199" s="1">
        <f>F61*Staffing!B22</f>
        <v>0</v>
      </c>
      <c r="U199" s="1">
        <f>G61*Staffing!B22</f>
        <v>0</v>
      </c>
      <c r="V199" s="1">
        <f>H61*Staffing!B22</f>
        <v>0</v>
      </c>
      <c r="W199" s="1">
        <f>I61*Staffing!B22</f>
        <v>0</v>
      </c>
      <c r="X199" s="1">
        <f>J61*Staffing!B22</f>
        <v>0</v>
      </c>
      <c r="Y199" s="1">
        <f>K61*Staffing!B22</f>
        <v>0</v>
      </c>
      <c r="Z199" s="1">
        <f>L61*Staffing!B22</f>
        <v>0</v>
      </c>
      <c r="AA199" s="1">
        <f>M61*Staffing!B22</f>
        <v>0</v>
      </c>
      <c r="AC199" s="4" t="s">
        <v>22</v>
      </c>
      <c r="AD199" s="1">
        <f>SVariables!Z54</f>
        <v>0</v>
      </c>
      <c r="AE199" s="1">
        <f>SVariables!AA54</f>
        <v>0</v>
      </c>
      <c r="AF199" s="1">
        <f>SVariables!AB54</f>
        <v>0</v>
      </c>
      <c r="AG199" s="1">
        <f>SVariables!AC54</f>
        <v>0</v>
      </c>
      <c r="AH199" s="1">
        <f>SVariables!AD54</f>
        <v>0</v>
      </c>
      <c r="AI199" s="1">
        <f>SVariables!AE54</f>
        <v>0</v>
      </c>
      <c r="AJ199" s="1">
        <f>SVariables!AF54</f>
        <v>0</v>
      </c>
      <c r="AK199" s="1">
        <f>SVariables!AG54</f>
        <v>0</v>
      </c>
      <c r="AL199" s="1">
        <f>SVariables!AH54</f>
        <v>0</v>
      </c>
      <c r="AM199" s="1">
        <f>SVariables!AI54</f>
        <v>0</v>
      </c>
      <c r="AN199" s="1">
        <f>SVariables!AJ54</f>
        <v>0</v>
      </c>
      <c r="AO199" s="1">
        <f>SVariables!AK54</f>
        <v>0</v>
      </c>
      <c r="AQ199" s="4" t="s">
        <v>22</v>
      </c>
      <c r="AR199" s="1">
        <f>AE61*Staffing!$B22</f>
        <v>0</v>
      </c>
      <c r="AS199" s="1">
        <f>AF61*Staffing!$B22</f>
        <v>0</v>
      </c>
      <c r="AT199" s="1">
        <f>AG61*Staffing!$B22</f>
        <v>0</v>
      </c>
      <c r="AU199" s="1">
        <f>AH61*Staffing!$B22</f>
        <v>0</v>
      </c>
      <c r="AV199" s="1">
        <f>AI61*Staffing!$B22</f>
        <v>0</v>
      </c>
      <c r="AW199" s="1">
        <f>AJ61*Staffing!$B22</f>
        <v>0</v>
      </c>
      <c r="AX199" s="1">
        <f>AK61*Staffing!$B22</f>
        <v>0</v>
      </c>
      <c r="AY199" s="1">
        <f>AL61*Staffing!$B22</f>
        <v>0</v>
      </c>
      <c r="AZ199" s="1">
        <f>AM61*Staffing!$B22</f>
        <v>0</v>
      </c>
      <c r="BA199" s="1">
        <f>AN61*Staffing!$B22</f>
        <v>0</v>
      </c>
      <c r="BB199" s="1">
        <f>AO61*Staffing!$B22</f>
        <v>0</v>
      </c>
      <c r="BC199" s="1">
        <f>AP61*Staffing!$B22</f>
        <v>0</v>
      </c>
      <c r="BE199" s="4" t="s">
        <v>22</v>
      </c>
      <c r="BF199" s="1">
        <f>SVariables!AL54</f>
        <v>0</v>
      </c>
      <c r="BG199" s="1">
        <f>SVariables!AM54</f>
        <v>0</v>
      </c>
      <c r="BH199" s="1">
        <f>SVariables!AN54</f>
        <v>0</v>
      </c>
      <c r="BI199" s="1">
        <f>SVariables!AO54</f>
        <v>0</v>
      </c>
      <c r="BJ199" s="1">
        <f>SVariables!AP54</f>
        <v>0</v>
      </c>
      <c r="BK199" s="1">
        <f>SVariables!AQ54</f>
        <v>0</v>
      </c>
      <c r="BL199" s="1">
        <f>SVariables!AR54</f>
        <v>0</v>
      </c>
      <c r="BM199" s="1">
        <f>SVariables!AS54</f>
        <v>0</v>
      </c>
      <c r="BN199" s="1">
        <f>SVariables!AT54</f>
        <v>0</v>
      </c>
      <c r="BO199" s="1">
        <f>SVariables!AU54</f>
        <v>0</v>
      </c>
      <c r="BP199" s="1">
        <f>SVariables!AV54</f>
        <v>0</v>
      </c>
      <c r="BQ199" s="1">
        <f>SVariables!AW54</f>
        <v>0</v>
      </c>
      <c r="BS199" s="4" t="s">
        <v>22</v>
      </c>
      <c r="BT199" s="1">
        <f>BH61*Staffing!$B22</f>
        <v>0</v>
      </c>
      <c r="BU199" s="1">
        <f>BI61*Staffing!$B22</f>
        <v>0</v>
      </c>
      <c r="BV199" s="1">
        <f>BJ61*Staffing!$B22</f>
        <v>0</v>
      </c>
      <c r="BW199" s="1">
        <f>BK61*Staffing!$B22</f>
        <v>0</v>
      </c>
      <c r="BX199" s="1">
        <f>BL61*Staffing!$B22</f>
        <v>0</v>
      </c>
      <c r="BY199" s="1">
        <f>BM61*Staffing!$B22</f>
        <v>0</v>
      </c>
      <c r="BZ199" s="1">
        <f>BN61*Staffing!$B22</f>
        <v>0</v>
      </c>
      <c r="CA199" s="1">
        <f>BO61*Staffing!$B22</f>
        <v>0</v>
      </c>
      <c r="CB199" s="1">
        <f>BP61*Staffing!$B22</f>
        <v>0</v>
      </c>
      <c r="CC199" s="1">
        <f>BQ61*Staffing!$B22</f>
        <v>0</v>
      </c>
      <c r="CD199" s="1">
        <f>BR61*Staffing!$B22</f>
        <v>0</v>
      </c>
      <c r="CE199" s="1">
        <f>BS61*Staffing!$B22</f>
        <v>0</v>
      </c>
      <c r="CG199" s="4" t="s">
        <v>22</v>
      </c>
      <c r="CH199" s="1">
        <f>SVariables!AX54</f>
        <v>0</v>
      </c>
      <c r="CI199" s="1">
        <f>SVariables!AY54</f>
        <v>0</v>
      </c>
      <c r="CJ199" s="1">
        <f>SVariables!AZ54</f>
        <v>0</v>
      </c>
      <c r="CK199" s="1">
        <f>SVariables!BA54</f>
        <v>0</v>
      </c>
      <c r="CL199" s="1">
        <f>SVariables!BB54</f>
        <v>0</v>
      </c>
      <c r="CM199" s="1">
        <f>SVariables!BC54</f>
        <v>0</v>
      </c>
      <c r="CN199" s="1">
        <f>SVariables!BD54</f>
        <v>0</v>
      </c>
      <c r="CO199" s="1">
        <f>SVariables!BE54</f>
        <v>0</v>
      </c>
      <c r="CP199" s="1">
        <f>SVariables!BF54</f>
        <v>0</v>
      </c>
      <c r="CQ199" s="1">
        <f>SVariables!BG54</f>
        <v>0</v>
      </c>
      <c r="CR199" s="1">
        <f>SVariables!BH54</f>
        <v>0</v>
      </c>
      <c r="CS199" s="1">
        <f>SVariables!BI54</f>
        <v>0</v>
      </c>
      <c r="CU199" s="4" t="s">
        <v>22</v>
      </c>
      <c r="CV199" s="1">
        <f>CK61*Staffing!$B22</f>
        <v>0</v>
      </c>
      <c r="CW199" s="1">
        <f>CL61*Staffing!$B22</f>
        <v>0</v>
      </c>
      <c r="CX199" s="1">
        <f>CM61*Staffing!$B22</f>
        <v>0</v>
      </c>
      <c r="CY199" s="1">
        <f>CN61*Staffing!$B22</f>
        <v>0</v>
      </c>
      <c r="CZ199" s="1">
        <f>CO61*Staffing!$B22</f>
        <v>0</v>
      </c>
      <c r="DA199" s="1">
        <f>CP61*Staffing!$B22</f>
        <v>0</v>
      </c>
      <c r="DB199" s="1">
        <f>CQ61*Staffing!$B22</f>
        <v>0</v>
      </c>
      <c r="DC199" s="1">
        <f>CR61*Staffing!$B22</f>
        <v>0</v>
      </c>
      <c r="DD199" s="1">
        <f>CS61*Staffing!$B22</f>
        <v>0</v>
      </c>
      <c r="DE199" s="1">
        <f>CT61*Staffing!$B22</f>
        <v>0</v>
      </c>
      <c r="DF199" s="1">
        <f>CU61*Staffing!$B22</f>
        <v>0</v>
      </c>
      <c r="DG199" s="1">
        <f>CV61*Staffing!$B22</f>
        <v>0</v>
      </c>
    </row>
    <row r="200" spans="1:111" x14ac:dyDescent="0.35">
      <c r="A200" s="4" t="s">
        <v>23</v>
      </c>
      <c r="B200" s="1">
        <f>SVariables!N55</f>
        <v>0</v>
      </c>
      <c r="C200" s="1">
        <f>SVariables!O55</f>
        <v>0</v>
      </c>
      <c r="D200" s="1">
        <f>SVariables!P55</f>
        <v>0</v>
      </c>
      <c r="E200" s="1">
        <f>SVariables!Q55</f>
        <v>0</v>
      </c>
      <c r="F200" s="1">
        <f>SVariables!R55</f>
        <v>0</v>
      </c>
      <c r="G200" s="1">
        <f>SVariables!S55</f>
        <v>0</v>
      </c>
      <c r="H200" s="1">
        <f>SVariables!T55</f>
        <v>0</v>
      </c>
      <c r="I200" s="1">
        <f>SVariables!U55</f>
        <v>0</v>
      </c>
      <c r="J200" s="1">
        <f>SVariables!V55</f>
        <v>0</v>
      </c>
      <c r="K200" s="1">
        <f>SVariables!W55</f>
        <v>0</v>
      </c>
      <c r="L200" s="1">
        <f>SVariables!X55</f>
        <v>0</v>
      </c>
      <c r="M200" s="1">
        <f>SVariables!Y55</f>
        <v>0</v>
      </c>
      <c r="O200" s="4" t="s">
        <v>23</v>
      </c>
      <c r="P200" s="1">
        <f>B62*Staffing!B23</f>
        <v>0</v>
      </c>
      <c r="Q200" s="1">
        <f>C62*Staffing!B23</f>
        <v>0</v>
      </c>
      <c r="R200" s="1">
        <f>D62*Staffing!B23</f>
        <v>0</v>
      </c>
      <c r="S200" s="1">
        <f>E62*Staffing!B23</f>
        <v>0</v>
      </c>
      <c r="T200" s="1">
        <f>F62*Staffing!B23</f>
        <v>0</v>
      </c>
      <c r="U200" s="1">
        <f>G62*Staffing!B23</f>
        <v>0</v>
      </c>
      <c r="V200" s="1">
        <f>H62*Staffing!B23</f>
        <v>0</v>
      </c>
      <c r="W200" s="1">
        <f>I62*Staffing!B23</f>
        <v>0</v>
      </c>
      <c r="X200" s="1">
        <f>J62*Staffing!B23</f>
        <v>0</v>
      </c>
      <c r="Y200" s="1">
        <f>K62*Staffing!B23</f>
        <v>0</v>
      </c>
      <c r="Z200" s="1">
        <f>L62*Staffing!B23</f>
        <v>0</v>
      </c>
      <c r="AA200" s="1">
        <f>M62*Staffing!B23</f>
        <v>0</v>
      </c>
      <c r="AC200" s="4" t="s">
        <v>23</v>
      </c>
      <c r="AD200" s="1">
        <f>SVariables!Z55</f>
        <v>0</v>
      </c>
      <c r="AE200" s="1">
        <f>SVariables!AA55</f>
        <v>0</v>
      </c>
      <c r="AF200" s="1">
        <f>SVariables!AB55</f>
        <v>0</v>
      </c>
      <c r="AG200" s="1">
        <f>SVariables!AC55</f>
        <v>0</v>
      </c>
      <c r="AH200" s="1">
        <f>SVariables!AD55</f>
        <v>0</v>
      </c>
      <c r="AI200" s="1">
        <f>SVariables!AE55</f>
        <v>0</v>
      </c>
      <c r="AJ200" s="1">
        <f>SVariables!AF55</f>
        <v>0</v>
      </c>
      <c r="AK200" s="1">
        <f>SVariables!AG55</f>
        <v>0</v>
      </c>
      <c r="AL200" s="1">
        <f>SVariables!AH55</f>
        <v>0</v>
      </c>
      <c r="AM200" s="1">
        <f>SVariables!AI55</f>
        <v>0</v>
      </c>
      <c r="AN200" s="1">
        <f>SVariables!AJ55</f>
        <v>0</v>
      </c>
      <c r="AO200" s="1">
        <f>SVariables!AK55</f>
        <v>0</v>
      </c>
      <c r="AQ200" s="4" t="s">
        <v>23</v>
      </c>
      <c r="AR200" s="1">
        <f>AE62*Staffing!$B23</f>
        <v>0</v>
      </c>
      <c r="AS200" s="1">
        <f>AF62*Staffing!$B23</f>
        <v>0</v>
      </c>
      <c r="AT200" s="1">
        <f>AG62*Staffing!$B23</f>
        <v>0</v>
      </c>
      <c r="AU200" s="1">
        <f>AH62*Staffing!$B23</f>
        <v>0</v>
      </c>
      <c r="AV200" s="1">
        <f>AI62*Staffing!$B23</f>
        <v>0</v>
      </c>
      <c r="AW200" s="1">
        <f>AJ62*Staffing!$B23</f>
        <v>0</v>
      </c>
      <c r="AX200" s="1">
        <f>AK62*Staffing!$B23</f>
        <v>0</v>
      </c>
      <c r="AY200" s="1">
        <f>AL62*Staffing!$B23</f>
        <v>0</v>
      </c>
      <c r="AZ200" s="1">
        <f>AM62*Staffing!$B23</f>
        <v>0</v>
      </c>
      <c r="BA200" s="1">
        <f>AN62*Staffing!$B23</f>
        <v>0</v>
      </c>
      <c r="BB200" s="1">
        <f>AO62*Staffing!$B23</f>
        <v>0</v>
      </c>
      <c r="BC200" s="1">
        <f>AP62*Staffing!$B23</f>
        <v>0</v>
      </c>
      <c r="BE200" s="4" t="s">
        <v>23</v>
      </c>
      <c r="BF200" s="1">
        <f>SVariables!AL55</f>
        <v>0</v>
      </c>
      <c r="BG200" s="1">
        <f>SVariables!AM55</f>
        <v>0</v>
      </c>
      <c r="BH200" s="1">
        <f>SVariables!AN55</f>
        <v>0</v>
      </c>
      <c r="BI200" s="1">
        <f>SVariables!AO55</f>
        <v>0</v>
      </c>
      <c r="BJ200" s="1">
        <f>SVariables!AP55</f>
        <v>0</v>
      </c>
      <c r="BK200" s="1">
        <f>SVariables!AQ55</f>
        <v>0</v>
      </c>
      <c r="BL200" s="1">
        <f>SVariables!AR55</f>
        <v>0</v>
      </c>
      <c r="BM200" s="1">
        <f>SVariables!AS55</f>
        <v>0</v>
      </c>
      <c r="BN200" s="1">
        <f>SVariables!AT55</f>
        <v>0</v>
      </c>
      <c r="BO200" s="1">
        <f>SVariables!AU55</f>
        <v>0</v>
      </c>
      <c r="BP200" s="1">
        <f>SVariables!AV55</f>
        <v>0</v>
      </c>
      <c r="BQ200" s="1">
        <f>SVariables!AW55</f>
        <v>0</v>
      </c>
      <c r="BS200" s="4" t="s">
        <v>23</v>
      </c>
      <c r="BT200" s="1">
        <f>BH62*Staffing!$B23</f>
        <v>0</v>
      </c>
      <c r="BU200" s="1">
        <f>BI62*Staffing!$B23</f>
        <v>0</v>
      </c>
      <c r="BV200" s="1">
        <f>BJ62*Staffing!$B23</f>
        <v>0</v>
      </c>
      <c r="BW200" s="1">
        <f>BK62*Staffing!$B23</f>
        <v>0</v>
      </c>
      <c r="BX200" s="1">
        <f>BL62*Staffing!$B23</f>
        <v>0</v>
      </c>
      <c r="BY200" s="1">
        <f>BM62*Staffing!$B23</f>
        <v>0</v>
      </c>
      <c r="BZ200" s="1">
        <f>BN62*Staffing!$B23</f>
        <v>0</v>
      </c>
      <c r="CA200" s="1">
        <f>BO62*Staffing!$B23</f>
        <v>0</v>
      </c>
      <c r="CB200" s="1">
        <f>BP62*Staffing!$B23</f>
        <v>0</v>
      </c>
      <c r="CC200" s="1">
        <f>BQ62*Staffing!$B23</f>
        <v>0</v>
      </c>
      <c r="CD200" s="1">
        <f>BR62*Staffing!$B23</f>
        <v>0</v>
      </c>
      <c r="CE200" s="1">
        <f>BS62*Staffing!$B23</f>
        <v>0</v>
      </c>
      <c r="CG200" s="4" t="s">
        <v>23</v>
      </c>
      <c r="CH200" s="1">
        <f>SVariables!AX55</f>
        <v>0</v>
      </c>
      <c r="CI200" s="1">
        <f>SVariables!AY55</f>
        <v>0</v>
      </c>
      <c r="CJ200" s="1">
        <f>SVariables!AZ55</f>
        <v>0</v>
      </c>
      <c r="CK200" s="1">
        <f>SVariables!BA55</f>
        <v>0</v>
      </c>
      <c r="CL200" s="1">
        <f>SVariables!BB55</f>
        <v>0</v>
      </c>
      <c r="CM200" s="1">
        <f>SVariables!BC55</f>
        <v>0</v>
      </c>
      <c r="CN200" s="1">
        <f>SVariables!BD55</f>
        <v>0</v>
      </c>
      <c r="CO200" s="1">
        <f>SVariables!BE55</f>
        <v>0</v>
      </c>
      <c r="CP200" s="1">
        <f>SVariables!BF55</f>
        <v>0</v>
      </c>
      <c r="CQ200" s="1">
        <f>SVariables!BG55</f>
        <v>0</v>
      </c>
      <c r="CR200" s="1">
        <f>SVariables!BH55</f>
        <v>0</v>
      </c>
      <c r="CS200" s="1">
        <f>SVariables!BI55</f>
        <v>0</v>
      </c>
      <c r="CU200" s="4" t="s">
        <v>23</v>
      </c>
      <c r="CV200" s="1">
        <f>CK62*Staffing!$B23</f>
        <v>0</v>
      </c>
      <c r="CW200" s="1">
        <f>CL62*Staffing!$B23</f>
        <v>0</v>
      </c>
      <c r="CX200" s="1">
        <f>CM62*Staffing!$B23</f>
        <v>0</v>
      </c>
      <c r="CY200" s="1">
        <f>CN62*Staffing!$B23</f>
        <v>0</v>
      </c>
      <c r="CZ200" s="1">
        <f>CO62*Staffing!$B23</f>
        <v>0</v>
      </c>
      <c r="DA200" s="1">
        <f>CP62*Staffing!$B23</f>
        <v>0</v>
      </c>
      <c r="DB200" s="1">
        <f>CQ62*Staffing!$B23</f>
        <v>0</v>
      </c>
      <c r="DC200" s="1">
        <f>CR62*Staffing!$B23</f>
        <v>0</v>
      </c>
      <c r="DD200" s="1">
        <f>CS62*Staffing!$B23</f>
        <v>0</v>
      </c>
      <c r="DE200" s="1">
        <f>CT62*Staffing!$B23</f>
        <v>0</v>
      </c>
      <c r="DF200" s="1">
        <f>CU62*Staffing!$B23</f>
        <v>0</v>
      </c>
      <c r="DG200" s="1">
        <f>CV62*Staffing!$B23</f>
        <v>0</v>
      </c>
    </row>
    <row r="201" spans="1:111" x14ac:dyDescent="0.35">
      <c r="A201" s="4" t="s">
        <v>24</v>
      </c>
      <c r="B201" s="1">
        <f>SVariables!N56</f>
        <v>0</v>
      </c>
      <c r="C201" s="1">
        <f>SVariables!O56</f>
        <v>0</v>
      </c>
      <c r="D201" s="1">
        <f>SVariables!P56</f>
        <v>0</v>
      </c>
      <c r="E201" s="1">
        <f>SVariables!Q56</f>
        <v>0</v>
      </c>
      <c r="F201" s="1">
        <f>SVariables!R56</f>
        <v>0</v>
      </c>
      <c r="G201" s="1">
        <f>SVariables!S56</f>
        <v>0</v>
      </c>
      <c r="H201" s="1">
        <f>SVariables!T56</f>
        <v>0</v>
      </c>
      <c r="I201" s="1">
        <f>SVariables!U56</f>
        <v>0</v>
      </c>
      <c r="J201" s="1">
        <f>SVariables!V56</f>
        <v>0</v>
      </c>
      <c r="K201" s="1">
        <f>SVariables!W56</f>
        <v>0</v>
      </c>
      <c r="L201" s="1">
        <f>SVariables!X56</f>
        <v>0</v>
      </c>
      <c r="M201" s="1">
        <f>SVariables!Y56</f>
        <v>0</v>
      </c>
      <c r="O201" s="4" t="s">
        <v>24</v>
      </c>
      <c r="P201" s="1">
        <f>B63*Staffing!B24</f>
        <v>0</v>
      </c>
      <c r="Q201" s="1">
        <f>C63*Staffing!B24</f>
        <v>0</v>
      </c>
      <c r="R201" s="1">
        <f>D63*Staffing!B24</f>
        <v>0</v>
      </c>
      <c r="S201" s="1">
        <f>E63*Staffing!B24</f>
        <v>0</v>
      </c>
      <c r="T201" s="1">
        <f>F63*Staffing!B24</f>
        <v>0</v>
      </c>
      <c r="U201" s="1">
        <f>G63*Staffing!B24</f>
        <v>0</v>
      </c>
      <c r="V201" s="1">
        <f>H63*Staffing!B24</f>
        <v>0</v>
      </c>
      <c r="W201" s="1">
        <f>I63*Staffing!B24</f>
        <v>0</v>
      </c>
      <c r="X201" s="1">
        <f>J63*Staffing!B24</f>
        <v>0</v>
      </c>
      <c r="Y201" s="1">
        <f>K63*Staffing!B24</f>
        <v>0</v>
      </c>
      <c r="Z201" s="1">
        <f>L63*Staffing!B24</f>
        <v>0</v>
      </c>
      <c r="AA201" s="1">
        <f>M63*Staffing!B24</f>
        <v>0</v>
      </c>
      <c r="AC201" s="4" t="s">
        <v>24</v>
      </c>
      <c r="AD201" s="1">
        <f>SVariables!Z56</f>
        <v>0</v>
      </c>
      <c r="AE201" s="1">
        <f>SVariables!AA56</f>
        <v>0</v>
      </c>
      <c r="AF201" s="1">
        <f>SVariables!AB56</f>
        <v>0</v>
      </c>
      <c r="AG201" s="1">
        <f>SVariables!AC56</f>
        <v>0</v>
      </c>
      <c r="AH201" s="1">
        <f>SVariables!AD56</f>
        <v>0</v>
      </c>
      <c r="AI201" s="1">
        <f>SVariables!AE56</f>
        <v>0</v>
      </c>
      <c r="AJ201" s="1">
        <f>SVariables!AF56</f>
        <v>0</v>
      </c>
      <c r="AK201" s="1">
        <f>SVariables!AG56</f>
        <v>0</v>
      </c>
      <c r="AL201" s="1">
        <f>SVariables!AH56</f>
        <v>0</v>
      </c>
      <c r="AM201" s="1">
        <f>SVariables!AI56</f>
        <v>0</v>
      </c>
      <c r="AN201" s="1">
        <f>SVariables!AJ56</f>
        <v>0</v>
      </c>
      <c r="AO201" s="1">
        <f>SVariables!AK56</f>
        <v>0</v>
      </c>
      <c r="AQ201" s="4" t="s">
        <v>24</v>
      </c>
      <c r="AR201" s="1">
        <f>AE63*Staffing!$B24</f>
        <v>0</v>
      </c>
      <c r="AS201" s="1">
        <f>AF63*Staffing!$B24</f>
        <v>0</v>
      </c>
      <c r="AT201" s="1">
        <f>AG63*Staffing!$B24</f>
        <v>0</v>
      </c>
      <c r="AU201" s="1">
        <f>AH63*Staffing!$B24</f>
        <v>0</v>
      </c>
      <c r="AV201" s="1">
        <f>AI63*Staffing!$B24</f>
        <v>0</v>
      </c>
      <c r="AW201" s="1">
        <f>AJ63*Staffing!$B24</f>
        <v>0</v>
      </c>
      <c r="AX201" s="1">
        <f>AK63*Staffing!$B24</f>
        <v>0</v>
      </c>
      <c r="AY201" s="1">
        <f>AL63*Staffing!$B24</f>
        <v>0</v>
      </c>
      <c r="AZ201" s="1">
        <f>AM63*Staffing!$B24</f>
        <v>0</v>
      </c>
      <c r="BA201" s="1">
        <f>AN63*Staffing!$B24</f>
        <v>0</v>
      </c>
      <c r="BB201" s="1">
        <f>AO63*Staffing!$B24</f>
        <v>0</v>
      </c>
      <c r="BC201" s="1">
        <f>AP63*Staffing!$B24</f>
        <v>0</v>
      </c>
      <c r="BE201" s="4" t="s">
        <v>24</v>
      </c>
      <c r="BF201" s="1">
        <f>SVariables!AL56</f>
        <v>0</v>
      </c>
      <c r="BG201" s="1">
        <f>SVariables!AM56</f>
        <v>0</v>
      </c>
      <c r="BH201" s="1">
        <f>SVariables!AN56</f>
        <v>0</v>
      </c>
      <c r="BI201" s="1">
        <f>SVariables!AO56</f>
        <v>0</v>
      </c>
      <c r="BJ201" s="1">
        <f>SVariables!AP56</f>
        <v>0</v>
      </c>
      <c r="BK201" s="1">
        <f>SVariables!AQ56</f>
        <v>0</v>
      </c>
      <c r="BL201" s="1">
        <f>SVariables!AR56</f>
        <v>0</v>
      </c>
      <c r="BM201" s="1">
        <f>SVariables!AS56</f>
        <v>0</v>
      </c>
      <c r="BN201" s="1">
        <f>SVariables!AT56</f>
        <v>0</v>
      </c>
      <c r="BO201" s="1">
        <f>SVariables!AU56</f>
        <v>0</v>
      </c>
      <c r="BP201" s="1">
        <f>SVariables!AV56</f>
        <v>0</v>
      </c>
      <c r="BQ201" s="1">
        <f>SVariables!AW56</f>
        <v>0</v>
      </c>
      <c r="BS201" s="4" t="s">
        <v>24</v>
      </c>
      <c r="BT201" s="1">
        <f>BH63*Staffing!$B24</f>
        <v>0</v>
      </c>
      <c r="BU201" s="1">
        <f>BI63*Staffing!$B24</f>
        <v>0</v>
      </c>
      <c r="BV201" s="1">
        <f>BJ63*Staffing!$B24</f>
        <v>0</v>
      </c>
      <c r="BW201" s="1">
        <f>BK63*Staffing!$B24</f>
        <v>0</v>
      </c>
      <c r="BX201" s="1">
        <f>BL63*Staffing!$B24</f>
        <v>0</v>
      </c>
      <c r="BY201" s="1">
        <f>BM63*Staffing!$B24</f>
        <v>0</v>
      </c>
      <c r="BZ201" s="1">
        <f>BN63*Staffing!$B24</f>
        <v>0</v>
      </c>
      <c r="CA201" s="1">
        <f>BO63*Staffing!$B24</f>
        <v>0</v>
      </c>
      <c r="CB201" s="1">
        <f>BP63*Staffing!$B24</f>
        <v>0</v>
      </c>
      <c r="CC201" s="1">
        <f>BQ63*Staffing!$B24</f>
        <v>0</v>
      </c>
      <c r="CD201" s="1">
        <f>BR63*Staffing!$B24</f>
        <v>0</v>
      </c>
      <c r="CE201" s="1">
        <f>BS63*Staffing!$B24</f>
        <v>0</v>
      </c>
      <c r="CG201" s="4" t="s">
        <v>24</v>
      </c>
      <c r="CH201" s="1">
        <f>SVariables!AX56</f>
        <v>0</v>
      </c>
      <c r="CI201" s="1">
        <f>SVariables!AY56</f>
        <v>0</v>
      </c>
      <c r="CJ201" s="1">
        <f>SVariables!AZ56</f>
        <v>0</v>
      </c>
      <c r="CK201" s="1">
        <f>SVariables!BA56</f>
        <v>0</v>
      </c>
      <c r="CL201" s="1">
        <f>SVariables!BB56</f>
        <v>0</v>
      </c>
      <c r="CM201" s="1">
        <f>SVariables!BC56</f>
        <v>0</v>
      </c>
      <c r="CN201" s="1">
        <f>SVariables!BD56</f>
        <v>0</v>
      </c>
      <c r="CO201" s="1">
        <f>SVariables!BE56</f>
        <v>0</v>
      </c>
      <c r="CP201" s="1">
        <f>SVariables!BF56</f>
        <v>0</v>
      </c>
      <c r="CQ201" s="1">
        <f>SVariables!BG56</f>
        <v>0</v>
      </c>
      <c r="CR201" s="1">
        <f>SVariables!BH56</f>
        <v>0</v>
      </c>
      <c r="CS201" s="1">
        <f>SVariables!BI56</f>
        <v>0</v>
      </c>
      <c r="CU201" s="4" t="s">
        <v>24</v>
      </c>
      <c r="CV201" s="1">
        <f>CK63*Staffing!$B24</f>
        <v>0</v>
      </c>
      <c r="CW201" s="1">
        <f>CL63*Staffing!$B24</f>
        <v>0</v>
      </c>
      <c r="CX201" s="1">
        <f>CM63*Staffing!$B24</f>
        <v>0</v>
      </c>
      <c r="CY201" s="1">
        <f>CN63*Staffing!$B24</f>
        <v>0</v>
      </c>
      <c r="CZ201" s="1">
        <f>CO63*Staffing!$B24</f>
        <v>0</v>
      </c>
      <c r="DA201" s="1">
        <f>CP63*Staffing!$B24</f>
        <v>0</v>
      </c>
      <c r="DB201" s="1">
        <f>CQ63*Staffing!$B24</f>
        <v>0</v>
      </c>
      <c r="DC201" s="1">
        <f>CR63*Staffing!$B24</f>
        <v>0</v>
      </c>
      <c r="DD201" s="1">
        <f>CS63*Staffing!$B24</f>
        <v>0</v>
      </c>
      <c r="DE201" s="1">
        <f>CT63*Staffing!$B24</f>
        <v>0</v>
      </c>
      <c r="DF201" s="1">
        <f>CU63*Staffing!$B24</f>
        <v>0</v>
      </c>
      <c r="DG201" s="1">
        <f>CV63*Staffing!$B24</f>
        <v>0</v>
      </c>
    </row>
    <row r="202" spans="1:111" x14ac:dyDescent="0.35">
      <c r="A202" s="4" t="s">
        <v>25</v>
      </c>
      <c r="B202" s="1">
        <f>SVariables!N57</f>
        <v>0</v>
      </c>
      <c r="C202" s="1">
        <f>SVariables!O57</f>
        <v>0</v>
      </c>
      <c r="D202" s="1">
        <f>SVariables!P57</f>
        <v>0</v>
      </c>
      <c r="E202" s="1">
        <f>SVariables!Q57</f>
        <v>0</v>
      </c>
      <c r="F202" s="1">
        <f>SVariables!R57</f>
        <v>0</v>
      </c>
      <c r="G202" s="1">
        <f>SVariables!S57</f>
        <v>0</v>
      </c>
      <c r="H202" s="1">
        <f>SVariables!T57</f>
        <v>0</v>
      </c>
      <c r="I202" s="1">
        <f>SVariables!U57</f>
        <v>0</v>
      </c>
      <c r="J202" s="1">
        <f>SVariables!V57</f>
        <v>0</v>
      </c>
      <c r="K202" s="1">
        <f>SVariables!W57</f>
        <v>0</v>
      </c>
      <c r="L202" s="1">
        <f>SVariables!X57</f>
        <v>0</v>
      </c>
      <c r="M202" s="1">
        <f>SVariables!Y57</f>
        <v>0</v>
      </c>
      <c r="O202" s="4" t="s">
        <v>25</v>
      </c>
      <c r="P202" s="1">
        <f>B64*Staffing!B25</f>
        <v>0</v>
      </c>
      <c r="Q202" s="1">
        <f>C64*Staffing!B25</f>
        <v>0</v>
      </c>
      <c r="R202" s="1">
        <f>D64*Staffing!B25</f>
        <v>0</v>
      </c>
      <c r="S202" s="1">
        <f>E64*Staffing!B25</f>
        <v>0</v>
      </c>
      <c r="T202" s="1">
        <f>F64*Staffing!B25</f>
        <v>0</v>
      </c>
      <c r="U202" s="1">
        <f>G64*Staffing!B25</f>
        <v>0</v>
      </c>
      <c r="V202" s="1">
        <f>H64*Staffing!B25</f>
        <v>0</v>
      </c>
      <c r="W202" s="1">
        <f>I64*Staffing!B25</f>
        <v>0</v>
      </c>
      <c r="X202" s="1">
        <f>J64*Staffing!B25</f>
        <v>0</v>
      </c>
      <c r="Y202" s="1">
        <f>K64*Staffing!B25</f>
        <v>0</v>
      </c>
      <c r="Z202" s="1">
        <f>L64*Staffing!B25</f>
        <v>0</v>
      </c>
      <c r="AA202" s="1">
        <f>M64*Staffing!B25</f>
        <v>0</v>
      </c>
      <c r="AC202" s="4" t="s">
        <v>25</v>
      </c>
      <c r="AD202" s="1">
        <f>SVariables!Z57</f>
        <v>0</v>
      </c>
      <c r="AE202" s="1">
        <f>SVariables!AA57</f>
        <v>0</v>
      </c>
      <c r="AF202" s="1">
        <f>SVariables!AB57</f>
        <v>0</v>
      </c>
      <c r="AG202" s="1">
        <f>SVariables!AC57</f>
        <v>0</v>
      </c>
      <c r="AH202" s="1">
        <f>SVariables!AD57</f>
        <v>0</v>
      </c>
      <c r="AI202" s="1">
        <f>SVariables!AE57</f>
        <v>0</v>
      </c>
      <c r="AJ202" s="1">
        <f>SVariables!AF57</f>
        <v>0</v>
      </c>
      <c r="AK202" s="1">
        <f>SVariables!AG57</f>
        <v>0</v>
      </c>
      <c r="AL202" s="1">
        <f>SVariables!AH57</f>
        <v>0</v>
      </c>
      <c r="AM202" s="1">
        <f>SVariables!AI57</f>
        <v>0</v>
      </c>
      <c r="AN202" s="1">
        <f>SVariables!AJ57</f>
        <v>0</v>
      </c>
      <c r="AO202" s="1">
        <f>SVariables!AK57</f>
        <v>0</v>
      </c>
      <c r="AQ202" s="4" t="s">
        <v>25</v>
      </c>
      <c r="AR202" s="1">
        <f>AE64*Staffing!$B25</f>
        <v>0</v>
      </c>
      <c r="AS202" s="1">
        <f>AF64*Staffing!$B25</f>
        <v>0</v>
      </c>
      <c r="AT202" s="1">
        <f>AG64*Staffing!$B25</f>
        <v>0</v>
      </c>
      <c r="AU202" s="1">
        <f>AH64*Staffing!$B25</f>
        <v>0</v>
      </c>
      <c r="AV202" s="1">
        <f>AI64*Staffing!$B25</f>
        <v>0</v>
      </c>
      <c r="AW202" s="1">
        <f>AJ64*Staffing!$B25</f>
        <v>0</v>
      </c>
      <c r="AX202" s="1">
        <f>AK64*Staffing!$B25</f>
        <v>0</v>
      </c>
      <c r="AY202" s="1">
        <f>AL64*Staffing!$B25</f>
        <v>0</v>
      </c>
      <c r="AZ202" s="1">
        <f>AM64*Staffing!$B25</f>
        <v>0</v>
      </c>
      <c r="BA202" s="1">
        <f>AN64*Staffing!$B25</f>
        <v>0</v>
      </c>
      <c r="BB202" s="1">
        <f>AO64*Staffing!$B25</f>
        <v>0</v>
      </c>
      <c r="BC202" s="1">
        <f>AP64*Staffing!$B25</f>
        <v>0</v>
      </c>
      <c r="BE202" s="4" t="s">
        <v>25</v>
      </c>
      <c r="BF202" s="1">
        <f>SVariables!AL57</f>
        <v>0</v>
      </c>
      <c r="BG202" s="1">
        <f>SVariables!AM57</f>
        <v>0</v>
      </c>
      <c r="BH202" s="1">
        <f>SVariables!AN57</f>
        <v>0</v>
      </c>
      <c r="BI202" s="1">
        <f>SVariables!AO57</f>
        <v>0</v>
      </c>
      <c r="BJ202" s="1">
        <f>SVariables!AP57</f>
        <v>0</v>
      </c>
      <c r="BK202" s="1">
        <f>SVariables!AQ57</f>
        <v>0</v>
      </c>
      <c r="BL202" s="1">
        <f>SVariables!AR57</f>
        <v>0</v>
      </c>
      <c r="BM202" s="1">
        <f>SVariables!AS57</f>
        <v>0</v>
      </c>
      <c r="BN202" s="1">
        <f>SVariables!AT57</f>
        <v>0</v>
      </c>
      <c r="BO202" s="1">
        <f>SVariables!AU57</f>
        <v>0</v>
      </c>
      <c r="BP202" s="1">
        <f>SVariables!AV57</f>
        <v>0</v>
      </c>
      <c r="BQ202" s="1">
        <f>SVariables!AW57</f>
        <v>0</v>
      </c>
      <c r="BS202" s="4" t="s">
        <v>25</v>
      </c>
      <c r="BT202" s="1">
        <f>BH64*Staffing!$B25</f>
        <v>0</v>
      </c>
      <c r="BU202" s="1">
        <f>BI64*Staffing!$B25</f>
        <v>0</v>
      </c>
      <c r="BV202" s="1">
        <f>BJ64*Staffing!$B25</f>
        <v>0</v>
      </c>
      <c r="BW202" s="1">
        <f>BK64*Staffing!$B25</f>
        <v>0</v>
      </c>
      <c r="BX202" s="1">
        <f>BL64*Staffing!$B25</f>
        <v>0</v>
      </c>
      <c r="BY202" s="1">
        <f>BM64*Staffing!$B25</f>
        <v>0</v>
      </c>
      <c r="BZ202" s="1">
        <f>BN64*Staffing!$B25</f>
        <v>0</v>
      </c>
      <c r="CA202" s="1">
        <f>BO64*Staffing!$B25</f>
        <v>0</v>
      </c>
      <c r="CB202" s="1">
        <f>BP64*Staffing!$B25</f>
        <v>0</v>
      </c>
      <c r="CC202" s="1">
        <f>BQ64*Staffing!$B25</f>
        <v>0</v>
      </c>
      <c r="CD202" s="1">
        <f>BR64*Staffing!$B25</f>
        <v>0</v>
      </c>
      <c r="CE202" s="1">
        <f>BS64*Staffing!$B25</f>
        <v>0</v>
      </c>
      <c r="CG202" s="4" t="s">
        <v>25</v>
      </c>
      <c r="CH202" s="1">
        <f>SVariables!AX57</f>
        <v>0</v>
      </c>
      <c r="CI202" s="1">
        <f>SVariables!AY57</f>
        <v>0</v>
      </c>
      <c r="CJ202" s="1">
        <f>SVariables!AZ57</f>
        <v>0</v>
      </c>
      <c r="CK202" s="1">
        <f>SVariables!BA57</f>
        <v>0</v>
      </c>
      <c r="CL202" s="1">
        <f>SVariables!BB57</f>
        <v>0</v>
      </c>
      <c r="CM202" s="1">
        <f>SVariables!BC57</f>
        <v>0</v>
      </c>
      <c r="CN202" s="1">
        <f>SVariables!BD57</f>
        <v>0</v>
      </c>
      <c r="CO202" s="1">
        <f>SVariables!BE57</f>
        <v>0</v>
      </c>
      <c r="CP202" s="1">
        <f>SVariables!BF57</f>
        <v>0</v>
      </c>
      <c r="CQ202" s="1">
        <f>SVariables!BG57</f>
        <v>0</v>
      </c>
      <c r="CR202" s="1">
        <f>SVariables!BH57</f>
        <v>0</v>
      </c>
      <c r="CS202" s="1">
        <f>SVariables!BI57</f>
        <v>0</v>
      </c>
      <c r="CU202" s="4" t="s">
        <v>25</v>
      </c>
      <c r="CV202" s="1">
        <f>CK64*Staffing!$B25</f>
        <v>0</v>
      </c>
      <c r="CW202" s="1">
        <f>CL64*Staffing!$B25</f>
        <v>0</v>
      </c>
      <c r="CX202" s="1">
        <f>CM64*Staffing!$B25</f>
        <v>0</v>
      </c>
      <c r="CY202" s="1">
        <f>CN64*Staffing!$B25</f>
        <v>0</v>
      </c>
      <c r="CZ202" s="1">
        <f>CO64*Staffing!$B25</f>
        <v>0</v>
      </c>
      <c r="DA202" s="1">
        <f>CP64*Staffing!$B25</f>
        <v>0</v>
      </c>
      <c r="DB202" s="1">
        <f>CQ64*Staffing!$B25</f>
        <v>0</v>
      </c>
      <c r="DC202" s="1">
        <f>CR64*Staffing!$B25</f>
        <v>0</v>
      </c>
      <c r="DD202" s="1">
        <f>CS64*Staffing!$B25</f>
        <v>0</v>
      </c>
      <c r="DE202" s="1">
        <f>CT64*Staffing!$B25</f>
        <v>0</v>
      </c>
      <c r="DF202" s="1">
        <f>CU64*Staffing!$B25</f>
        <v>0</v>
      </c>
      <c r="DG202" s="1">
        <f>CV64*Staffing!$B25</f>
        <v>0</v>
      </c>
    </row>
    <row r="203" spans="1:111" x14ac:dyDescent="0.35">
      <c r="A203" s="4" t="s">
        <v>26</v>
      </c>
      <c r="B203" s="1">
        <f>SVariables!N58</f>
        <v>0</v>
      </c>
      <c r="C203" s="1">
        <f>SVariables!O58</f>
        <v>0</v>
      </c>
      <c r="D203" s="1">
        <f>SVariables!P58</f>
        <v>2</v>
      </c>
      <c r="E203" s="1">
        <f>SVariables!Q58</f>
        <v>1</v>
      </c>
      <c r="F203" s="1">
        <f>SVariables!R58</f>
        <v>0</v>
      </c>
      <c r="G203" s="1">
        <f>SVariables!S58</f>
        <v>1</v>
      </c>
      <c r="H203" s="1">
        <f>SVariables!T58</f>
        <v>0</v>
      </c>
      <c r="I203" s="1">
        <f>SVariables!U58</f>
        <v>1</v>
      </c>
      <c r="J203" s="1">
        <f>SVariables!V58</f>
        <v>0</v>
      </c>
      <c r="K203" s="1">
        <f>SVariables!W58</f>
        <v>1</v>
      </c>
      <c r="L203" s="1">
        <f>SVariables!X58</f>
        <v>0</v>
      </c>
      <c r="M203" s="1">
        <f>SVariables!Y58</f>
        <v>0</v>
      </c>
      <c r="O203" s="4" t="s">
        <v>26</v>
      </c>
      <c r="P203" s="1">
        <f>B65*Staffing!B26</f>
        <v>0</v>
      </c>
      <c r="Q203" s="1">
        <f>C65*Staffing!B26</f>
        <v>0</v>
      </c>
      <c r="R203" s="1">
        <f>D65*Staffing!B26</f>
        <v>1.3</v>
      </c>
      <c r="S203" s="1">
        <f>E65*Staffing!B26</f>
        <v>0.60000000000000009</v>
      </c>
      <c r="T203" s="1">
        <f>F65*Staffing!B26</f>
        <v>0</v>
      </c>
      <c r="U203" s="1">
        <f>G65*Staffing!B26</f>
        <v>1</v>
      </c>
      <c r="V203" s="1">
        <f>H65*Staffing!B26</f>
        <v>0</v>
      </c>
      <c r="W203" s="1">
        <f>I65*Staffing!B26</f>
        <v>0.60000000000000009</v>
      </c>
      <c r="X203" s="1">
        <f>J65*Staffing!B26</f>
        <v>0</v>
      </c>
      <c r="Y203" s="1">
        <f>K65*Staffing!B26</f>
        <v>0.5</v>
      </c>
      <c r="Z203" s="1">
        <f>L65*Staffing!B26</f>
        <v>0</v>
      </c>
      <c r="AA203" s="1">
        <f>M65*Staffing!B26</f>
        <v>0</v>
      </c>
      <c r="AC203" s="4" t="s">
        <v>26</v>
      </c>
      <c r="AD203" s="1">
        <f>SVariables!Z58</f>
        <v>0</v>
      </c>
      <c r="AE203" s="1">
        <f>SVariables!AA58</f>
        <v>0</v>
      </c>
      <c r="AF203" s="1">
        <f>SVariables!AB58</f>
        <v>3</v>
      </c>
      <c r="AG203" s="1">
        <f>SVariables!AC58</f>
        <v>2</v>
      </c>
      <c r="AH203" s="1">
        <f>SVariables!AD58</f>
        <v>0</v>
      </c>
      <c r="AI203" s="1">
        <f>SVariables!AE58</f>
        <v>3</v>
      </c>
      <c r="AJ203" s="1">
        <f>SVariables!AF58</f>
        <v>0</v>
      </c>
      <c r="AK203" s="1">
        <f>SVariables!AG58</f>
        <v>2</v>
      </c>
      <c r="AL203" s="1">
        <f>SVariables!AH58</f>
        <v>1</v>
      </c>
      <c r="AM203" s="1">
        <f>SVariables!AI58</f>
        <v>1</v>
      </c>
      <c r="AN203" s="1">
        <f>SVariables!AJ58</f>
        <v>0</v>
      </c>
      <c r="AO203" s="1">
        <f>SVariables!AK58</f>
        <v>0</v>
      </c>
      <c r="AQ203" s="4" t="s">
        <v>26</v>
      </c>
      <c r="AR203" s="1">
        <f>AE65*Staffing!$B26</f>
        <v>0</v>
      </c>
      <c r="AS203" s="1">
        <f>AF65*Staffing!$B26</f>
        <v>0</v>
      </c>
      <c r="AT203" s="1">
        <f>AG65*Staffing!$B26</f>
        <v>2.6</v>
      </c>
      <c r="AU203" s="1">
        <f>AH65*Staffing!$B26</f>
        <v>1.3</v>
      </c>
      <c r="AV203" s="1">
        <f>AI65*Staffing!$B26</f>
        <v>0</v>
      </c>
      <c r="AW203" s="1">
        <f>AJ65*Staffing!$B26</f>
        <v>2.4000000000000004</v>
      </c>
      <c r="AX203" s="1">
        <f>AK65*Staffing!$B26</f>
        <v>0</v>
      </c>
      <c r="AY203" s="1">
        <f>AL65*Staffing!$B26</f>
        <v>1.3</v>
      </c>
      <c r="AZ203" s="1">
        <f>AM65*Staffing!$B26</f>
        <v>0.8</v>
      </c>
      <c r="BA203" s="1">
        <f>AN65*Staffing!$B26</f>
        <v>0.2</v>
      </c>
      <c r="BB203" s="1">
        <f>AO65*Staffing!$B26</f>
        <v>0</v>
      </c>
      <c r="BC203" s="1">
        <f>AP65*Staffing!$B26</f>
        <v>0</v>
      </c>
      <c r="BE203" s="4" t="s">
        <v>26</v>
      </c>
      <c r="BF203" s="1">
        <f>SVariables!AL58</f>
        <v>0</v>
      </c>
      <c r="BG203" s="1">
        <f>SVariables!AM58</f>
        <v>0</v>
      </c>
      <c r="BH203" s="1">
        <f>SVariables!AN58</f>
        <v>1</v>
      </c>
      <c r="BI203" s="1">
        <f>SVariables!AO58</f>
        <v>0</v>
      </c>
      <c r="BJ203" s="1">
        <f>SVariables!AP58</f>
        <v>0</v>
      </c>
      <c r="BK203" s="1">
        <f>SVariables!AQ58</f>
        <v>0</v>
      </c>
      <c r="BL203" s="1">
        <f>SVariables!AR58</f>
        <v>0</v>
      </c>
      <c r="BM203" s="1">
        <f>SVariables!AS58</f>
        <v>0</v>
      </c>
      <c r="BN203" s="1">
        <f>SVariables!AT58</f>
        <v>0</v>
      </c>
      <c r="BO203" s="1">
        <f>SVariables!AU58</f>
        <v>0</v>
      </c>
      <c r="BP203" s="1">
        <f>SVariables!AV58</f>
        <v>0</v>
      </c>
      <c r="BQ203" s="1">
        <f>SVariables!AW58</f>
        <v>0</v>
      </c>
      <c r="BS203" s="4" t="s">
        <v>26</v>
      </c>
      <c r="BT203" s="1">
        <f>BH65*Staffing!$B26</f>
        <v>0</v>
      </c>
      <c r="BU203" s="1">
        <f>BI65*Staffing!$B26</f>
        <v>0</v>
      </c>
      <c r="BV203" s="1">
        <f>BJ65*Staffing!$B26</f>
        <v>0.1</v>
      </c>
      <c r="BW203" s="1">
        <f>BK65*Staffing!$B26</f>
        <v>0</v>
      </c>
      <c r="BX203" s="1">
        <f>BL65*Staffing!$B26</f>
        <v>0</v>
      </c>
      <c r="BY203" s="1">
        <f>BM65*Staffing!$B26</f>
        <v>0</v>
      </c>
      <c r="BZ203" s="1">
        <f>BN65*Staffing!$B26</f>
        <v>0</v>
      </c>
      <c r="CA203" s="1">
        <f>BO65*Staffing!$B26</f>
        <v>0</v>
      </c>
      <c r="CB203" s="1">
        <f>BP65*Staffing!$B26</f>
        <v>0</v>
      </c>
      <c r="CC203" s="1">
        <f>BQ65*Staffing!$B26</f>
        <v>0</v>
      </c>
      <c r="CD203" s="1">
        <f>BR65*Staffing!$B26</f>
        <v>0</v>
      </c>
      <c r="CE203" s="1">
        <f>BS65*Staffing!$B26</f>
        <v>0</v>
      </c>
      <c r="CG203" s="4" t="s">
        <v>26</v>
      </c>
      <c r="CH203" s="1">
        <f>SVariables!AX58</f>
        <v>0</v>
      </c>
      <c r="CI203" s="1">
        <f>SVariables!AY58</f>
        <v>0</v>
      </c>
      <c r="CJ203" s="1">
        <f>SVariables!AZ58</f>
        <v>0</v>
      </c>
      <c r="CK203" s="1">
        <f>SVariables!BA58</f>
        <v>0</v>
      </c>
      <c r="CL203" s="1">
        <f>SVariables!BB58</f>
        <v>0</v>
      </c>
      <c r="CM203" s="1">
        <f>SVariables!BC58</f>
        <v>0</v>
      </c>
      <c r="CN203" s="1">
        <f>SVariables!BD58</f>
        <v>0</v>
      </c>
      <c r="CO203" s="1">
        <f>SVariables!BE58</f>
        <v>0</v>
      </c>
      <c r="CP203" s="1">
        <f>SVariables!BF58</f>
        <v>0</v>
      </c>
      <c r="CQ203" s="1">
        <f>SVariables!BG58</f>
        <v>0</v>
      </c>
      <c r="CR203" s="1">
        <f>SVariables!BH58</f>
        <v>0</v>
      </c>
      <c r="CS203" s="1">
        <f>SVariables!BI58</f>
        <v>0</v>
      </c>
      <c r="CU203" s="4" t="s">
        <v>26</v>
      </c>
      <c r="CV203" s="1">
        <f>CK65*Staffing!$B26</f>
        <v>0</v>
      </c>
      <c r="CW203" s="1">
        <f>CL65*Staffing!$B26</f>
        <v>0</v>
      </c>
      <c r="CX203" s="1">
        <f>CM65*Staffing!$B26</f>
        <v>0</v>
      </c>
      <c r="CY203" s="1">
        <f>CN65*Staffing!$B26</f>
        <v>0</v>
      </c>
      <c r="CZ203" s="1">
        <f>CO65*Staffing!$B26</f>
        <v>0</v>
      </c>
      <c r="DA203" s="1">
        <f>CP65*Staffing!$B26</f>
        <v>0</v>
      </c>
      <c r="DB203" s="1">
        <f>CQ65*Staffing!$B26</f>
        <v>0</v>
      </c>
      <c r="DC203" s="1">
        <f>CR65*Staffing!$B26</f>
        <v>0</v>
      </c>
      <c r="DD203" s="1">
        <f>CS65*Staffing!$B26</f>
        <v>0</v>
      </c>
      <c r="DE203" s="1">
        <f>CT65*Staffing!$B26</f>
        <v>0</v>
      </c>
      <c r="DF203" s="1">
        <f>CU65*Staffing!$B26</f>
        <v>0</v>
      </c>
      <c r="DG203" s="1">
        <f>CV65*Staffing!$B26</f>
        <v>0</v>
      </c>
    </row>
    <row r="204" spans="1:111" x14ac:dyDescent="0.35">
      <c r="A204" s="4" t="s">
        <v>15</v>
      </c>
      <c r="B204" s="1">
        <f>SVariables!N59</f>
        <v>1</v>
      </c>
      <c r="C204" s="1">
        <f>SVariables!O59</f>
        <v>0</v>
      </c>
      <c r="D204" s="1">
        <f>SVariables!P59</f>
        <v>0</v>
      </c>
      <c r="E204" s="1">
        <f>SVariables!Q59</f>
        <v>0</v>
      </c>
      <c r="F204" s="1">
        <f>SVariables!R59</f>
        <v>0</v>
      </c>
      <c r="G204" s="1">
        <f>SVariables!S59</f>
        <v>0</v>
      </c>
      <c r="H204" s="1">
        <f>SVariables!T59</f>
        <v>0</v>
      </c>
      <c r="I204" s="1">
        <f>SVariables!U59</f>
        <v>0</v>
      </c>
      <c r="J204" s="1">
        <f>SVariables!V59</f>
        <v>1</v>
      </c>
      <c r="K204" s="1">
        <f>SVariables!W59</f>
        <v>0</v>
      </c>
      <c r="L204" s="1">
        <f>SVariables!X59</f>
        <v>0</v>
      </c>
      <c r="M204" s="1">
        <f>SVariables!Y59</f>
        <v>0</v>
      </c>
      <c r="O204" s="4" t="s">
        <v>15</v>
      </c>
      <c r="P204" s="1">
        <f>B66*Staffing!B27</f>
        <v>0.75</v>
      </c>
      <c r="Q204" s="1">
        <f>C66*Staffing!B27</f>
        <v>0</v>
      </c>
      <c r="R204" s="1">
        <f>D66*Staffing!B27</f>
        <v>0</v>
      </c>
      <c r="S204" s="1">
        <f>E66*Staffing!B27</f>
        <v>0</v>
      </c>
      <c r="T204" s="1">
        <f>F66*Staffing!B27</f>
        <v>0</v>
      </c>
      <c r="U204" s="1">
        <f>G66*Staffing!B27</f>
        <v>0</v>
      </c>
      <c r="V204" s="1">
        <f>H66*Staffing!B27</f>
        <v>0</v>
      </c>
      <c r="W204" s="1">
        <f>I66*Staffing!B27</f>
        <v>0</v>
      </c>
      <c r="X204" s="1">
        <f>J66*Staffing!B27</f>
        <v>0.625</v>
      </c>
      <c r="Y204" s="1">
        <f>K66*Staffing!B27</f>
        <v>0</v>
      </c>
      <c r="Z204" s="1">
        <f>L66*Staffing!B27</f>
        <v>0</v>
      </c>
      <c r="AA204" s="1">
        <f>M66*Staffing!B27</f>
        <v>0</v>
      </c>
      <c r="AC204" s="4" t="s">
        <v>15</v>
      </c>
      <c r="AD204" s="1">
        <f>SVariables!Z59</f>
        <v>2</v>
      </c>
      <c r="AE204" s="1">
        <f>SVariables!AA59</f>
        <v>0</v>
      </c>
      <c r="AF204" s="1">
        <f>SVariables!AB59</f>
        <v>0</v>
      </c>
      <c r="AG204" s="1">
        <f>SVariables!AC59</f>
        <v>0</v>
      </c>
      <c r="AH204" s="1">
        <f>SVariables!AD59</f>
        <v>0</v>
      </c>
      <c r="AI204" s="1">
        <f>SVariables!AE59</f>
        <v>0</v>
      </c>
      <c r="AJ204" s="1">
        <f>SVariables!AF59</f>
        <v>0</v>
      </c>
      <c r="AK204" s="1">
        <f>SVariables!AG59</f>
        <v>0</v>
      </c>
      <c r="AL204" s="1">
        <f>SVariables!AH59</f>
        <v>2</v>
      </c>
      <c r="AM204" s="1">
        <f>SVariables!AI59</f>
        <v>0</v>
      </c>
      <c r="AN204" s="1">
        <f>SVariables!AJ59</f>
        <v>0</v>
      </c>
      <c r="AO204" s="1">
        <f>SVariables!AK59</f>
        <v>0</v>
      </c>
      <c r="AQ204" s="4" t="s">
        <v>15</v>
      </c>
      <c r="AR204" s="1">
        <f>AE66*Staffing!$B27</f>
        <v>1.5</v>
      </c>
      <c r="AS204" s="1">
        <f>AF66*Staffing!$B27</f>
        <v>0</v>
      </c>
      <c r="AT204" s="1">
        <f>AG66*Staffing!$B27</f>
        <v>0</v>
      </c>
      <c r="AU204" s="1">
        <f>AH66*Staffing!$B27</f>
        <v>0</v>
      </c>
      <c r="AV204" s="1">
        <f>AI66*Staffing!$B27</f>
        <v>0</v>
      </c>
      <c r="AW204" s="1">
        <f>AJ66*Staffing!$B27</f>
        <v>0</v>
      </c>
      <c r="AX204" s="1">
        <f>AK66*Staffing!$B27</f>
        <v>0</v>
      </c>
      <c r="AY204" s="1">
        <f>AL66*Staffing!$B27</f>
        <v>0</v>
      </c>
      <c r="AZ204" s="1">
        <f>AM66*Staffing!$B27</f>
        <v>1.375</v>
      </c>
      <c r="BA204" s="1">
        <f>AN66*Staffing!$B27</f>
        <v>0</v>
      </c>
      <c r="BB204" s="1">
        <f>AO66*Staffing!$B27</f>
        <v>0</v>
      </c>
      <c r="BC204" s="1">
        <f>AP66*Staffing!$B27</f>
        <v>0</v>
      </c>
      <c r="BE204" s="4" t="s">
        <v>15</v>
      </c>
      <c r="BF204" s="1">
        <f>SVariables!AL59</f>
        <v>0</v>
      </c>
      <c r="BG204" s="1">
        <f>SVariables!AM59</f>
        <v>0</v>
      </c>
      <c r="BH204" s="1">
        <f>SVariables!AN59</f>
        <v>0</v>
      </c>
      <c r="BI204" s="1">
        <f>SVariables!AO59</f>
        <v>0</v>
      </c>
      <c r="BJ204" s="1">
        <f>SVariables!AP59</f>
        <v>0</v>
      </c>
      <c r="BK204" s="1">
        <f>SVariables!AQ59</f>
        <v>0</v>
      </c>
      <c r="BL204" s="1">
        <f>SVariables!AR59</f>
        <v>0</v>
      </c>
      <c r="BM204" s="1">
        <f>SVariables!AS59</f>
        <v>0</v>
      </c>
      <c r="BN204" s="1">
        <f>SVariables!AT59</f>
        <v>0</v>
      </c>
      <c r="BO204" s="1">
        <f>SVariables!AU59</f>
        <v>0</v>
      </c>
      <c r="BP204" s="1">
        <f>SVariables!AV59</f>
        <v>0</v>
      </c>
      <c r="BQ204" s="1">
        <f>SVariables!AW59</f>
        <v>0</v>
      </c>
      <c r="BS204" s="4" t="s">
        <v>15</v>
      </c>
      <c r="BT204" s="1">
        <f>BH66*Staffing!$B27</f>
        <v>0</v>
      </c>
      <c r="BU204" s="1">
        <f>BI66*Staffing!$B27</f>
        <v>0</v>
      </c>
      <c r="BV204" s="1">
        <f>BJ66*Staffing!$B27</f>
        <v>0</v>
      </c>
      <c r="BW204" s="1">
        <f>BK66*Staffing!$B27</f>
        <v>0</v>
      </c>
      <c r="BX204" s="1">
        <f>BL66*Staffing!$B27</f>
        <v>0</v>
      </c>
      <c r="BY204" s="1">
        <f>BM66*Staffing!$B27</f>
        <v>0</v>
      </c>
      <c r="BZ204" s="1">
        <f>BN66*Staffing!$B27</f>
        <v>0</v>
      </c>
      <c r="CA204" s="1">
        <f>BO66*Staffing!$B27</f>
        <v>0</v>
      </c>
      <c r="CB204" s="1">
        <f>BP66*Staffing!$B27</f>
        <v>0</v>
      </c>
      <c r="CC204" s="1">
        <f>BQ66*Staffing!$B27</f>
        <v>0</v>
      </c>
      <c r="CD204" s="1">
        <f>BR66*Staffing!$B27</f>
        <v>0</v>
      </c>
      <c r="CE204" s="1">
        <f>BS66*Staffing!$B27</f>
        <v>0</v>
      </c>
      <c r="CG204" s="4" t="s">
        <v>15</v>
      </c>
      <c r="CH204" s="1">
        <f>SVariables!AX59</f>
        <v>0</v>
      </c>
      <c r="CI204" s="1">
        <f>SVariables!AY59</f>
        <v>0</v>
      </c>
      <c r="CJ204" s="1">
        <f>SVariables!AZ59</f>
        <v>0</v>
      </c>
      <c r="CK204" s="1">
        <f>SVariables!BA59</f>
        <v>0</v>
      </c>
      <c r="CL204" s="1">
        <f>SVariables!BB59</f>
        <v>0</v>
      </c>
      <c r="CM204" s="1">
        <f>SVariables!BC59</f>
        <v>0</v>
      </c>
      <c r="CN204" s="1">
        <f>SVariables!BD59</f>
        <v>0</v>
      </c>
      <c r="CO204" s="1">
        <f>SVariables!BE59</f>
        <v>0</v>
      </c>
      <c r="CP204" s="1">
        <f>SVariables!BF59</f>
        <v>0</v>
      </c>
      <c r="CQ204" s="1">
        <f>SVariables!BG59</f>
        <v>0</v>
      </c>
      <c r="CR204" s="1">
        <f>SVariables!BH59</f>
        <v>0</v>
      </c>
      <c r="CS204" s="1">
        <f>SVariables!BI59</f>
        <v>0</v>
      </c>
      <c r="CU204" s="4" t="s">
        <v>15</v>
      </c>
      <c r="CV204" s="1">
        <f>CK66*Staffing!$B27</f>
        <v>0</v>
      </c>
      <c r="CW204" s="1">
        <f>CL66*Staffing!$B27</f>
        <v>0</v>
      </c>
      <c r="CX204" s="1">
        <f>CM66*Staffing!$B27</f>
        <v>0</v>
      </c>
      <c r="CY204" s="1">
        <f>CN66*Staffing!$B27</f>
        <v>0</v>
      </c>
      <c r="CZ204" s="1">
        <f>CO66*Staffing!$B27</f>
        <v>0</v>
      </c>
      <c r="DA204" s="1">
        <f>CP66*Staffing!$B27</f>
        <v>0</v>
      </c>
      <c r="DB204" s="1">
        <f>CQ66*Staffing!$B27</f>
        <v>0</v>
      </c>
      <c r="DC204" s="1">
        <f>CR66*Staffing!$B27</f>
        <v>0</v>
      </c>
      <c r="DD204" s="1">
        <f>CS66*Staffing!$B27</f>
        <v>0</v>
      </c>
      <c r="DE204" s="1">
        <f>CT66*Staffing!$B27</f>
        <v>0</v>
      </c>
      <c r="DF204" s="1">
        <f>CU66*Staffing!$B27</f>
        <v>0</v>
      </c>
      <c r="DG204" s="1">
        <f>CV66*Staffing!$B27</f>
        <v>0</v>
      </c>
    </row>
    <row r="205" spans="1:111" x14ac:dyDescent="0.35">
      <c r="A205" s="4" t="s">
        <v>137</v>
      </c>
      <c r="B205" s="1">
        <f>SVariables!N60</f>
        <v>0</v>
      </c>
      <c r="C205" s="1">
        <f>SVariables!O60</f>
        <v>0</v>
      </c>
      <c r="D205" s="1">
        <f>SVariables!P60</f>
        <v>0</v>
      </c>
      <c r="E205" s="1">
        <f>SVariables!Q60</f>
        <v>0</v>
      </c>
      <c r="F205" s="1">
        <f>SVariables!R60</f>
        <v>0</v>
      </c>
      <c r="G205" s="1">
        <f>SVariables!S60</f>
        <v>0</v>
      </c>
      <c r="H205" s="1">
        <f>SVariables!T60</f>
        <v>0</v>
      </c>
      <c r="I205" s="1">
        <f>SVariables!U60</f>
        <v>0</v>
      </c>
      <c r="J205" s="1">
        <f>SVariables!V60</f>
        <v>0</v>
      </c>
      <c r="K205" s="1">
        <f>SVariables!W60</f>
        <v>0</v>
      </c>
      <c r="L205" s="1">
        <f>SVariables!X60</f>
        <v>0</v>
      </c>
      <c r="M205" s="1">
        <f>SVariables!Y60</f>
        <v>0</v>
      </c>
      <c r="O205" s="4" t="s">
        <v>137</v>
      </c>
      <c r="P205" s="1">
        <f>B67*Staffing!B28</f>
        <v>0</v>
      </c>
      <c r="Q205" s="1">
        <f>C67*Staffing!B28</f>
        <v>0</v>
      </c>
      <c r="R205" s="1">
        <f>D67*Staffing!B28</f>
        <v>0</v>
      </c>
      <c r="S205" s="1">
        <f>E67*Staffing!B28</f>
        <v>0</v>
      </c>
      <c r="T205" s="1">
        <f>F67*Staffing!B28</f>
        <v>0</v>
      </c>
      <c r="U205" s="1">
        <f>G67*Staffing!B28</f>
        <v>0</v>
      </c>
      <c r="V205" s="1">
        <f>H67*Staffing!B28</f>
        <v>0</v>
      </c>
      <c r="W205" s="1">
        <f>I67*Staffing!B28</f>
        <v>0</v>
      </c>
      <c r="X205" s="1">
        <f>J67*Staffing!B28</f>
        <v>0</v>
      </c>
      <c r="Y205" s="1">
        <f>K67*Staffing!B28</f>
        <v>0</v>
      </c>
      <c r="Z205" s="1">
        <f>L67*Staffing!B28</f>
        <v>0</v>
      </c>
      <c r="AA205" s="1">
        <f>M67*Staffing!B28</f>
        <v>0</v>
      </c>
      <c r="AC205" s="4" t="s">
        <v>137</v>
      </c>
      <c r="AD205" s="1">
        <f>SVariables!Z60</f>
        <v>0</v>
      </c>
      <c r="AE205" s="1">
        <f>SVariables!AA60</f>
        <v>0</v>
      </c>
      <c r="AF205" s="1">
        <f>SVariables!AB60</f>
        <v>0</v>
      </c>
      <c r="AG205" s="1">
        <f>SVariables!AC60</f>
        <v>0</v>
      </c>
      <c r="AH205" s="1">
        <f>SVariables!AD60</f>
        <v>0</v>
      </c>
      <c r="AI205" s="1">
        <f>SVariables!AE60</f>
        <v>0</v>
      </c>
      <c r="AJ205" s="1">
        <f>SVariables!AF60</f>
        <v>0</v>
      </c>
      <c r="AK205" s="1">
        <f>SVariables!AG60</f>
        <v>0</v>
      </c>
      <c r="AL205" s="1">
        <f>SVariables!AH60</f>
        <v>0</v>
      </c>
      <c r="AM205" s="1">
        <f>SVariables!AI60</f>
        <v>0</v>
      </c>
      <c r="AN205" s="1">
        <f>SVariables!AJ60</f>
        <v>0</v>
      </c>
      <c r="AO205" s="1">
        <f>SVariables!AK60</f>
        <v>0</v>
      </c>
      <c r="AQ205" s="4" t="s">
        <v>137</v>
      </c>
      <c r="AR205" s="1">
        <f>AE67*Staffing!$B28</f>
        <v>0</v>
      </c>
      <c r="AS205" s="1">
        <f>AF67*Staffing!$B28</f>
        <v>0</v>
      </c>
      <c r="AT205" s="1">
        <f>AG67*Staffing!$B28</f>
        <v>0</v>
      </c>
      <c r="AU205" s="1">
        <f>AH67*Staffing!$B28</f>
        <v>0</v>
      </c>
      <c r="AV205" s="1">
        <f>AI67*Staffing!$B28</f>
        <v>0</v>
      </c>
      <c r="AW205" s="1">
        <f>AJ67*Staffing!$B28</f>
        <v>0</v>
      </c>
      <c r="AX205" s="1">
        <f>AK67*Staffing!$B28</f>
        <v>0</v>
      </c>
      <c r="AY205" s="1">
        <f>AL67*Staffing!$B28</f>
        <v>0</v>
      </c>
      <c r="AZ205" s="1">
        <f>AM67*Staffing!$B28</f>
        <v>0</v>
      </c>
      <c r="BA205" s="1">
        <f>AN67*Staffing!$B28</f>
        <v>0</v>
      </c>
      <c r="BB205" s="1">
        <f>AO67*Staffing!$B28</f>
        <v>0</v>
      </c>
      <c r="BC205" s="1">
        <f>AP67*Staffing!$B28</f>
        <v>0</v>
      </c>
      <c r="BE205" s="4" t="s">
        <v>137</v>
      </c>
      <c r="BF205" s="1">
        <f>SVariables!AL60</f>
        <v>0</v>
      </c>
      <c r="BG205" s="1">
        <f>SVariables!AM60</f>
        <v>0</v>
      </c>
      <c r="BH205" s="1">
        <f>SVariables!AN60</f>
        <v>0</v>
      </c>
      <c r="BI205" s="1">
        <f>SVariables!AO60</f>
        <v>0</v>
      </c>
      <c r="BJ205" s="1">
        <f>SVariables!AP60</f>
        <v>0</v>
      </c>
      <c r="BK205" s="1">
        <f>SVariables!AQ60</f>
        <v>0</v>
      </c>
      <c r="BL205" s="1">
        <f>SVariables!AR60</f>
        <v>0</v>
      </c>
      <c r="BM205" s="1">
        <f>SVariables!AS60</f>
        <v>0</v>
      </c>
      <c r="BN205" s="1">
        <f>SVariables!AT60</f>
        <v>0</v>
      </c>
      <c r="BO205" s="1">
        <f>SVariables!AU60</f>
        <v>0</v>
      </c>
      <c r="BP205" s="1">
        <f>SVariables!AV60</f>
        <v>0</v>
      </c>
      <c r="BQ205" s="1">
        <f>SVariables!AW60</f>
        <v>0</v>
      </c>
      <c r="BS205" s="4" t="s">
        <v>137</v>
      </c>
      <c r="BT205" s="1">
        <f>BH67*Staffing!$B28</f>
        <v>0</v>
      </c>
      <c r="BU205" s="1">
        <f>BI67*Staffing!$B28</f>
        <v>0</v>
      </c>
      <c r="BV205" s="1">
        <f>BJ67*Staffing!$B28</f>
        <v>0</v>
      </c>
      <c r="BW205" s="1">
        <f>BK67*Staffing!$B28</f>
        <v>0</v>
      </c>
      <c r="BX205" s="1">
        <f>BL67*Staffing!$B28</f>
        <v>0</v>
      </c>
      <c r="BY205" s="1">
        <f>BM67*Staffing!$B28</f>
        <v>0</v>
      </c>
      <c r="BZ205" s="1">
        <f>BN67*Staffing!$B28</f>
        <v>0</v>
      </c>
      <c r="CA205" s="1">
        <f>BO67*Staffing!$B28</f>
        <v>0</v>
      </c>
      <c r="CB205" s="1">
        <f>BP67*Staffing!$B28</f>
        <v>0</v>
      </c>
      <c r="CC205" s="1">
        <f>BQ67*Staffing!$B28</f>
        <v>0</v>
      </c>
      <c r="CD205" s="1">
        <f>BR67*Staffing!$B28</f>
        <v>0</v>
      </c>
      <c r="CE205" s="1">
        <f>BS67*Staffing!$B28</f>
        <v>0</v>
      </c>
      <c r="CG205" s="4" t="s">
        <v>137</v>
      </c>
      <c r="CH205" s="1">
        <f>SVariables!AX60</f>
        <v>0</v>
      </c>
      <c r="CI205" s="1">
        <f>SVariables!AY60</f>
        <v>0</v>
      </c>
      <c r="CJ205" s="1">
        <f>SVariables!AZ60</f>
        <v>0</v>
      </c>
      <c r="CK205" s="1">
        <f>SVariables!BA60</f>
        <v>0</v>
      </c>
      <c r="CL205" s="1">
        <f>SVariables!BB60</f>
        <v>0</v>
      </c>
      <c r="CM205" s="1">
        <f>SVariables!BC60</f>
        <v>0</v>
      </c>
      <c r="CN205" s="1">
        <f>SVariables!BD60</f>
        <v>0</v>
      </c>
      <c r="CO205" s="1">
        <f>SVariables!BE60</f>
        <v>0</v>
      </c>
      <c r="CP205" s="1">
        <f>SVariables!BF60</f>
        <v>0</v>
      </c>
      <c r="CQ205" s="1">
        <f>SVariables!BG60</f>
        <v>0</v>
      </c>
      <c r="CR205" s="1">
        <f>SVariables!BH60</f>
        <v>0</v>
      </c>
      <c r="CS205" s="1">
        <f>SVariables!BI60</f>
        <v>0</v>
      </c>
      <c r="CU205" s="4" t="s">
        <v>137</v>
      </c>
      <c r="CV205" s="1">
        <f>CK67*Staffing!$B28</f>
        <v>0</v>
      </c>
      <c r="CW205" s="1">
        <f>CL67*Staffing!$B28</f>
        <v>0</v>
      </c>
      <c r="CX205" s="1">
        <f>CM67*Staffing!$B28</f>
        <v>0</v>
      </c>
      <c r="CY205" s="1">
        <f>CN67*Staffing!$B28</f>
        <v>0</v>
      </c>
      <c r="CZ205" s="1">
        <f>CO67*Staffing!$B28</f>
        <v>0</v>
      </c>
      <c r="DA205" s="1">
        <f>CP67*Staffing!$B28</f>
        <v>0</v>
      </c>
      <c r="DB205" s="1">
        <f>CQ67*Staffing!$B28</f>
        <v>0</v>
      </c>
      <c r="DC205" s="1">
        <f>CR67*Staffing!$B28</f>
        <v>0</v>
      </c>
      <c r="DD205" s="1">
        <f>CS67*Staffing!$B28</f>
        <v>0</v>
      </c>
      <c r="DE205" s="1">
        <f>CT67*Staffing!$B28</f>
        <v>0</v>
      </c>
      <c r="DF205" s="1">
        <f>CU67*Staffing!$B28</f>
        <v>0</v>
      </c>
      <c r="DG205" s="1">
        <f>CV67*Staffing!$B28</f>
        <v>0</v>
      </c>
    </row>
    <row r="206" spans="1:111" x14ac:dyDescent="0.35">
      <c r="A206" s="4" t="s">
        <v>27</v>
      </c>
      <c r="B206" s="1">
        <f>SVariables!N61</f>
        <v>0</v>
      </c>
      <c r="C206" s="1">
        <f>SVariables!O61</f>
        <v>0</v>
      </c>
      <c r="D206" s="1">
        <f>SVariables!P61</f>
        <v>0</v>
      </c>
      <c r="E206" s="1">
        <f>SVariables!Q61</f>
        <v>0</v>
      </c>
      <c r="F206" s="1">
        <f>SVariables!R61</f>
        <v>0</v>
      </c>
      <c r="G206" s="1">
        <f>SVariables!S61</f>
        <v>0</v>
      </c>
      <c r="H206" s="1">
        <f>SVariables!T61</f>
        <v>0</v>
      </c>
      <c r="I206" s="1">
        <f>SVariables!U61</f>
        <v>0</v>
      </c>
      <c r="J206" s="1">
        <f>SVariables!V61</f>
        <v>0</v>
      </c>
      <c r="K206" s="1">
        <f>SVariables!W61</f>
        <v>0</v>
      </c>
      <c r="L206" s="1">
        <f>SVariables!X61</f>
        <v>0</v>
      </c>
      <c r="M206" s="1">
        <f>SVariables!Y61</f>
        <v>0</v>
      </c>
      <c r="O206" s="4" t="s">
        <v>27</v>
      </c>
      <c r="P206" s="1">
        <f>B68*Staffing!B29</f>
        <v>0</v>
      </c>
      <c r="Q206" s="1">
        <f>C68*Staffing!B29</f>
        <v>0</v>
      </c>
      <c r="R206" s="1">
        <f>D68*Staffing!B29</f>
        <v>0</v>
      </c>
      <c r="S206" s="1">
        <f>E68*Staffing!B29</f>
        <v>0</v>
      </c>
      <c r="T206" s="1">
        <f>F68*Staffing!B29</f>
        <v>0</v>
      </c>
      <c r="U206" s="1">
        <f>G68*Staffing!B29</f>
        <v>0</v>
      </c>
      <c r="V206" s="1">
        <f>H68*Staffing!B29</f>
        <v>0</v>
      </c>
      <c r="W206" s="1">
        <f>I68*Staffing!B29</f>
        <v>0</v>
      </c>
      <c r="X206" s="1">
        <f>J68*Staffing!B29</f>
        <v>0</v>
      </c>
      <c r="Y206" s="1">
        <f>K68*Staffing!B29</f>
        <v>0</v>
      </c>
      <c r="Z206" s="1">
        <f>L68*Staffing!B29</f>
        <v>0</v>
      </c>
      <c r="AA206" s="1">
        <f>M68*Staffing!B29</f>
        <v>0</v>
      </c>
      <c r="AC206" s="4" t="s">
        <v>27</v>
      </c>
      <c r="AD206" s="1">
        <f>SVariables!Z61</f>
        <v>0</v>
      </c>
      <c r="AE206" s="1">
        <f>SVariables!AA61</f>
        <v>0</v>
      </c>
      <c r="AF206" s="1">
        <f>SVariables!AB61</f>
        <v>0</v>
      </c>
      <c r="AG206" s="1">
        <f>SVariables!AC61</f>
        <v>0</v>
      </c>
      <c r="AH206" s="1">
        <f>SVariables!AD61</f>
        <v>0</v>
      </c>
      <c r="AI206" s="1">
        <f>SVariables!AE61</f>
        <v>0</v>
      </c>
      <c r="AJ206" s="1">
        <f>SVariables!AF61</f>
        <v>0</v>
      </c>
      <c r="AK206" s="1">
        <f>SVariables!AG61</f>
        <v>0</v>
      </c>
      <c r="AL206" s="1">
        <f>SVariables!AH61</f>
        <v>0</v>
      </c>
      <c r="AM206" s="1">
        <f>SVariables!AI61</f>
        <v>0</v>
      </c>
      <c r="AN206" s="1">
        <f>SVariables!AJ61</f>
        <v>0</v>
      </c>
      <c r="AO206" s="1">
        <f>SVariables!AK61</f>
        <v>0</v>
      </c>
      <c r="AQ206" s="4" t="s">
        <v>27</v>
      </c>
      <c r="AR206" s="1">
        <f>AE68*Staffing!$B29</f>
        <v>0</v>
      </c>
      <c r="AS206" s="1">
        <f>AF68*Staffing!$B29</f>
        <v>0</v>
      </c>
      <c r="AT206" s="1">
        <f>AG68*Staffing!$B29</f>
        <v>0</v>
      </c>
      <c r="AU206" s="1">
        <f>AH68*Staffing!$B29</f>
        <v>0</v>
      </c>
      <c r="AV206" s="1">
        <f>AI68*Staffing!$B29</f>
        <v>0</v>
      </c>
      <c r="AW206" s="1">
        <f>AJ68*Staffing!$B29</f>
        <v>0</v>
      </c>
      <c r="AX206" s="1">
        <f>AK68*Staffing!$B29</f>
        <v>0</v>
      </c>
      <c r="AY206" s="1">
        <f>AL68*Staffing!$B29</f>
        <v>0</v>
      </c>
      <c r="AZ206" s="1">
        <f>AM68*Staffing!$B29</f>
        <v>0</v>
      </c>
      <c r="BA206" s="1">
        <f>AN68*Staffing!$B29</f>
        <v>0</v>
      </c>
      <c r="BB206" s="1">
        <f>AO68*Staffing!$B29</f>
        <v>0</v>
      </c>
      <c r="BC206" s="1">
        <f>AP68*Staffing!$B29</f>
        <v>0</v>
      </c>
      <c r="BE206" s="4" t="s">
        <v>27</v>
      </c>
      <c r="BF206" s="1">
        <f>SVariables!AL61</f>
        <v>0</v>
      </c>
      <c r="BG206" s="1">
        <f>SVariables!AM61</f>
        <v>0</v>
      </c>
      <c r="BH206" s="1">
        <f>SVariables!AN61</f>
        <v>0</v>
      </c>
      <c r="BI206" s="1">
        <f>SVariables!AO61</f>
        <v>0</v>
      </c>
      <c r="BJ206" s="1">
        <f>SVariables!AP61</f>
        <v>0</v>
      </c>
      <c r="BK206" s="1">
        <f>SVariables!AQ61</f>
        <v>0</v>
      </c>
      <c r="BL206" s="1">
        <f>SVariables!AR61</f>
        <v>0</v>
      </c>
      <c r="BM206" s="1">
        <f>SVariables!AS61</f>
        <v>0</v>
      </c>
      <c r="BN206" s="1">
        <f>SVariables!AT61</f>
        <v>0</v>
      </c>
      <c r="BO206" s="1">
        <f>SVariables!AU61</f>
        <v>0</v>
      </c>
      <c r="BP206" s="1">
        <f>SVariables!AV61</f>
        <v>0</v>
      </c>
      <c r="BQ206" s="1">
        <f>SVariables!AW61</f>
        <v>0</v>
      </c>
      <c r="BS206" s="4" t="s">
        <v>27</v>
      </c>
      <c r="BT206" s="1">
        <f>BH68*Staffing!$B29</f>
        <v>0</v>
      </c>
      <c r="BU206" s="1">
        <f>BI68*Staffing!$B29</f>
        <v>0</v>
      </c>
      <c r="BV206" s="1">
        <f>BJ68*Staffing!$B29</f>
        <v>0</v>
      </c>
      <c r="BW206" s="1">
        <f>BK68*Staffing!$B29</f>
        <v>0</v>
      </c>
      <c r="BX206" s="1">
        <f>BL68*Staffing!$B29</f>
        <v>0</v>
      </c>
      <c r="BY206" s="1">
        <f>BM68*Staffing!$B29</f>
        <v>0</v>
      </c>
      <c r="BZ206" s="1">
        <f>BN68*Staffing!$B29</f>
        <v>0</v>
      </c>
      <c r="CA206" s="1">
        <f>BO68*Staffing!$B29</f>
        <v>0</v>
      </c>
      <c r="CB206" s="1">
        <f>BP68*Staffing!$B29</f>
        <v>0</v>
      </c>
      <c r="CC206" s="1">
        <f>BQ68*Staffing!$B29</f>
        <v>0</v>
      </c>
      <c r="CD206" s="1">
        <f>BR68*Staffing!$B29</f>
        <v>0</v>
      </c>
      <c r="CE206" s="1">
        <f>BS68*Staffing!$B29</f>
        <v>0</v>
      </c>
      <c r="CG206" s="4" t="s">
        <v>27</v>
      </c>
      <c r="CH206" s="1">
        <f>SVariables!AX61</f>
        <v>0</v>
      </c>
      <c r="CI206" s="1">
        <f>SVariables!AY61</f>
        <v>0</v>
      </c>
      <c r="CJ206" s="1">
        <f>SVariables!AZ61</f>
        <v>0</v>
      </c>
      <c r="CK206" s="1">
        <f>SVariables!BA61</f>
        <v>0</v>
      </c>
      <c r="CL206" s="1">
        <f>SVariables!BB61</f>
        <v>0</v>
      </c>
      <c r="CM206" s="1">
        <f>SVariables!BC61</f>
        <v>0</v>
      </c>
      <c r="CN206" s="1">
        <f>SVariables!BD61</f>
        <v>0</v>
      </c>
      <c r="CO206" s="1">
        <f>SVariables!BE61</f>
        <v>0</v>
      </c>
      <c r="CP206" s="1">
        <f>SVariables!BF61</f>
        <v>0</v>
      </c>
      <c r="CQ206" s="1">
        <f>SVariables!BG61</f>
        <v>0</v>
      </c>
      <c r="CR206" s="1">
        <f>SVariables!BH61</f>
        <v>0</v>
      </c>
      <c r="CS206" s="1">
        <f>SVariables!BI61</f>
        <v>0</v>
      </c>
      <c r="CU206" s="4" t="s">
        <v>27</v>
      </c>
      <c r="CV206" s="1">
        <f>CK68*Staffing!$B29</f>
        <v>0</v>
      </c>
      <c r="CW206" s="1">
        <f>CL68*Staffing!$B29</f>
        <v>0</v>
      </c>
      <c r="CX206" s="1">
        <f>CM68*Staffing!$B29</f>
        <v>0</v>
      </c>
      <c r="CY206" s="1">
        <f>CN68*Staffing!$B29</f>
        <v>0</v>
      </c>
      <c r="CZ206" s="1">
        <f>CO68*Staffing!$B29</f>
        <v>0</v>
      </c>
      <c r="DA206" s="1">
        <f>CP68*Staffing!$B29</f>
        <v>0</v>
      </c>
      <c r="DB206" s="1">
        <f>CQ68*Staffing!$B29</f>
        <v>0</v>
      </c>
      <c r="DC206" s="1">
        <f>CR68*Staffing!$B29</f>
        <v>0</v>
      </c>
      <c r="DD206" s="1">
        <f>CS68*Staffing!$B29</f>
        <v>0</v>
      </c>
      <c r="DE206" s="1">
        <f>CT68*Staffing!$B29</f>
        <v>0</v>
      </c>
      <c r="DF206" s="1">
        <f>CU68*Staffing!$B29</f>
        <v>0</v>
      </c>
      <c r="DG206" s="1">
        <f>CV68*Staffing!$B29</f>
        <v>0</v>
      </c>
    </row>
    <row r="207" spans="1:111" x14ac:dyDescent="0.35">
      <c r="A207" s="4" t="s">
        <v>59</v>
      </c>
      <c r="B207" s="1">
        <f>SVariables!N62</f>
        <v>3</v>
      </c>
      <c r="C207" s="1">
        <f>SVariables!O62</f>
        <v>0</v>
      </c>
      <c r="D207" s="1">
        <f>SVariables!P62</f>
        <v>0</v>
      </c>
      <c r="E207" s="1">
        <f>SVariables!Q62</f>
        <v>0</v>
      </c>
      <c r="F207" s="1">
        <f>SVariables!R62</f>
        <v>0</v>
      </c>
      <c r="G207" s="1">
        <f>SVariables!S62</f>
        <v>0</v>
      </c>
      <c r="H207" s="1">
        <f>SVariables!T62</f>
        <v>0</v>
      </c>
      <c r="I207" s="1">
        <f>SVariables!U62</f>
        <v>0</v>
      </c>
      <c r="J207" s="1">
        <f>SVariables!V62</f>
        <v>2</v>
      </c>
      <c r="K207" s="1">
        <f>SVariables!W62</f>
        <v>0</v>
      </c>
      <c r="L207" s="1">
        <f>SVariables!X62</f>
        <v>0</v>
      </c>
      <c r="M207" s="1">
        <f>SVariables!Y62</f>
        <v>0</v>
      </c>
      <c r="O207" s="4" t="s">
        <v>59</v>
      </c>
      <c r="P207" s="1">
        <f>B69*Staffing!B30</f>
        <v>3</v>
      </c>
      <c r="Q207" s="1">
        <f>C69*Staffing!B30</f>
        <v>0</v>
      </c>
      <c r="R207" s="1">
        <f>D69*Staffing!B30</f>
        <v>0</v>
      </c>
      <c r="S207" s="1">
        <f>E69*Staffing!B30</f>
        <v>0</v>
      </c>
      <c r="T207" s="1">
        <f>F69*Staffing!B30</f>
        <v>0</v>
      </c>
      <c r="U207" s="1">
        <f>G69*Staffing!B30</f>
        <v>0</v>
      </c>
      <c r="V207" s="1">
        <f>H69*Staffing!B30</f>
        <v>0</v>
      </c>
      <c r="W207" s="1">
        <f>I69*Staffing!B30</f>
        <v>0</v>
      </c>
      <c r="X207" s="1">
        <f>J69*Staffing!B30</f>
        <v>2</v>
      </c>
      <c r="Y207" s="1">
        <f>K69*Staffing!B30</f>
        <v>0</v>
      </c>
      <c r="Z207" s="1">
        <f>L69*Staffing!B30</f>
        <v>0</v>
      </c>
      <c r="AA207" s="1">
        <f>M69*Staffing!B30</f>
        <v>0</v>
      </c>
      <c r="AC207" s="4" t="s">
        <v>59</v>
      </c>
      <c r="AD207" s="1">
        <f>SVariables!Z62</f>
        <v>6</v>
      </c>
      <c r="AE207" s="1">
        <f>SVariables!AA62</f>
        <v>0</v>
      </c>
      <c r="AF207" s="1">
        <f>SVariables!AB62</f>
        <v>0</v>
      </c>
      <c r="AG207" s="1">
        <f>SVariables!AC62</f>
        <v>0</v>
      </c>
      <c r="AH207" s="1">
        <f>SVariables!AD62</f>
        <v>0</v>
      </c>
      <c r="AI207" s="1">
        <f>SVariables!AE62</f>
        <v>0</v>
      </c>
      <c r="AJ207" s="1">
        <f>SVariables!AF62</f>
        <v>0</v>
      </c>
      <c r="AK207" s="1">
        <f>SVariables!AG62</f>
        <v>0</v>
      </c>
      <c r="AL207" s="1">
        <f>SVariables!AH62</f>
        <v>4</v>
      </c>
      <c r="AM207" s="1">
        <f>SVariables!AI62</f>
        <v>0</v>
      </c>
      <c r="AN207" s="1">
        <f>SVariables!AJ62</f>
        <v>0</v>
      </c>
      <c r="AO207" s="1">
        <f>SVariables!AK62</f>
        <v>0</v>
      </c>
      <c r="AQ207" s="4" t="s">
        <v>59</v>
      </c>
      <c r="AR207" s="1">
        <f>AE69*Staffing!$B30</f>
        <v>6</v>
      </c>
      <c r="AS207" s="1">
        <f>AF69*Staffing!$B30</f>
        <v>0</v>
      </c>
      <c r="AT207" s="1">
        <f>AG69*Staffing!$B30</f>
        <v>0</v>
      </c>
      <c r="AU207" s="1">
        <f>AH69*Staffing!$B30</f>
        <v>0</v>
      </c>
      <c r="AV207" s="1">
        <f>AI69*Staffing!$B30</f>
        <v>0</v>
      </c>
      <c r="AW207" s="1">
        <f>AJ69*Staffing!$B30</f>
        <v>0</v>
      </c>
      <c r="AX207" s="1">
        <f>AK69*Staffing!$B30</f>
        <v>0</v>
      </c>
      <c r="AY207" s="1">
        <f>AL69*Staffing!$B30</f>
        <v>0</v>
      </c>
      <c r="AZ207" s="1">
        <f>AM69*Staffing!$B30</f>
        <v>4</v>
      </c>
      <c r="BA207" s="1">
        <f>AN69*Staffing!$B30</f>
        <v>0</v>
      </c>
      <c r="BB207" s="1">
        <f>AO69*Staffing!$B30</f>
        <v>0</v>
      </c>
      <c r="BC207" s="1">
        <f>AP69*Staffing!$B30</f>
        <v>0</v>
      </c>
      <c r="BE207" s="4" t="s">
        <v>59</v>
      </c>
      <c r="BF207" s="1">
        <f>SVariables!AL62</f>
        <v>0</v>
      </c>
      <c r="BG207" s="1">
        <f>SVariables!AM62</f>
        <v>0</v>
      </c>
      <c r="BH207" s="1">
        <f>SVariables!AN62</f>
        <v>0</v>
      </c>
      <c r="BI207" s="1">
        <f>SVariables!AO62</f>
        <v>0</v>
      </c>
      <c r="BJ207" s="1">
        <f>SVariables!AP62</f>
        <v>0</v>
      </c>
      <c r="BK207" s="1">
        <f>SVariables!AQ62</f>
        <v>0</v>
      </c>
      <c r="BL207" s="1">
        <f>SVariables!AR62</f>
        <v>0</v>
      </c>
      <c r="BM207" s="1">
        <f>SVariables!AS62</f>
        <v>0</v>
      </c>
      <c r="BN207" s="1">
        <f>SVariables!AT62</f>
        <v>0</v>
      </c>
      <c r="BO207" s="1">
        <f>SVariables!AU62</f>
        <v>0</v>
      </c>
      <c r="BP207" s="1">
        <f>SVariables!AV62</f>
        <v>0</v>
      </c>
      <c r="BQ207" s="1">
        <f>SVariables!AW62</f>
        <v>0</v>
      </c>
      <c r="BS207" s="4" t="s">
        <v>59</v>
      </c>
      <c r="BT207" s="1">
        <f>BH69*Staffing!$B30</f>
        <v>0</v>
      </c>
      <c r="BU207" s="1">
        <f>BI69*Staffing!$B30</f>
        <v>0</v>
      </c>
      <c r="BV207" s="1">
        <f>BJ69*Staffing!$B30</f>
        <v>0</v>
      </c>
      <c r="BW207" s="1">
        <f>BK69*Staffing!$B30</f>
        <v>0</v>
      </c>
      <c r="BX207" s="1">
        <f>BL69*Staffing!$B30</f>
        <v>0</v>
      </c>
      <c r="BY207" s="1">
        <f>BM69*Staffing!$B30</f>
        <v>0</v>
      </c>
      <c r="BZ207" s="1">
        <f>BN69*Staffing!$B30</f>
        <v>0</v>
      </c>
      <c r="CA207" s="1">
        <f>BO69*Staffing!$B30</f>
        <v>0</v>
      </c>
      <c r="CB207" s="1">
        <f>BP69*Staffing!$B30</f>
        <v>0</v>
      </c>
      <c r="CC207" s="1">
        <f>BQ69*Staffing!$B30</f>
        <v>0</v>
      </c>
      <c r="CD207" s="1">
        <f>BR69*Staffing!$B30</f>
        <v>0</v>
      </c>
      <c r="CE207" s="1">
        <f>BS69*Staffing!$B30</f>
        <v>0</v>
      </c>
      <c r="CG207" s="4" t="s">
        <v>59</v>
      </c>
      <c r="CH207" s="1">
        <f>SVariables!AX62</f>
        <v>0</v>
      </c>
      <c r="CI207" s="1">
        <f>SVariables!AY62</f>
        <v>0</v>
      </c>
      <c r="CJ207" s="1">
        <f>SVariables!AZ62</f>
        <v>0</v>
      </c>
      <c r="CK207" s="1">
        <f>SVariables!BA62</f>
        <v>0</v>
      </c>
      <c r="CL207" s="1">
        <f>SVariables!BB62</f>
        <v>0</v>
      </c>
      <c r="CM207" s="1">
        <f>SVariables!BC62</f>
        <v>0</v>
      </c>
      <c r="CN207" s="1">
        <f>SVariables!BD62</f>
        <v>0</v>
      </c>
      <c r="CO207" s="1">
        <f>SVariables!BE62</f>
        <v>0</v>
      </c>
      <c r="CP207" s="1">
        <f>SVariables!BF62</f>
        <v>0</v>
      </c>
      <c r="CQ207" s="1">
        <f>SVariables!BG62</f>
        <v>0</v>
      </c>
      <c r="CR207" s="1">
        <f>SVariables!BH62</f>
        <v>0</v>
      </c>
      <c r="CS207" s="1">
        <f>SVariables!BI62</f>
        <v>0</v>
      </c>
      <c r="CU207" s="4" t="s">
        <v>59</v>
      </c>
      <c r="CV207" s="1">
        <f>CK69*Staffing!$B30</f>
        <v>0</v>
      </c>
      <c r="CW207" s="1">
        <f>CL69*Staffing!$B30</f>
        <v>0</v>
      </c>
      <c r="CX207" s="1">
        <f>CM69*Staffing!$B30</f>
        <v>0</v>
      </c>
      <c r="CY207" s="1">
        <f>CN69*Staffing!$B30</f>
        <v>0</v>
      </c>
      <c r="CZ207" s="1">
        <f>CO69*Staffing!$B30</f>
        <v>0</v>
      </c>
      <c r="DA207" s="1">
        <f>CP69*Staffing!$B30</f>
        <v>0</v>
      </c>
      <c r="DB207" s="1">
        <f>CQ69*Staffing!$B30</f>
        <v>0</v>
      </c>
      <c r="DC207" s="1">
        <f>CR69*Staffing!$B30</f>
        <v>0</v>
      </c>
      <c r="DD207" s="1">
        <f>CS69*Staffing!$B30</f>
        <v>0</v>
      </c>
      <c r="DE207" s="1">
        <f>CT69*Staffing!$B30</f>
        <v>0</v>
      </c>
      <c r="DF207" s="1">
        <f>CU69*Staffing!$B30</f>
        <v>0</v>
      </c>
      <c r="DG207" s="1">
        <f>CV69*Staffing!$B30</f>
        <v>0</v>
      </c>
    </row>
    <row r="208" spans="1:111" x14ac:dyDescent="0.35">
      <c r="A208" s="4" t="s">
        <v>17</v>
      </c>
      <c r="B208" s="1">
        <f>SVariables!N63</f>
        <v>0</v>
      </c>
      <c r="C208" s="1">
        <f>SVariables!O63</f>
        <v>0</v>
      </c>
      <c r="D208" s="1">
        <f>SVariables!P63</f>
        <v>0</v>
      </c>
      <c r="E208" s="1">
        <f>SVariables!Q63</f>
        <v>0</v>
      </c>
      <c r="F208" s="1">
        <f>SVariables!R63</f>
        <v>0</v>
      </c>
      <c r="G208" s="1">
        <f>SVariables!S63</f>
        <v>0</v>
      </c>
      <c r="H208" s="1">
        <f>SVariables!T63</f>
        <v>0</v>
      </c>
      <c r="I208" s="1">
        <f>SVariables!U63</f>
        <v>0</v>
      </c>
      <c r="J208" s="1">
        <f>SVariables!V63</f>
        <v>0</v>
      </c>
      <c r="K208" s="1">
        <f>SVariables!W63</f>
        <v>0</v>
      </c>
      <c r="L208" s="1">
        <f>SVariables!X63</f>
        <v>0</v>
      </c>
      <c r="M208" s="1">
        <f>SVariables!Y63</f>
        <v>0</v>
      </c>
      <c r="O208" s="4" t="s">
        <v>17</v>
      </c>
      <c r="P208" s="1">
        <f>B70*Staffing!B31</f>
        <v>0</v>
      </c>
      <c r="Q208" s="1">
        <f>C70*Staffing!B31</f>
        <v>0</v>
      </c>
      <c r="R208" s="1">
        <f>D70*Staffing!B31</f>
        <v>0</v>
      </c>
      <c r="S208" s="1">
        <f>E70*Staffing!B31</f>
        <v>0</v>
      </c>
      <c r="T208" s="1">
        <f>F70*Staffing!B31</f>
        <v>0</v>
      </c>
      <c r="U208" s="1">
        <f>G70*Staffing!B31</f>
        <v>0</v>
      </c>
      <c r="V208" s="1">
        <f>H70*Staffing!B31</f>
        <v>0</v>
      </c>
      <c r="W208" s="1">
        <f>I70*Staffing!B31</f>
        <v>0</v>
      </c>
      <c r="X208" s="1">
        <f>J70*Staffing!B31</f>
        <v>0</v>
      </c>
      <c r="Y208" s="1">
        <f>K70*Staffing!B31</f>
        <v>0</v>
      </c>
      <c r="Z208" s="1">
        <f>L70*Staffing!B31</f>
        <v>0</v>
      </c>
      <c r="AA208" s="1">
        <f>M70*Staffing!B31</f>
        <v>0</v>
      </c>
      <c r="AC208" s="4" t="s">
        <v>17</v>
      </c>
      <c r="AD208" s="1">
        <f>SVariables!Z63</f>
        <v>0</v>
      </c>
      <c r="AE208" s="1">
        <f>SVariables!AA63</f>
        <v>0</v>
      </c>
      <c r="AF208" s="1">
        <f>SVariables!AB63</f>
        <v>0</v>
      </c>
      <c r="AG208" s="1">
        <f>SVariables!AC63</f>
        <v>0</v>
      </c>
      <c r="AH208" s="1">
        <f>SVariables!AD63</f>
        <v>0</v>
      </c>
      <c r="AI208" s="1">
        <f>SVariables!AE63</f>
        <v>0</v>
      </c>
      <c r="AJ208" s="1">
        <f>SVariables!AF63</f>
        <v>0</v>
      </c>
      <c r="AK208" s="1">
        <f>SVariables!AG63</f>
        <v>0</v>
      </c>
      <c r="AL208" s="1">
        <f>SVariables!AH63</f>
        <v>0</v>
      </c>
      <c r="AM208" s="1">
        <f>SVariables!AI63</f>
        <v>0</v>
      </c>
      <c r="AN208" s="1">
        <f>SVariables!AJ63</f>
        <v>0</v>
      </c>
      <c r="AO208" s="1">
        <f>SVariables!AK63</f>
        <v>0</v>
      </c>
      <c r="AQ208" s="4" t="s">
        <v>17</v>
      </c>
      <c r="AR208" s="1">
        <f>AE70*Staffing!$B31</f>
        <v>0</v>
      </c>
      <c r="AS208" s="1">
        <f>AF70*Staffing!$B31</f>
        <v>0</v>
      </c>
      <c r="AT208" s="1">
        <f>AG70*Staffing!$B31</f>
        <v>0</v>
      </c>
      <c r="AU208" s="1">
        <f>AH70*Staffing!$B31</f>
        <v>0</v>
      </c>
      <c r="AV208" s="1">
        <f>AI70*Staffing!$B31</f>
        <v>0</v>
      </c>
      <c r="AW208" s="1">
        <f>AJ70*Staffing!$B31</f>
        <v>0</v>
      </c>
      <c r="AX208" s="1">
        <f>AK70*Staffing!$B31</f>
        <v>0</v>
      </c>
      <c r="AY208" s="1">
        <f>AL70*Staffing!$B31</f>
        <v>0</v>
      </c>
      <c r="AZ208" s="1">
        <f>AM70*Staffing!$B31</f>
        <v>0</v>
      </c>
      <c r="BA208" s="1">
        <f>AN70*Staffing!$B31</f>
        <v>0</v>
      </c>
      <c r="BB208" s="1">
        <f>AO70*Staffing!$B31</f>
        <v>0</v>
      </c>
      <c r="BC208" s="1">
        <f>AP70*Staffing!$B31</f>
        <v>0</v>
      </c>
      <c r="BE208" s="4" t="s">
        <v>17</v>
      </c>
      <c r="BF208" s="1">
        <f>SVariables!AL63</f>
        <v>0</v>
      </c>
      <c r="BG208" s="1">
        <f>SVariables!AM63</f>
        <v>0</v>
      </c>
      <c r="BH208" s="1">
        <f>SVariables!AN63</f>
        <v>0</v>
      </c>
      <c r="BI208" s="1">
        <f>SVariables!AO63</f>
        <v>0</v>
      </c>
      <c r="BJ208" s="1">
        <f>SVariables!AP63</f>
        <v>0</v>
      </c>
      <c r="BK208" s="1">
        <f>SVariables!AQ63</f>
        <v>0</v>
      </c>
      <c r="BL208" s="1">
        <f>SVariables!AR63</f>
        <v>0</v>
      </c>
      <c r="BM208" s="1">
        <f>SVariables!AS63</f>
        <v>0</v>
      </c>
      <c r="BN208" s="1">
        <f>SVariables!AT63</f>
        <v>0</v>
      </c>
      <c r="BO208" s="1">
        <f>SVariables!AU63</f>
        <v>0</v>
      </c>
      <c r="BP208" s="1">
        <f>SVariables!AV63</f>
        <v>0</v>
      </c>
      <c r="BQ208" s="1">
        <f>SVariables!AW63</f>
        <v>0</v>
      </c>
      <c r="BS208" s="4" t="s">
        <v>17</v>
      </c>
      <c r="BT208" s="1">
        <f>BH70*Staffing!$B31</f>
        <v>0</v>
      </c>
      <c r="BU208" s="1">
        <f>BI70*Staffing!$B31</f>
        <v>0</v>
      </c>
      <c r="BV208" s="1">
        <f>BJ70*Staffing!$B31</f>
        <v>0</v>
      </c>
      <c r="BW208" s="1">
        <f>BK70*Staffing!$B31</f>
        <v>0</v>
      </c>
      <c r="BX208" s="1">
        <f>BL70*Staffing!$B31</f>
        <v>0</v>
      </c>
      <c r="BY208" s="1">
        <f>BM70*Staffing!$B31</f>
        <v>0</v>
      </c>
      <c r="BZ208" s="1">
        <f>BN70*Staffing!$B31</f>
        <v>0</v>
      </c>
      <c r="CA208" s="1">
        <f>BO70*Staffing!$B31</f>
        <v>0</v>
      </c>
      <c r="CB208" s="1">
        <f>BP70*Staffing!$B31</f>
        <v>0</v>
      </c>
      <c r="CC208" s="1">
        <f>BQ70*Staffing!$B31</f>
        <v>0</v>
      </c>
      <c r="CD208" s="1">
        <f>BR70*Staffing!$B31</f>
        <v>0</v>
      </c>
      <c r="CE208" s="1">
        <f>BS70*Staffing!$B31</f>
        <v>0</v>
      </c>
      <c r="CG208" s="4" t="s">
        <v>17</v>
      </c>
      <c r="CH208" s="1">
        <f>SVariables!AX63</f>
        <v>0</v>
      </c>
      <c r="CI208" s="1">
        <f>SVariables!AY63</f>
        <v>0</v>
      </c>
      <c r="CJ208" s="1">
        <f>SVariables!AZ63</f>
        <v>0</v>
      </c>
      <c r="CK208" s="1">
        <f>SVariables!BA63</f>
        <v>0</v>
      </c>
      <c r="CL208" s="1">
        <f>SVariables!BB63</f>
        <v>0</v>
      </c>
      <c r="CM208" s="1">
        <f>SVariables!BC63</f>
        <v>0</v>
      </c>
      <c r="CN208" s="1">
        <f>SVariables!BD63</f>
        <v>0</v>
      </c>
      <c r="CO208" s="1">
        <f>SVariables!BE63</f>
        <v>0</v>
      </c>
      <c r="CP208" s="1">
        <f>SVariables!BF63</f>
        <v>0</v>
      </c>
      <c r="CQ208" s="1">
        <f>SVariables!BG63</f>
        <v>0</v>
      </c>
      <c r="CR208" s="1">
        <f>SVariables!BH63</f>
        <v>0</v>
      </c>
      <c r="CS208" s="1">
        <f>SVariables!BI63</f>
        <v>0</v>
      </c>
      <c r="CU208" s="4" t="s">
        <v>17</v>
      </c>
      <c r="CV208" s="1">
        <f>CK70*Staffing!$B31</f>
        <v>0</v>
      </c>
      <c r="CW208" s="1">
        <f>CL70*Staffing!$B31</f>
        <v>0</v>
      </c>
      <c r="CX208" s="1">
        <f>CM70*Staffing!$B31</f>
        <v>0</v>
      </c>
      <c r="CY208" s="1">
        <f>CN70*Staffing!$B31</f>
        <v>0</v>
      </c>
      <c r="CZ208" s="1">
        <f>CO70*Staffing!$B31</f>
        <v>0</v>
      </c>
      <c r="DA208" s="1">
        <f>CP70*Staffing!$B31</f>
        <v>0</v>
      </c>
      <c r="DB208" s="1">
        <f>CQ70*Staffing!$B31</f>
        <v>0</v>
      </c>
      <c r="DC208" s="1">
        <f>CR70*Staffing!$B31</f>
        <v>0</v>
      </c>
      <c r="DD208" s="1">
        <f>CS70*Staffing!$B31</f>
        <v>0</v>
      </c>
      <c r="DE208" s="1">
        <f>CT70*Staffing!$B31</f>
        <v>0</v>
      </c>
      <c r="DF208" s="1">
        <f>CU70*Staffing!$B31</f>
        <v>0</v>
      </c>
      <c r="DG208" s="1">
        <f>CV70*Staffing!$B31</f>
        <v>0</v>
      </c>
    </row>
    <row r="210" spans="1:111" ht="15.5" x14ac:dyDescent="0.35">
      <c r="B210" s="56" t="s">
        <v>114</v>
      </c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P210" s="56" t="s">
        <v>115</v>
      </c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D210" s="56" t="s">
        <v>108</v>
      </c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R210" s="56" t="s">
        <v>109</v>
      </c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F210" s="56" t="s">
        <v>110</v>
      </c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T210" s="56" t="s">
        <v>111</v>
      </c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H210" s="56" t="s">
        <v>112</v>
      </c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V210" s="56" t="s">
        <v>113</v>
      </c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</row>
    <row r="211" spans="1:111" x14ac:dyDescent="0.35">
      <c r="A211" s="1"/>
      <c r="B211" s="5" t="s">
        <v>149</v>
      </c>
      <c r="C211" s="5" t="s">
        <v>150</v>
      </c>
      <c r="D211" s="5" t="s">
        <v>151</v>
      </c>
      <c r="E211" s="5" t="s">
        <v>152</v>
      </c>
      <c r="F211" s="5" t="s">
        <v>153</v>
      </c>
      <c r="G211" s="5" t="s">
        <v>154</v>
      </c>
      <c r="H211" s="5" t="s">
        <v>155</v>
      </c>
      <c r="I211" s="5" t="s">
        <v>156</v>
      </c>
      <c r="J211" s="5" t="s">
        <v>157</v>
      </c>
      <c r="K211" s="5" t="s">
        <v>158</v>
      </c>
      <c r="L211" s="5" t="s">
        <v>159</v>
      </c>
      <c r="M211" s="5" t="s">
        <v>39</v>
      </c>
      <c r="O211" s="1"/>
      <c r="P211" s="5" t="s">
        <v>149</v>
      </c>
      <c r="Q211" s="5" t="s">
        <v>150</v>
      </c>
      <c r="R211" s="5" t="s">
        <v>151</v>
      </c>
      <c r="S211" s="5" t="s">
        <v>152</v>
      </c>
      <c r="T211" s="5" t="s">
        <v>153</v>
      </c>
      <c r="U211" s="5" t="s">
        <v>154</v>
      </c>
      <c r="V211" s="5" t="s">
        <v>155</v>
      </c>
      <c r="W211" s="5" t="s">
        <v>156</v>
      </c>
      <c r="X211" s="5" t="s">
        <v>157</v>
      </c>
      <c r="Y211" s="5" t="s">
        <v>158</v>
      </c>
      <c r="Z211" s="5" t="s">
        <v>159</v>
      </c>
      <c r="AA211" s="5" t="s">
        <v>39</v>
      </c>
      <c r="AC211" s="1"/>
      <c r="AD211" s="5" t="s">
        <v>149</v>
      </c>
      <c r="AE211" s="5" t="s">
        <v>150</v>
      </c>
      <c r="AF211" s="5" t="s">
        <v>151</v>
      </c>
      <c r="AG211" s="5" t="s">
        <v>152</v>
      </c>
      <c r="AH211" s="5" t="s">
        <v>153</v>
      </c>
      <c r="AI211" s="5" t="s">
        <v>154</v>
      </c>
      <c r="AJ211" s="5" t="s">
        <v>155</v>
      </c>
      <c r="AK211" s="5" t="s">
        <v>156</v>
      </c>
      <c r="AL211" s="5" t="s">
        <v>157</v>
      </c>
      <c r="AM211" s="5" t="s">
        <v>158</v>
      </c>
      <c r="AN211" s="5" t="s">
        <v>159</v>
      </c>
      <c r="AO211" s="5" t="s">
        <v>39</v>
      </c>
      <c r="AQ211" s="1"/>
      <c r="AR211" s="5" t="s">
        <v>149</v>
      </c>
      <c r="AS211" s="5" t="s">
        <v>150</v>
      </c>
      <c r="AT211" s="5" t="s">
        <v>151</v>
      </c>
      <c r="AU211" s="5" t="s">
        <v>152</v>
      </c>
      <c r="AV211" s="5" t="s">
        <v>153</v>
      </c>
      <c r="AW211" s="5" t="s">
        <v>154</v>
      </c>
      <c r="AX211" s="5" t="s">
        <v>155</v>
      </c>
      <c r="AY211" s="5" t="s">
        <v>156</v>
      </c>
      <c r="AZ211" s="5" t="s">
        <v>157</v>
      </c>
      <c r="BA211" s="5" t="s">
        <v>158</v>
      </c>
      <c r="BB211" s="5" t="s">
        <v>159</v>
      </c>
      <c r="BC211" s="5" t="s">
        <v>39</v>
      </c>
      <c r="BE211" s="1"/>
      <c r="BF211" s="5" t="s">
        <v>149</v>
      </c>
      <c r="BG211" s="5" t="s">
        <v>150</v>
      </c>
      <c r="BH211" s="5" t="s">
        <v>151</v>
      </c>
      <c r="BI211" s="5" t="s">
        <v>152</v>
      </c>
      <c r="BJ211" s="5" t="s">
        <v>153</v>
      </c>
      <c r="BK211" s="5" t="s">
        <v>154</v>
      </c>
      <c r="BL211" s="5" t="s">
        <v>155</v>
      </c>
      <c r="BM211" s="5" t="s">
        <v>156</v>
      </c>
      <c r="BN211" s="5" t="s">
        <v>157</v>
      </c>
      <c r="BO211" s="5" t="s">
        <v>158</v>
      </c>
      <c r="BP211" s="5" t="s">
        <v>159</v>
      </c>
      <c r="BQ211" s="5" t="s">
        <v>39</v>
      </c>
      <c r="BS211" s="1"/>
      <c r="BT211" s="5" t="s">
        <v>149</v>
      </c>
      <c r="BU211" s="5" t="s">
        <v>150</v>
      </c>
      <c r="BV211" s="5" t="s">
        <v>151</v>
      </c>
      <c r="BW211" s="5" t="s">
        <v>152</v>
      </c>
      <c r="BX211" s="5" t="s">
        <v>153</v>
      </c>
      <c r="BY211" s="5" t="s">
        <v>154</v>
      </c>
      <c r="BZ211" s="5" t="s">
        <v>155</v>
      </c>
      <c r="CA211" s="5" t="s">
        <v>156</v>
      </c>
      <c r="CB211" s="5" t="s">
        <v>157</v>
      </c>
      <c r="CC211" s="5" t="s">
        <v>158</v>
      </c>
      <c r="CD211" s="5" t="s">
        <v>159</v>
      </c>
      <c r="CE211" s="5" t="s">
        <v>39</v>
      </c>
      <c r="CG211" s="1"/>
      <c r="CH211" s="5" t="s">
        <v>149</v>
      </c>
      <c r="CI211" s="5" t="s">
        <v>150</v>
      </c>
      <c r="CJ211" s="5" t="s">
        <v>151</v>
      </c>
      <c r="CK211" s="5" t="s">
        <v>152</v>
      </c>
      <c r="CL211" s="5" t="s">
        <v>153</v>
      </c>
      <c r="CM211" s="5" t="s">
        <v>154</v>
      </c>
      <c r="CN211" s="5" t="s">
        <v>155</v>
      </c>
      <c r="CO211" s="5" t="s">
        <v>156</v>
      </c>
      <c r="CP211" s="5" t="s">
        <v>157</v>
      </c>
      <c r="CQ211" s="5" t="s">
        <v>158</v>
      </c>
      <c r="CR211" s="5" t="s">
        <v>159</v>
      </c>
      <c r="CS211" s="5" t="s">
        <v>39</v>
      </c>
      <c r="CU211" s="1"/>
      <c r="CV211" s="5" t="s">
        <v>149</v>
      </c>
      <c r="CW211" s="5" t="s">
        <v>150</v>
      </c>
      <c r="CX211" s="5" t="s">
        <v>151</v>
      </c>
      <c r="CY211" s="5" t="s">
        <v>152</v>
      </c>
      <c r="CZ211" s="5" t="s">
        <v>153</v>
      </c>
      <c r="DA211" s="5" t="s">
        <v>154</v>
      </c>
      <c r="DB211" s="5" t="s">
        <v>155</v>
      </c>
      <c r="DC211" s="5" t="s">
        <v>156</v>
      </c>
      <c r="DD211" s="5" t="s">
        <v>157</v>
      </c>
      <c r="DE211" s="5" t="s">
        <v>158</v>
      </c>
      <c r="DF211" s="5" t="s">
        <v>159</v>
      </c>
      <c r="DG211" s="5" t="s">
        <v>39</v>
      </c>
    </row>
    <row r="212" spans="1:111" x14ac:dyDescent="0.35">
      <c r="A212" s="4" t="s">
        <v>18</v>
      </c>
      <c r="B212" s="1">
        <f>SVariables!N67</f>
        <v>0</v>
      </c>
      <c r="C212" s="1">
        <f>SVariables!O67</f>
        <v>0</v>
      </c>
      <c r="D212" s="1">
        <f>SVariables!P67</f>
        <v>0</v>
      </c>
      <c r="E212" s="1">
        <f>SVariables!Q67</f>
        <v>0</v>
      </c>
      <c r="F212" s="1">
        <f>SVariables!R67</f>
        <v>0</v>
      </c>
      <c r="G212" s="1">
        <f>SVariables!S67</f>
        <v>0</v>
      </c>
      <c r="H212" s="1">
        <f>SVariables!T67</f>
        <v>0</v>
      </c>
      <c r="I212" s="1">
        <f>SVariables!U67</f>
        <v>0</v>
      </c>
      <c r="J212" s="1">
        <f>SVariables!V67</f>
        <v>1</v>
      </c>
      <c r="K212" s="1">
        <f>SVariables!W67</f>
        <v>0</v>
      </c>
      <c r="L212" s="1">
        <f>SVariables!X67</f>
        <v>0</v>
      </c>
      <c r="M212" s="1">
        <f>SVariables!Y67</f>
        <v>0</v>
      </c>
      <c r="O212" s="4" t="s">
        <v>18</v>
      </c>
      <c r="P212" s="1">
        <f>B42*Staffing!$C3</f>
        <v>0</v>
      </c>
      <c r="Q212" s="1">
        <f>C42*Staffing!$C3</f>
        <v>0</v>
      </c>
      <c r="R212" s="1">
        <f>D42*Staffing!$C3</f>
        <v>0</v>
      </c>
      <c r="S212" s="1">
        <f>E42*Staffing!$C3</f>
        <v>0</v>
      </c>
      <c r="T212" s="1">
        <f>F42*Staffing!$C3</f>
        <v>0</v>
      </c>
      <c r="U212" s="1">
        <f>G42*Staffing!$C3</f>
        <v>0</v>
      </c>
      <c r="V212" s="1">
        <f>H42*Staffing!$C3</f>
        <v>0</v>
      </c>
      <c r="W212" s="1">
        <f>I42*Staffing!$C3</f>
        <v>0</v>
      </c>
      <c r="X212" s="1">
        <f>J42*Staffing!$C3</f>
        <v>0.5</v>
      </c>
      <c r="Y212" s="1">
        <f>K42*Staffing!$C3</f>
        <v>0</v>
      </c>
      <c r="Z212" s="1">
        <f>L42*Staffing!$C3</f>
        <v>0</v>
      </c>
      <c r="AA212" s="1">
        <f>M42*Staffing!$C3</f>
        <v>0</v>
      </c>
      <c r="AC212" s="4" t="s">
        <v>18</v>
      </c>
      <c r="AD212" s="1">
        <f>SVariables!Z67</f>
        <v>0</v>
      </c>
      <c r="AE212" s="1">
        <f>SVariables!AA67</f>
        <v>0</v>
      </c>
      <c r="AF212" s="1">
        <f>SVariables!AB67</f>
        <v>0</v>
      </c>
      <c r="AG212" s="1">
        <f>SVariables!AC67</f>
        <v>0</v>
      </c>
      <c r="AH212" s="1">
        <f>SVariables!AD67</f>
        <v>0</v>
      </c>
      <c r="AI212" s="1">
        <f>SVariables!AE67</f>
        <v>0</v>
      </c>
      <c r="AJ212" s="1">
        <f>SVariables!AF67</f>
        <v>0</v>
      </c>
      <c r="AK212" s="1">
        <f>SVariables!AG67</f>
        <v>0</v>
      </c>
      <c r="AL212" s="1">
        <f>SVariables!AH67</f>
        <v>1</v>
      </c>
      <c r="AM212" s="1">
        <f>SVariables!AI67</f>
        <v>0</v>
      </c>
      <c r="AN212" s="1">
        <f>SVariables!AJ67</f>
        <v>0</v>
      </c>
      <c r="AO212" s="1">
        <f>SVariables!AK67</f>
        <v>0</v>
      </c>
      <c r="AQ212" s="4" t="s">
        <v>18</v>
      </c>
      <c r="AR212" s="1">
        <f>AE42*Staffing!$C3</f>
        <v>0</v>
      </c>
      <c r="AS212" s="1">
        <f>AF42*Staffing!$C3</f>
        <v>0</v>
      </c>
      <c r="AT212" s="1">
        <f>AG42*Staffing!$C3</f>
        <v>0</v>
      </c>
      <c r="AU212" s="1">
        <f>AH42*Staffing!$C3</f>
        <v>0</v>
      </c>
      <c r="AV212" s="1">
        <f>AI42*Staffing!$C3</f>
        <v>0</v>
      </c>
      <c r="AW212" s="1">
        <f>AJ42*Staffing!$C3</f>
        <v>0</v>
      </c>
      <c r="AX212" s="1">
        <f>AK42*Staffing!$C3</f>
        <v>0</v>
      </c>
      <c r="AY212" s="1">
        <f>AL42*Staffing!$C3</f>
        <v>0</v>
      </c>
      <c r="AZ212" s="1">
        <f>AM42*Staffing!$C3</f>
        <v>1</v>
      </c>
      <c r="BA212" s="1">
        <f>AN42*Staffing!$C3</f>
        <v>0</v>
      </c>
      <c r="BB212" s="1">
        <f>AO42*Staffing!$C3</f>
        <v>0</v>
      </c>
      <c r="BC212" s="1">
        <f>AP42*Staffing!$C3</f>
        <v>0</v>
      </c>
      <c r="BE212" s="4" t="s">
        <v>18</v>
      </c>
      <c r="BF212" s="1">
        <f>SVariables!AL67</f>
        <v>0</v>
      </c>
      <c r="BG212" s="1">
        <f>SVariables!AM67</f>
        <v>0</v>
      </c>
      <c r="BH212" s="1">
        <f>SVariables!AN67</f>
        <v>0</v>
      </c>
      <c r="BI212" s="1">
        <f>SVariables!AO67</f>
        <v>0</v>
      </c>
      <c r="BJ212" s="1">
        <f>SVariables!AP67</f>
        <v>0</v>
      </c>
      <c r="BK212" s="1">
        <f>SVariables!AQ67</f>
        <v>0</v>
      </c>
      <c r="BL212" s="1">
        <f>SVariables!AR67</f>
        <v>0</v>
      </c>
      <c r="BM212" s="1">
        <f>SVariables!AS67</f>
        <v>0</v>
      </c>
      <c r="BN212" s="1">
        <f>SVariables!AT67</f>
        <v>0</v>
      </c>
      <c r="BO212" s="1">
        <f>SVariables!AU67</f>
        <v>0</v>
      </c>
      <c r="BP212" s="1">
        <f>SVariables!AV67</f>
        <v>0</v>
      </c>
      <c r="BQ212" s="1">
        <f>SVariables!AW67</f>
        <v>0</v>
      </c>
      <c r="BS212" s="4" t="s">
        <v>18</v>
      </c>
      <c r="BT212" s="1">
        <f>BH42*Staffing!$C3</f>
        <v>0</v>
      </c>
      <c r="BU212" s="1">
        <f>BI42*Staffing!$C3</f>
        <v>0</v>
      </c>
      <c r="BV212" s="1">
        <f>BJ42*Staffing!$C3</f>
        <v>0</v>
      </c>
      <c r="BW212" s="1">
        <f>BK42*Staffing!$C3</f>
        <v>0</v>
      </c>
      <c r="BX212" s="1">
        <f>BL42*Staffing!$C3</f>
        <v>0</v>
      </c>
      <c r="BY212" s="1">
        <f>BM42*Staffing!$C3</f>
        <v>0</v>
      </c>
      <c r="BZ212" s="1">
        <f>BN42*Staffing!$C3</f>
        <v>0</v>
      </c>
      <c r="CA212" s="1">
        <f>BO42*Staffing!$C3</f>
        <v>0</v>
      </c>
      <c r="CB212" s="1">
        <f>BP42*Staffing!$C3</f>
        <v>0</v>
      </c>
      <c r="CC212" s="1">
        <f>BQ42*Staffing!$C3</f>
        <v>0</v>
      </c>
      <c r="CD212" s="1">
        <f>BR42*Staffing!$C3</f>
        <v>0</v>
      </c>
      <c r="CE212" s="1">
        <f>BS42*Staffing!$C3</f>
        <v>0</v>
      </c>
      <c r="CG212" s="4" t="s">
        <v>18</v>
      </c>
      <c r="CH212" s="1">
        <f>SVariables!AX67</f>
        <v>0</v>
      </c>
      <c r="CI212" s="1">
        <f>SVariables!AY67</f>
        <v>0</v>
      </c>
      <c r="CJ212" s="1">
        <f>SVariables!AZ67</f>
        <v>0</v>
      </c>
      <c r="CK212" s="1">
        <f>SVariables!BA67</f>
        <v>0</v>
      </c>
      <c r="CL212" s="1">
        <f>SVariables!BB67</f>
        <v>0</v>
      </c>
      <c r="CM212" s="1">
        <f>SVariables!BC67</f>
        <v>0</v>
      </c>
      <c r="CN212" s="1">
        <f>SVariables!BD67</f>
        <v>0</v>
      </c>
      <c r="CO212" s="1">
        <f>SVariables!BE67</f>
        <v>0</v>
      </c>
      <c r="CP212" s="1">
        <f>SVariables!BF67</f>
        <v>0</v>
      </c>
      <c r="CQ212" s="1">
        <f>SVariables!BG67</f>
        <v>0</v>
      </c>
      <c r="CR212" s="1">
        <f>SVariables!BH67</f>
        <v>0</v>
      </c>
      <c r="CS212" s="1">
        <f>SVariables!BI67</f>
        <v>0</v>
      </c>
      <c r="CU212" s="4" t="s">
        <v>18</v>
      </c>
      <c r="CV212" s="1">
        <f>CK42*Staffing!$C3</f>
        <v>0</v>
      </c>
      <c r="CW212" s="1">
        <f>CL42*Staffing!$C3</f>
        <v>0</v>
      </c>
      <c r="CX212" s="1">
        <f>CM42*Staffing!$C3</f>
        <v>0</v>
      </c>
      <c r="CY212" s="1">
        <f>CN42*Staffing!$C3</f>
        <v>0</v>
      </c>
      <c r="CZ212" s="1">
        <f>CO42*Staffing!$C3</f>
        <v>0</v>
      </c>
      <c r="DA212" s="1">
        <f>CP42*Staffing!$C3</f>
        <v>0</v>
      </c>
      <c r="DB212" s="1">
        <f>CQ42*Staffing!$C3</f>
        <v>0</v>
      </c>
      <c r="DC212" s="1">
        <f>CR42*Staffing!$C3</f>
        <v>0</v>
      </c>
      <c r="DD212" s="1">
        <f>CS42*Staffing!$C3</f>
        <v>0</v>
      </c>
      <c r="DE212" s="1">
        <f>CT42*Staffing!$C3</f>
        <v>0</v>
      </c>
      <c r="DF212" s="1">
        <f>CU42*Staffing!$C3</f>
        <v>0</v>
      </c>
      <c r="DG212" s="1">
        <f>CV42*Staffing!$C3</f>
        <v>0</v>
      </c>
    </row>
    <row r="213" spans="1:111" x14ac:dyDescent="0.35">
      <c r="A213" s="4" t="s">
        <v>19</v>
      </c>
      <c r="B213" s="1">
        <f>SVariables!N68</f>
        <v>1</v>
      </c>
      <c r="C213" s="1">
        <f>SVariables!O68</f>
        <v>0</v>
      </c>
      <c r="D213" s="1">
        <f>SVariables!P68</f>
        <v>0</v>
      </c>
      <c r="E213" s="1">
        <f>SVariables!Q68</f>
        <v>0</v>
      </c>
      <c r="F213" s="1">
        <f>SVariables!R68</f>
        <v>0</v>
      </c>
      <c r="G213" s="1">
        <f>SVariables!S68</f>
        <v>0</v>
      </c>
      <c r="H213" s="1">
        <f>SVariables!T68</f>
        <v>0</v>
      </c>
      <c r="I213" s="1">
        <f>SVariables!U68</f>
        <v>0</v>
      </c>
      <c r="J213" s="1">
        <f>SVariables!V68</f>
        <v>0</v>
      </c>
      <c r="K213" s="1">
        <f>SVariables!W68</f>
        <v>0</v>
      </c>
      <c r="L213" s="1">
        <f>SVariables!X68</f>
        <v>0</v>
      </c>
      <c r="M213" s="1">
        <f>SVariables!Y68</f>
        <v>0</v>
      </c>
      <c r="O213" s="4" t="s">
        <v>19</v>
      </c>
      <c r="P213" s="1">
        <f>B43*Staffing!$C4</f>
        <v>0.25</v>
      </c>
      <c r="Q213" s="1">
        <f>C43*Staffing!$C4</f>
        <v>0</v>
      </c>
      <c r="R213" s="1">
        <f>D43*Staffing!$C4</f>
        <v>0</v>
      </c>
      <c r="S213" s="1">
        <f>E43*Staffing!$C4</f>
        <v>0</v>
      </c>
      <c r="T213" s="1">
        <f>F43*Staffing!$C4</f>
        <v>0</v>
      </c>
      <c r="U213" s="1">
        <f>G43*Staffing!$C4</f>
        <v>0</v>
      </c>
      <c r="V213" s="1">
        <f>H43*Staffing!$C4</f>
        <v>0</v>
      </c>
      <c r="W213" s="1">
        <f>I43*Staffing!$C4</f>
        <v>0</v>
      </c>
      <c r="X213" s="1">
        <f>J43*Staffing!$C4</f>
        <v>0</v>
      </c>
      <c r="Y213" s="1">
        <f>K43*Staffing!$C4</f>
        <v>0</v>
      </c>
      <c r="Z213" s="1">
        <f>L43*Staffing!$C4</f>
        <v>0</v>
      </c>
      <c r="AA213" s="1">
        <f>M43*Staffing!$C4</f>
        <v>0</v>
      </c>
      <c r="AC213" s="4" t="s">
        <v>19</v>
      </c>
      <c r="AD213" s="1">
        <f>SVariables!Z68</f>
        <v>1</v>
      </c>
      <c r="AE213" s="1">
        <f>SVariables!AA68</f>
        <v>0</v>
      </c>
      <c r="AF213" s="1">
        <f>SVariables!AB68</f>
        <v>0</v>
      </c>
      <c r="AG213" s="1">
        <f>SVariables!AC68</f>
        <v>0</v>
      </c>
      <c r="AH213" s="1">
        <f>SVariables!AD68</f>
        <v>0</v>
      </c>
      <c r="AI213" s="1">
        <f>SVariables!AE68</f>
        <v>0</v>
      </c>
      <c r="AJ213" s="1">
        <f>SVariables!AF68</f>
        <v>0</v>
      </c>
      <c r="AK213" s="1">
        <f>SVariables!AG68</f>
        <v>0</v>
      </c>
      <c r="AL213" s="1">
        <f>SVariables!AH68</f>
        <v>0</v>
      </c>
      <c r="AM213" s="1">
        <f>SVariables!AI68</f>
        <v>0</v>
      </c>
      <c r="AN213" s="1">
        <f>SVariables!AJ68</f>
        <v>0</v>
      </c>
      <c r="AO213" s="1">
        <f>SVariables!AK68</f>
        <v>0</v>
      </c>
      <c r="AQ213" s="4" t="s">
        <v>19</v>
      </c>
      <c r="AR213" s="1">
        <f>AE43*Staffing!$C4</f>
        <v>0.5</v>
      </c>
      <c r="AS213" s="1">
        <f>AF43*Staffing!$C4</f>
        <v>0</v>
      </c>
      <c r="AT213" s="1">
        <f>AG43*Staffing!$C4</f>
        <v>0</v>
      </c>
      <c r="AU213" s="1">
        <f>AH43*Staffing!$C4</f>
        <v>0</v>
      </c>
      <c r="AV213" s="1">
        <f>AI43*Staffing!$C4</f>
        <v>0</v>
      </c>
      <c r="AW213" s="1">
        <f>AJ43*Staffing!$C4</f>
        <v>0</v>
      </c>
      <c r="AX213" s="1">
        <f>AK43*Staffing!$C4</f>
        <v>0</v>
      </c>
      <c r="AY213" s="1">
        <f>AL43*Staffing!$C4</f>
        <v>0</v>
      </c>
      <c r="AZ213" s="1">
        <f>AM43*Staffing!$C4</f>
        <v>0</v>
      </c>
      <c r="BA213" s="1">
        <f>AN43*Staffing!$C4</f>
        <v>0</v>
      </c>
      <c r="BB213" s="1">
        <f>AO43*Staffing!$C4</f>
        <v>0</v>
      </c>
      <c r="BC213" s="1">
        <f>AP43*Staffing!$C4</f>
        <v>0</v>
      </c>
      <c r="BE213" s="4" t="s">
        <v>19</v>
      </c>
      <c r="BF213" s="1">
        <f>SVariables!AL68</f>
        <v>0</v>
      </c>
      <c r="BG213" s="1">
        <f>SVariables!AM68</f>
        <v>0</v>
      </c>
      <c r="BH213" s="1">
        <f>SVariables!AN68</f>
        <v>0</v>
      </c>
      <c r="BI213" s="1">
        <f>SVariables!AO68</f>
        <v>0</v>
      </c>
      <c r="BJ213" s="1">
        <f>SVariables!AP68</f>
        <v>0</v>
      </c>
      <c r="BK213" s="1">
        <f>SVariables!AQ68</f>
        <v>0</v>
      </c>
      <c r="BL213" s="1">
        <f>SVariables!AR68</f>
        <v>0</v>
      </c>
      <c r="BM213" s="1">
        <f>SVariables!AS68</f>
        <v>0</v>
      </c>
      <c r="BN213" s="1">
        <f>SVariables!AT68</f>
        <v>0</v>
      </c>
      <c r="BO213" s="1">
        <f>SVariables!AU68</f>
        <v>0</v>
      </c>
      <c r="BP213" s="1">
        <f>SVariables!AV68</f>
        <v>0</v>
      </c>
      <c r="BQ213" s="1">
        <f>SVariables!AW68</f>
        <v>0</v>
      </c>
      <c r="BS213" s="4" t="s">
        <v>19</v>
      </c>
      <c r="BT213" s="1">
        <f>BH43*Staffing!$C4</f>
        <v>0</v>
      </c>
      <c r="BU213" s="1">
        <f>BI43*Staffing!$C4</f>
        <v>0</v>
      </c>
      <c r="BV213" s="1">
        <f>BJ43*Staffing!$C4</f>
        <v>0</v>
      </c>
      <c r="BW213" s="1">
        <f>BK43*Staffing!$C4</f>
        <v>0</v>
      </c>
      <c r="BX213" s="1">
        <f>BL43*Staffing!$C4</f>
        <v>0</v>
      </c>
      <c r="BY213" s="1">
        <f>BM43*Staffing!$C4</f>
        <v>0</v>
      </c>
      <c r="BZ213" s="1">
        <f>BN43*Staffing!$C4</f>
        <v>0</v>
      </c>
      <c r="CA213" s="1">
        <f>BO43*Staffing!$C4</f>
        <v>0</v>
      </c>
      <c r="CB213" s="1">
        <f>BP43*Staffing!$C4</f>
        <v>0</v>
      </c>
      <c r="CC213" s="1">
        <f>BQ43*Staffing!$C4</f>
        <v>0</v>
      </c>
      <c r="CD213" s="1">
        <f>BR43*Staffing!$C4</f>
        <v>0</v>
      </c>
      <c r="CE213" s="1">
        <f>BS43*Staffing!$C4</f>
        <v>0</v>
      </c>
      <c r="CG213" s="4" t="s">
        <v>19</v>
      </c>
      <c r="CH213" s="1">
        <f>SVariables!AX68</f>
        <v>0</v>
      </c>
      <c r="CI213" s="1">
        <f>SVariables!AY68</f>
        <v>0</v>
      </c>
      <c r="CJ213" s="1">
        <f>SVariables!AZ68</f>
        <v>0</v>
      </c>
      <c r="CK213" s="1">
        <f>SVariables!BA68</f>
        <v>0</v>
      </c>
      <c r="CL213" s="1">
        <f>SVariables!BB68</f>
        <v>0</v>
      </c>
      <c r="CM213" s="1">
        <f>SVariables!BC68</f>
        <v>0</v>
      </c>
      <c r="CN213" s="1">
        <f>SVariables!BD68</f>
        <v>0</v>
      </c>
      <c r="CO213" s="1">
        <f>SVariables!BE68</f>
        <v>0</v>
      </c>
      <c r="CP213" s="1">
        <f>SVariables!BF68</f>
        <v>0</v>
      </c>
      <c r="CQ213" s="1">
        <f>SVariables!BG68</f>
        <v>0</v>
      </c>
      <c r="CR213" s="1">
        <f>SVariables!BH68</f>
        <v>0</v>
      </c>
      <c r="CS213" s="1">
        <f>SVariables!BI68</f>
        <v>0</v>
      </c>
      <c r="CU213" s="4" t="s">
        <v>19</v>
      </c>
      <c r="CV213" s="1">
        <f>CK43*Staffing!$C4</f>
        <v>0</v>
      </c>
      <c r="CW213" s="1">
        <f>CL43*Staffing!$C4</f>
        <v>0</v>
      </c>
      <c r="CX213" s="1">
        <f>CM43*Staffing!$C4</f>
        <v>0</v>
      </c>
      <c r="CY213" s="1">
        <f>CN43*Staffing!$C4</f>
        <v>0</v>
      </c>
      <c r="CZ213" s="1">
        <f>CO43*Staffing!$C4</f>
        <v>0</v>
      </c>
      <c r="DA213" s="1">
        <f>CP43*Staffing!$C4</f>
        <v>0</v>
      </c>
      <c r="DB213" s="1">
        <f>CQ43*Staffing!$C4</f>
        <v>0</v>
      </c>
      <c r="DC213" s="1">
        <f>CR43*Staffing!$C4</f>
        <v>0</v>
      </c>
      <c r="DD213" s="1">
        <f>CS43*Staffing!$C4</f>
        <v>0</v>
      </c>
      <c r="DE213" s="1">
        <f>CT43*Staffing!$C4</f>
        <v>0</v>
      </c>
      <c r="DF213" s="1">
        <f>CU43*Staffing!$C4</f>
        <v>0</v>
      </c>
      <c r="DG213" s="1">
        <f>CV43*Staffing!$C4</f>
        <v>0</v>
      </c>
    </row>
    <row r="214" spans="1:111" x14ac:dyDescent="0.35">
      <c r="A214" s="4" t="s">
        <v>0</v>
      </c>
      <c r="B214" s="1">
        <f>SVariables!N69</f>
        <v>1</v>
      </c>
      <c r="C214" s="1">
        <f>SVariables!O69</f>
        <v>0</v>
      </c>
      <c r="D214" s="1">
        <f>SVariables!P69</f>
        <v>0</v>
      </c>
      <c r="E214" s="1">
        <f>SVariables!Q69</f>
        <v>0</v>
      </c>
      <c r="F214" s="1">
        <f>SVariables!R69</f>
        <v>0</v>
      </c>
      <c r="G214" s="1">
        <f>SVariables!S69</f>
        <v>0</v>
      </c>
      <c r="H214" s="1">
        <f>SVariables!T69</f>
        <v>0</v>
      </c>
      <c r="I214" s="1">
        <f>SVariables!U69</f>
        <v>0</v>
      </c>
      <c r="J214" s="1">
        <f>SVariables!V69</f>
        <v>1</v>
      </c>
      <c r="K214" s="1">
        <f>SVariables!W69</f>
        <v>0</v>
      </c>
      <c r="L214" s="1">
        <f>SVariables!X69</f>
        <v>0</v>
      </c>
      <c r="M214" s="1">
        <f>SVariables!Y69</f>
        <v>0</v>
      </c>
      <c r="O214" s="4" t="s">
        <v>0</v>
      </c>
      <c r="P214" s="1">
        <f>B44*Staffing!$C5</f>
        <v>0.5</v>
      </c>
      <c r="Q214" s="1">
        <f>C44*Staffing!$C5</f>
        <v>0</v>
      </c>
      <c r="R214" s="1">
        <f>D44*Staffing!$C5</f>
        <v>0</v>
      </c>
      <c r="S214" s="1">
        <f>E44*Staffing!$C5</f>
        <v>0</v>
      </c>
      <c r="T214" s="1">
        <f>F44*Staffing!$C5</f>
        <v>0</v>
      </c>
      <c r="U214" s="1">
        <f>G44*Staffing!$C5</f>
        <v>0</v>
      </c>
      <c r="V214" s="1">
        <f>H44*Staffing!$C5</f>
        <v>0</v>
      </c>
      <c r="W214" s="1">
        <f>I44*Staffing!$C5</f>
        <v>0</v>
      </c>
      <c r="X214" s="1">
        <f>J44*Staffing!$C5</f>
        <v>0.25</v>
      </c>
      <c r="Y214" s="1">
        <f>K44*Staffing!$C5</f>
        <v>0</v>
      </c>
      <c r="Z214" s="1">
        <f>L44*Staffing!$C5</f>
        <v>0</v>
      </c>
      <c r="AA214" s="1">
        <f>M44*Staffing!$C5</f>
        <v>0</v>
      </c>
      <c r="AC214" s="4" t="s">
        <v>0</v>
      </c>
      <c r="AD214" s="1">
        <f>SVariables!Z69</f>
        <v>1</v>
      </c>
      <c r="AE214" s="1">
        <f>SVariables!AA69</f>
        <v>0</v>
      </c>
      <c r="AF214" s="1">
        <f>SVariables!AB69</f>
        <v>0</v>
      </c>
      <c r="AG214" s="1">
        <f>SVariables!AC69</f>
        <v>0</v>
      </c>
      <c r="AH214" s="1">
        <f>SVariables!AD69</f>
        <v>0</v>
      </c>
      <c r="AI214" s="1">
        <f>SVariables!AE69</f>
        <v>0</v>
      </c>
      <c r="AJ214" s="1">
        <f>SVariables!AF69</f>
        <v>0</v>
      </c>
      <c r="AK214" s="1">
        <f>SVariables!AG69</f>
        <v>0</v>
      </c>
      <c r="AL214" s="1">
        <f>SVariables!AH69</f>
        <v>1</v>
      </c>
      <c r="AM214" s="1">
        <f>SVariables!AI69</f>
        <v>0</v>
      </c>
      <c r="AN214" s="1">
        <f>SVariables!AJ69</f>
        <v>0</v>
      </c>
      <c r="AO214" s="1">
        <f>SVariables!AK69</f>
        <v>0</v>
      </c>
      <c r="AQ214" s="4" t="s">
        <v>0</v>
      </c>
      <c r="AR214" s="1">
        <f>AE44*Staffing!$C5</f>
        <v>0.875</v>
      </c>
      <c r="AS214" s="1">
        <f>AF44*Staffing!$C5</f>
        <v>0</v>
      </c>
      <c r="AT214" s="1">
        <f>AG44*Staffing!$C5</f>
        <v>0</v>
      </c>
      <c r="AU214" s="1">
        <f>AH44*Staffing!$C5</f>
        <v>0</v>
      </c>
      <c r="AV214" s="1">
        <f>AI44*Staffing!$C5</f>
        <v>0</v>
      </c>
      <c r="AW214" s="1">
        <f>AJ44*Staffing!$C5</f>
        <v>0</v>
      </c>
      <c r="AX214" s="1">
        <f>AK44*Staffing!$C5</f>
        <v>0</v>
      </c>
      <c r="AY214" s="1">
        <f>AL44*Staffing!$C5</f>
        <v>0</v>
      </c>
      <c r="AZ214" s="1">
        <f>AM44*Staffing!$C5</f>
        <v>0.5</v>
      </c>
      <c r="BA214" s="1">
        <f>AN44*Staffing!$C5</f>
        <v>0</v>
      </c>
      <c r="BB214" s="1">
        <f>AO44*Staffing!$C5</f>
        <v>0</v>
      </c>
      <c r="BC214" s="1">
        <f>AP44*Staffing!$C5</f>
        <v>0</v>
      </c>
      <c r="BE214" s="4" t="s">
        <v>0</v>
      </c>
      <c r="BF214" s="1">
        <f>SVariables!AL69</f>
        <v>0</v>
      </c>
      <c r="BG214" s="1">
        <f>SVariables!AM69</f>
        <v>0</v>
      </c>
      <c r="BH214" s="1">
        <f>SVariables!AN69</f>
        <v>0</v>
      </c>
      <c r="BI214" s="1">
        <f>SVariables!AO69</f>
        <v>0</v>
      </c>
      <c r="BJ214" s="1">
        <f>SVariables!AP69</f>
        <v>0</v>
      </c>
      <c r="BK214" s="1">
        <f>SVariables!AQ69</f>
        <v>0</v>
      </c>
      <c r="BL214" s="1">
        <f>SVariables!AR69</f>
        <v>0</v>
      </c>
      <c r="BM214" s="1">
        <f>SVariables!AS69</f>
        <v>0</v>
      </c>
      <c r="BN214" s="1">
        <f>SVariables!AT69</f>
        <v>0</v>
      </c>
      <c r="BO214" s="1">
        <f>SVariables!AU69</f>
        <v>0</v>
      </c>
      <c r="BP214" s="1">
        <f>SVariables!AV69</f>
        <v>0</v>
      </c>
      <c r="BQ214" s="1">
        <f>SVariables!AW69</f>
        <v>0</v>
      </c>
      <c r="BS214" s="4" t="s">
        <v>0</v>
      </c>
      <c r="BT214" s="1">
        <f>BH44*Staffing!$C5</f>
        <v>0</v>
      </c>
      <c r="BU214" s="1">
        <f>BI44*Staffing!$C5</f>
        <v>0</v>
      </c>
      <c r="BV214" s="1">
        <f>BJ44*Staffing!$C5</f>
        <v>0</v>
      </c>
      <c r="BW214" s="1">
        <f>BK44*Staffing!$C5</f>
        <v>0</v>
      </c>
      <c r="BX214" s="1">
        <f>BL44*Staffing!$C5</f>
        <v>0</v>
      </c>
      <c r="BY214" s="1">
        <f>BM44*Staffing!$C5</f>
        <v>0</v>
      </c>
      <c r="BZ214" s="1">
        <f>BN44*Staffing!$C5</f>
        <v>0</v>
      </c>
      <c r="CA214" s="1">
        <f>BO44*Staffing!$C5</f>
        <v>0</v>
      </c>
      <c r="CB214" s="1">
        <f>BP44*Staffing!$C5</f>
        <v>0</v>
      </c>
      <c r="CC214" s="1">
        <f>BQ44*Staffing!$C5</f>
        <v>0</v>
      </c>
      <c r="CD214" s="1">
        <f>BR44*Staffing!$C5</f>
        <v>0</v>
      </c>
      <c r="CE214" s="1">
        <f>BS44*Staffing!$C5</f>
        <v>0</v>
      </c>
      <c r="CG214" s="4" t="s">
        <v>0</v>
      </c>
      <c r="CH214" s="1">
        <f>SVariables!AX69</f>
        <v>0</v>
      </c>
      <c r="CI214" s="1">
        <f>SVariables!AY69</f>
        <v>0</v>
      </c>
      <c r="CJ214" s="1">
        <f>SVariables!AZ69</f>
        <v>0</v>
      </c>
      <c r="CK214" s="1">
        <f>SVariables!BA69</f>
        <v>0</v>
      </c>
      <c r="CL214" s="1">
        <f>SVariables!BB69</f>
        <v>0</v>
      </c>
      <c r="CM214" s="1">
        <f>SVariables!BC69</f>
        <v>0</v>
      </c>
      <c r="CN214" s="1">
        <f>SVariables!BD69</f>
        <v>0</v>
      </c>
      <c r="CO214" s="1">
        <f>SVariables!BE69</f>
        <v>0</v>
      </c>
      <c r="CP214" s="1">
        <f>SVariables!BF69</f>
        <v>0</v>
      </c>
      <c r="CQ214" s="1">
        <f>SVariables!BG69</f>
        <v>0</v>
      </c>
      <c r="CR214" s="1">
        <f>SVariables!BH69</f>
        <v>0</v>
      </c>
      <c r="CS214" s="1">
        <f>SVariables!BI69</f>
        <v>0</v>
      </c>
      <c r="CU214" s="4" t="s">
        <v>0</v>
      </c>
      <c r="CV214" s="1">
        <f>CK44*Staffing!$C5</f>
        <v>0</v>
      </c>
      <c r="CW214" s="1">
        <f>CL44*Staffing!$C5</f>
        <v>0</v>
      </c>
      <c r="CX214" s="1">
        <f>CM44*Staffing!$C5</f>
        <v>0</v>
      </c>
      <c r="CY214" s="1">
        <f>CN44*Staffing!$C5</f>
        <v>0</v>
      </c>
      <c r="CZ214" s="1">
        <f>CO44*Staffing!$C5</f>
        <v>0</v>
      </c>
      <c r="DA214" s="1">
        <f>CP44*Staffing!$C5</f>
        <v>0</v>
      </c>
      <c r="DB214" s="1">
        <f>CQ44*Staffing!$C5</f>
        <v>0</v>
      </c>
      <c r="DC214" s="1">
        <f>CR44*Staffing!$C5</f>
        <v>0</v>
      </c>
      <c r="DD214" s="1">
        <f>CS44*Staffing!$C5</f>
        <v>0</v>
      </c>
      <c r="DE214" s="1">
        <f>CT44*Staffing!$C5</f>
        <v>0</v>
      </c>
      <c r="DF214" s="1">
        <f>CU44*Staffing!$C5</f>
        <v>0</v>
      </c>
      <c r="DG214" s="1">
        <f>CV44*Staffing!$C5</f>
        <v>0</v>
      </c>
    </row>
    <row r="215" spans="1:111" x14ac:dyDescent="0.35">
      <c r="A215" s="4" t="s">
        <v>1</v>
      </c>
      <c r="B215" s="1">
        <f>SVariables!N70</f>
        <v>2</v>
      </c>
      <c r="C215" s="1">
        <f>SVariables!O70</f>
        <v>0</v>
      </c>
      <c r="D215" s="1">
        <f>SVariables!P70</f>
        <v>0</v>
      </c>
      <c r="E215" s="1">
        <f>SVariables!Q70</f>
        <v>1</v>
      </c>
      <c r="F215" s="1">
        <f>SVariables!R70</f>
        <v>0</v>
      </c>
      <c r="G215" s="1">
        <f>SVariables!S70</f>
        <v>0</v>
      </c>
      <c r="H215" s="1">
        <f>SVariables!T70</f>
        <v>0</v>
      </c>
      <c r="I215" s="1">
        <f>SVariables!U70</f>
        <v>0</v>
      </c>
      <c r="J215" s="1">
        <f>SVariables!V70</f>
        <v>1</v>
      </c>
      <c r="K215" s="1">
        <f>SVariables!W70</f>
        <v>0</v>
      </c>
      <c r="L215" s="1">
        <f>SVariables!X70</f>
        <v>0</v>
      </c>
      <c r="M215" s="1">
        <f>SVariables!Y70</f>
        <v>0</v>
      </c>
      <c r="O215" s="4" t="s">
        <v>1</v>
      </c>
      <c r="P215" s="1">
        <f>B45*Staffing!$C6</f>
        <v>1.9000000000000001</v>
      </c>
      <c r="Q215" s="1">
        <f>C45*Staffing!$C6</f>
        <v>0</v>
      </c>
      <c r="R215" s="1">
        <f>D45*Staffing!$C6</f>
        <v>0</v>
      </c>
      <c r="S215" s="1">
        <f>E45*Staffing!$C6</f>
        <v>0.8</v>
      </c>
      <c r="T215" s="1">
        <f>F45*Staffing!$C6</f>
        <v>0</v>
      </c>
      <c r="U215" s="1">
        <f>G45*Staffing!$C6</f>
        <v>0</v>
      </c>
      <c r="V215" s="1">
        <f>H45*Staffing!$C6</f>
        <v>0</v>
      </c>
      <c r="W215" s="1">
        <f>I45*Staffing!$C6</f>
        <v>0</v>
      </c>
      <c r="X215" s="1">
        <f>J45*Staffing!$C6</f>
        <v>0.9</v>
      </c>
      <c r="Y215" s="1">
        <f>K45*Staffing!$C6</f>
        <v>0</v>
      </c>
      <c r="Z215" s="1">
        <f>L45*Staffing!$C6</f>
        <v>0</v>
      </c>
      <c r="AA215" s="1">
        <f>M45*Staffing!$C6</f>
        <v>0</v>
      </c>
      <c r="AC215" s="4" t="s">
        <v>1</v>
      </c>
      <c r="AD215" s="1">
        <f>SVariables!Z70</f>
        <v>4</v>
      </c>
      <c r="AE215" s="1">
        <f>SVariables!AA70</f>
        <v>0</v>
      </c>
      <c r="AF215" s="1">
        <f>SVariables!AB70</f>
        <v>0</v>
      </c>
      <c r="AG215" s="1">
        <f>SVariables!AC70</f>
        <v>2</v>
      </c>
      <c r="AH215" s="1">
        <f>SVariables!AD70</f>
        <v>0</v>
      </c>
      <c r="AI215" s="1">
        <f>SVariables!AE70</f>
        <v>0</v>
      </c>
      <c r="AJ215" s="1">
        <f>SVariables!AF70</f>
        <v>0</v>
      </c>
      <c r="AK215" s="1">
        <f>SVariables!AG70</f>
        <v>1</v>
      </c>
      <c r="AL215" s="1">
        <f>SVariables!AH70</f>
        <v>2</v>
      </c>
      <c r="AM215" s="1">
        <f>SVariables!AI70</f>
        <v>0</v>
      </c>
      <c r="AN215" s="1">
        <f>SVariables!AJ70</f>
        <v>0</v>
      </c>
      <c r="AO215" s="1">
        <f>SVariables!AK70</f>
        <v>0</v>
      </c>
      <c r="AQ215" s="4" t="s">
        <v>1</v>
      </c>
      <c r="AR215" s="1">
        <f>AE45*Staffing!$C6</f>
        <v>3.8000000000000003</v>
      </c>
      <c r="AS215" s="1">
        <f>AF45*Staffing!$C6</f>
        <v>0</v>
      </c>
      <c r="AT215" s="1">
        <f>AG45*Staffing!$C6</f>
        <v>0</v>
      </c>
      <c r="AU215" s="1">
        <f>AH45*Staffing!$C6</f>
        <v>2</v>
      </c>
      <c r="AV215" s="1">
        <f>AI45*Staffing!$C6</f>
        <v>0</v>
      </c>
      <c r="AW215" s="1">
        <f>AJ45*Staffing!$C6</f>
        <v>0</v>
      </c>
      <c r="AX215" s="1">
        <f>AK45*Staffing!$C6</f>
        <v>0</v>
      </c>
      <c r="AY215" s="1">
        <f>AL45*Staffing!$C6</f>
        <v>0.2</v>
      </c>
      <c r="AZ215" s="1">
        <f>AM45*Staffing!$C6</f>
        <v>1.8</v>
      </c>
      <c r="BA215" s="1">
        <f>AN45*Staffing!$C6</f>
        <v>0</v>
      </c>
      <c r="BB215" s="1">
        <f>AO45*Staffing!$C6</f>
        <v>0</v>
      </c>
      <c r="BC215" s="1">
        <f>AP45*Staffing!$C6</f>
        <v>0</v>
      </c>
      <c r="BE215" s="4" t="s">
        <v>1</v>
      </c>
      <c r="BF215" s="1">
        <f>SVariables!AL70</f>
        <v>0</v>
      </c>
      <c r="BG215" s="1">
        <f>SVariables!AM70</f>
        <v>0</v>
      </c>
      <c r="BH215" s="1">
        <f>SVariables!AN70</f>
        <v>0</v>
      </c>
      <c r="BI215" s="1">
        <f>SVariables!AO70</f>
        <v>0</v>
      </c>
      <c r="BJ215" s="1">
        <f>SVariables!AP70</f>
        <v>0</v>
      </c>
      <c r="BK215" s="1">
        <f>SVariables!AQ70</f>
        <v>0</v>
      </c>
      <c r="BL215" s="1">
        <f>SVariables!AR70</f>
        <v>0</v>
      </c>
      <c r="BM215" s="1">
        <f>SVariables!AS70</f>
        <v>0</v>
      </c>
      <c r="BN215" s="1">
        <f>SVariables!AT70</f>
        <v>0</v>
      </c>
      <c r="BO215" s="1">
        <f>SVariables!AU70</f>
        <v>0</v>
      </c>
      <c r="BP215" s="1">
        <f>SVariables!AV70</f>
        <v>0</v>
      </c>
      <c r="BQ215" s="1">
        <f>SVariables!AW70</f>
        <v>0</v>
      </c>
      <c r="BS215" s="4" t="s">
        <v>1</v>
      </c>
      <c r="BT215" s="1">
        <f>BH45*Staffing!$C6</f>
        <v>0</v>
      </c>
      <c r="BU215" s="1">
        <f>BI45*Staffing!$C6</f>
        <v>0</v>
      </c>
      <c r="BV215" s="1">
        <f>BJ45*Staffing!$C6</f>
        <v>0</v>
      </c>
      <c r="BW215" s="1">
        <f>BK45*Staffing!$C6</f>
        <v>0</v>
      </c>
      <c r="BX215" s="1">
        <f>BL45*Staffing!$C6</f>
        <v>0</v>
      </c>
      <c r="BY215" s="1">
        <f>BM45*Staffing!$C6</f>
        <v>0</v>
      </c>
      <c r="BZ215" s="1">
        <f>BN45*Staffing!$C6</f>
        <v>0</v>
      </c>
      <c r="CA215" s="1">
        <f>BO45*Staffing!$C6</f>
        <v>0</v>
      </c>
      <c r="CB215" s="1">
        <f>BP45*Staffing!$C6</f>
        <v>0</v>
      </c>
      <c r="CC215" s="1">
        <f>BQ45*Staffing!$C6</f>
        <v>0</v>
      </c>
      <c r="CD215" s="1">
        <f>BR45*Staffing!$C6</f>
        <v>0</v>
      </c>
      <c r="CE215" s="1">
        <f>BS45*Staffing!$C6</f>
        <v>0</v>
      </c>
      <c r="CG215" s="4" t="s">
        <v>1</v>
      </c>
      <c r="CH215" s="1">
        <f>SVariables!AX70</f>
        <v>0</v>
      </c>
      <c r="CI215" s="1">
        <f>SVariables!AY70</f>
        <v>0</v>
      </c>
      <c r="CJ215" s="1">
        <f>SVariables!AZ70</f>
        <v>0</v>
      </c>
      <c r="CK215" s="1">
        <f>SVariables!BA70</f>
        <v>0</v>
      </c>
      <c r="CL215" s="1">
        <f>SVariables!BB70</f>
        <v>0</v>
      </c>
      <c r="CM215" s="1">
        <f>SVariables!BC70</f>
        <v>0</v>
      </c>
      <c r="CN215" s="1">
        <f>SVariables!BD70</f>
        <v>0</v>
      </c>
      <c r="CO215" s="1">
        <f>SVariables!BE70</f>
        <v>0</v>
      </c>
      <c r="CP215" s="1">
        <f>SVariables!BF70</f>
        <v>0</v>
      </c>
      <c r="CQ215" s="1">
        <f>SVariables!BG70</f>
        <v>0</v>
      </c>
      <c r="CR215" s="1">
        <f>SVariables!BH70</f>
        <v>0</v>
      </c>
      <c r="CS215" s="1">
        <f>SVariables!BI70</f>
        <v>0</v>
      </c>
      <c r="CU215" s="4" t="s">
        <v>1</v>
      </c>
      <c r="CV215" s="1">
        <f>CK45*Staffing!$C6</f>
        <v>0</v>
      </c>
      <c r="CW215" s="1">
        <f>CL45*Staffing!$C6</f>
        <v>0</v>
      </c>
      <c r="CX215" s="1">
        <f>CM45*Staffing!$C6</f>
        <v>0</v>
      </c>
      <c r="CY215" s="1">
        <f>CN45*Staffing!$C6</f>
        <v>0</v>
      </c>
      <c r="CZ215" s="1">
        <f>CO45*Staffing!$C6</f>
        <v>0</v>
      </c>
      <c r="DA215" s="1">
        <f>CP45*Staffing!$C6</f>
        <v>0</v>
      </c>
      <c r="DB215" s="1">
        <f>CQ45*Staffing!$C6</f>
        <v>0</v>
      </c>
      <c r="DC215" s="1">
        <f>CR45*Staffing!$C6</f>
        <v>0</v>
      </c>
      <c r="DD215" s="1">
        <f>CS45*Staffing!$C6</f>
        <v>0</v>
      </c>
      <c r="DE215" s="1">
        <f>CT45*Staffing!$C6</f>
        <v>0</v>
      </c>
      <c r="DF215" s="1">
        <f>CU45*Staffing!$C6</f>
        <v>0</v>
      </c>
      <c r="DG215" s="1">
        <f>CV45*Staffing!$C6</f>
        <v>0</v>
      </c>
    </row>
    <row r="216" spans="1:111" x14ac:dyDescent="0.35">
      <c r="A216" s="4" t="s">
        <v>20</v>
      </c>
      <c r="B216" s="1">
        <f>SVariables!N71</f>
        <v>0</v>
      </c>
      <c r="C216" s="1">
        <f>SVariables!O71</f>
        <v>0</v>
      </c>
      <c r="D216" s="1">
        <f>SVariables!P71</f>
        <v>0</v>
      </c>
      <c r="E216" s="1">
        <f>SVariables!Q71</f>
        <v>0</v>
      </c>
      <c r="F216" s="1">
        <f>SVariables!R71</f>
        <v>0</v>
      </c>
      <c r="G216" s="1">
        <f>SVariables!S71</f>
        <v>0</v>
      </c>
      <c r="H216" s="1">
        <f>SVariables!T71</f>
        <v>0</v>
      </c>
      <c r="I216" s="1">
        <f>SVariables!U71</f>
        <v>0</v>
      </c>
      <c r="J216" s="1">
        <f>SVariables!V71</f>
        <v>0</v>
      </c>
      <c r="K216" s="1">
        <f>SVariables!W71</f>
        <v>1</v>
      </c>
      <c r="L216" s="1">
        <f>SVariables!X71</f>
        <v>0</v>
      </c>
      <c r="M216" s="1">
        <f>SVariables!Y71</f>
        <v>0</v>
      </c>
      <c r="O216" s="4" t="s">
        <v>20</v>
      </c>
      <c r="P216" s="1">
        <f>B46*Staffing!$C7</f>
        <v>0</v>
      </c>
      <c r="Q216" s="1">
        <f>C46*Staffing!$C7</f>
        <v>0</v>
      </c>
      <c r="R216" s="1">
        <f>D46*Staffing!$C7</f>
        <v>0</v>
      </c>
      <c r="S216" s="1">
        <f>E46*Staffing!$C7</f>
        <v>0</v>
      </c>
      <c r="T216" s="1">
        <f>F46*Staffing!$C7</f>
        <v>0</v>
      </c>
      <c r="U216" s="1">
        <f>G46*Staffing!$C7</f>
        <v>0</v>
      </c>
      <c r="V216" s="1">
        <f>H46*Staffing!$C7</f>
        <v>0</v>
      </c>
      <c r="W216" s="1">
        <f>I46*Staffing!$C7</f>
        <v>0</v>
      </c>
      <c r="X216" s="1">
        <f>J46*Staffing!$C7</f>
        <v>0</v>
      </c>
      <c r="Y216" s="1">
        <f>K46*Staffing!$C7</f>
        <v>0.30000000000000004</v>
      </c>
      <c r="Z216" s="1">
        <f>L46*Staffing!$C7</f>
        <v>0</v>
      </c>
      <c r="AA216" s="1">
        <f>M46*Staffing!$C7</f>
        <v>0</v>
      </c>
      <c r="AC216" s="4" t="s">
        <v>20</v>
      </c>
      <c r="AD216" s="1">
        <f>SVariables!Z71</f>
        <v>0</v>
      </c>
      <c r="AE216" s="1">
        <f>SVariables!AA71</f>
        <v>0</v>
      </c>
      <c r="AF216" s="1">
        <f>SVariables!AB71</f>
        <v>0</v>
      </c>
      <c r="AG216" s="1">
        <f>SVariables!AC71</f>
        <v>1</v>
      </c>
      <c r="AH216" s="1">
        <f>SVariables!AD71</f>
        <v>0</v>
      </c>
      <c r="AI216" s="1">
        <f>SVariables!AE71</f>
        <v>0</v>
      </c>
      <c r="AJ216" s="1">
        <f>SVariables!AF71</f>
        <v>0</v>
      </c>
      <c r="AK216" s="1">
        <f>SVariables!AG71</f>
        <v>0</v>
      </c>
      <c r="AL216" s="1">
        <f>SVariables!AH71</f>
        <v>0</v>
      </c>
      <c r="AM216" s="1">
        <f>SVariables!AI71</f>
        <v>1</v>
      </c>
      <c r="AN216" s="1">
        <f>SVariables!AJ71</f>
        <v>0</v>
      </c>
      <c r="AO216" s="1">
        <f>SVariables!AK71</f>
        <v>0</v>
      </c>
      <c r="AQ216" s="4" t="s">
        <v>20</v>
      </c>
      <c r="AR216" s="1">
        <f>AE46*Staffing!$C7</f>
        <v>0</v>
      </c>
      <c r="AS216" s="1">
        <f>AF46*Staffing!$C7</f>
        <v>0</v>
      </c>
      <c r="AT216" s="1">
        <f>AG46*Staffing!$C7</f>
        <v>0</v>
      </c>
      <c r="AU216" s="1">
        <f>AH46*Staffing!$C7</f>
        <v>0.2</v>
      </c>
      <c r="AV216" s="1">
        <f>AI46*Staffing!$C7</f>
        <v>0</v>
      </c>
      <c r="AW216" s="1">
        <f>AJ46*Staffing!$C7</f>
        <v>0</v>
      </c>
      <c r="AX216" s="1">
        <f>AK46*Staffing!$C7</f>
        <v>0</v>
      </c>
      <c r="AY216" s="1">
        <f>AL46*Staffing!$C7</f>
        <v>0</v>
      </c>
      <c r="AZ216" s="1">
        <f>AM46*Staffing!$C7</f>
        <v>0</v>
      </c>
      <c r="BA216" s="1">
        <f>AN46*Staffing!$C7</f>
        <v>0.60000000000000009</v>
      </c>
      <c r="BB216" s="1">
        <f>AO46*Staffing!$C7</f>
        <v>0</v>
      </c>
      <c r="BC216" s="1">
        <f>AP46*Staffing!$C7</f>
        <v>0</v>
      </c>
      <c r="BE216" s="4" t="s">
        <v>20</v>
      </c>
      <c r="BF216" s="1">
        <f>SVariables!AL71</f>
        <v>0</v>
      </c>
      <c r="BG216" s="1">
        <f>SVariables!AM71</f>
        <v>0</v>
      </c>
      <c r="BH216" s="1">
        <f>SVariables!AN71</f>
        <v>0</v>
      </c>
      <c r="BI216" s="1">
        <f>SVariables!AO71</f>
        <v>0</v>
      </c>
      <c r="BJ216" s="1">
        <f>SVariables!AP71</f>
        <v>0</v>
      </c>
      <c r="BK216" s="1">
        <f>SVariables!AQ71</f>
        <v>0</v>
      </c>
      <c r="BL216" s="1">
        <f>SVariables!AR71</f>
        <v>0</v>
      </c>
      <c r="BM216" s="1">
        <f>SVariables!AS71</f>
        <v>0</v>
      </c>
      <c r="BN216" s="1">
        <f>SVariables!AT71</f>
        <v>0</v>
      </c>
      <c r="BO216" s="1">
        <f>SVariables!AU71</f>
        <v>1</v>
      </c>
      <c r="BP216" s="1">
        <f>SVariables!AV71</f>
        <v>0</v>
      </c>
      <c r="BQ216" s="1">
        <f>SVariables!AW71</f>
        <v>0</v>
      </c>
      <c r="BS216" s="4" t="s">
        <v>20</v>
      </c>
      <c r="BT216" s="1">
        <f>BH46*Staffing!$C7</f>
        <v>0</v>
      </c>
      <c r="BU216" s="1">
        <f>BI46*Staffing!$C7</f>
        <v>0</v>
      </c>
      <c r="BV216" s="1">
        <f>BJ46*Staffing!$C7</f>
        <v>0</v>
      </c>
      <c r="BW216" s="1">
        <f>BK46*Staffing!$C7</f>
        <v>0</v>
      </c>
      <c r="BX216" s="1">
        <f>BL46*Staffing!$C7</f>
        <v>0</v>
      </c>
      <c r="BY216" s="1">
        <f>BM46*Staffing!$C7</f>
        <v>0</v>
      </c>
      <c r="BZ216" s="1">
        <f>BN46*Staffing!$C7</f>
        <v>0</v>
      </c>
      <c r="CA216" s="1">
        <f>BO46*Staffing!$C7</f>
        <v>0</v>
      </c>
      <c r="CB216" s="1">
        <f>BP46*Staffing!$C7</f>
        <v>0</v>
      </c>
      <c r="CC216" s="1">
        <f>BQ46*Staffing!$C7</f>
        <v>0.1</v>
      </c>
      <c r="CD216" s="1">
        <f>BR46*Staffing!$C7</f>
        <v>0</v>
      </c>
      <c r="CE216" s="1">
        <f>BS46*Staffing!$C7</f>
        <v>0</v>
      </c>
      <c r="CG216" s="4" t="s">
        <v>20</v>
      </c>
      <c r="CH216" s="1">
        <f>SVariables!AX71</f>
        <v>0</v>
      </c>
      <c r="CI216" s="1">
        <f>SVariables!AY71</f>
        <v>0</v>
      </c>
      <c r="CJ216" s="1">
        <f>SVariables!AZ71</f>
        <v>0</v>
      </c>
      <c r="CK216" s="1">
        <f>SVariables!BA71</f>
        <v>0</v>
      </c>
      <c r="CL216" s="1">
        <f>SVariables!BB71</f>
        <v>0</v>
      </c>
      <c r="CM216" s="1">
        <f>SVariables!BC71</f>
        <v>0</v>
      </c>
      <c r="CN216" s="1">
        <f>SVariables!BD71</f>
        <v>0</v>
      </c>
      <c r="CO216" s="1">
        <f>SVariables!BE71</f>
        <v>0</v>
      </c>
      <c r="CP216" s="1">
        <f>SVariables!BF71</f>
        <v>0</v>
      </c>
      <c r="CQ216" s="1">
        <f>SVariables!BG71</f>
        <v>0</v>
      </c>
      <c r="CR216" s="1">
        <f>SVariables!BH71</f>
        <v>0</v>
      </c>
      <c r="CS216" s="1">
        <f>SVariables!BI71</f>
        <v>0</v>
      </c>
      <c r="CU216" s="4" t="s">
        <v>20</v>
      </c>
      <c r="CV216" s="1">
        <f>CK46*Staffing!$C7</f>
        <v>0</v>
      </c>
      <c r="CW216" s="1">
        <f>CL46*Staffing!$C7</f>
        <v>0</v>
      </c>
      <c r="CX216" s="1">
        <f>CM46*Staffing!$C7</f>
        <v>0</v>
      </c>
      <c r="CY216" s="1">
        <f>CN46*Staffing!$C7</f>
        <v>0</v>
      </c>
      <c r="CZ216" s="1">
        <f>CO46*Staffing!$C7</f>
        <v>0</v>
      </c>
      <c r="DA216" s="1">
        <f>CP46*Staffing!$C7</f>
        <v>0</v>
      </c>
      <c r="DB216" s="1">
        <f>CQ46*Staffing!$C7</f>
        <v>0</v>
      </c>
      <c r="DC216" s="1">
        <f>CR46*Staffing!$C7</f>
        <v>0</v>
      </c>
      <c r="DD216" s="1">
        <f>CS46*Staffing!$C7</f>
        <v>0</v>
      </c>
      <c r="DE216" s="1">
        <f>CT46*Staffing!$C7</f>
        <v>0</v>
      </c>
      <c r="DF216" s="1">
        <f>CU46*Staffing!$C7</f>
        <v>0</v>
      </c>
      <c r="DG216" s="1">
        <f>CV46*Staffing!$C7</f>
        <v>0</v>
      </c>
    </row>
    <row r="217" spans="1:111" x14ac:dyDescent="0.35">
      <c r="A217" s="4" t="s">
        <v>2</v>
      </c>
      <c r="B217" s="1">
        <f>SVariables!N72</f>
        <v>0</v>
      </c>
      <c r="C217" s="1">
        <f>SVariables!O72</f>
        <v>0</v>
      </c>
      <c r="D217" s="1">
        <f>SVariables!P72</f>
        <v>0</v>
      </c>
      <c r="E217" s="1">
        <f>SVariables!Q72</f>
        <v>0</v>
      </c>
      <c r="F217" s="1">
        <f>SVariables!R72</f>
        <v>0</v>
      </c>
      <c r="G217" s="1">
        <f>SVariables!S72</f>
        <v>0</v>
      </c>
      <c r="H217" s="1">
        <f>SVariables!T72</f>
        <v>0</v>
      </c>
      <c r="I217" s="1">
        <f>SVariables!U72</f>
        <v>0</v>
      </c>
      <c r="J217" s="1">
        <f>SVariables!V72</f>
        <v>0</v>
      </c>
      <c r="K217" s="1">
        <f>SVariables!W72</f>
        <v>0</v>
      </c>
      <c r="L217" s="1">
        <f>SVariables!X72</f>
        <v>0</v>
      </c>
      <c r="M217" s="1">
        <f>SVariables!Y72</f>
        <v>0</v>
      </c>
      <c r="O217" s="4" t="s">
        <v>2</v>
      </c>
      <c r="P217" s="1">
        <f>B47*Staffing!$C8</f>
        <v>0</v>
      </c>
      <c r="Q217" s="1">
        <f>C47*Staffing!$C8</f>
        <v>0</v>
      </c>
      <c r="R217" s="1">
        <f>D47*Staffing!$C8</f>
        <v>0</v>
      </c>
      <c r="S217" s="1">
        <f>E47*Staffing!$C8</f>
        <v>0</v>
      </c>
      <c r="T217" s="1">
        <f>F47*Staffing!$C8</f>
        <v>0</v>
      </c>
      <c r="U217" s="1">
        <f>G47*Staffing!$C8</f>
        <v>0</v>
      </c>
      <c r="V217" s="1">
        <f>H47*Staffing!$C8</f>
        <v>0</v>
      </c>
      <c r="W217" s="1">
        <f>I47*Staffing!$C8</f>
        <v>0</v>
      </c>
      <c r="X217" s="1">
        <f>J47*Staffing!$C8</f>
        <v>0</v>
      </c>
      <c r="Y217" s="1">
        <f>K47*Staffing!$C8</f>
        <v>0</v>
      </c>
      <c r="Z217" s="1">
        <f>L47*Staffing!$C8</f>
        <v>0</v>
      </c>
      <c r="AA217" s="1">
        <f>M47*Staffing!$C8</f>
        <v>0</v>
      </c>
      <c r="AC217" s="4" t="s">
        <v>2</v>
      </c>
      <c r="AD217" s="1">
        <f>SVariables!Z72</f>
        <v>0</v>
      </c>
      <c r="AE217" s="1">
        <f>SVariables!AA72</f>
        <v>0</v>
      </c>
      <c r="AF217" s="1">
        <f>SVariables!AB72</f>
        <v>0</v>
      </c>
      <c r="AG217" s="1">
        <f>SVariables!AC72</f>
        <v>0</v>
      </c>
      <c r="AH217" s="1">
        <f>SVariables!AD72</f>
        <v>0</v>
      </c>
      <c r="AI217" s="1">
        <f>SVariables!AE72</f>
        <v>0</v>
      </c>
      <c r="AJ217" s="1">
        <f>SVariables!AF72</f>
        <v>0</v>
      </c>
      <c r="AK217" s="1">
        <f>SVariables!AG72</f>
        <v>0</v>
      </c>
      <c r="AL217" s="1">
        <f>SVariables!AH72</f>
        <v>0</v>
      </c>
      <c r="AM217" s="1">
        <f>SVariables!AI72</f>
        <v>0</v>
      </c>
      <c r="AN217" s="1">
        <f>SVariables!AJ72</f>
        <v>0</v>
      </c>
      <c r="AO217" s="1">
        <f>SVariables!AK72</f>
        <v>0</v>
      </c>
      <c r="AQ217" s="4" t="s">
        <v>2</v>
      </c>
      <c r="AR217" s="1">
        <f>AE47*Staffing!$C8</f>
        <v>0</v>
      </c>
      <c r="AS217" s="1">
        <f>AF47*Staffing!$C8</f>
        <v>0</v>
      </c>
      <c r="AT217" s="1">
        <f>AG47*Staffing!$C8</f>
        <v>0</v>
      </c>
      <c r="AU217" s="1">
        <f>AH47*Staffing!$C8</f>
        <v>0</v>
      </c>
      <c r="AV217" s="1">
        <f>AI47*Staffing!$C8</f>
        <v>0</v>
      </c>
      <c r="AW217" s="1">
        <f>AJ47*Staffing!$C8</f>
        <v>0</v>
      </c>
      <c r="AX217" s="1">
        <f>AK47*Staffing!$C8</f>
        <v>0</v>
      </c>
      <c r="AY217" s="1">
        <f>AL47*Staffing!$C8</f>
        <v>0</v>
      </c>
      <c r="AZ217" s="1">
        <f>AM47*Staffing!$C8</f>
        <v>0</v>
      </c>
      <c r="BA217" s="1">
        <f>AN47*Staffing!$C8</f>
        <v>0</v>
      </c>
      <c r="BB217" s="1">
        <f>AO47*Staffing!$C8</f>
        <v>0</v>
      </c>
      <c r="BC217" s="1">
        <f>AP47*Staffing!$C8</f>
        <v>0</v>
      </c>
      <c r="BE217" s="4" t="s">
        <v>2</v>
      </c>
      <c r="BF217" s="1">
        <f>SVariables!AL72</f>
        <v>0</v>
      </c>
      <c r="BG217" s="1">
        <f>SVariables!AM72</f>
        <v>0</v>
      </c>
      <c r="BH217" s="1">
        <f>SVariables!AN72</f>
        <v>0</v>
      </c>
      <c r="BI217" s="1">
        <f>SVariables!AO72</f>
        <v>0</v>
      </c>
      <c r="BJ217" s="1">
        <f>SVariables!AP72</f>
        <v>0</v>
      </c>
      <c r="BK217" s="1">
        <f>SVariables!AQ72</f>
        <v>0</v>
      </c>
      <c r="BL217" s="1">
        <f>SVariables!AR72</f>
        <v>0</v>
      </c>
      <c r="BM217" s="1">
        <f>SVariables!AS72</f>
        <v>0</v>
      </c>
      <c r="BN217" s="1">
        <f>SVariables!AT72</f>
        <v>0</v>
      </c>
      <c r="BO217" s="1">
        <f>SVariables!AU72</f>
        <v>0</v>
      </c>
      <c r="BP217" s="1">
        <f>SVariables!AV72</f>
        <v>0</v>
      </c>
      <c r="BQ217" s="1">
        <f>SVariables!AW72</f>
        <v>0</v>
      </c>
      <c r="BS217" s="4" t="s">
        <v>2</v>
      </c>
      <c r="BT217" s="1">
        <f>BH47*Staffing!$C8</f>
        <v>0</v>
      </c>
      <c r="BU217" s="1">
        <f>BI47*Staffing!$C8</f>
        <v>0</v>
      </c>
      <c r="BV217" s="1">
        <f>BJ47*Staffing!$C8</f>
        <v>0</v>
      </c>
      <c r="BW217" s="1">
        <f>BK47*Staffing!$C8</f>
        <v>0</v>
      </c>
      <c r="BX217" s="1">
        <f>BL47*Staffing!$C8</f>
        <v>0</v>
      </c>
      <c r="BY217" s="1">
        <f>BM47*Staffing!$C8</f>
        <v>0</v>
      </c>
      <c r="BZ217" s="1">
        <f>BN47*Staffing!$C8</f>
        <v>0</v>
      </c>
      <c r="CA217" s="1">
        <f>BO47*Staffing!$C8</f>
        <v>0</v>
      </c>
      <c r="CB217" s="1">
        <f>BP47*Staffing!$C8</f>
        <v>0</v>
      </c>
      <c r="CC217" s="1">
        <f>BQ47*Staffing!$C8</f>
        <v>0</v>
      </c>
      <c r="CD217" s="1">
        <f>BR47*Staffing!$C8</f>
        <v>0</v>
      </c>
      <c r="CE217" s="1">
        <f>BS47*Staffing!$C8</f>
        <v>0</v>
      </c>
      <c r="CG217" s="4" t="s">
        <v>2</v>
      </c>
      <c r="CH217" s="1">
        <f>SVariables!AX72</f>
        <v>0</v>
      </c>
      <c r="CI217" s="1">
        <f>SVariables!AY72</f>
        <v>0</v>
      </c>
      <c r="CJ217" s="1">
        <f>SVariables!AZ72</f>
        <v>0</v>
      </c>
      <c r="CK217" s="1">
        <f>SVariables!BA72</f>
        <v>0</v>
      </c>
      <c r="CL217" s="1">
        <f>SVariables!BB72</f>
        <v>0</v>
      </c>
      <c r="CM217" s="1">
        <f>SVariables!BC72</f>
        <v>0</v>
      </c>
      <c r="CN217" s="1">
        <f>SVariables!BD72</f>
        <v>0</v>
      </c>
      <c r="CO217" s="1">
        <f>SVariables!BE72</f>
        <v>0</v>
      </c>
      <c r="CP217" s="1">
        <f>SVariables!BF72</f>
        <v>0</v>
      </c>
      <c r="CQ217" s="1">
        <f>SVariables!BG72</f>
        <v>0</v>
      </c>
      <c r="CR217" s="1">
        <f>SVariables!BH72</f>
        <v>0</v>
      </c>
      <c r="CS217" s="1">
        <f>SVariables!BI72</f>
        <v>0</v>
      </c>
      <c r="CU217" s="4" t="s">
        <v>2</v>
      </c>
      <c r="CV217" s="1">
        <f>CK47*Staffing!$C8</f>
        <v>0</v>
      </c>
      <c r="CW217" s="1">
        <f>CL47*Staffing!$C8</f>
        <v>0</v>
      </c>
      <c r="CX217" s="1">
        <f>CM47*Staffing!$C8</f>
        <v>0</v>
      </c>
      <c r="CY217" s="1">
        <f>CN47*Staffing!$C8</f>
        <v>0</v>
      </c>
      <c r="CZ217" s="1">
        <f>CO47*Staffing!$C8</f>
        <v>0</v>
      </c>
      <c r="DA217" s="1">
        <f>CP47*Staffing!$C8</f>
        <v>0</v>
      </c>
      <c r="DB217" s="1">
        <f>CQ47*Staffing!$C8</f>
        <v>0</v>
      </c>
      <c r="DC217" s="1">
        <f>CR47*Staffing!$C8</f>
        <v>0</v>
      </c>
      <c r="DD217" s="1">
        <f>CS47*Staffing!$C8</f>
        <v>0</v>
      </c>
      <c r="DE217" s="1">
        <f>CT47*Staffing!$C8</f>
        <v>0</v>
      </c>
      <c r="DF217" s="1">
        <f>CU47*Staffing!$C8</f>
        <v>0</v>
      </c>
      <c r="DG217" s="1">
        <f>CV47*Staffing!$C8</f>
        <v>0</v>
      </c>
    </row>
    <row r="218" spans="1:111" x14ac:dyDescent="0.35">
      <c r="A218" s="4" t="s">
        <v>3</v>
      </c>
      <c r="B218" s="1">
        <f>SVariables!N73</f>
        <v>0</v>
      </c>
      <c r="C218" s="1">
        <f>SVariables!O73</f>
        <v>0</v>
      </c>
      <c r="D218" s="1">
        <f>SVariables!P73</f>
        <v>0</v>
      </c>
      <c r="E218" s="1">
        <f>SVariables!Q73</f>
        <v>1</v>
      </c>
      <c r="F218" s="1">
        <f>SVariables!R73</f>
        <v>0</v>
      </c>
      <c r="G218" s="1">
        <f>SVariables!S73</f>
        <v>0</v>
      </c>
      <c r="H218" s="1">
        <f>SVariables!T73</f>
        <v>0</v>
      </c>
      <c r="I218" s="1">
        <f>SVariables!U73</f>
        <v>0</v>
      </c>
      <c r="J218" s="1">
        <f>SVariables!V73</f>
        <v>1</v>
      </c>
      <c r="K218" s="1">
        <f>SVariables!W73</f>
        <v>0</v>
      </c>
      <c r="L218" s="1">
        <f>SVariables!X73</f>
        <v>0</v>
      </c>
      <c r="M218" s="1">
        <f>SVariables!Y73</f>
        <v>0</v>
      </c>
      <c r="O218" s="4" t="s">
        <v>3</v>
      </c>
      <c r="P218" s="1">
        <f>B48*Staffing!$C9</f>
        <v>0</v>
      </c>
      <c r="Q218" s="1">
        <f>C48*Staffing!$C9</f>
        <v>0</v>
      </c>
      <c r="R218" s="1">
        <f>D48*Staffing!$C9</f>
        <v>0</v>
      </c>
      <c r="S218" s="1">
        <f>E48*Staffing!$C9</f>
        <v>0.5</v>
      </c>
      <c r="T218" s="1">
        <f>F48*Staffing!$C9</f>
        <v>0</v>
      </c>
      <c r="U218" s="1">
        <f>G48*Staffing!$C9</f>
        <v>0</v>
      </c>
      <c r="V218" s="1">
        <f>H48*Staffing!$C9</f>
        <v>0</v>
      </c>
      <c r="W218" s="1">
        <f>I48*Staffing!$C9</f>
        <v>0</v>
      </c>
      <c r="X218" s="1">
        <f>J48*Staffing!$C9</f>
        <v>0.5</v>
      </c>
      <c r="Y218" s="1">
        <f>K48*Staffing!$C9</f>
        <v>0</v>
      </c>
      <c r="Z218" s="1">
        <f>L48*Staffing!$C9</f>
        <v>0</v>
      </c>
      <c r="AA218" s="1">
        <f>M48*Staffing!$C9</f>
        <v>0</v>
      </c>
      <c r="AC218" s="4" t="s">
        <v>3</v>
      </c>
      <c r="AD218" s="1">
        <f>SVariables!Z73</f>
        <v>1</v>
      </c>
      <c r="AE218" s="1">
        <f>SVariables!AA73</f>
        <v>0</v>
      </c>
      <c r="AF218" s="1">
        <f>SVariables!AB73</f>
        <v>0</v>
      </c>
      <c r="AG218" s="1">
        <f>SVariables!AC73</f>
        <v>1</v>
      </c>
      <c r="AH218" s="1">
        <f>SVariables!AD73</f>
        <v>0</v>
      </c>
      <c r="AI218" s="1">
        <f>SVariables!AE73</f>
        <v>0</v>
      </c>
      <c r="AJ218" s="1">
        <f>SVariables!AF73</f>
        <v>0</v>
      </c>
      <c r="AK218" s="1">
        <f>SVariables!AG73</f>
        <v>0</v>
      </c>
      <c r="AL218" s="1">
        <f>SVariables!AH73</f>
        <v>1</v>
      </c>
      <c r="AM218" s="1">
        <f>SVariables!AI73</f>
        <v>0</v>
      </c>
      <c r="AN218" s="1">
        <f>SVariables!AJ73</f>
        <v>0</v>
      </c>
      <c r="AO218" s="1">
        <f>SVariables!AK73</f>
        <v>0</v>
      </c>
      <c r="AQ218" s="4" t="s">
        <v>3</v>
      </c>
      <c r="AR218" s="1">
        <f>AE48*Staffing!$C9</f>
        <v>0.375</v>
      </c>
      <c r="AS218" s="1">
        <f>AF48*Staffing!$C9</f>
        <v>0</v>
      </c>
      <c r="AT218" s="1">
        <f>AG48*Staffing!$C9</f>
        <v>0</v>
      </c>
      <c r="AU218" s="1">
        <f>AH48*Staffing!$C9</f>
        <v>1</v>
      </c>
      <c r="AV218" s="1">
        <f>AI48*Staffing!$C9</f>
        <v>0</v>
      </c>
      <c r="AW218" s="1">
        <f>AJ48*Staffing!$C9</f>
        <v>0</v>
      </c>
      <c r="AX218" s="1">
        <f>AK48*Staffing!$C9</f>
        <v>0</v>
      </c>
      <c r="AY218" s="1">
        <f>AL48*Staffing!$C9</f>
        <v>0</v>
      </c>
      <c r="AZ218" s="1">
        <f>AM48*Staffing!$C9</f>
        <v>0.875</v>
      </c>
      <c r="BA218" s="1">
        <f>AN48*Staffing!$C9</f>
        <v>0</v>
      </c>
      <c r="BB218" s="1">
        <f>AO48*Staffing!$C9</f>
        <v>0</v>
      </c>
      <c r="BC218" s="1">
        <f>AP48*Staffing!$C9</f>
        <v>0</v>
      </c>
      <c r="BE218" s="4" t="s">
        <v>3</v>
      </c>
      <c r="BF218" s="1">
        <f>SVariables!AL73</f>
        <v>0</v>
      </c>
      <c r="BG218" s="1">
        <f>SVariables!AM73</f>
        <v>0</v>
      </c>
      <c r="BH218" s="1">
        <f>SVariables!AN73</f>
        <v>0</v>
      </c>
      <c r="BI218" s="1">
        <f>SVariables!AO73</f>
        <v>0</v>
      </c>
      <c r="BJ218" s="1">
        <f>SVariables!AP73</f>
        <v>0</v>
      </c>
      <c r="BK218" s="1">
        <f>SVariables!AQ73</f>
        <v>0</v>
      </c>
      <c r="BL218" s="1">
        <f>SVariables!AR73</f>
        <v>0</v>
      </c>
      <c r="BM218" s="1">
        <f>SVariables!AS73</f>
        <v>0</v>
      </c>
      <c r="BN218" s="1">
        <f>SVariables!AT73</f>
        <v>0</v>
      </c>
      <c r="BO218" s="1">
        <f>SVariables!AU73</f>
        <v>0</v>
      </c>
      <c r="BP218" s="1">
        <f>SVariables!AV73</f>
        <v>0</v>
      </c>
      <c r="BQ218" s="1">
        <f>SVariables!AW73</f>
        <v>0</v>
      </c>
      <c r="BS218" s="4" t="s">
        <v>3</v>
      </c>
      <c r="BT218" s="1">
        <f>BH48*Staffing!$C9</f>
        <v>0</v>
      </c>
      <c r="BU218" s="1">
        <f>BI48*Staffing!$C9</f>
        <v>0</v>
      </c>
      <c r="BV218" s="1">
        <f>BJ48*Staffing!$C9</f>
        <v>0</v>
      </c>
      <c r="BW218" s="1">
        <f>BK48*Staffing!$C9</f>
        <v>0</v>
      </c>
      <c r="BX218" s="1">
        <f>BL48*Staffing!$C9</f>
        <v>0</v>
      </c>
      <c r="BY218" s="1">
        <f>BM48*Staffing!$C9</f>
        <v>0</v>
      </c>
      <c r="BZ218" s="1">
        <f>BN48*Staffing!$C9</f>
        <v>0</v>
      </c>
      <c r="CA218" s="1">
        <f>BO48*Staffing!$C9</f>
        <v>0</v>
      </c>
      <c r="CB218" s="1">
        <f>BP48*Staffing!$C9</f>
        <v>0</v>
      </c>
      <c r="CC218" s="1">
        <f>BQ48*Staffing!$C9</f>
        <v>0</v>
      </c>
      <c r="CD218" s="1">
        <f>BR48*Staffing!$C9</f>
        <v>0</v>
      </c>
      <c r="CE218" s="1">
        <f>BS48*Staffing!$C9</f>
        <v>0</v>
      </c>
      <c r="CG218" s="4" t="s">
        <v>3</v>
      </c>
      <c r="CH218" s="1">
        <f>SVariables!AX73</f>
        <v>0</v>
      </c>
      <c r="CI218" s="1">
        <f>SVariables!AY73</f>
        <v>0</v>
      </c>
      <c r="CJ218" s="1">
        <f>SVariables!AZ73</f>
        <v>0</v>
      </c>
      <c r="CK218" s="1">
        <f>SVariables!BA73</f>
        <v>0</v>
      </c>
      <c r="CL218" s="1">
        <f>SVariables!BB73</f>
        <v>0</v>
      </c>
      <c r="CM218" s="1">
        <f>SVariables!BC73</f>
        <v>0</v>
      </c>
      <c r="CN218" s="1">
        <f>SVariables!BD73</f>
        <v>0</v>
      </c>
      <c r="CO218" s="1">
        <f>SVariables!BE73</f>
        <v>0</v>
      </c>
      <c r="CP218" s="1">
        <f>SVariables!BF73</f>
        <v>0</v>
      </c>
      <c r="CQ218" s="1">
        <f>SVariables!BG73</f>
        <v>0</v>
      </c>
      <c r="CR218" s="1">
        <f>SVariables!BH73</f>
        <v>0</v>
      </c>
      <c r="CS218" s="1">
        <f>SVariables!BI73</f>
        <v>0</v>
      </c>
      <c r="CU218" s="4" t="s">
        <v>3</v>
      </c>
      <c r="CV218" s="1">
        <f>CK48*Staffing!$C9</f>
        <v>0</v>
      </c>
      <c r="CW218" s="1">
        <f>CL48*Staffing!$C9</f>
        <v>0</v>
      </c>
      <c r="CX218" s="1">
        <f>CM48*Staffing!$C9</f>
        <v>0</v>
      </c>
      <c r="CY218" s="1">
        <f>CN48*Staffing!$C9</f>
        <v>0</v>
      </c>
      <c r="CZ218" s="1">
        <f>CO48*Staffing!$C9</f>
        <v>0</v>
      </c>
      <c r="DA218" s="1">
        <f>CP48*Staffing!$C9</f>
        <v>0</v>
      </c>
      <c r="DB218" s="1">
        <f>CQ48*Staffing!$C9</f>
        <v>0</v>
      </c>
      <c r="DC218" s="1">
        <f>CR48*Staffing!$C9</f>
        <v>0</v>
      </c>
      <c r="DD218" s="1">
        <f>CS48*Staffing!$C9</f>
        <v>0</v>
      </c>
      <c r="DE218" s="1">
        <f>CT48*Staffing!$C9</f>
        <v>0</v>
      </c>
      <c r="DF218" s="1">
        <f>CU48*Staffing!$C9</f>
        <v>0</v>
      </c>
      <c r="DG218" s="1">
        <f>CV48*Staffing!$C9</f>
        <v>0</v>
      </c>
    </row>
    <row r="219" spans="1:111" x14ac:dyDescent="0.35">
      <c r="A219" s="4" t="s">
        <v>4</v>
      </c>
      <c r="B219" s="1">
        <f>SVariables!N74</f>
        <v>0</v>
      </c>
      <c r="C219" s="1">
        <f>SVariables!O74</f>
        <v>0</v>
      </c>
      <c r="D219" s="1">
        <f>SVariables!P74</f>
        <v>0</v>
      </c>
      <c r="E219" s="1">
        <f>SVariables!Q74</f>
        <v>0</v>
      </c>
      <c r="F219" s="1">
        <f>SVariables!R74</f>
        <v>0</v>
      </c>
      <c r="G219" s="1">
        <f>SVariables!S74</f>
        <v>0</v>
      </c>
      <c r="H219" s="1">
        <f>SVariables!T74</f>
        <v>0</v>
      </c>
      <c r="I219" s="1">
        <f>SVariables!U74</f>
        <v>0</v>
      </c>
      <c r="J219" s="1">
        <f>SVariables!V74</f>
        <v>0</v>
      </c>
      <c r="K219" s="1">
        <f>SVariables!W74</f>
        <v>0</v>
      </c>
      <c r="L219" s="1">
        <f>SVariables!X74</f>
        <v>0</v>
      </c>
      <c r="M219" s="1">
        <f>SVariables!Y74</f>
        <v>0</v>
      </c>
      <c r="O219" s="4" t="s">
        <v>4</v>
      </c>
      <c r="P219" s="1">
        <f>B49*Staffing!$C10</f>
        <v>0</v>
      </c>
      <c r="Q219" s="1">
        <f>C49*Staffing!$C10</f>
        <v>0</v>
      </c>
      <c r="R219" s="1">
        <f>D49*Staffing!$C10</f>
        <v>0</v>
      </c>
      <c r="S219" s="1">
        <f>E49*Staffing!$C10</f>
        <v>0</v>
      </c>
      <c r="T219" s="1">
        <f>F49*Staffing!$C10</f>
        <v>0</v>
      </c>
      <c r="U219" s="1">
        <f>G49*Staffing!$C10</f>
        <v>0</v>
      </c>
      <c r="V219" s="1">
        <f>H49*Staffing!$C10</f>
        <v>0</v>
      </c>
      <c r="W219" s="1">
        <f>I49*Staffing!$C10</f>
        <v>0</v>
      </c>
      <c r="X219" s="1">
        <f>J49*Staffing!$C10</f>
        <v>0</v>
      </c>
      <c r="Y219" s="1">
        <f>K49*Staffing!$C10</f>
        <v>0</v>
      </c>
      <c r="Z219" s="1">
        <f>L49*Staffing!$C10</f>
        <v>0</v>
      </c>
      <c r="AA219" s="1">
        <f>M49*Staffing!$C10</f>
        <v>0</v>
      </c>
      <c r="AC219" s="4" t="s">
        <v>4</v>
      </c>
      <c r="AD219" s="1">
        <f>SVariables!Z74</f>
        <v>0</v>
      </c>
      <c r="AE219" s="1">
        <f>SVariables!AA74</f>
        <v>0</v>
      </c>
      <c r="AF219" s="1">
        <f>SVariables!AB74</f>
        <v>0</v>
      </c>
      <c r="AG219" s="1">
        <f>SVariables!AC74</f>
        <v>0</v>
      </c>
      <c r="AH219" s="1">
        <f>SVariables!AD74</f>
        <v>0</v>
      </c>
      <c r="AI219" s="1">
        <f>SVariables!AE74</f>
        <v>0</v>
      </c>
      <c r="AJ219" s="1">
        <f>SVariables!AF74</f>
        <v>0</v>
      </c>
      <c r="AK219" s="1">
        <f>SVariables!AG74</f>
        <v>0</v>
      </c>
      <c r="AL219" s="1">
        <f>SVariables!AH74</f>
        <v>0</v>
      </c>
      <c r="AM219" s="1">
        <f>SVariables!AI74</f>
        <v>0</v>
      </c>
      <c r="AN219" s="1">
        <f>SVariables!AJ74</f>
        <v>0</v>
      </c>
      <c r="AO219" s="1">
        <f>SVariables!AK74</f>
        <v>0</v>
      </c>
      <c r="AQ219" s="4" t="s">
        <v>4</v>
      </c>
      <c r="AR219" s="1">
        <f>AE49*Staffing!$C10</f>
        <v>0</v>
      </c>
      <c r="AS219" s="1">
        <f>AF49*Staffing!$C10</f>
        <v>0</v>
      </c>
      <c r="AT219" s="1">
        <f>AG49*Staffing!$C10</f>
        <v>0</v>
      </c>
      <c r="AU219" s="1">
        <f>AH49*Staffing!$C10</f>
        <v>0</v>
      </c>
      <c r="AV219" s="1">
        <f>AI49*Staffing!$C10</f>
        <v>0</v>
      </c>
      <c r="AW219" s="1">
        <f>AJ49*Staffing!$C10</f>
        <v>0</v>
      </c>
      <c r="AX219" s="1">
        <f>AK49*Staffing!$C10</f>
        <v>0</v>
      </c>
      <c r="AY219" s="1">
        <f>AL49*Staffing!$C10</f>
        <v>0</v>
      </c>
      <c r="AZ219" s="1">
        <f>AM49*Staffing!$C10</f>
        <v>0</v>
      </c>
      <c r="BA219" s="1">
        <f>AN49*Staffing!$C10</f>
        <v>0</v>
      </c>
      <c r="BB219" s="1">
        <f>AO49*Staffing!$C10</f>
        <v>0</v>
      </c>
      <c r="BC219" s="1">
        <f>AP49*Staffing!$C10</f>
        <v>0</v>
      </c>
      <c r="BE219" s="4" t="s">
        <v>4</v>
      </c>
      <c r="BF219" s="1">
        <f>SVariables!AL74</f>
        <v>0</v>
      </c>
      <c r="BG219" s="1">
        <f>SVariables!AM74</f>
        <v>0</v>
      </c>
      <c r="BH219" s="1">
        <f>SVariables!AN74</f>
        <v>0</v>
      </c>
      <c r="BI219" s="1">
        <f>SVariables!AO74</f>
        <v>0</v>
      </c>
      <c r="BJ219" s="1">
        <f>SVariables!AP74</f>
        <v>0</v>
      </c>
      <c r="BK219" s="1">
        <f>SVariables!AQ74</f>
        <v>0</v>
      </c>
      <c r="BL219" s="1">
        <f>SVariables!AR74</f>
        <v>0</v>
      </c>
      <c r="BM219" s="1">
        <f>SVariables!AS74</f>
        <v>0</v>
      </c>
      <c r="BN219" s="1">
        <f>SVariables!AT74</f>
        <v>0</v>
      </c>
      <c r="BO219" s="1">
        <f>SVariables!AU74</f>
        <v>0</v>
      </c>
      <c r="BP219" s="1">
        <f>SVariables!AV74</f>
        <v>0</v>
      </c>
      <c r="BQ219" s="1">
        <f>SVariables!AW74</f>
        <v>0</v>
      </c>
      <c r="BS219" s="4" t="s">
        <v>4</v>
      </c>
      <c r="BT219" s="1">
        <f>BH49*Staffing!$C10</f>
        <v>0</v>
      </c>
      <c r="BU219" s="1">
        <f>BI49*Staffing!$C10</f>
        <v>0</v>
      </c>
      <c r="BV219" s="1">
        <f>BJ49*Staffing!$C10</f>
        <v>0</v>
      </c>
      <c r="BW219" s="1">
        <f>BK49*Staffing!$C10</f>
        <v>0</v>
      </c>
      <c r="BX219" s="1">
        <f>BL49*Staffing!$C10</f>
        <v>0</v>
      </c>
      <c r="BY219" s="1">
        <f>BM49*Staffing!$C10</f>
        <v>0</v>
      </c>
      <c r="BZ219" s="1">
        <f>BN49*Staffing!$C10</f>
        <v>0</v>
      </c>
      <c r="CA219" s="1">
        <f>BO49*Staffing!$C10</f>
        <v>0</v>
      </c>
      <c r="CB219" s="1">
        <f>BP49*Staffing!$C10</f>
        <v>0</v>
      </c>
      <c r="CC219" s="1">
        <f>BQ49*Staffing!$C10</f>
        <v>0</v>
      </c>
      <c r="CD219" s="1">
        <f>BR49*Staffing!$C10</f>
        <v>0</v>
      </c>
      <c r="CE219" s="1">
        <f>BS49*Staffing!$C10</f>
        <v>0</v>
      </c>
      <c r="CG219" s="4" t="s">
        <v>4</v>
      </c>
      <c r="CH219" s="1">
        <f>SVariables!AX74</f>
        <v>0</v>
      </c>
      <c r="CI219" s="1">
        <f>SVariables!AY74</f>
        <v>0</v>
      </c>
      <c r="CJ219" s="1">
        <f>SVariables!AZ74</f>
        <v>0</v>
      </c>
      <c r="CK219" s="1">
        <f>SVariables!BA74</f>
        <v>0</v>
      </c>
      <c r="CL219" s="1">
        <f>SVariables!BB74</f>
        <v>0</v>
      </c>
      <c r="CM219" s="1">
        <f>SVariables!BC74</f>
        <v>0</v>
      </c>
      <c r="CN219" s="1">
        <f>SVariables!BD74</f>
        <v>0</v>
      </c>
      <c r="CO219" s="1">
        <f>SVariables!BE74</f>
        <v>0</v>
      </c>
      <c r="CP219" s="1">
        <f>SVariables!BF74</f>
        <v>0</v>
      </c>
      <c r="CQ219" s="1">
        <f>SVariables!BG74</f>
        <v>0</v>
      </c>
      <c r="CR219" s="1">
        <f>SVariables!BH74</f>
        <v>0</v>
      </c>
      <c r="CS219" s="1">
        <f>SVariables!BI74</f>
        <v>0</v>
      </c>
      <c r="CU219" s="4" t="s">
        <v>4</v>
      </c>
      <c r="CV219" s="1">
        <f>CK49*Staffing!$C10</f>
        <v>0</v>
      </c>
      <c r="CW219" s="1">
        <f>CL49*Staffing!$C10</f>
        <v>0</v>
      </c>
      <c r="CX219" s="1">
        <f>CM49*Staffing!$C10</f>
        <v>0</v>
      </c>
      <c r="CY219" s="1">
        <f>CN49*Staffing!$C10</f>
        <v>0</v>
      </c>
      <c r="CZ219" s="1">
        <f>CO49*Staffing!$C10</f>
        <v>0</v>
      </c>
      <c r="DA219" s="1">
        <f>CP49*Staffing!$C10</f>
        <v>0</v>
      </c>
      <c r="DB219" s="1">
        <f>CQ49*Staffing!$C10</f>
        <v>0</v>
      </c>
      <c r="DC219" s="1">
        <f>CR49*Staffing!$C10</f>
        <v>0</v>
      </c>
      <c r="DD219" s="1">
        <f>CS49*Staffing!$C10</f>
        <v>0</v>
      </c>
      <c r="DE219" s="1">
        <f>CT49*Staffing!$C10</f>
        <v>0</v>
      </c>
      <c r="DF219" s="1">
        <f>CU49*Staffing!$C10</f>
        <v>0</v>
      </c>
      <c r="DG219" s="1">
        <f>CV49*Staffing!$C10</f>
        <v>0</v>
      </c>
    </row>
    <row r="220" spans="1:111" x14ac:dyDescent="0.35">
      <c r="A220" s="4" t="s">
        <v>5</v>
      </c>
      <c r="B220" s="1">
        <f>SVariables!N75</f>
        <v>0</v>
      </c>
      <c r="C220" s="1">
        <f>SVariables!O75</f>
        <v>1</v>
      </c>
      <c r="D220" s="1">
        <f>SVariables!P75</f>
        <v>0</v>
      </c>
      <c r="E220" s="1">
        <f>SVariables!Q75</f>
        <v>0</v>
      </c>
      <c r="F220" s="1">
        <f>SVariables!R75</f>
        <v>0</v>
      </c>
      <c r="G220" s="1">
        <f>SVariables!S75</f>
        <v>0</v>
      </c>
      <c r="H220" s="1">
        <f>SVariables!T75</f>
        <v>0</v>
      </c>
      <c r="I220" s="1">
        <f>SVariables!U75</f>
        <v>0</v>
      </c>
      <c r="J220" s="1">
        <f>SVariables!V75</f>
        <v>1</v>
      </c>
      <c r="K220" s="1">
        <f>SVariables!W75</f>
        <v>0</v>
      </c>
      <c r="L220" s="1">
        <f>SVariables!X75</f>
        <v>0</v>
      </c>
      <c r="M220" s="1">
        <f>SVariables!Y75</f>
        <v>0</v>
      </c>
      <c r="O220" s="4" t="s">
        <v>5</v>
      </c>
      <c r="P220" s="1">
        <f>B50*Staffing!$C11</f>
        <v>0</v>
      </c>
      <c r="Q220" s="1">
        <f>C50*Staffing!$C11</f>
        <v>0.75</v>
      </c>
      <c r="R220" s="1">
        <f>D50*Staffing!$C11</f>
        <v>0</v>
      </c>
      <c r="S220" s="1">
        <f>E50*Staffing!$C11</f>
        <v>0</v>
      </c>
      <c r="T220" s="1">
        <f>F50*Staffing!$C11</f>
        <v>0</v>
      </c>
      <c r="U220" s="1">
        <f>G50*Staffing!$C11</f>
        <v>0</v>
      </c>
      <c r="V220" s="1">
        <f>H50*Staffing!$C11</f>
        <v>0</v>
      </c>
      <c r="W220" s="1">
        <f>I50*Staffing!$C11</f>
        <v>0</v>
      </c>
      <c r="X220" s="1">
        <f>J50*Staffing!$C11</f>
        <v>0.5</v>
      </c>
      <c r="Y220" s="1">
        <f>K50*Staffing!$C11</f>
        <v>0</v>
      </c>
      <c r="Z220" s="1">
        <f>L50*Staffing!$C11</f>
        <v>0</v>
      </c>
      <c r="AA220" s="1">
        <f>M50*Staffing!$C11</f>
        <v>0</v>
      </c>
      <c r="AC220" s="4" t="s">
        <v>5</v>
      </c>
      <c r="AD220" s="1">
        <f>SVariables!Z75</f>
        <v>0</v>
      </c>
      <c r="AE220" s="1">
        <f>SVariables!AA75</f>
        <v>1</v>
      </c>
      <c r="AF220" s="1">
        <f>SVariables!AB75</f>
        <v>0</v>
      </c>
      <c r="AG220" s="1">
        <f>SVariables!AC75</f>
        <v>0</v>
      </c>
      <c r="AH220" s="1">
        <f>SVariables!AD75</f>
        <v>0</v>
      </c>
      <c r="AI220" s="1">
        <f>SVariables!AE75</f>
        <v>0</v>
      </c>
      <c r="AJ220" s="1">
        <f>SVariables!AF75</f>
        <v>0</v>
      </c>
      <c r="AK220" s="1">
        <f>SVariables!AG75</f>
        <v>0</v>
      </c>
      <c r="AL220" s="1">
        <f>SVariables!AH75</f>
        <v>1</v>
      </c>
      <c r="AM220" s="1">
        <f>SVariables!AI75</f>
        <v>0</v>
      </c>
      <c r="AN220" s="1">
        <f>SVariables!AJ75</f>
        <v>0</v>
      </c>
      <c r="AO220" s="1">
        <f>SVariables!AK75</f>
        <v>0</v>
      </c>
      <c r="AQ220" s="4" t="s">
        <v>5</v>
      </c>
      <c r="AR220" s="1">
        <f>AE50*Staffing!$C11</f>
        <v>0</v>
      </c>
      <c r="AS220" s="1">
        <f>AF50*Staffing!$C11</f>
        <v>1</v>
      </c>
      <c r="AT220" s="1">
        <f>AG50*Staffing!$C11</f>
        <v>0</v>
      </c>
      <c r="AU220" s="1">
        <f>AH50*Staffing!$C11</f>
        <v>0</v>
      </c>
      <c r="AV220" s="1">
        <f>AI50*Staffing!$C11</f>
        <v>0</v>
      </c>
      <c r="AW220" s="1">
        <f>AJ50*Staffing!$C11</f>
        <v>0</v>
      </c>
      <c r="AX220" s="1">
        <f>AK50*Staffing!$C11</f>
        <v>0</v>
      </c>
      <c r="AY220" s="1">
        <f>AL50*Staffing!$C11</f>
        <v>0</v>
      </c>
      <c r="AZ220" s="1">
        <f>AM50*Staffing!$C11</f>
        <v>1</v>
      </c>
      <c r="BA220" s="1">
        <f>AN50*Staffing!$C11</f>
        <v>0</v>
      </c>
      <c r="BB220" s="1">
        <f>AO50*Staffing!$C11</f>
        <v>0</v>
      </c>
      <c r="BC220" s="1">
        <f>AP50*Staffing!$C11</f>
        <v>0</v>
      </c>
      <c r="BE220" s="4" t="s">
        <v>5</v>
      </c>
      <c r="BF220" s="1">
        <f>SVariables!AL75</f>
        <v>0</v>
      </c>
      <c r="BG220" s="1">
        <f>SVariables!AM75</f>
        <v>1</v>
      </c>
      <c r="BH220" s="1">
        <f>SVariables!AN75</f>
        <v>0</v>
      </c>
      <c r="BI220" s="1">
        <f>SVariables!AO75</f>
        <v>0</v>
      </c>
      <c r="BJ220" s="1">
        <f>SVariables!AP75</f>
        <v>0</v>
      </c>
      <c r="BK220" s="1">
        <f>SVariables!AQ75</f>
        <v>0</v>
      </c>
      <c r="BL220" s="1">
        <f>SVariables!AR75</f>
        <v>0</v>
      </c>
      <c r="BM220" s="1">
        <f>SVariables!AS75</f>
        <v>0</v>
      </c>
      <c r="BN220" s="1">
        <f>SVariables!AT75</f>
        <v>0</v>
      </c>
      <c r="BO220" s="1">
        <f>SVariables!AU75</f>
        <v>0</v>
      </c>
      <c r="BP220" s="1">
        <f>SVariables!AV75</f>
        <v>0</v>
      </c>
      <c r="BQ220" s="1">
        <f>SVariables!AW75</f>
        <v>0</v>
      </c>
      <c r="BS220" s="4" t="s">
        <v>5</v>
      </c>
      <c r="BT220" s="1">
        <f>BH50*Staffing!$C11</f>
        <v>0</v>
      </c>
      <c r="BU220" s="1">
        <f>BI50*Staffing!$C11</f>
        <v>0.375</v>
      </c>
      <c r="BV220" s="1">
        <f>BJ50*Staffing!$C11</f>
        <v>0</v>
      </c>
      <c r="BW220" s="1">
        <f>BK50*Staffing!$C11</f>
        <v>0</v>
      </c>
      <c r="BX220" s="1">
        <f>BL50*Staffing!$C11</f>
        <v>0</v>
      </c>
      <c r="BY220" s="1">
        <f>BM50*Staffing!$C11</f>
        <v>0</v>
      </c>
      <c r="BZ220" s="1">
        <f>BN50*Staffing!$C11</f>
        <v>0</v>
      </c>
      <c r="CA220" s="1">
        <f>BO50*Staffing!$C11</f>
        <v>0</v>
      </c>
      <c r="CB220" s="1">
        <f>BP50*Staffing!$C11</f>
        <v>0</v>
      </c>
      <c r="CC220" s="1">
        <f>BQ50*Staffing!$C11</f>
        <v>0</v>
      </c>
      <c r="CD220" s="1">
        <f>BR50*Staffing!$C11</f>
        <v>0</v>
      </c>
      <c r="CE220" s="1">
        <f>BS50*Staffing!$C11</f>
        <v>0</v>
      </c>
      <c r="CG220" s="4" t="s">
        <v>5</v>
      </c>
      <c r="CH220" s="1">
        <f>SVariables!AX75</f>
        <v>0</v>
      </c>
      <c r="CI220" s="1">
        <f>SVariables!AY75</f>
        <v>0</v>
      </c>
      <c r="CJ220" s="1">
        <f>SVariables!AZ75</f>
        <v>0</v>
      </c>
      <c r="CK220" s="1">
        <f>SVariables!BA75</f>
        <v>0</v>
      </c>
      <c r="CL220" s="1">
        <f>SVariables!BB75</f>
        <v>0</v>
      </c>
      <c r="CM220" s="1">
        <f>SVariables!BC75</f>
        <v>0</v>
      </c>
      <c r="CN220" s="1">
        <f>SVariables!BD75</f>
        <v>0</v>
      </c>
      <c r="CO220" s="1">
        <f>SVariables!BE75</f>
        <v>0</v>
      </c>
      <c r="CP220" s="1">
        <f>SVariables!BF75</f>
        <v>0</v>
      </c>
      <c r="CQ220" s="1">
        <f>SVariables!BG75</f>
        <v>0</v>
      </c>
      <c r="CR220" s="1">
        <f>SVariables!BH75</f>
        <v>0</v>
      </c>
      <c r="CS220" s="1">
        <f>SVariables!BI75</f>
        <v>0</v>
      </c>
      <c r="CU220" s="4" t="s">
        <v>5</v>
      </c>
      <c r="CV220" s="1">
        <f>CK50*Staffing!$C11</f>
        <v>0</v>
      </c>
      <c r="CW220" s="1">
        <f>CL50*Staffing!$C11</f>
        <v>0</v>
      </c>
      <c r="CX220" s="1">
        <f>CM50*Staffing!$C11</f>
        <v>0</v>
      </c>
      <c r="CY220" s="1">
        <f>CN50*Staffing!$C11</f>
        <v>0</v>
      </c>
      <c r="CZ220" s="1">
        <f>CO50*Staffing!$C11</f>
        <v>0</v>
      </c>
      <c r="DA220" s="1">
        <f>CP50*Staffing!$C11</f>
        <v>0</v>
      </c>
      <c r="DB220" s="1">
        <f>CQ50*Staffing!$C11</f>
        <v>0</v>
      </c>
      <c r="DC220" s="1">
        <f>CR50*Staffing!$C11</f>
        <v>0</v>
      </c>
      <c r="DD220" s="1">
        <f>CS50*Staffing!$C11</f>
        <v>0</v>
      </c>
      <c r="DE220" s="1">
        <f>CT50*Staffing!$C11</f>
        <v>0</v>
      </c>
      <c r="DF220" s="1">
        <f>CU50*Staffing!$C11</f>
        <v>0</v>
      </c>
      <c r="DG220" s="1">
        <f>CV50*Staffing!$C11</f>
        <v>0</v>
      </c>
    </row>
    <row r="221" spans="1:111" x14ac:dyDescent="0.35">
      <c r="A221" s="4" t="s">
        <v>6</v>
      </c>
      <c r="B221" s="1">
        <f>SVariables!N76</f>
        <v>5</v>
      </c>
      <c r="C221" s="1">
        <f>SVariables!O76</f>
        <v>0</v>
      </c>
      <c r="D221" s="1">
        <f>SVariables!P76</f>
        <v>0</v>
      </c>
      <c r="E221" s="1">
        <f>SVariables!Q76</f>
        <v>0</v>
      </c>
      <c r="F221" s="1">
        <f>SVariables!R76</f>
        <v>0</v>
      </c>
      <c r="G221" s="1">
        <f>SVariables!S76</f>
        <v>0</v>
      </c>
      <c r="H221" s="1">
        <f>SVariables!T76</f>
        <v>0</v>
      </c>
      <c r="I221" s="1">
        <f>SVariables!U76</f>
        <v>0</v>
      </c>
      <c r="J221" s="1">
        <f>SVariables!V76</f>
        <v>1</v>
      </c>
      <c r="K221" s="1">
        <f>SVariables!W76</f>
        <v>0</v>
      </c>
      <c r="L221" s="1">
        <f>SVariables!X76</f>
        <v>0</v>
      </c>
      <c r="M221" s="1">
        <f>SVariables!Y76</f>
        <v>0</v>
      </c>
      <c r="O221" s="4" t="s">
        <v>6</v>
      </c>
      <c r="P221" s="1">
        <f>B51*Staffing!$C12</f>
        <v>4.25</v>
      </c>
      <c r="Q221" s="1">
        <f>C51*Staffing!$C12</f>
        <v>0</v>
      </c>
      <c r="R221" s="1">
        <f>D51*Staffing!$C12</f>
        <v>0</v>
      </c>
      <c r="S221" s="1">
        <f>E51*Staffing!$C12</f>
        <v>0</v>
      </c>
      <c r="T221" s="1">
        <f>F51*Staffing!$C12</f>
        <v>0</v>
      </c>
      <c r="U221" s="1">
        <f>G51*Staffing!$C12</f>
        <v>0</v>
      </c>
      <c r="V221" s="1">
        <f>H51*Staffing!$C12</f>
        <v>0</v>
      </c>
      <c r="W221" s="1">
        <f>I51*Staffing!$C12</f>
        <v>0</v>
      </c>
      <c r="X221" s="1">
        <f>J51*Staffing!$C12</f>
        <v>0.75</v>
      </c>
      <c r="Y221" s="1">
        <f>K51*Staffing!$C12</f>
        <v>0</v>
      </c>
      <c r="Z221" s="1">
        <f>L51*Staffing!$C12</f>
        <v>0</v>
      </c>
      <c r="AA221" s="1">
        <f>M51*Staffing!$C12</f>
        <v>0</v>
      </c>
      <c r="AC221" s="4" t="s">
        <v>6</v>
      </c>
      <c r="AD221" s="1">
        <f>SVariables!Z76</f>
        <v>9</v>
      </c>
      <c r="AE221" s="1">
        <f>SVariables!AA76</f>
        <v>0</v>
      </c>
      <c r="AF221" s="1">
        <f>SVariables!AB76</f>
        <v>0</v>
      </c>
      <c r="AG221" s="1">
        <f>SVariables!AC76</f>
        <v>0</v>
      </c>
      <c r="AH221" s="1">
        <f>SVariables!AD76</f>
        <v>0</v>
      </c>
      <c r="AI221" s="1">
        <f>SVariables!AE76</f>
        <v>0</v>
      </c>
      <c r="AJ221" s="1">
        <f>SVariables!AF76</f>
        <v>0</v>
      </c>
      <c r="AK221" s="1">
        <f>SVariables!AG76</f>
        <v>0</v>
      </c>
      <c r="AL221" s="1">
        <f>SVariables!AH76</f>
        <v>2</v>
      </c>
      <c r="AM221" s="1">
        <f>SVariables!AI76</f>
        <v>0</v>
      </c>
      <c r="AN221" s="1">
        <f>SVariables!AJ76</f>
        <v>0</v>
      </c>
      <c r="AO221" s="1">
        <f>SVariables!AK76</f>
        <v>0</v>
      </c>
      <c r="AQ221" s="4" t="s">
        <v>6</v>
      </c>
      <c r="AR221" s="1">
        <f>AE51*Staffing!$C12</f>
        <v>8.5</v>
      </c>
      <c r="AS221" s="1">
        <f>AF51*Staffing!$C12</f>
        <v>0</v>
      </c>
      <c r="AT221" s="1">
        <f>AG51*Staffing!$C12</f>
        <v>0</v>
      </c>
      <c r="AU221" s="1">
        <f>AH51*Staffing!$C12</f>
        <v>0</v>
      </c>
      <c r="AV221" s="1">
        <f>AI51*Staffing!$C12</f>
        <v>0</v>
      </c>
      <c r="AW221" s="1">
        <f>AJ51*Staffing!$C12</f>
        <v>0</v>
      </c>
      <c r="AX221" s="1">
        <f>AK51*Staffing!$C12</f>
        <v>0</v>
      </c>
      <c r="AY221" s="1">
        <f>AL51*Staffing!$C12</f>
        <v>0</v>
      </c>
      <c r="AZ221" s="1">
        <f>AM51*Staffing!$C12</f>
        <v>1.5</v>
      </c>
      <c r="BA221" s="1">
        <f>AN51*Staffing!$C12</f>
        <v>0</v>
      </c>
      <c r="BB221" s="1">
        <f>AO51*Staffing!$C12</f>
        <v>0</v>
      </c>
      <c r="BC221" s="1">
        <f>AP51*Staffing!$C12</f>
        <v>0</v>
      </c>
      <c r="BE221" s="4" t="s">
        <v>6</v>
      </c>
      <c r="BF221" s="1">
        <f>SVariables!AL76</f>
        <v>0</v>
      </c>
      <c r="BG221" s="1">
        <f>SVariables!AM76</f>
        <v>0</v>
      </c>
      <c r="BH221" s="1">
        <f>SVariables!AN76</f>
        <v>0</v>
      </c>
      <c r="BI221" s="1">
        <f>SVariables!AO76</f>
        <v>0</v>
      </c>
      <c r="BJ221" s="1">
        <f>SVariables!AP76</f>
        <v>0</v>
      </c>
      <c r="BK221" s="1">
        <f>SVariables!AQ76</f>
        <v>0</v>
      </c>
      <c r="BL221" s="1">
        <f>SVariables!AR76</f>
        <v>0</v>
      </c>
      <c r="BM221" s="1">
        <f>SVariables!AS76</f>
        <v>0</v>
      </c>
      <c r="BN221" s="1">
        <f>SVariables!AT76</f>
        <v>0</v>
      </c>
      <c r="BO221" s="1">
        <f>SVariables!AU76</f>
        <v>0</v>
      </c>
      <c r="BP221" s="1">
        <f>SVariables!AV76</f>
        <v>0</v>
      </c>
      <c r="BQ221" s="1">
        <f>SVariables!AW76</f>
        <v>0</v>
      </c>
      <c r="BS221" s="4" t="s">
        <v>6</v>
      </c>
      <c r="BT221" s="1">
        <f>BH51*Staffing!$C12</f>
        <v>0</v>
      </c>
      <c r="BU221" s="1">
        <f>BI51*Staffing!$C12</f>
        <v>0</v>
      </c>
      <c r="BV221" s="1">
        <f>BJ51*Staffing!$C12</f>
        <v>0</v>
      </c>
      <c r="BW221" s="1">
        <f>BK51*Staffing!$C12</f>
        <v>0</v>
      </c>
      <c r="BX221" s="1">
        <f>BL51*Staffing!$C12</f>
        <v>0</v>
      </c>
      <c r="BY221" s="1">
        <f>BM51*Staffing!$C12</f>
        <v>0</v>
      </c>
      <c r="BZ221" s="1">
        <f>BN51*Staffing!$C12</f>
        <v>0</v>
      </c>
      <c r="CA221" s="1">
        <f>BO51*Staffing!$C12</f>
        <v>0</v>
      </c>
      <c r="CB221" s="1">
        <f>BP51*Staffing!$C12</f>
        <v>0</v>
      </c>
      <c r="CC221" s="1">
        <f>BQ51*Staffing!$C12</f>
        <v>0</v>
      </c>
      <c r="CD221" s="1">
        <f>BR51*Staffing!$C12</f>
        <v>0</v>
      </c>
      <c r="CE221" s="1">
        <f>BS51*Staffing!$C12</f>
        <v>0</v>
      </c>
      <c r="CG221" s="4" t="s">
        <v>6</v>
      </c>
      <c r="CH221" s="1">
        <f>SVariables!AX76</f>
        <v>0</v>
      </c>
      <c r="CI221" s="1">
        <f>SVariables!AY76</f>
        <v>0</v>
      </c>
      <c r="CJ221" s="1">
        <f>SVariables!AZ76</f>
        <v>0</v>
      </c>
      <c r="CK221" s="1">
        <f>SVariables!BA76</f>
        <v>0</v>
      </c>
      <c r="CL221" s="1">
        <f>SVariables!BB76</f>
        <v>0</v>
      </c>
      <c r="CM221" s="1">
        <f>SVariables!BC76</f>
        <v>0</v>
      </c>
      <c r="CN221" s="1">
        <f>SVariables!BD76</f>
        <v>0</v>
      </c>
      <c r="CO221" s="1">
        <f>SVariables!BE76</f>
        <v>0</v>
      </c>
      <c r="CP221" s="1">
        <f>SVariables!BF76</f>
        <v>0</v>
      </c>
      <c r="CQ221" s="1">
        <f>SVariables!BG76</f>
        <v>0</v>
      </c>
      <c r="CR221" s="1">
        <f>SVariables!BH76</f>
        <v>0</v>
      </c>
      <c r="CS221" s="1">
        <f>SVariables!BI76</f>
        <v>0</v>
      </c>
      <c r="CU221" s="4" t="s">
        <v>6</v>
      </c>
      <c r="CV221" s="1">
        <f>CK51*Staffing!$C12</f>
        <v>0</v>
      </c>
      <c r="CW221" s="1">
        <f>CL51*Staffing!$C12</f>
        <v>0</v>
      </c>
      <c r="CX221" s="1">
        <f>CM51*Staffing!$C12</f>
        <v>0</v>
      </c>
      <c r="CY221" s="1">
        <f>CN51*Staffing!$C12</f>
        <v>0</v>
      </c>
      <c r="CZ221" s="1">
        <f>CO51*Staffing!$C12</f>
        <v>0</v>
      </c>
      <c r="DA221" s="1">
        <f>CP51*Staffing!$C12</f>
        <v>0</v>
      </c>
      <c r="DB221" s="1">
        <f>CQ51*Staffing!$C12</f>
        <v>0</v>
      </c>
      <c r="DC221" s="1">
        <f>CR51*Staffing!$C12</f>
        <v>0</v>
      </c>
      <c r="DD221" s="1">
        <f>CS51*Staffing!$C12</f>
        <v>0</v>
      </c>
      <c r="DE221" s="1">
        <f>CT51*Staffing!$C12</f>
        <v>0</v>
      </c>
      <c r="DF221" s="1">
        <f>CU51*Staffing!$C12</f>
        <v>0</v>
      </c>
      <c r="DG221" s="1">
        <f>CV51*Staffing!$C12</f>
        <v>0</v>
      </c>
    </row>
    <row r="222" spans="1:111" x14ac:dyDescent="0.35">
      <c r="A222" s="4" t="s">
        <v>7</v>
      </c>
      <c r="B222" s="1">
        <f>SVariables!N77</f>
        <v>2</v>
      </c>
      <c r="C222" s="1">
        <f>SVariables!O77</f>
        <v>0</v>
      </c>
      <c r="D222" s="1">
        <f>SVariables!P77</f>
        <v>0</v>
      </c>
      <c r="E222" s="1">
        <f>SVariables!Q77</f>
        <v>0</v>
      </c>
      <c r="F222" s="1">
        <f>SVariables!R77</f>
        <v>0</v>
      </c>
      <c r="G222" s="1">
        <f>SVariables!S77</f>
        <v>0</v>
      </c>
      <c r="H222" s="1">
        <f>SVariables!T77</f>
        <v>0</v>
      </c>
      <c r="I222" s="1">
        <f>SVariables!U77</f>
        <v>0</v>
      </c>
      <c r="J222" s="1">
        <f>SVariables!V77</f>
        <v>1</v>
      </c>
      <c r="K222" s="1">
        <f>SVariables!W77</f>
        <v>0</v>
      </c>
      <c r="L222" s="1">
        <f>SVariables!X77</f>
        <v>0</v>
      </c>
      <c r="M222" s="1">
        <f>SVariables!Y77</f>
        <v>0</v>
      </c>
      <c r="O222" s="4" t="s">
        <v>7</v>
      </c>
      <c r="P222" s="1">
        <f>B52*Staffing!$C13</f>
        <v>1.75</v>
      </c>
      <c r="Q222" s="1">
        <f>C52*Staffing!$C13</f>
        <v>0</v>
      </c>
      <c r="R222" s="1">
        <f>D52*Staffing!$C13</f>
        <v>0</v>
      </c>
      <c r="S222" s="1">
        <f>E52*Staffing!$C13</f>
        <v>0</v>
      </c>
      <c r="T222" s="1">
        <f>F52*Staffing!$C13</f>
        <v>0</v>
      </c>
      <c r="U222" s="1">
        <f>G52*Staffing!$C13</f>
        <v>0</v>
      </c>
      <c r="V222" s="1">
        <f>H52*Staffing!$C13</f>
        <v>0</v>
      </c>
      <c r="W222" s="1">
        <f>I52*Staffing!$C13</f>
        <v>0</v>
      </c>
      <c r="X222" s="1">
        <f>J52*Staffing!$C13</f>
        <v>0.75</v>
      </c>
      <c r="Y222" s="1">
        <f>K52*Staffing!$C13</f>
        <v>0</v>
      </c>
      <c r="Z222" s="1">
        <f>L52*Staffing!$C13</f>
        <v>0</v>
      </c>
      <c r="AA222" s="1">
        <f>M52*Staffing!$C13</f>
        <v>0</v>
      </c>
      <c r="AC222" s="4" t="s">
        <v>7</v>
      </c>
      <c r="AD222" s="1">
        <f>SVariables!Z77</f>
        <v>4</v>
      </c>
      <c r="AE222" s="1">
        <f>SVariables!AA77</f>
        <v>0</v>
      </c>
      <c r="AF222" s="1">
        <f>SVariables!AB77</f>
        <v>0</v>
      </c>
      <c r="AG222" s="1">
        <f>SVariables!AC77</f>
        <v>0</v>
      </c>
      <c r="AH222" s="1">
        <f>SVariables!AD77</f>
        <v>0</v>
      </c>
      <c r="AI222" s="1">
        <f>SVariables!AE77</f>
        <v>0</v>
      </c>
      <c r="AJ222" s="1">
        <f>SVariables!AF77</f>
        <v>0</v>
      </c>
      <c r="AK222" s="1">
        <f>SVariables!AG77</f>
        <v>0</v>
      </c>
      <c r="AL222" s="1">
        <f>SVariables!AH77</f>
        <v>2</v>
      </c>
      <c r="AM222" s="1">
        <f>SVariables!AI77</f>
        <v>0</v>
      </c>
      <c r="AN222" s="1">
        <f>SVariables!AJ77</f>
        <v>0</v>
      </c>
      <c r="AO222" s="1">
        <f>SVariables!AK77</f>
        <v>0</v>
      </c>
      <c r="AQ222" s="4" t="s">
        <v>7</v>
      </c>
      <c r="AR222" s="1">
        <f>AE52*Staffing!$C13</f>
        <v>4</v>
      </c>
      <c r="AS222" s="1">
        <f>AF52*Staffing!$C13</f>
        <v>0</v>
      </c>
      <c r="AT222" s="1">
        <f>AG52*Staffing!$C13</f>
        <v>0</v>
      </c>
      <c r="AU222" s="1">
        <f>AH52*Staffing!$C13</f>
        <v>0</v>
      </c>
      <c r="AV222" s="1">
        <f>AI52*Staffing!$C13</f>
        <v>0</v>
      </c>
      <c r="AW222" s="1">
        <f>AJ52*Staffing!$C13</f>
        <v>0</v>
      </c>
      <c r="AX222" s="1">
        <f>AK52*Staffing!$C13</f>
        <v>0</v>
      </c>
      <c r="AY222" s="1">
        <f>AL52*Staffing!$C13</f>
        <v>0</v>
      </c>
      <c r="AZ222" s="1">
        <f>AM52*Staffing!$C13</f>
        <v>2</v>
      </c>
      <c r="BA222" s="1">
        <f>AN52*Staffing!$C13</f>
        <v>0</v>
      </c>
      <c r="BB222" s="1">
        <f>AO52*Staffing!$C13</f>
        <v>0</v>
      </c>
      <c r="BC222" s="1">
        <f>AP52*Staffing!$C13</f>
        <v>0</v>
      </c>
      <c r="BE222" s="4" t="s">
        <v>7</v>
      </c>
      <c r="BF222" s="1">
        <f>SVariables!AL77</f>
        <v>0</v>
      </c>
      <c r="BG222" s="1">
        <f>SVariables!AM77</f>
        <v>0</v>
      </c>
      <c r="BH222" s="1">
        <f>SVariables!AN77</f>
        <v>0</v>
      </c>
      <c r="BI222" s="1">
        <f>SVariables!AO77</f>
        <v>0</v>
      </c>
      <c r="BJ222" s="1">
        <f>SVariables!AP77</f>
        <v>0</v>
      </c>
      <c r="BK222" s="1">
        <f>SVariables!AQ77</f>
        <v>0</v>
      </c>
      <c r="BL222" s="1">
        <f>SVariables!AR77</f>
        <v>0</v>
      </c>
      <c r="BM222" s="1">
        <f>SVariables!AS77</f>
        <v>0</v>
      </c>
      <c r="BN222" s="1">
        <f>SVariables!AT77</f>
        <v>0</v>
      </c>
      <c r="BO222" s="1">
        <f>SVariables!AU77</f>
        <v>0</v>
      </c>
      <c r="BP222" s="1">
        <f>SVariables!AV77</f>
        <v>0</v>
      </c>
      <c r="BQ222" s="1">
        <f>SVariables!AW77</f>
        <v>0</v>
      </c>
      <c r="BS222" s="4" t="s">
        <v>7</v>
      </c>
      <c r="BT222" s="1">
        <f>BH52*Staffing!$C13</f>
        <v>0</v>
      </c>
      <c r="BU222" s="1">
        <f>BI52*Staffing!$C13</f>
        <v>0</v>
      </c>
      <c r="BV222" s="1">
        <f>BJ52*Staffing!$C13</f>
        <v>0</v>
      </c>
      <c r="BW222" s="1">
        <f>BK52*Staffing!$C13</f>
        <v>0</v>
      </c>
      <c r="BX222" s="1">
        <f>BL52*Staffing!$C13</f>
        <v>0</v>
      </c>
      <c r="BY222" s="1">
        <f>BM52*Staffing!$C13</f>
        <v>0</v>
      </c>
      <c r="BZ222" s="1">
        <f>BN52*Staffing!$C13</f>
        <v>0</v>
      </c>
      <c r="CA222" s="1">
        <f>BO52*Staffing!$C13</f>
        <v>0</v>
      </c>
      <c r="CB222" s="1">
        <f>BP52*Staffing!$C13</f>
        <v>0</v>
      </c>
      <c r="CC222" s="1">
        <f>BQ52*Staffing!$C13</f>
        <v>0</v>
      </c>
      <c r="CD222" s="1">
        <f>BR52*Staffing!$C13</f>
        <v>0</v>
      </c>
      <c r="CE222" s="1">
        <f>BS52*Staffing!$C13</f>
        <v>0</v>
      </c>
      <c r="CG222" s="4" t="s">
        <v>7</v>
      </c>
      <c r="CH222" s="1">
        <f>SVariables!AX77</f>
        <v>0</v>
      </c>
      <c r="CI222" s="1">
        <f>SVariables!AY77</f>
        <v>0</v>
      </c>
      <c r="CJ222" s="1">
        <f>SVariables!AZ77</f>
        <v>0</v>
      </c>
      <c r="CK222" s="1">
        <f>SVariables!BA77</f>
        <v>0</v>
      </c>
      <c r="CL222" s="1">
        <f>SVariables!BB77</f>
        <v>0</v>
      </c>
      <c r="CM222" s="1">
        <f>SVariables!BC77</f>
        <v>0</v>
      </c>
      <c r="CN222" s="1">
        <f>SVariables!BD77</f>
        <v>0</v>
      </c>
      <c r="CO222" s="1">
        <f>SVariables!BE77</f>
        <v>0</v>
      </c>
      <c r="CP222" s="1">
        <f>SVariables!BF77</f>
        <v>0</v>
      </c>
      <c r="CQ222" s="1">
        <f>SVariables!BG77</f>
        <v>0</v>
      </c>
      <c r="CR222" s="1">
        <f>SVariables!BH77</f>
        <v>0</v>
      </c>
      <c r="CS222" s="1">
        <f>SVariables!BI77</f>
        <v>0</v>
      </c>
      <c r="CU222" s="4" t="s">
        <v>7</v>
      </c>
      <c r="CV222" s="1">
        <f>CK52*Staffing!$C13</f>
        <v>0</v>
      </c>
      <c r="CW222" s="1">
        <f>CL52*Staffing!$C13</f>
        <v>0</v>
      </c>
      <c r="CX222" s="1">
        <f>CM52*Staffing!$C13</f>
        <v>0</v>
      </c>
      <c r="CY222" s="1">
        <f>CN52*Staffing!$C13</f>
        <v>0</v>
      </c>
      <c r="CZ222" s="1">
        <f>CO52*Staffing!$C13</f>
        <v>0</v>
      </c>
      <c r="DA222" s="1">
        <f>CP52*Staffing!$C13</f>
        <v>0</v>
      </c>
      <c r="DB222" s="1">
        <f>CQ52*Staffing!$C13</f>
        <v>0</v>
      </c>
      <c r="DC222" s="1">
        <f>CR52*Staffing!$C13</f>
        <v>0</v>
      </c>
      <c r="DD222" s="1">
        <f>CS52*Staffing!$C13</f>
        <v>0</v>
      </c>
      <c r="DE222" s="1">
        <f>CT52*Staffing!$C13</f>
        <v>0</v>
      </c>
      <c r="DF222" s="1">
        <f>CU52*Staffing!$C13</f>
        <v>0</v>
      </c>
      <c r="DG222" s="1">
        <f>CV52*Staffing!$C13</f>
        <v>0</v>
      </c>
    </row>
    <row r="223" spans="1:111" x14ac:dyDescent="0.35">
      <c r="A223" s="4" t="s">
        <v>21</v>
      </c>
      <c r="B223" s="1">
        <f>SVariables!N78</f>
        <v>0</v>
      </c>
      <c r="C223" s="1">
        <f>SVariables!O78</f>
        <v>0</v>
      </c>
      <c r="D223" s="1">
        <f>SVariables!P78</f>
        <v>0</v>
      </c>
      <c r="E223" s="1">
        <f>SVariables!Q78</f>
        <v>0</v>
      </c>
      <c r="F223" s="1">
        <f>SVariables!R78</f>
        <v>0</v>
      </c>
      <c r="G223" s="1">
        <f>SVariables!S78</f>
        <v>0</v>
      </c>
      <c r="H223" s="1">
        <f>SVariables!T78</f>
        <v>0</v>
      </c>
      <c r="I223" s="1">
        <f>SVariables!U78</f>
        <v>0</v>
      </c>
      <c r="J223" s="1">
        <f>SVariables!V78</f>
        <v>0</v>
      </c>
      <c r="K223" s="1">
        <f>SVariables!W78</f>
        <v>0</v>
      </c>
      <c r="L223" s="1">
        <f>SVariables!X78</f>
        <v>0</v>
      </c>
      <c r="M223" s="1">
        <f>SVariables!Y78</f>
        <v>0</v>
      </c>
      <c r="O223" s="4" t="s">
        <v>21</v>
      </c>
      <c r="P223" s="1">
        <f>B53*Staffing!$C14</f>
        <v>0</v>
      </c>
      <c r="Q223" s="1">
        <f>C53*Staffing!$C14</f>
        <v>0</v>
      </c>
      <c r="R223" s="1">
        <f>D53*Staffing!$C14</f>
        <v>0</v>
      </c>
      <c r="S223" s="1">
        <f>E53*Staffing!$C14</f>
        <v>0</v>
      </c>
      <c r="T223" s="1">
        <f>F53*Staffing!$C14</f>
        <v>0</v>
      </c>
      <c r="U223" s="1">
        <f>G53*Staffing!$C14</f>
        <v>0</v>
      </c>
      <c r="V223" s="1">
        <f>H53*Staffing!$C14</f>
        <v>0</v>
      </c>
      <c r="W223" s="1">
        <f>I53*Staffing!$C14</f>
        <v>0</v>
      </c>
      <c r="X223" s="1">
        <f>J53*Staffing!$C14</f>
        <v>0</v>
      </c>
      <c r="Y223" s="1">
        <f>K53*Staffing!$C14</f>
        <v>0</v>
      </c>
      <c r="Z223" s="1">
        <f>L53*Staffing!$C14</f>
        <v>0</v>
      </c>
      <c r="AA223" s="1">
        <f>M53*Staffing!$C14</f>
        <v>0</v>
      </c>
      <c r="AC223" s="4" t="s">
        <v>21</v>
      </c>
      <c r="AD223" s="1">
        <f>SVariables!Z78</f>
        <v>0</v>
      </c>
      <c r="AE223" s="1">
        <f>SVariables!AA78</f>
        <v>0</v>
      </c>
      <c r="AF223" s="1">
        <f>SVariables!AB78</f>
        <v>0</v>
      </c>
      <c r="AG223" s="1">
        <f>SVariables!AC78</f>
        <v>0</v>
      </c>
      <c r="AH223" s="1">
        <f>SVariables!AD78</f>
        <v>1</v>
      </c>
      <c r="AI223" s="1">
        <f>SVariables!AE78</f>
        <v>0</v>
      </c>
      <c r="AJ223" s="1">
        <f>SVariables!AF78</f>
        <v>0</v>
      </c>
      <c r="AK223" s="1">
        <f>SVariables!AG78</f>
        <v>0</v>
      </c>
      <c r="AL223" s="1">
        <f>SVariables!AH78</f>
        <v>0</v>
      </c>
      <c r="AM223" s="1">
        <f>SVariables!AI78</f>
        <v>0</v>
      </c>
      <c r="AN223" s="1">
        <f>SVariables!AJ78</f>
        <v>1</v>
      </c>
      <c r="AO223" s="1">
        <f>SVariables!AK78</f>
        <v>0</v>
      </c>
      <c r="AQ223" s="4" t="s">
        <v>21</v>
      </c>
      <c r="AR223" s="1">
        <f>AE53*Staffing!$C14</f>
        <v>0</v>
      </c>
      <c r="AS223" s="1">
        <f>AF53*Staffing!$C14</f>
        <v>0</v>
      </c>
      <c r="AT223" s="1">
        <f>AG53*Staffing!$C14</f>
        <v>0</v>
      </c>
      <c r="AU223" s="1">
        <f>AH53*Staffing!$C14</f>
        <v>0</v>
      </c>
      <c r="AV223" s="1">
        <f>AI53*Staffing!$C14</f>
        <v>0.2</v>
      </c>
      <c r="AW223" s="1">
        <f>AJ53*Staffing!$C14</f>
        <v>0</v>
      </c>
      <c r="AX223" s="1">
        <f>AK53*Staffing!$C14</f>
        <v>0</v>
      </c>
      <c r="AY223" s="1">
        <f>AL53*Staffing!$C14</f>
        <v>0</v>
      </c>
      <c r="AZ223" s="1">
        <f>AM53*Staffing!$C14</f>
        <v>0</v>
      </c>
      <c r="BA223" s="1">
        <f>AN53*Staffing!$C14</f>
        <v>0</v>
      </c>
      <c r="BB223" s="1">
        <f>AO53*Staffing!$C14</f>
        <v>0.30000000000000004</v>
      </c>
      <c r="BC223" s="1">
        <f>AP53*Staffing!$C14</f>
        <v>0</v>
      </c>
      <c r="BE223" s="4" t="s">
        <v>21</v>
      </c>
      <c r="BF223" s="1">
        <f>SVariables!AL78</f>
        <v>0</v>
      </c>
      <c r="BG223" s="1">
        <f>SVariables!AM78</f>
        <v>0</v>
      </c>
      <c r="BH223" s="1">
        <f>SVariables!AN78</f>
        <v>0</v>
      </c>
      <c r="BI223" s="1">
        <f>SVariables!AO78</f>
        <v>0</v>
      </c>
      <c r="BJ223" s="1">
        <f>SVariables!AP78</f>
        <v>0</v>
      </c>
      <c r="BK223" s="1">
        <f>SVariables!AQ78</f>
        <v>0</v>
      </c>
      <c r="BL223" s="1">
        <f>SVariables!AR78</f>
        <v>0</v>
      </c>
      <c r="BM223" s="1">
        <f>SVariables!AS78</f>
        <v>0</v>
      </c>
      <c r="BN223" s="1">
        <f>SVariables!AT78</f>
        <v>0</v>
      </c>
      <c r="BO223" s="1">
        <f>SVariables!AU78</f>
        <v>0</v>
      </c>
      <c r="BP223" s="1">
        <f>SVariables!AV78</f>
        <v>0</v>
      </c>
      <c r="BQ223" s="1">
        <f>SVariables!AW78</f>
        <v>0</v>
      </c>
      <c r="BS223" s="4" t="s">
        <v>21</v>
      </c>
      <c r="BT223" s="1">
        <f>BH53*Staffing!$C14</f>
        <v>0</v>
      </c>
      <c r="BU223" s="1">
        <f>BI53*Staffing!$C14</f>
        <v>0</v>
      </c>
      <c r="BV223" s="1">
        <f>BJ53*Staffing!$C14</f>
        <v>0</v>
      </c>
      <c r="BW223" s="1">
        <f>BK53*Staffing!$C14</f>
        <v>0</v>
      </c>
      <c r="BX223" s="1">
        <f>BL53*Staffing!$C14</f>
        <v>0</v>
      </c>
      <c r="BY223" s="1">
        <f>BM53*Staffing!$C14</f>
        <v>0</v>
      </c>
      <c r="BZ223" s="1">
        <f>BN53*Staffing!$C14</f>
        <v>0</v>
      </c>
      <c r="CA223" s="1">
        <f>BO53*Staffing!$C14</f>
        <v>0</v>
      </c>
      <c r="CB223" s="1">
        <f>BP53*Staffing!$C14</f>
        <v>0</v>
      </c>
      <c r="CC223" s="1">
        <f>BQ53*Staffing!$C14</f>
        <v>0</v>
      </c>
      <c r="CD223" s="1">
        <f>BR53*Staffing!$C14</f>
        <v>0</v>
      </c>
      <c r="CE223" s="1">
        <f>BS53*Staffing!$C14</f>
        <v>0</v>
      </c>
      <c r="CG223" s="4" t="s">
        <v>21</v>
      </c>
      <c r="CH223" s="1">
        <f>SVariables!AX78</f>
        <v>0</v>
      </c>
      <c r="CI223" s="1">
        <f>SVariables!AY78</f>
        <v>0</v>
      </c>
      <c r="CJ223" s="1">
        <f>SVariables!AZ78</f>
        <v>0</v>
      </c>
      <c r="CK223" s="1">
        <f>SVariables!BA78</f>
        <v>0</v>
      </c>
      <c r="CL223" s="1">
        <f>SVariables!BB78</f>
        <v>0</v>
      </c>
      <c r="CM223" s="1">
        <f>SVariables!BC78</f>
        <v>0</v>
      </c>
      <c r="CN223" s="1">
        <f>SVariables!BD78</f>
        <v>0</v>
      </c>
      <c r="CO223" s="1">
        <f>SVariables!BE78</f>
        <v>0</v>
      </c>
      <c r="CP223" s="1">
        <f>SVariables!BF78</f>
        <v>0</v>
      </c>
      <c r="CQ223" s="1">
        <f>SVariables!BG78</f>
        <v>0</v>
      </c>
      <c r="CR223" s="1">
        <f>SVariables!BH78</f>
        <v>0</v>
      </c>
      <c r="CS223" s="1">
        <f>SVariables!BI78</f>
        <v>0</v>
      </c>
      <c r="CU223" s="4" t="s">
        <v>21</v>
      </c>
      <c r="CV223" s="1">
        <f>CK53*Staffing!$C14</f>
        <v>0</v>
      </c>
      <c r="CW223" s="1">
        <f>CL53*Staffing!$C14</f>
        <v>0</v>
      </c>
      <c r="CX223" s="1">
        <f>CM53*Staffing!$C14</f>
        <v>0</v>
      </c>
      <c r="CY223" s="1">
        <f>CN53*Staffing!$C14</f>
        <v>0</v>
      </c>
      <c r="CZ223" s="1">
        <f>CO53*Staffing!$C14</f>
        <v>0</v>
      </c>
      <c r="DA223" s="1">
        <f>CP53*Staffing!$C14</f>
        <v>0</v>
      </c>
      <c r="DB223" s="1">
        <f>CQ53*Staffing!$C14</f>
        <v>0</v>
      </c>
      <c r="DC223" s="1">
        <f>CR53*Staffing!$C14</f>
        <v>0</v>
      </c>
      <c r="DD223" s="1">
        <f>CS53*Staffing!$C14</f>
        <v>0</v>
      </c>
      <c r="DE223" s="1">
        <f>CT53*Staffing!$C14</f>
        <v>0</v>
      </c>
      <c r="DF223" s="1">
        <f>CU53*Staffing!$C14</f>
        <v>0</v>
      </c>
      <c r="DG223" s="1">
        <f>CV53*Staffing!$C14</f>
        <v>0</v>
      </c>
    </row>
    <row r="224" spans="1:111" x14ac:dyDescent="0.35">
      <c r="A224" s="4" t="s">
        <v>8</v>
      </c>
      <c r="B224" s="1">
        <f>SVariables!N79</f>
        <v>0</v>
      </c>
      <c r="C224" s="1">
        <f>SVariables!O79</f>
        <v>0</v>
      </c>
      <c r="D224" s="1">
        <f>SVariables!P79</f>
        <v>0</v>
      </c>
      <c r="E224" s="1">
        <f>SVariables!Q79</f>
        <v>0</v>
      </c>
      <c r="F224" s="1">
        <f>SVariables!R79</f>
        <v>0</v>
      </c>
      <c r="G224" s="1">
        <f>SVariables!S79</f>
        <v>0</v>
      </c>
      <c r="H224" s="1">
        <f>SVariables!T79</f>
        <v>0</v>
      </c>
      <c r="I224" s="1">
        <f>SVariables!U79</f>
        <v>0</v>
      </c>
      <c r="J224" s="1">
        <f>SVariables!V79</f>
        <v>0</v>
      </c>
      <c r="K224" s="1">
        <f>SVariables!W79</f>
        <v>0</v>
      </c>
      <c r="L224" s="1">
        <f>SVariables!X79</f>
        <v>0</v>
      </c>
      <c r="M224" s="1">
        <f>SVariables!Y79</f>
        <v>0</v>
      </c>
      <c r="O224" s="4" t="s">
        <v>8</v>
      </c>
      <c r="P224" s="1">
        <f>B54*Staffing!$C15</f>
        <v>0</v>
      </c>
      <c r="Q224" s="1">
        <f>C54*Staffing!$C15</f>
        <v>0</v>
      </c>
      <c r="R224" s="1">
        <f>D54*Staffing!$C15</f>
        <v>0</v>
      </c>
      <c r="S224" s="1">
        <f>E54*Staffing!$C15</f>
        <v>0</v>
      </c>
      <c r="T224" s="1">
        <f>F54*Staffing!$C15</f>
        <v>0</v>
      </c>
      <c r="U224" s="1">
        <f>G54*Staffing!$C15</f>
        <v>0</v>
      </c>
      <c r="V224" s="1">
        <f>H54*Staffing!$C15</f>
        <v>0</v>
      </c>
      <c r="W224" s="1">
        <f>I54*Staffing!$C15</f>
        <v>0</v>
      </c>
      <c r="X224" s="1">
        <f>J54*Staffing!$C15</f>
        <v>0</v>
      </c>
      <c r="Y224" s="1">
        <f>K54*Staffing!$C15</f>
        <v>0</v>
      </c>
      <c r="Z224" s="1">
        <f>L54*Staffing!$C15</f>
        <v>0</v>
      </c>
      <c r="AA224" s="1">
        <f>M54*Staffing!$C15</f>
        <v>0</v>
      </c>
      <c r="AC224" s="4" t="s">
        <v>8</v>
      </c>
      <c r="AD224" s="1">
        <f>SVariables!Z79</f>
        <v>0</v>
      </c>
      <c r="AE224" s="1">
        <f>SVariables!AA79</f>
        <v>0</v>
      </c>
      <c r="AF224" s="1">
        <f>SVariables!AB79</f>
        <v>0</v>
      </c>
      <c r="AG224" s="1">
        <f>SVariables!AC79</f>
        <v>0</v>
      </c>
      <c r="AH224" s="1">
        <f>SVariables!AD79</f>
        <v>0</v>
      </c>
      <c r="AI224" s="1">
        <f>SVariables!AE79</f>
        <v>0</v>
      </c>
      <c r="AJ224" s="1">
        <f>SVariables!AF79</f>
        <v>0</v>
      </c>
      <c r="AK224" s="1">
        <f>SVariables!AG79</f>
        <v>0</v>
      </c>
      <c r="AL224" s="1">
        <f>SVariables!AH79</f>
        <v>0</v>
      </c>
      <c r="AM224" s="1">
        <f>SVariables!AI79</f>
        <v>0</v>
      </c>
      <c r="AN224" s="1">
        <f>SVariables!AJ79</f>
        <v>0</v>
      </c>
      <c r="AO224" s="1">
        <f>SVariables!AK79</f>
        <v>0</v>
      </c>
      <c r="AQ224" s="4" t="s">
        <v>8</v>
      </c>
      <c r="AR224" s="1">
        <f>AE54*Staffing!$C15</f>
        <v>0</v>
      </c>
      <c r="AS224" s="1">
        <f>AF54*Staffing!$C15</f>
        <v>0</v>
      </c>
      <c r="AT224" s="1">
        <f>AG54*Staffing!$C15</f>
        <v>0</v>
      </c>
      <c r="AU224" s="1">
        <f>AH54*Staffing!$C15</f>
        <v>0</v>
      </c>
      <c r="AV224" s="1">
        <f>AI54*Staffing!$C15</f>
        <v>0</v>
      </c>
      <c r="AW224" s="1">
        <f>AJ54*Staffing!$C15</f>
        <v>0</v>
      </c>
      <c r="AX224" s="1">
        <f>AK54*Staffing!$C15</f>
        <v>0</v>
      </c>
      <c r="AY224" s="1">
        <f>AL54*Staffing!$C15</f>
        <v>0</v>
      </c>
      <c r="AZ224" s="1">
        <f>AM54*Staffing!$C15</f>
        <v>0</v>
      </c>
      <c r="BA224" s="1">
        <f>AN54*Staffing!$C15</f>
        <v>0</v>
      </c>
      <c r="BB224" s="1">
        <f>AO54*Staffing!$C15</f>
        <v>0</v>
      </c>
      <c r="BC224" s="1">
        <f>AP54*Staffing!$C15</f>
        <v>0</v>
      </c>
      <c r="BE224" s="4" t="s">
        <v>8</v>
      </c>
      <c r="BF224" s="1">
        <f>SVariables!AL79</f>
        <v>0</v>
      </c>
      <c r="BG224" s="1">
        <f>SVariables!AM79</f>
        <v>0</v>
      </c>
      <c r="BH224" s="1">
        <f>SVariables!AN79</f>
        <v>0</v>
      </c>
      <c r="BI224" s="1">
        <f>SVariables!AO79</f>
        <v>0</v>
      </c>
      <c r="BJ224" s="1">
        <f>SVariables!AP79</f>
        <v>0</v>
      </c>
      <c r="BK224" s="1">
        <f>SVariables!AQ79</f>
        <v>0</v>
      </c>
      <c r="BL224" s="1">
        <f>SVariables!AR79</f>
        <v>0</v>
      </c>
      <c r="BM224" s="1">
        <f>SVariables!AS79</f>
        <v>0</v>
      </c>
      <c r="BN224" s="1">
        <f>SVariables!AT79</f>
        <v>0</v>
      </c>
      <c r="BO224" s="1">
        <f>SVariables!AU79</f>
        <v>0</v>
      </c>
      <c r="BP224" s="1">
        <f>SVariables!AV79</f>
        <v>0</v>
      </c>
      <c r="BQ224" s="1">
        <f>SVariables!AW79</f>
        <v>0</v>
      </c>
      <c r="BS224" s="4" t="s">
        <v>8</v>
      </c>
      <c r="BT224" s="1">
        <f>BH54*Staffing!$C15</f>
        <v>0</v>
      </c>
      <c r="BU224" s="1">
        <f>BI54*Staffing!$C15</f>
        <v>0</v>
      </c>
      <c r="BV224" s="1">
        <f>BJ54*Staffing!$C15</f>
        <v>0</v>
      </c>
      <c r="BW224" s="1">
        <f>BK54*Staffing!$C15</f>
        <v>0</v>
      </c>
      <c r="BX224" s="1">
        <f>BL54*Staffing!$C15</f>
        <v>0</v>
      </c>
      <c r="BY224" s="1">
        <f>BM54*Staffing!$C15</f>
        <v>0</v>
      </c>
      <c r="BZ224" s="1">
        <f>BN54*Staffing!$C15</f>
        <v>0</v>
      </c>
      <c r="CA224" s="1">
        <f>BO54*Staffing!$C15</f>
        <v>0</v>
      </c>
      <c r="CB224" s="1">
        <f>BP54*Staffing!$C15</f>
        <v>0</v>
      </c>
      <c r="CC224" s="1">
        <f>BQ54*Staffing!$C15</f>
        <v>0</v>
      </c>
      <c r="CD224" s="1">
        <f>BR54*Staffing!$C15</f>
        <v>0</v>
      </c>
      <c r="CE224" s="1">
        <f>BS54*Staffing!$C15</f>
        <v>0</v>
      </c>
      <c r="CG224" s="4" t="s">
        <v>8</v>
      </c>
      <c r="CH224" s="1">
        <f>SVariables!AX79</f>
        <v>0</v>
      </c>
      <c r="CI224" s="1">
        <f>SVariables!AY79</f>
        <v>0</v>
      </c>
      <c r="CJ224" s="1">
        <f>SVariables!AZ79</f>
        <v>0</v>
      </c>
      <c r="CK224" s="1">
        <f>SVariables!BA79</f>
        <v>0</v>
      </c>
      <c r="CL224" s="1">
        <f>SVariables!BB79</f>
        <v>0</v>
      </c>
      <c r="CM224" s="1">
        <f>SVariables!BC79</f>
        <v>0</v>
      </c>
      <c r="CN224" s="1">
        <f>SVariables!BD79</f>
        <v>0</v>
      </c>
      <c r="CO224" s="1">
        <f>SVariables!BE79</f>
        <v>0</v>
      </c>
      <c r="CP224" s="1">
        <f>SVariables!BF79</f>
        <v>0</v>
      </c>
      <c r="CQ224" s="1">
        <f>SVariables!BG79</f>
        <v>0</v>
      </c>
      <c r="CR224" s="1">
        <f>SVariables!BH79</f>
        <v>0</v>
      </c>
      <c r="CS224" s="1">
        <f>SVariables!BI79</f>
        <v>0</v>
      </c>
      <c r="CU224" s="4" t="s">
        <v>8</v>
      </c>
      <c r="CV224" s="1">
        <f>CK54*Staffing!$C15</f>
        <v>0</v>
      </c>
      <c r="CW224" s="1">
        <f>CL54*Staffing!$C15</f>
        <v>0</v>
      </c>
      <c r="CX224" s="1">
        <f>CM54*Staffing!$C15</f>
        <v>0</v>
      </c>
      <c r="CY224" s="1">
        <f>CN54*Staffing!$C15</f>
        <v>0</v>
      </c>
      <c r="CZ224" s="1">
        <f>CO54*Staffing!$C15</f>
        <v>0</v>
      </c>
      <c r="DA224" s="1">
        <f>CP54*Staffing!$C15</f>
        <v>0</v>
      </c>
      <c r="DB224" s="1">
        <f>CQ54*Staffing!$C15</f>
        <v>0</v>
      </c>
      <c r="DC224" s="1">
        <f>CR54*Staffing!$C15</f>
        <v>0</v>
      </c>
      <c r="DD224" s="1">
        <f>CS54*Staffing!$C15</f>
        <v>0</v>
      </c>
      <c r="DE224" s="1">
        <f>CT54*Staffing!$C15</f>
        <v>0</v>
      </c>
      <c r="DF224" s="1">
        <f>CU54*Staffing!$C15</f>
        <v>0</v>
      </c>
      <c r="DG224" s="1">
        <f>CV54*Staffing!$C15</f>
        <v>0</v>
      </c>
    </row>
    <row r="225" spans="1:111" x14ac:dyDescent="0.35">
      <c r="A225" s="4" t="s">
        <v>9</v>
      </c>
      <c r="B225" s="1">
        <f>SVariables!N80</f>
        <v>0</v>
      </c>
      <c r="C225" s="1">
        <f>SVariables!O80</f>
        <v>0</v>
      </c>
      <c r="D225" s="1">
        <f>SVariables!P80</f>
        <v>0</v>
      </c>
      <c r="E225" s="1">
        <f>SVariables!Q80</f>
        <v>0</v>
      </c>
      <c r="F225" s="1">
        <f>SVariables!R80</f>
        <v>0</v>
      </c>
      <c r="G225" s="1">
        <f>SVariables!S80</f>
        <v>0</v>
      </c>
      <c r="H225" s="1">
        <f>SVariables!T80</f>
        <v>0</v>
      </c>
      <c r="I225" s="1">
        <f>SVariables!U80</f>
        <v>0</v>
      </c>
      <c r="J225" s="1">
        <f>SVariables!V80</f>
        <v>0</v>
      </c>
      <c r="K225" s="1">
        <f>SVariables!W80</f>
        <v>0</v>
      </c>
      <c r="L225" s="1">
        <f>SVariables!X80</f>
        <v>0</v>
      </c>
      <c r="M225" s="1">
        <f>SVariables!Y80</f>
        <v>0</v>
      </c>
      <c r="O225" s="4" t="s">
        <v>9</v>
      </c>
      <c r="P225" s="1">
        <f>B55*Staffing!$C16</f>
        <v>0</v>
      </c>
      <c r="Q225" s="1">
        <f>C55*Staffing!$C16</f>
        <v>0</v>
      </c>
      <c r="R225" s="1">
        <f>D55*Staffing!$C16</f>
        <v>0</v>
      </c>
      <c r="S225" s="1">
        <f>E55*Staffing!$C16</f>
        <v>0</v>
      </c>
      <c r="T225" s="1">
        <f>F55*Staffing!$C16</f>
        <v>0</v>
      </c>
      <c r="U225" s="1">
        <f>G55*Staffing!$C16</f>
        <v>0</v>
      </c>
      <c r="V225" s="1">
        <f>H55*Staffing!$C16</f>
        <v>0</v>
      </c>
      <c r="W225" s="1">
        <f>I55*Staffing!$C16</f>
        <v>0</v>
      </c>
      <c r="X225" s="1">
        <f>J55*Staffing!$C16</f>
        <v>0</v>
      </c>
      <c r="Y225" s="1">
        <f>K55*Staffing!$C16</f>
        <v>0</v>
      </c>
      <c r="Z225" s="1">
        <f>L55*Staffing!$C16</f>
        <v>0</v>
      </c>
      <c r="AA225" s="1">
        <f>M55*Staffing!$C16</f>
        <v>0</v>
      </c>
      <c r="AC225" s="4" t="s">
        <v>9</v>
      </c>
      <c r="AD225" s="1">
        <f>SVariables!Z80</f>
        <v>0</v>
      </c>
      <c r="AE225" s="1">
        <f>SVariables!AA80</f>
        <v>0</v>
      </c>
      <c r="AF225" s="1">
        <f>SVariables!AB80</f>
        <v>0</v>
      </c>
      <c r="AG225" s="1">
        <f>SVariables!AC80</f>
        <v>0</v>
      </c>
      <c r="AH225" s="1">
        <f>SVariables!AD80</f>
        <v>0</v>
      </c>
      <c r="AI225" s="1">
        <f>SVariables!AE80</f>
        <v>0</v>
      </c>
      <c r="AJ225" s="1">
        <f>SVariables!AF80</f>
        <v>0</v>
      </c>
      <c r="AK225" s="1">
        <f>SVariables!AG80</f>
        <v>0</v>
      </c>
      <c r="AL225" s="1">
        <f>SVariables!AH80</f>
        <v>1</v>
      </c>
      <c r="AM225" s="1">
        <f>SVariables!AI80</f>
        <v>0</v>
      </c>
      <c r="AN225" s="1">
        <f>SVariables!AJ80</f>
        <v>0</v>
      </c>
      <c r="AO225" s="1">
        <f>SVariables!AK80</f>
        <v>0</v>
      </c>
      <c r="AQ225" s="4" t="s">
        <v>9</v>
      </c>
      <c r="AR225" s="1">
        <f>AE55*Staffing!$C16</f>
        <v>0</v>
      </c>
      <c r="AS225" s="1">
        <f>AF55*Staffing!$C16</f>
        <v>0</v>
      </c>
      <c r="AT225" s="1">
        <f>AG55*Staffing!$C16</f>
        <v>0</v>
      </c>
      <c r="AU225" s="1">
        <f>AH55*Staffing!$C16</f>
        <v>0</v>
      </c>
      <c r="AV225" s="1">
        <f>AI55*Staffing!$C16</f>
        <v>0</v>
      </c>
      <c r="AW225" s="1">
        <f>AJ55*Staffing!$C16</f>
        <v>0</v>
      </c>
      <c r="AX225" s="1">
        <f>AK55*Staffing!$C16</f>
        <v>0</v>
      </c>
      <c r="AY225" s="1">
        <f>AL55*Staffing!$C16</f>
        <v>0</v>
      </c>
      <c r="AZ225" s="1">
        <f>AM55*Staffing!$C16</f>
        <v>0.125</v>
      </c>
      <c r="BA225" s="1">
        <f>AN55*Staffing!$C16</f>
        <v>0</v>
      </c>
      <c r="BB225" s="1">
        <f>AO55*Staffing!$C16</f>
        <v>0</v>
      </c>
      <c r="BC225" s="1">
        <f>AP55*Staffing!$C16</f>
        <v>0</v>
      </c>
      <c r="BE225" s="4" t="s">
        <v>9</v>
      </c>
      <c r="BF225" s="1">
        <f>SVariables!AL80</f>
        <v>0</v>
      </c>
      <c r="BG225" s="1">
        <f>SVariables!AM80</f>
        <v>0</v>
      </c>
      <c r="BH225" s="1">
        <f>SVariables!AN80</f>
        <v>0</v>
      </c>
      <c r="BI225" s="1">
        <f>SVariables!AO80</f>
        <v>0</v>
      </c>
      <c r="BJ225" s="1">
        <f>SVariables!AP80</f>
        <v>0</v>
      </c>
      <c r="BK225" s="1">
        <f>SVariables!AQ80</f>
        <v>0</v>
      </c>
      <c r="BL225" s="1">
        <f>SVariables!AR80</f>
        <v>0</v>
      </c>
      <c r="BM225" s="1">
        <f>SVariables!AS80</f>
        <v>0</v>
      </c>
      <c r="BN225" s="1">
        <f>SVariables!AT80</f>
        <v>0</v>
      </c>
      <c r="BO225" s="1">
        <f>SVariables!AU80</f>
        <v>0</v>
      </c>
      <c r="BP225" s="1">
        <f>SVariables!AV80</f>
        <v>0</v>
      </c>
      <c r="BQ225" s="1">
        <f>SVariables!AW80</f>
        <v>0</v>
      </c>
      <c r="BS225" s="4" t="s">
        <v>9</v>
      </c>
      <c r="BT225" s="1">
        <f>BH55*Staffing!$C16</f>
        <v>0</v>
      </c>
      <c r="BU225" s="1">
        <f>BI55*Staffing!$C16</f>
        <v>0</v>
      </c>
      <c r="BV225" s="1">
        <f>BJ55*Staffing!$C16</f>
        <v>0</v>
      </c>
      <c r="BW225" s="1">
        <f>BK55*Staffing!$C16</f>
        <v>0</v>
      </c>
      <c r="BX225" s="1">
        <f>BL55*Staffing!$C16</f>
        <v>0</v>
      </c>
      <c r="BY225" s="1">
        <f>BM55*Staffing!$C16</f>
        <v>0</v>
      </c>
      <c r="BZ225" s="1">
        <f>BN55*Staffing!$C16</f>
        <v>0</v>
      </c>
      <c r="CA225" s="1">
        <f>BO55*Staffing!$C16</f>
        <v>0</v>
      </c>
      <c r="CB225" s="1">
        <f>BP55*Staffing!$C16</f>
        <v>0</v>
      </c>
      <c r="CC225" s="1">
        <f>BQ55*Staffing!$C16</f>
        <v>0</v>
      </c>
      <c r="CD225" s="1">
        <f>BR55*Staffing!$C16</f>
        <v>0</v>
      </c>
      <c r="CE225" s="1">
        <f>BS55*Staffing!$C16</f>
        <v>0</v>
      </c>
      <c r="CG225" s="4" t="s">
        <v>9</v>
      </c>
      <c r="CH225" s="1">
        <f>SVariables!AX80</f>
        <v>0</v>
      </c>
      <c r="CI225" s="1">
        <f>SVariables!AY80</f>
        <v>0</v>
      </c>
      <c r="CJ225" s="1">
        <f>SVariables!AZ80</f>
        <v>0</v>
      </c>
      <c r="CK225" s="1">
        <f>SVariables!BA80</f>
        <v>0</v>
      </c>
      <c r="CL225" s="1">
        <f>SVariables!BB80</f>
        <v>0</v>
      </c>
      <c r="CM225" s="1">
        <f>SVariables!BC80</f>
        <v>0</v>
      </c>
      <c r="CN225" s="1">
        <f>SVariables!BD80</f>
        <v>0</v>
      </c>
      <c r="CO225" s="1">
        <f>SVariables!BE80</f>
        <v>0</v>
      </c>
      <c r="CP225" s="1">
        <f>SVariables!BF80</f>
        <v>0</v>
      </c>
      <c r="CQ225" s="1">
        <f>SVariables!BG80</f>
        <v>0</v>
      </c>
      <c r="CR225" s="1">
        <f>SVariables!BH80</f>
        <v>0</v>
      </c>
      <c r="CS225" s="1">
        <f>SVariables!BI80</f>
        <v>0</v>
      </c>
      <c r="CU225" s="4" t="s">
        <v>9</v>
      </c>
      <c r="CV225" s="1">
        <f>CK55*Staffing!$C16</f>
        <v>0</v>
      </c>
      <c r="CW225" s="1">
        <f>CL55*Staffing!$C16</f>
        <v>0</v>
      </c>
      <c r="CX225" s="1">
        <f>CM55*Staffing!$C16</f>
        <v>0</v>
      </c>
      <c r="CY225" s="1">
        <f>CN55*Staffing!$C16</f>
        <v>0</v>
      </c>
      <c r="CZ225" s="1">
        <f>CO55*Staffing!$C16</f>
        <v>0</v>
      </c>
      <c r="DA225" s="1">
        <f>CP55*Staffing!$C16</f>
        <v>0</v>
      </c>
      <c r="DB225" s="1">
        <f>CQ55*Staffing!$C16</f>
        <v>0</v>
      </c>
      <c r="DC225" s="1">
        <f>CR55*Staffing!$C16</f>
        <v>0</v>
      </c>
      <c r="DD225" s="1">
        <f>CS55*Staffing!$C16</f>
        <v>0</v>
      </c>
      <c r="DE225" s="1">
        <f>CT55*Staffing!$C16</f>
        <v>0</v>
      </c>
      <c r="DF225" s="1">
        <f>CU55*Staffing!$C16</f>
        <v>0</v>
      </c>
      <c r="DG225" s="1">
        <f>CV55*Staffing!$C16</f>
        <v>0</v>
      </c>
    </row>
    <row r="226" spans="1:111" x14ac:dyDescent="0.35">
      <c r="A226" s="4" t="s">
        <v>10</v>
      </c>
      <c r="B226" s="1">
        <f>SVariables!N81</f>
        <v>0</v>
      </c>
      <c r="C226" s="1">
        <f>SVariables!O81</f>
        <v>0</v>
      </c>
      <c r="D226" s="1">
        <f>SVariables!P81</f>
        <v>0</v>
      </c>
      <c r="E226" s="1">
        <f>SVariables!Q81</f>
        <v>0</v>
      </c>
      <c r="F226" s="1">
        <f>SVariables!R81</f>
        <v>0</v>
      </c>
      <c r="G226" s="1">
        <f>SVariables!S81</f>
        <v>0</v>
      </c>
      <c r="H226" s="1">
        <f>SVariables!T81</f>
        <v>0</v>
      </c>
      <c r="I226" s="1">
        <f>SVariables!U81</f>
        <v>0</v>
      </c>
      <c r="J226" s="1">
        <f>SVariables!V81</f>
        <v>0</v>
      </c>
      <c r="K226" s="1">
        <f>SVariables!W81</f>
        <v>0</v>
      </c>
      <c r="L226" s="1">
        <f>SVariables!X81</f>
        <v>0</v>
      </c>
      <c r="M226" s="1">
        <f>SVariables!Y81</f>
        <v>0</v>
      </c>
      <c r="O226" s="4" t="s">
        <v>10</v>
      </c>
      <c r="P226" s="1">
        <f>B56*Staffing!$C17</f>
        <v>0</v>
      </c>
      <c r="Q226" s="1">
        <f>C56*Staffing!$C17</f>
        <v>0</v>
      </c>
      <c r="R226" s="1">
        <f>D56*Staffing!$C17</f>
        <v>0</v>
      </c>
      <c r="S226" s="1">
        <f>E56*Staffing!$C17</f>
        <v>0</v>
      </c>
      <c r="T226" s="1">
        <f>F56*Staffing!$C17</f>
        <v>0</v>
      </c>
      <c r="U226" s="1">
        <f>G56*Staffing!$C17</f>
        <v>0</v>
      </c>
      <c r="V226" s="1">
        <f>H56*Staffing!$C17</f>
        <v>0</v>
      </c>
      <c r="W226" s="1">
        <f>I56*Staffing!$C17</f>
        <v>0</v>
      </c>
      <c r="X226" s="1">
        <f>J56*Staffing!$C17</f>
        <v>0</v>
      </c>
      <c r="Y226" s="1">
        <f>K56*Staffing!$C17</f>
        <v>0</v>
      </c>
      <c r="Z226" s="1">
        <f>L56*Staffing!$C17</f>
        <v>0</v>
      </c>
      <c r="AA226" s="1">
        <f>M56*Staffing!$C17</f>
        <v>0</v>
      </c>
      <c r="AC226" s="4" t="s">
        <v>10</v>
      </c>
      <c r="AD226" s="1">
        <f>SVariables!Z81</f>
        <v>1</v>
      </c>
      <c r="AE226" s="1">
        <f>SVariables!AA81</f>
        <v>0</v>
      </c>
      <c r="AF226" s="1">
        <f>SVariables!AB81</f>
        <v>0</v>
      </c>
      <c r="AG226" s="1">
        <f>SVariables!AC81</f>
        <v>0</v>
      </c>
      <c r="AH226" s="1">
        <f>SVariables!AD81</f>
        <v>0</v>
      </c>
      <c r="AI226" s="1">
        <f>SVariables!AE81</f>
        <v>0</v>
      </c>
      <c r="AJ226" s="1">
        <f>SVariables!AF81</f>
        <v>0</v>
      </c>
      <c r="AK226" s="1">
        <f>SVariables!AG81</f>
        <v>0</v>
      </c>
      <c r="AL226" s="1">
        <f>SVariables!AH81</f>
        <v>0</v>
      </c>
      <c r="AM226" s="1">
        <f>SVariables!AI81</f>
        <v>0</v>
      </c>
      <c r="AN226" s="1">
        <f>SVariables!AJ81</f>
        <v>0</v>
      </c>
      <c r="AO226" s="1">
        <f>SVariables!AK81</f>
        <v>0</v>
      </c>
      <c r="AQ226" s="4" t="s">
        <v>10</v>
      </c>
      <c r="AR226" s="1">
        <f>AE56*Staffing!$C17</f>
        <v>0.125</v>
      </c>
      <c r="AS226" s="1">
        <f>AF56*Staffing!$C17</f>
        <v>0</v>
      </c>
      <c r="AT226" s="1">
        <f>AG56*Staffing!$C17</f>
        <v>0</v>
      </c>
      <c r="AU226" s="1">
        <f>AH56*Staffing!$C17</f>
        <v>0</v>
      </c>
      <c r="AV226" s="1">
        <f>AI56*Staffing!$C17</f>
        <v>0</v>
      </c>
      <c r="AW226" s="1">
        <f>AJ56*Staffing!$C17</f>
        <v>0</v>
      </c>
      <c r="AX226" s="1">
        <f>AK56*Staffing!$C17</f>
        <v>0</v>
      </c>
      <c r="AY226" s="1">
        <f>AL56*Staffing!$C17</f>
        <v>0</v>
      </c>
      <c r="AZ226" s="1">
        <f>AM56*Staffing!$C17</f>
        <v>0</v>
      </c>
      <c r="BA226" s="1">
        <f>AN56*Staffing!$C17</f>
        <v>0</v>
      </c>
      <c r="BB226" s="1">
        <f>AO56*Staffing!$C17</f>
        <v>0</v>
      </c>
      <c r="BC226" s="1">
        <f>AP56*Staffing!$C17</f>
        <v>0</v>
      </c>
      <c r="BE226" s="4" t="s">
        <v>10</v>
      </c>
      <c r="BF226" s="1">
        <f>SVariables!AL81</f>
        <v>0</v>
      </c>
      <c r="BG226" s="1">
        <f>SVariables!AM81</f>
        <v>0</v>
      </c>
      <c r="BH226" s="1">
        <f>SVariables!AN81</f>
        <v>0</v>
      </c>
      <c r="BI226" s="1">
        <f>SVariables!AO81</f>
        <v>0</v>
      </c>
      <c r="BJ226" s="1">
        <f>SVariables!AP81</f>
        <v>0</v>
      </c>
      <c r="BK226" s="1">
        <f>SVariables!AQ81</f>
        <v>0</v>
      </c>
      <c r="BL226" s="1">
        <f>SVariables!AR81</f>
        <v>0</v>
      </c>
      <c r="BM226" s="1">
        <f>SVariables!AS81</f>
        <v>0</v>
      </c>
      <c r="BN226" s="1">
        <f>SVariables!AT81</f>
        <v>0</v>
      </c>
      <c r="BO226" s="1">
        <f>SVariables!AU81</f>
        <v>0</v>
      </c>
      <c r="BP226" s="1">
        <f>SVariables!AV81</f>
        <v>0</v>
      </c>
      <c r="BQ226" s="1">
        <f>SVariables!AW81</f>
        <v>0</v>
      </c>
      <c r="BS226" s="4" t="s">
        <v>10</v>
      </c>
      <c r="BT226" s="1">
        <f>BH56*Staffing!$C17</f>
        <v>0</v>
      </c>
      <c r="BU226" s="1">
        <f>BI56*Staffing!$C17</f>
        <v>0</v>
      </c>
      <c r="BV226" s="1">
        <f>BJ56*Staffing!$C17</f>
        <v>0</v>
      </c>
      <c r="BW226" s="1">
        <f>BK56*Staffing!$C17</f>
        <v>0</v>
      </c>
      <c r="BX226" s="1">
        <f>BL56*Staffing!$C17</f>
        <v>0</v>
      </c>
      <c r="BY226" s="1">
        <f>BM56*Staffing!$C17</f>
        <v>0</v>
      </c>
      <c r="BZ226" s="1">
        <f>BN56*Staffing!$C17</f>
        <v>0</v>
      </c>
      <c r="CA226" s="1">
        <f>BO56*Staffing!$C17</f>
        <v>0</v>
      </c>
      <c r="CB226" s="1">
        <f>BP56*Staffing!$C17</f>
        <v>0</v>
      </c>
      <c r="CC226" s="1">
        <f>BQ56*Staffing!$C17</f>
        <v>0</v>
      </c>
      <c r="CD226" s="1">
        <f>BR56*Staffing!$C17</f>
        <v>0</v>
      </c>
      <c r="CE226" s="1">
        <f>BS56*Staffing!$C17</f>
        <v>0</v>
      </c>
      <c r="CG226" s="4" t="s">
        <v>10</v>
      </c>
      <c r="CH226" s="1">
        <f>SVariables!AX81</f>
        <v>0</v>
      </c>
      <c r="CI226" s="1">
        <f>SVariables!AY81</f>
        <v>0</v>
      </c>
      <c r="CJ226" s="1">
        <f>SVariables!AZ81</f>
        <v>0</v>
      </c>
      <c r="CK226" s="1">
        <f>SVariables!BA81</f>
        <v>0</v>
      </c>
      <c r="CL226" s="1">
        <f>SVariables!BB81</f>
        <v>0</v>
      </c>
      <c r="CM226" s="1">
        <f>SVariables!BC81</f>
        <v>0</v>
      </c>
      <c r="CN226" s="1">
        <f>SVariables!BD81</f>
        <v>0</v>
      </c>
      <c r="CO226" s="1">
        <f>SVariables!BE81</f>
        <v>0</v>
      </c>
      <c r="CP226" s="1">
        <f>SVariables!BF81</f>
        <v>0</v>
      </c>
      <c r="CQ226" s="1">
        <f>SVariables!BG81</f>
        <v>0</v>
      </c>
      <c r="CR226" s="1">
        <f>SVariables!BH81</f>
        <v>0</v>
      </c>
      <c r="CS226" s="1">
        <f>SVariables!BI81</f>
        <v>0</v>
      </c>
      <c r="CU226" s="4" t="s">
        <v>10</v>
      </c>
      <c r="CV226" s="1">
        <f>CK56*Staffing!$C17</f>
        <v>0</v>
      </c>
      <c r="CW226" s="1">
        <f>CL56*Staffing!$C17</f>
        <v>0</v>
      </c>
      <c r="CX226" s="1">
        <f>CM56*Staffing!$C17</f>
        <v>0</v>
      </c>
      <c r="CY226" s="1">
        <f>CN56*Staffing!$C17</f>
        <v>0</v>
      </c>
      <c r="CZ226" s="1">
        <f>CO56*Staffing!$C17</f>
        <v>0</v>
      </c>
      <c r="DA226" s="1">
        <f>CP56*Staffing!$C17</f>
        <v>0</v>
      </c>
      <c r="DB226" s="1">
        <f>CQ56*Staffing!$C17</f>
        <v>0</v>
      </c>
      <c r="DC226" s="1">
        <f>CR56*Staffing!$C17</f>
        <v>0</v>
      </c>
      <c r="DD226" s="1">
        <f>CS56*Staffing!$C17</f>
        <v>0</v>
      </c>
      <c r="DE226" s="1">
        <f>CT56*Staffing!$C17</f>
        <v>0</v>
      </c>
      <c r="DF226" s="1">
        <f>CU56*Staffing!$C17</f>
        <v>0</v>
      </c>
      <c r="DG226" s="1">
        <f>CV56*Staffing!$C17</f>
        <v>0</v>
      </c>
    </row>
    <row r="227" spans="1:111" x14ac:dyDescent="0.35">
      <c r="A227" s="4" t="s">
        <v>11</v>
      </c>
      <c r="B227" s="1">
        <f>SVariables!N82</f>
        <v>0</v>
      </c>
      <c r="C227" s="1">
        <f>SVariables!O82</f>
        <v>0</v>
      </c>
      <c r="D227" s="1">
        <f>SVariables!P82</f>
        <v>0</v>
      </c>
      <c r="E227" s="1">
        <f>SVariables!Q82</f>
        <v>0</v>
      </c>
      <c r="F227" s="1">
        <f>SVariables!R82</f>
        <v>0</v>
      </c>
      <c r="G227" s="1">
        <f>SVariables!S82</f>
        <v>0</v>
      </c>
      <c r="H227" s="1">
        <f>SVariables!T82</f>
        <v>0</v>
      </c>
      <c r="I227" s="1">
        <f>SVariables!U82</f>
        <v>0</v>
      </c>
      <c r="J227" s="1">
        <f>SVariables!V82</f>
        <v>0</v>
      </c>
      <c r="K227" s="1">
        <f>SVariables!W82</f>
        <v>0</v>
      </c>
      <c r="L227" s="1">
        <f>SVariables!X82</f>
        <v>0</v>
      </c>
      <c r="M227" s="1">
        <f>SVariables!Y82</f>
        <v>0</v>
      </c>
      <c r="O227" s="4" t="s">
        <v>11</v>
      </c>
      <c r="P227" s="1">
        <f>B57*Staffing!$C18</f>
        <v>0</v>
      </c>
      <c r="Q227" s="1">
        <f>C57*Staffing!$C18</f>
        <v>0</v>
      </c>
      <c r="R227" s="1">
        <f>D57*Staffing!$C18</f>
        <v>0</v>
      </c>
      <c r="S227" s="1">
        <f>E57*Staffing!$C18</f>
        <v>0</v>
      </c>
      <c r="T227" s="1">
        <f>F57*Staffing!$C18</f>
        <v>0</v>
      </c>
      <c r="U227" s="1">
        <f>G57*Staffing!$C18</f>
        <v>0</v>
      </c>
      <c r="V227" s="1">
        <f>H57*Staffing!$C18</f>
        <v>0</v>
      </c>
      <c r="W227" s="1">
        <f>I57*Staffing!$C18</f>
        <v>0</v>
      </c>
      <c r="X227" s="1">
        <f>J57*Staffing!$C18</f>
        <v>0</v>
      </c>
      <c r="Y227" s="1">
        <f>K57*Staffing!$C18</f>
        <v>0</v>
      </c>
      <c r="Z227" s="1">
        <f>L57*Staffing!$C18</f>
        <v>0</v>
      </c>
      <c r="AA227" s="1">
        <f>M57*Staffing!$C18</f>
        <v>0</v>
      </c>
      <c r="AC227" s="4" t="s">
        <v>11</v>
      </c>
      <c r="AD227" s="1">
        <f>SVariables!Z82</f>
        <v>0</v>
      </c>
      <c r="AE227" s="1">
        <f>SVariables!AA82</f>
        <v>0</v>
      </c>
      <c r="AF227" s="1">
        <f>SVariables!AB82</f>
        <v>0</v>
      </c>
      <c r="AG227" s="1">
        <f>SVariables!AC82</f>
        <v>0</v>
      </c>
      <c r="AH227" s="1">
        <f>SVariables!AD82</f>
        <v>0</v>
      </c>
      <c r="AI227" s="1">
        <f>SVariables!AE82</f>
        <v>0</v>
      </c>
      <c r="AJ227" s="1">
        <f>SVariables!AF82</f>
        <v>0</v>
      </c>
      <c r="AK227" s="1">
        <f>SVariables!AG82</f>
        <v>0</v>
      </c>
      <c r="AL227" s="1">
        <f>SVariables!AH82</f>
        <v>0</v>
      </c>
      <c r="AM227" s="1">
        <f>SVariables!AI82</f>
        <v>0</v>
      </c>
      <c r="AN227" s="1">
        <f>SVariables!AJ82</f>
        <v>0</v>
      </c>
      <c r="AO227" s="1">
        <f>SVariables!AK82</f>
        <v>0</v>
      </c>
      <c r="AQ227" s="4" t="s">
        <v>11</v>
      </c>
      <c r="AR227" s="1">
        <f>AE57*Staffing!$C18</f>
        <v>0</v>
      </c>
      <c r="AS227" s="1">
        <f>AF57*Staffing!$C18</f>
        <v>0</v>
      </c>
      <c r="AT227" s="1">
        <f>AG57*Staffing!$C18</f>
        <v>0</v>
      </c>
      <c r="AU227" s="1">
        <f>AH57*Staffing!$C18</f>
        <v>0</v>
      </c>
      <c r="AV227" s="1">
        <f>AI57*Staffing!$C18</f>
        <v>0</v>
      </c>
      <c r="AW227" s="1">
        <f>AJ57*Staffing!$C18</f>
        <v>0</v>
      </c>
      <c r="AX227" s="1">
        <f>AK57*Staffing!$C18</f>
        <v>0</v>
      </c>
      <c r="AY227" s="1">
        <f>AL57*Staffing!$C18</f>
        <v>0</v>
      </c>
      <c r="AZ227" s="1">
        <f>AM57*Staffing!$C18</f>
        <v>0</v>
      </c>
      <c r="BA227" s="1">
        <f>AN57*Staffing!$C18</f>
        <v>0</v>
      </c>
      <c r="BB227" s="1">
        <f>AO57*Staffing!$C18</f>
        <v>0</v>
      </c>
      <c r="BC227" s="1">
        <f>AP57*Staffing!$C18</f>
        <v>0</v>
      </c>
      <c r="BE227" s="4" t="s">
        <v>11</v>
      </c>
      <c r="BF227" s="1">
        <f>SVariables!AL82</f>
        <v>0</v>
      </c>
      <c r="BG227" s="1">
        <f>SVariables!AM82</f>
        <v>0</v>
      </c>
      <c r="BH227" s="1">
        <f>SVariables!AN82</f>
        <v>0</v>
      </c>
      <c r="BI227" s="1">
        <f>SVariables!AO82</f>
        <v>0</v>
      </c>
      <c r="BJ227" s="1">
        <f>SVariables!AP82</f>
        <v>0</v>
      </c>
      <c r="BK227" s="1">
        <f>SVariables!AQ82</f>
        <v>0</v>
      </c>
      <c r="BL227" s="1">
        <f>SVariables!AR82</f>
        <v>0</v>
      </c>
      <c r="BM227" s="1">
        <f>SVariables!AS82</f>
        <v>0</v>
      </c>
      <c r="BN227" s="1">
        <f>SVariables!AT82</f>
        <v>0</v>
      </c>
      <c r="BO227" s="1">
        <f>SVariables!AU82</f>
        <v>0</v>
      </c>
      <c r="BP227" s="1">
        <f>SVariables!AV82</f>
        <v>0</v>
      </c>
      <c r="BQ227" s="1">
        <f>SVariables!AW82</f>
        <v>0</v>
      </c>
      <c r="BS227" s="4" t="s">
        <v>11</v>
      </c>
      <c r="BT227" s="1">
        <f>BH57*Staffing!$C18</f>
        <v>0</v>
      </c>
      <c r="BU227" s="1">
        <f>BI57*Staffing!$C18</f>
        <v>0</v>
      </c>
      <c r="BV227" s="1">
        <f>BJ57*Staffing!$C18</f>
        <v>0</v>
      </c>
      <c r="BW227" s="1">
        <f>BK57*Staffing!$C18</f>
        <v>0</v>
      </c>
      <c r="BX227" s="1">
        <f>BL57*Staffing!$C18</f>
        <v>0</v>
      </c>
      <c r="BY227" s="1">
        <f>BM57*Staffing!$C18</f>
        <v>0</v>
      </c>
      <c r="BZ227" s="1">
        <f>BN57*Staffing!$C18</f>
        <v>0</v>
      </c>
      <c r="CA227" s="1">
        <f>BO57*Staffing!$C18</f>
        <v>0</v>
      </c>
      <c r="CB227" s="1">
        <f>BP57*Staffing!$C18</f>
        <v>0</v>
      </c>
      <c r="CC227" s="1">
        <f>BQ57*Staffing!$C18</f>
        <v>0</v>
      </c>
      <c r="CD227" s="1">
        <f>BR57*Staffing!$C18</f>
        <v>0</v>
      </c>
      <c r="CE227" s="1">
        <f>BS57*Staffing!$C18</f>
        <v>0</v>
      </c>
      <c r="CG227" s="4" t="s">
        <v>11</v>
      </c>
      <c r="CH227" s="1">
        <f>SVariables!AX82</f>
        <v>0</v>
      </c>
      <c r="CI227" s="1">
        <f>SVariables!AY82</f>
        <v>0</v>
      </c>
      <c r="CJ227" s="1">
        <f>SVariables!AZ82</f>
        <v>0</v>
      </c>
      <c r="CK227" s="1">
        <f>SVariables!BA82</f>
        <v>0</v>
      </c>
      <c r="CL227" s="1">
        <f>SVariables!BB82</f>
        <v>0</v>
      </c>
      <c r="CM227" s="1">
        <f>SVariables!BC82</f>
        <v>0</v>
      </c>
      <c r="CN227" s="1">
        <f>SVariables!BD82</f>
        <v>0</v>
      </c>
      <c r="CO227" s="1">
        <f>SVariables!BE82</f>
        <v>0</v>
      </c>
      <c r="CP227" s="1">
        <f>SVariables!BF82</f>
        <v>0</v>
      </c>
      <c r="CQ227" s="1">
        <f>SVariables!BG82</f>
        <v>0</v>
      </c>
      <c r="CR227" s="1">
        <f>SVariables!BH82</f>
        <v>0</v>
      </c>
      <c r="CS227" s="1">
        <f>SVariables!BI82</f>
        <v>0</v>
      </c>
      <c r="CU227" s="4" t="s">
        <v>11</v>
      </c>
      <c r="CV227" s="1">
        <f>CK57*Staffing!$C18</f>
        <v>0</v>
      </c>
      <c r="CW227" s="1">
        <f>CL57*Staffing!$C18</f>
        <v>0</v>
      </c>
      <c r="CX227" s="1">
        <f>CM57*Staffing!$C18</f>
        <v>0</v>
      </c>
      <c r="CY227" s="1">
        <f>CN57*Staffing!$C18</f>
        <v>0</v>
      </c>
      <c r="CZ227" s="1">
        <f>CO57*Staffing!$C18</f>
        <v>0</v>
      </c>
      <c r="DA227" s="1">
        <f>CP57*Staffing!$C18</f>
        <v>0</v>
      </c>
      <c r="DB227" s="1">
        <f>CQ57*Staffing!$C18</f>
        <v>0</v>
      </c>
      <c r="DC227" s="1">
        <f>CR57*Staffing!$C18</f>
        <v>0</v>
      </c>
      <c r="DD227" s="1">
        <f>CS57*Staffing!$C18</f>
        <v>0</v>
      </c>
      <c r="DE227" s="1">
        <f>CT57*Staffing!$C18</f>
        <v>0</v>
      </c>
      <c r="DF227" s="1">
        <f>CU57*Staffing!$C18</f>
        <v>0</v>
      </c>
      <c r="DG227" s="1">
        <f>CV57*Staffing!$C18</f>
        <v>0</v>
      </c>
    </row>
    <row r="228" spans="1:111" x14ac:dyDescent="0.35">
      <c r="A228" s="4" t="s">
        <v>12</v>
      </c>
      <c r="B228" s="1">
        <f>SVariables!N83</f>
        <v>0</v>
      </c>
      <c r="C228" s="1">
        <f>SVariables!O83</f>
        <v>0</v>
      </c>
      <c r="D228" s="1">
        <f>SVariables!P83</f>
        <v>0</v>
      </c>
      <c r="E228" s="1">
        <f>SVariables!Q83</f>
        <v>0</v>
      </c>
      <c r="F228" s="1">
        <f>SVariables!R83</f>
        <v>0</v>
      </c>
      <c r="G228" s="1">
        <f>SVariables!S83</f>
        <v>0</v>
      </c>
      <c r="H228" s="1">
        <f>SVariables!T83</f>
        <v>0</v>
      </c>
      <c r="I228" s="1">
        <f>SVariables!U83</f>
        <v>0</v>
      </c>
      <c r="J228" s="1">
        <f>SVariables!V83</f>
        <v>0</v>
      </c>
      <c r="K228" s="1">
        <f>SVariables!W83</f>
        <v>0</v>
      </c>
      <c r="L228" s="1">
        <f>SVariables!X83</f>
        <v>0</v>
      </c>
      <c r="M228" s="1">
        <f>SVariables!Y83</f>
        <v>0</v>
      </c>
      <c r="O228" s="4" t="s">
        <v>12</v>
      </c>
      <c r="P228" s="1">
        <f>B58*Staffing!$C19</f>
        <v>0</v>
      </c>
      <c r="Q228" s="1">
        <f>C58*Staffing!$C19</f>
        <v>0</v>
      </c>
      <c r="R228" s="1">
        <f>D58*Staffing!$C19</f>
        <v>0</v>
      </c>
      <c r="S228" s="1">
        <f>E58*Staffing!$C19</f>
        <v>0</v>
      </c>
      <c r="T228" s="1">
        <f>F58*Staffing!$C19</f>
        <v>0</v>
      </c>
      <c r="U228" s="1">
        <f>G58*Staffing!$C19</f>
        <v>0</v>
      </c>
      <c r="V228" s="1">
        <f>H58*Staffing!$C19</f>
        <v>0</v>
      </c>
      <c r="W228" s="1">
        <f>I58*Staffing!$C19</f>
        <v>0</v>
      </c>
      <c r="X228" s="1">
        <f>J58*Staffing!$C19</f>
        <v>0</v>
      </c>
      <c r="Y228" s="1">
        <f>K58*Staffing!$C19</f>
        <v>0</v>
      </c>
      <c r="Z228" s="1">
        <f>L58*Staffing!$C19</f>
        <v>0</v>
      </c>
      <c r="AA228" s="1">
        <f>M58*Staffing!$C19</f>
        <v>0</v>
      </c>
      <c r="AC228" s="4" t="s">
        <v>12</v>
      </c>
      <c r="AD228" s="1">
        <f>SVariables!Z83</f>
        <v>0</v>
      </c>
      <c r="AE228" s="1">
        <f>SVariables!AA83</f>
        <v>0</v>
      </c>
      <c r="AF228" s="1">
        <f>SVariables!AB83</f>
        <v>0</v>
      </c>
      <c r="AG228" s="1">
        <f>SVariables!AC83</f>
        <v>0</v>
      </c>
      <c r="AH228" s="1">
        <f>SVariables!AD83</f>
        <v>0</v>
      </c>
      <c r="AI228" s="1">
        <f>SVariables!AE83</f>
        <v>0</v>
      </c>
      <c r="AJ228" s="1">
        <f>SVariables!AF83</f>
        <v>0</v>
      </c>
      <c r="AK228" s="1">
        <f>SVariables!AG83</f>
        <v>0</v>
      </c>
      <c r="AL228" s="1">
        <f>SVariables!AH83</f>
        <v>0</v>
      </c>
      <c r="AM228" s="1">
        <f>SVariables!AI83</f>
        <v>0</v>
      </c>
      <c r="AN228" s="1">
        <f>SVariables!AJ83</f>
        <v>0</v>
      </c>
      <c r="AO228" s="1">
        <f>SVariables!AK83</f>
        <v>0</v>
      </c>
      <c r="AQ228" s="4" t="s">
        <v>12</v>
      </c>
      <c r="AR228" s="1">
        <f>AE58*Staffing!$C19</f>
        <v>0</v>
      </c>
      <c r="AS228" s="1">
        <f>AF58*Staffing!$C19</f>
        <v>0</v>
      </c>
      <c r="AT228" s="1">
        <f>AG58*Staffing!$C19</f>
        <v>0</v>
      </c>
      <c r="AU228" s="1">
        <f>AH58*Staffing!$C19</f>
        <v>0</v>
      </c>
      <c r="AV228" s="1">
        <f>AI58*Staffing!$C19</f>
        <v>0</v>
      </c>
      <c r="AW228" s="1">
        <f>AJ58*Staffing!$C19</f>
        <v>0</v>
      </c>
      <c r="AX228" s="1">
        <f>AK58*Staffing!$C19</f>
        <v>0</v>
      </c>
      <c r="AY228" s="1">
        <f>AL58*Staffing!$C19</f>
        <v>0</v>
      </c>
      <c r="AZ228" s="1">
        <f>AM58*Staffing!$C19</f>
        <v>0</v>
      </c>
      <c r="BA228" s="1">
        <f>AN58*Staffing!$C19</f>
        <v>0</v>
      </c>
      <c r="BB228" s="1">
        <f>AO58*Staffing!$C19</f>
        <v>0</v>
      </c>
      <c r="BC228" s="1">
        <f>AP58*Staffing!$C19</f>
        <v>0</v>
      </c>
      <c r="BE228" s="4" t="s">
        <v>12</v>
      </c>
      <c r="BF228" s="1">
        <f>SVariables!AL83</f>
        <v>0</v>
      </c>
      <c r="BG228" s="1">
        <f>SVariables!AM83</f>
        <v>0</v>
      </c>
      <c r="BH228" s="1">
        <f>SVariables!AN83</f>
        <v>0</v>
      </c>
      <c r="BI228" s="1">
        <f>SVariables!AO83</f>
        <v>0</v>
      </c>
      <c r="BJ228" s="1">
        <f>SVariables!AP83</f>
        <v>0</v>
      </c>
      <c r="BK228" s="1">
        <f>SVariables!AQ83</f>
        <v>0</v>
      </c>
      <c r="BL228" s="1">
        <f>SVariables!AR83</f>
        <v>0</v>
      </c>
      <c r="BM228" s="1">
        <f>SVariables!AS83</f>
        <v>0</v>
      </c>
      <c r="BN228" s="1">
        <f>SVariables!AT83</f>
        <v>0</v>
      </c>
      <c r="BO228" s="1">
        <f>SVariables!AU83</f>
        <v>0</v>
      </c>
      <c r="BP228" s="1">
        <f>SVariables!AV83</f>
        <v>0</v>
      </c>
      <c r="BQ228" s="1">
        <f>SVariables!AW83</f>
        <v>0</v>
      </c>
      <c r="BS228" s="4" t="s">
        <v>12</v>
      </c>
      <c r="BT228" s="1">
        <f>BH58*Staffing!$C19</f>
        <v>0</v>
      </c>
      <c r="BU228" s="1">
        <f>BI58*Staffing!$C19</f>
        <v>0</v>
      </c>
      <c r="BV228" s="1">
        <f>BJ58*Staffing!$C19</f>
        <v>0</v>
      </c>
      <c r="BW228" s="1">
        <f>BK58*Staffing!$C19</f>
        <v>0</v>
      </c>
      <c r="BX228" s="1">
        <f>BL58*Staffing!$C19</f>
        <v>0</v>
      </c>
      <c r="BY228" s="1">
        <f>BM58*Staffing!$C19</f>
        <v>0</v>
      </c>
      <c r="BZ228" s="1">
        <f>BN58*Staffing!$C19</f>
        <v>0</v>
      </c>
      <c r="CA228" s="1">
        <f>BO58*Staffing!$C19</f>
        <v>0</v>
      </c>
      <c r="CB228" s="1">
        <f>BP58*Staffing!$C19</f>
        <v>0</v>
      </c>
      <c r="CC228" s="1">
        <f>BQ58*Staffing!$C19</f>
        <v>0</v>
      </c>
      <c r="CD228" s="1">
        <f>BR58*Staffing!$C19</f>
        <v>0</v>
      </c>
      <c r="CE228" s="1">
        <f>BS58*Staffing!$C19</f>
        <v>0</v>
      </c>
      <c r="CG228" s="4" t="s">
        <v>12</v>
      </c>
      <c r="CH228" s="1">
        <f>SVariables!AX83</f>
        <v>0</v>
      </c>
      <c r="CI228" s="1">
        <f>SVariables!AY83</f>
        <v>0</v>
      </c>
      <c r="CJ228" s="1">
        <f>SVariables!AZ83</f>
        <v>0</v>
      </c>
      <c r="CK228" s="1">
        <f>SVariables!BA83</f>
        <v>0</v>
      </c>
      <c r="CL228" s="1">
        <f>SVariables!BB83</f>
        <v>0</v>
      </c>
      <c r="CM228" s="1">
        <f>SVariables!BC83</f>
        <v>0</v>
      </c>
      <c r="CN228" s="1">
        <f>SVariables!BD83</f>
        <v>0</v>
      </c>
      <c r="CO228" s="1">
        <f>SVariables!BE83</f>
        <v>0</v>
      </c>
      <c r="CP228" s="1">
        <f>SVariables!BF83</f>
        <v>0</v>
      </c>
      <c r="CQ228" s="1">
        <f>SVariables!BG83</f>
        <v>0</v>
      </c>
      <c r="CR228" s="1">
        <f>SVariables!BH83</f>
        <v>0</v>
      </c>
      <c r="CS228" s="1">
        <f>SVariables!BI83</f>
        <v>0</v>
      </c>
      <c r="CU228" s="4" t="s">
        <v>12</v>
      </c>
      <c r="CV228" s="1">
        <f>CK58*Staffing!$C19</f>
        <v>0</v>
      </c>
      <c r="CW228" s="1">
        <f>CL58*Staffing!$C19</f>
        <v>0</v>
      </c>
      <c r="CX228" s="1">
        <f>CM58*Staffing!$C19</f>
        <v>0</v>
      </c>
      <c r="CY228" s="1">
        <f>CN58*Staffing!$C19</f>
        <v>0</v>
      </c>
      <c r="CZ228" s="1">
        <f>CO58*Staffing!$C19</f>
        <v>0</v>
      </c>
      <c r="DA228" s="1">
        <f>CP58*Staffing!$C19</f>
        <v>0</v>
      </c>
      <c r="DB228" s="1">
        <f>CQ58*Staffing!$C19</f>
        <v>0</v>
      </c>
      <c r="DC228" s="1">
        <f>CR58*Staffing!$C19</f>
        <v>0</v>
      </c>
      <c r="DD228" s="1">
        <f>CS58*Staffing!$C19</f>
        <v>0</v>
      </c>
      <c r="DE228" s="1">
        <f>CT58*Staffing!$C19</f>
        <v>0</v>
      </c>
      <c r="DF228" s="1">
        <f>CU58*Staffing!$C19</f>
        <v>0</v>
      </c>
      <c r="DG228" s="1">
        <f>CV58*Staffing!$C19</f>
        <v>0</v>
      </c>
    </row>
    <row r="229" spans="1:111" x14ac:dyDescent="0.35">
      <c r="A229" s="4" t="s">
        <v>13</v>
      </c>
      <c r="B229" s="1">
        <f>SVariables!N84</f>
        <v>0</v>
      </c>
      <c r="C229" s="1">
        <f>SVariables!O84</f>
        <v>0</v>
      </c>
      <c r="D229" s="1">
        <f>SVariables!P84</f>
        <v>0</v>
      </c>
      <c r="E229" s="1">
        <f>SVariables!Q84</f>
        <v>0</v>
      </c>
      <c r="F229" s="1">
        <f>SVariables!R84</f>
        <v>0</v>
      </c>
      <c r="G229" s="1">
        <f>SVariables!S84</f>
        <v>0</v>
      </c>
      <c r="H229" s="1">
        <f>SVariables!T84</f>
        <v>0</v>
      </c>
      <c r="I229" s="1">
        <f>SVariables!U84</f>
        <v>0</v>
      </c>
      <c r="J229" s="1">
        <f>SVariables!V84</f>
        <v>0</v>
      </c>
      <c r="K229" s="1">
        <f>SVariables!W84</f>
        <v>0</v>
      </c>
      <c r="L229" s="1">
        <f>SVariables!X84</f>
        <v>0</v>
      </c>
      <c r="M229" s="1">
        <f>SVariables!Y84</f>
        <v>0</v>
      </c>
      <c r="O229" s="4" t="s">
        <v>13</v>
      </c>
      <c r="P229" s="1">
        <f>B59*Staffing!$C20</f>
        <v>0</v>
      </c>
      <c r="Q229" s="1">
        <f>C59*Staffing!$C20</f>
        <v>0</v>
      </c>
      <c r="R229" s="1">
        <f>D59*Staffing!$C20</f>
        <v>0</v>
      </c>
      <c r="S229" s="1">
        <f>E59*Staffing!$C20</f>
        <v>0</v>
      </c>
      <c r="T229" s="1">
        <f>F59*Staffing!$C20</f>
        <v>0</v>
      </c>
      <c r="U229" s="1">
        <f>G59*Staffing!$C20</f>
        <v>0</v>
      </c>
      <c r="V229" s="1">
        <f>H59*Staffing!$C20</f>
        <v>0</v>
      </c>
      <c r="W229" s="1">
        <f>I59*Staffing!$C20</f>
        <v>0</v>
      </c>
      <c r="X229" s="1">
        <f>J59*Staffing!$C20</f>
        <v>0</v>
      </c>
      <c r="Y229" s="1">
        <f>K59*Staffing!$C20</f>
        <v>0</v>
      </c>
      <c r="Z229" s="1">
        <f>L59*Staffing!$C20</f>
        <v>0</v>
      </c>
      <c r="AA229" s="1">
        <f>M59*Staffing!$C20</f>
        <v>0</v>
      </c>
      <c r="AC229" s="4" t="s">
        <v>13</v>
      </c>
      <c r="AD229" s="1">
        <f>SVariables!Z84</f>
        <v>0</v>
      </c>
      <c r="AE229" s="1">
        <f>SVariables!AA84</f>
        <v>0</v>
      </c>
      <c r="AF229" s="1">
        <f>SVariables!AB84</f>
        <v>0</v>
      </c>
      <c r="AG229" s="1">
        <f>SVariables!AC84</f>
        <v>0</v>
      </c>
      <c r="AH229" s="1">
        <f>SVariables!AD84</f>
        <v>0</v>
      </c>
      <c r="AI229" s="1">
        <f>SVariables!AE84</f>
        <v>0</v>
      </c>
      <c r="AJ229" s="1">
        <f>SVariables!AF84</f>
        <v>0</v>
      </c>
      <c r="AK229" s="1">
        <f>SVariables!AG84</f>
        <v>0</v>
      </c>
      <c r="AL229" s="1">
        <f>SVariables!AH84</f>
        <v>0</v>
      </c>
      <c r="AM229" s="1">
        <f>SVariables!AI84</f>
        <v>0</v>
      </c>
      <c r="AN229" s="1">
        <f>SVariables!AJ84</f>
        <v>0</v>
      </c>
      <c r="AO229" s="1">
        <f>SVariables!AK84</f>
        <v>0</v>
      </c>
      <c r="AQ229" s="4" t="s">
        <v>13</v>
      </c>
      <c r="AR229" s="1">
        <f>AE59*Staffing!$C20</f>
        <v>0</v>
      </c>
      <c r="AS229" s="1">
        <f>AF59*Staffing!$C20</f>
        <v>0</v>
      </c>
      <c r="AT229" s="1">
        <f>AG59*Staffing!$C20</f>
        <v>0</v>
      </c>
      <c r="AU229" s="1">
        <f>AH59*Staffing!$C20</f>
        <v>0</v>
      </c>
      <c r="AV229" s="1">
        <f>AI59*Staffing!$C20</f>
        <v>0</v>
      </c>
      <c r="AW229" s="1">
        <f>AJ59*Staffing!$C20</f>
        <v>0</v>
      </c>
      <c r="AX229" s="1">
        <f>AK59*Staffing!$C20</f>
        <v>0</v>
      </c>
      <c r="AY229" s="1">
        <f>AL59*Staffing!$C20</f>
        <v>0</v>
      </c>
      <c r="AZ229" s="1">
        <f>AM59*Staffing!$C20</f>
        <v>0</v>
      </c>
      <c r="BA229" s="1">
        <f>AN59*Staffing!$C20</f>
        <v>0</v>
      </c>
      <c r="BB229" s="1">
        <f>AO59*Staffing!$C20</f>
        <v>0</v>
      </c>
      <c r="BC229" s="1">
        <f>AP59*Staffing!$C20</f>
        <v>0</v>
      </c>
      <c r="BE229" s="4" t="s">
        <v>13</v>
      </c>
      <c r="BF229" s="1">
        <f>SVariables!AL84</f>
        <v>0</v>
      </c>
      <c r="BG229" s="1">
        <f>SVariables!AM84</f>
        <v>0</v>
      </c>
      <c r="BH229" s="1">
        <f>SVariables!AN84</f>
        <v>0</v>
      </c>
      <c r="BI229" s="1">
        <f>SVariables!AO84</f>
        <v>0</v>
      </c>
      <c r="BJ229" s="1">
        <f>SVariables!AP84</f>
        <v>0</v>
      </c>
      <c r="BK229" s="1">
        <f>SVariables!AQ84</f>
        <v>0</v>
      </c>
      <c r="BL229" s="1">
        <f>SVariables!AR84</f>
        <v>0</v>
      </c>
      <c r="BM229" s="1">
        <f>SVariables!AS84</f>
        <v>0</v>
      </c>
      <c r="BN229" s="1">
        <f>SVariables!AT84</f>
        <v>0</v>
      </c>
      <c r="BO229" s="1">
        <f>SVariables!AU84</f>
        <v>0</v>
      </c>
      <c r="BP229" s="1">
        <f>SVariables!AV84</f>
        <v>0</v>
      </c>
      <c r="BQ229" s="1">
        <f>SVariables!AW84</f>
        <v>0</v>
      </c>
      <c r="BS229" s="4" t="s">
        <v>13</v>
      </c>
      <c r="BT229" s="1">
        <f>BH59*Staffing!$C20</f>
        <v>0</v>
      </c>
      <c r="BU229" s="1">
        <f>BI59*Staffing!$C20</f>
        <v>0</v>
      </c>
      <c r="BV229" s="1">
        <f>BJ59*Staffing!$C20</f>
        <v>0</v>
      </c>
      <c r="BW229" s="1">
        <f>BK59*Staffing!$C20</f>
        <v>0</v>
      </c>
      <c r="BX229" s="1">
        <f>BL59*Staffing!$C20</f>
        <v>0</v>
      </c>
      <c r="BY229" s="1">
        <f>BM59*Staffing!$C20</f>
        <v>0</v>
      </c>
      <c r="BZ229" s="1">
        <f>BN59*Staffing!$C20</f>
        <v>0</v>
      </c>
      <c r="CA229" s="1">
        <f>BO59*Staffing!$C20</f>
        <v>0</v>
      </c>
      <c r="CB229" s="1">
        <f>BP59*Staffing!$C20</f>
        <v>0</v>
      </c>
      <c r="CC229" s="1">
        <f>BQ59*Staffing!$C20</f>
        <v>0</v>
      </c>
      <c r="CD229" s="1">
        <f>BR59*Staffing!$C20</f>
        <v>0</v>
      </c>
      <c r="CE229" s="1">
        <f>BS59*Staffing!$C20</f>
        <v>0</v>
      </c>
      <c r="CG229" s="4" t="s">
        <v>13</v>
      </c>
      <c r="CH229" s="1">
        <f>SVariables!AX84</f>
        <v>0</v>
      </c>
      <c r="CI229" s="1">
        <f>SVariables!AY84</f>
        <v>0</v>
      </c>
      <c r="CJ229" s="1">
        <f>SVariables!AZ84</f>
        <v>0</v>
      </c>
      <c r="CK229" s="1">
        <f>SVariables!BA84</f>
        <v>0</v>
      </c>
      <c r="CL229" s="1">
        <f>SVariables!BB84</f>
        <v>0</v>
      </c>
      <c r="CM229" s="1">
        <f>SVariables!BC84</f>
        <v>0</v>
      </c>
      <c r="CN229" s="1">
        <f>SVariables!BD84</f>
        <v>0</v>
      </c>
      <c r="CO229" s="1">
        <f>SVariables!BE84</f>
        <v>0</v>
      </c>
      <c r="CP229" s="1">
        <f>SVariables!BF84</f>
        <v>0</v>
      </c>
      <c r="CQ229" s="1">
        <f>SVariables!BG84</f>
        <v>0</v>
      </c>
      <c r="CR229" s="1">
        <f>SVariables!BH84</f>
        <v>0</v>
      </c>
      <c r="CS229" s="1">
        <f>SVariables!BI84</f>
        <v>0</v>
      </c>
      <c r="CU229" s="4" t="s">
        <v>13</v>
      </c>
      <c r="CV229" s="1">
        <f>CK59*Staffing!$C20</f>
        <v>0</v>
      </c>
      <c r="CW229" s="1">
        <f>CL59*Staffing!$C20</f>
        <v>0</v>
      </c>
      <c r="CX229" s="1">
        <f>CM59*Staffing!$C20</f>
        <v>0</v>
      </c>
      <c r="CY229" s="1">
        <f>CN59*Staffing!$C20</f>
        <v>0</v>
      </c>
      <c r="CZ229" s="1">
        <f>CO59*Staffing!$C20</f>
        <v>0</v>
      </c>
      <c r="DA229" s="1">
        <f>CP59*Staffing!$C20</f>
        <v>0</v>
      </c>
      <c r="DB229" s="1">
        <f>CQ59*Staffing!$C20</f>
        <v>0</v>
      </c>
      <c r="DC229" s="1">
        <f>CR59*Staffing!$C20</f>
        <v>0</v>
      </c>
      <c r="DD229" s="1">
        <f>CS59*Staffing!$C20</f>
        <v>0</v>
      </c>
      <c r="DE229" s="1">
        <f>CT59*Staffing!$C20</f>
        <v>0</v>
      </c>
      <c r="DF229" s="1">
        <f>CU59*Staffing!$C20</f>
        <v>0</v>
      </c>
      <c r="DG229" s="1">
        <f>CV59*Staffing!$C20</f>
        <v>0</v>
      </c>
    </row>
    <row r="230" spans="1:111" x14ac:dyDescent="0.35">
      <c r="A230" s="4" t="s">
        <v>14</v>
      </c>
      <c r="B230" s="1">
        <f>SVariables!N85</f>
        <v>0</v>
      </c>
      <c r="C230" s="1">
        <f>SVariables!O85</f>
        <v>0</v>
      </c>
      <c r="D230" s="1">
        <f>SVariables!P85</f>
        <v>0</v>
      </c>
      <c r="E230" s="1">
        <f>SVariables!Q85</f>
        <v>0</v>
      </c>
      <c r="F230" s="1">
        <f>SVariables!R85</f>
        <v>0</v>
      </c>
      <c r="G230" s="1">
        <f>SVariables!S85</f>
        <v>0</v>
      </c>
      <c r="H230" s="1">
        <f>SVariables!T85</f>
        <v>0</v>
      </c>
      <c r="I230" s="1">
        <f>SVariables!U85</f>
        <v>0</v>
      </c>
      <c r="J230" s="1">
        <f>SVariables!V85</f>
        <v>0</v>
      </c>
      <c r="K230" s="1">
        <f>SVariables!W85</f>
        <v>0</v>
      </c>
      <c r="L230" s="1">
        <f>SVariables!X85</f>
        <v>0</v>
      </c>
      <c r="M230" s="1">
        <f>SVariables!Y85</f>
        <v>0</v>
      </c>
      <c r="O230" s="4" t="s">
        <v>14</v>
      </c>
      <c r="P230" s="1">
        <f>B60*Staffing!$C21</f>
        <v>0</v>
      </c>
      <c r="Q230" s="1">
        <f>C60*Staffing!$C21</f>
        <v>0</v>
      </c>
      <c r="R230" s="1">
        <f>D60*Staffing!$C21</f>
        <v>0</v>
      </c>
      <c r="S230" s="1">
        <f>E60*Staffing!$C21</f>
        <v>0</v>
      </c>
      <c r="T230" s="1">
        <f>F60*Staffing!$C21</f>
        <v>0</v>
      </c>
      <c r="U230" s="1">
        <f>G60*Staffing!$C21</f>
        <v>0</v>
      </c>
      <c r="V230" s="1">
        <f>H60*Staffing!$C21</f>
        <v>0</v>
      </c>
      <c r="W230" s="1">
        <f>I60*Staffing!$C21</f>
        <v>0</v>
      </c>
      <c r="X230" s="1">
        <f>J60*Staffing!$C21</f>
        <v>0</v>
      </c>
      <c r="Y230" s="1">
        <f>K60*Staffing!$C21</f>
        <v>0</v>
      </c>
      <c r="Z230" s="1">
        <f>L60*Staffing!$C21</f>
        <v>0</v>
      </c>
      <c r="AA230" s="1">
        <f>M60*Staffing!$C21</f>
        <v>0</v>
      </c>
      <c r="AC230" s="4" t="s">
        <v>14</v>
      </c>
      <c r="AD230" s="1">
        <f>SVariables!Z85</f>
        <v>1</v>
      </c>
      <c r="AE230" s="1">
        <f>SVariables!AA85</f>
        <v>0</v>
      </c>
      <c r="AF230" s="1">
        <f>SVariables!AB85</f>
        <v>0</v>
      </c>
      <c r="AG230" s="1">
        <f>SVariables!AC85</f>
        <v>0</v>
      </c>
      <c r="AH230" s="1">
        <f>SVariables!AD85</f>
        <v>0</v>
      </c>
      <c r="AI230" s="1">
        <f>SVariables!AE85</f>
        <v>0</v>
      </c>
      <c r="AJ230" s="1">
        <f>SVariables!AF85</f>
        <v>0</v>
      </c>
      <c r="AK230" s="1">
        <f>SVariables!AG85</f>
        <v>0</v>
      </c>
      <c r="AL230" s="1">
        <f>SVariables!AH85</f>
        <v>0</v>
      </c>
      <c r="AM230" s="1">
        <f>SVariables!AI85</f>
        <v>0</v>
      </c>
      <c r="AN230" s="1">
        <f>SVariables!AJ85</f>
        <v>0</v>
      </c>
      <c r="AO230" s="1">
        <f>SVariables!AK85</f>
        <v>0</v>
      </c>
      <c r="AQ230" s="4" t="s">
        <v>14</v>
      </c>
      <c r="AR230" s="1">
        <f>AE60*Staffing!$C21</f>
        <v>0.125</v>
      </c>
      <c r="AS230" s="1">
        <f>AF60*Staffing!$C21</f>
        <v>0</v>
      </c>
      <c r="AT230" s="1">
        <f>AG60*Staffing!$C21</f>
        <v>0</v>
      </c>
      <c r="AU230" s="1">
        <f>AH60*Staffing!$C21</f>
        <v>0</v>
      </c>
      <c r="AV230" s="1">
        <f>AI60*Staffing!$C21</f>
        <v>0</v>
      </c>
      <c r="AW230" s="1">
        <f>AJ60*Staffing!$C21</f>
        <v>0</v>
      </c>
      <c r="AX230" s="1">
        <f>AK60*Staffing!$C21</f>
        <v>0</v>
      </c>
      <c r="AY230" s="1">
        <f>AL60*Staffing!$C21</f>
        <v>0</v>
      </c>
      <c r="AZ230" s="1">
        <f>AM60*Staffing!$C21</f>
        <v>0</v>
      </c>
      <c r="BA230" s="1">
        <f>AN60*Staffing!$C21</f>
        <v>0</v>
      </c>
      <c r="BB230" s="1">
        <f>AO60*Staffing!$C21</f>
        <v>0</v>
      </c>
      <c r="BC230" s="1">
        <f>AP60*Staffing!$C21</f>
        <v>0</v>
      </c>
      <c r="BE230" s="4" t="s">
        <v>14</v>
      </c>
      <c r="BF230" s="1">
        <f>SVariables!AL85</f>
        <v>0</v>
      </c>
      <c r="BG230" s="1">
        <f>SVariables!AM85</f>
        <v>0</v>
      </c>
      <c r="BH230" s="1">
        <f>SVariables!AN85</f>
        <v>0</v>
      </c>
      <c r="BI230" s="1">
        <f>SVariables!AO85</f>
        <v>0</v>
      </c>
      <c r="BJ230" s="1">
        <f>SVariables!AP85</f>
        <v>0</v>
      </c>
      <c r="BK230" s="1">
        <f>SVariables!AQ85</f>
        <v>0</v>
      </c>
      <c r="BL230" s="1">
        <f>SVariables!AR85</f>
        <v>0</v>
      </c>
      <c r="BM230" s="1">
        <f>SVariables!AS85</f>
        <v>0</v>
      </c>
      <c r="BN230" s="1">
        <f>SVariables!AT85</f>
        <v>0</v>
      </c>
      <c r="BO230" s="1">
        <f>SVariables!AU85</f>
        <v>0</v>
      </c>
      <c r="BP230" s="1">
        <f>SVariables!AV85</f>
        <v>0</v>
      </c>
      <c r="BQ230" s="1">
        <f>SVariables!AW85</f>
        <v>0</v>
      </c>
      <c r="BS230" s="4" t="s">
        <v>14</v>
      </c>
      <c r="BT230" s="1">
        <f>BH60*Staffing!$C21</f>
        <v>0</v>
      </c>
      <c r="BU230" s="1">
        <f>BI60*Staffing!$C21</f>
        <v>0</v>
      </c>
      <c r="BV230" s="1">
        <f>BJ60*Staffing!$C21</f>
        <v>0</v>
      </c>
      <c r="BW230" s="1">
        <f>BK60*Staffing!$C21</f>
        <v>0</v>
      </c>
      <c r="BX230" s="1">
        <f>BL60*Staffing!$C21</f>
        <v>0</v>
      </c>
      <c r="BY230" s="1">
        <f>BM60*Staffing!$C21</f>
        <v>0</v>
      </c>
      <c r="BZ230" s="1">
        <f>BN60*Staffing!$C21</f>
        <v>0</v>
      </c>
      <c r="CA230" s="1">
        <f>BO60*Staffing!$C21</f>
        <v>0</v>
      </c>
      <c r="CB230" s="1">
        <f>BP60*Staffing!$C21</f>
        <v>0</v>
      </c>
      <c r="CC230" s="1">
        <f>BQ60*Staffing!$C21</f>
        <v>0</v>
      </c>
      <c r="CD230" s="1">
        <f>BR60*Staffing!$C21</f>
        <v>0</v>
      </c>
      <c r="CE230" s="1">
        <f>BS60*Staffing!$C21</f>
        <v>0</v>
      </c>
      <c r="CG230" s="4" t="s">
        <v>14</v>
      </c>
      <c r="CH230" s="1">
        <f>SVariables!AX85</f>
        <v>0</v>
      </c>
      <c r="CI230" s="1">
        <f>SVariables!AY85</f>
        <v>0</v>
      </c>
      <c r="CJ230" s="1">
        <f>SVariables!AZ85</f>
        <v>0</v>
      </c>
      <c r="CK230" s="1">
        <f>SVariables!BA85</f>
        <v>0</v>
      </c>
      <c r="CL230" s="1">
        <f>SVariables!BB85</f>
        <v>0</v>
      </c>
      <c r="CM230" s="1">
        <f>SVariables!BC85</f>
        <v>0</v>
      </c>
      <c r="CN230" s="1">
        <f>SVariables!BD85</f>
        <v>0</v>
      </c>
      <c r="CO230" s="1">
        <f>SVariables!BE85</f>
        <v>0</v>
      </c>
      <c r="CP230" s="1">
        <f>SVariables!BF85</f>
        <v>0</v>
      </c>
      <c r="CQ230" s="1">
        <f>SVariables!BG85</f>
        <v>0</v>
      </c>
      <c r="CR230" s="1">
        <f>SVariables!BH85</f>
        <v>0</v>
      </c>
      <c r="CS230" s="1">
        <f>SVariables!BI85</f>
        <v>0</v>
      </c>
      <c r="CU230" s="4" t="s">
        <v>14</v>
      </c>
      <c r="CV230" s="1">
        <f>CK60*Staffing!$C21</f>
        <v>0</v>
      </c>
      <c r="CW230" s="1">
        <f>CL60*Staffing!$C21</f>
        <v>0</v>
      </c>
      <c r="CX230" s="1">
        <f>CM60*Staffing!$C21</f>
        <v>0</v>
      </c>
      <c r="CY230" s="1">
        <f>CN60*Staffing!$C21</f>
        <v>0</v>
      </c>
      <c r="CZ230" s="1">
        <f>CO60*Staffing!$C21</f>
        <v>0</v>
      </c>
      <c r="DA230" s="1">
        <f>CP60*Staffing!$C21</f>
        <v>0</v>
      </c>
      <c r="DB230" s="1">
        <f>CQ60*Staffing!$C21</f>
        <v>0</v>
      </c>
      <c r="DC230" s="1">
        <f>CR60*Staffing!$C21</f>
        <v>0</v>
      </c>
      <c r="DD230" s="1">
        <f>CS60*Staffing!$C21</f>
        <v>0</v>
      </c>
      <c r="DE230" s="1">
        <f>CT60*Staffing!$C21</f>
        <v>0</v>
      </c>
      <c r="DF230" s="1">
        <f>CU60*Staffing!$C21</f>
        <v>0</v>
      </c>
      <c r="DG230" s="1">
        <f>CV60*Staffing!$C21</f>
        <v>0</v>
      </c>
    </row>
    <row r="231" spans="1:111" x14ac:dyDescent="0.35">
      <c r="A231" s="4" t="s">
        <v>22</v>
      </c>
      <c r="B231" s="1">
        <f>SVariables!N86</f>
        <v>0</v>
      </c>
      <c r="C231" s="1">
        <f>SVariables!O86</f>
        <v>0</v>
      </c>
      <c r="D231" s="1">
        <f>SVariables!P86</f>
        <v>0</v>
      </c>
      <c r="E231" s="1">
        <f>SVariables!Q86</f>
        <v>0</v>
      </c>
      <c r="F231" s="1">
        <f>SVariables!R86</f>
        <v>0</v>
      </c>
      <c r="G231" s="1">
        <f>SVariables!S86</f>
        <v>0</v>
      </c>
      <c r="H231" s="1">
        <f>SVariables!T86</f>
        <v>0</v>
      </c>
      <c r="I231" s="1">
        <f>SVariables!U86</f>
        <v>0</v>
      </c>
      <c r="J231" s="1">
        <f>SVariables!V86</f>
        <v>0</v>
      </c>
      <c r="K231" s="1">
        <f>SVariables!W86</f>
        <v>0</v>
      </c>
      <c r="L231" s="1">
        <f>SVariables!X86</f>
        <v>0</v>
      </c>
      <c r="M231" s="1">
        <f>SVariables!Y86</f>
        <v>0</v>
      </c>
      <c r="O231" s="4" t="s">
        <v>22</v>
      </c>
      <c r="P231" s="1">
        <f>B61*Staffing!$C22</f>
        <v>0</v>
      </c>
      <c r="Q231" s="1">
        <f>C61*Staffing!$C22</f>
        <v>0</v>
      </c>
      <c r="R231" s="1">
        <f>D61*Staffing!$C22</f>
        <v>0</v>
      </c>
      <c r="S231" s="1">
        <f>E61*Staffing!$C22</f>
        <v>0</v>
      </c>
      <c r="T231" s="1">
        <f>F61*Staffing!$C22</f>
        <v>0</v>
      </c>
      <c r="U231" s="1">
        <f>G61*Staffing!$C22</f>
        <v>0</v>
      </c>
      <c r="V231" s="1">
        <f>H61*Staffing!$C22</f>
        <v>0</v>
      </c>
      <c r="W231" s="1">
        <f>I61*Staffing!$C22</f>
        <v>0</v>
      </c>
      <c r="X231" s="1">
        <f>J61*Staffing!$C22</f>
        <v>0</v>
      </c>
      <c r="Y231" s="1">
        <f>K61*Staffing!$C22</f>
        <v>0</v>
      </c>
      <c r="Z231" s="1">
        <f>L61*Staffing!$C22</f>
        <v>0</v>
      </c>
      <c r="AA231" s="1">
        <f>M61*Staffing!$C22</f>
        <v>0</v>
      </c>
      <c r="AC231" s="4" t="s">
        <v>22</v>
      </c>
      <c r="AD231" s="1">
        <f>SVariables!Z86</f>
        <v>0</v>
      </c>
      <c r="AE231" s="1">
        <f>SVariables!AA86</f>
        <v>0</v>
      </c>
      <c r="AF231" s="1">
        <f>SVariables!AB86</f>
        <v>0</v>
      </c>
      <c r="AG231" s="1">
        <f>SVariables!AC86</f>
        <v>0</v>
      </c>
      <c r="AH231" s="1">
        <f>SVariables!AD86</f>
        <v>0</v>
      </c>
      <c r="AI231" s="1">
        <f>SVariables!AE86</f>
        <v>0</v>
      </c>
      <c r="AJ231" s="1">
        <f>SVariables!AF86</f>
        <v>0</v>
      </c>
      <c r="AK231" s="1">
        <f>SVariables!AG86</f>
        <v>0</v>
      </c>
      <c r="AL231" s="1">
        <f>SVariables!AH86</f>
        <v>0</v>
      </c>
      <c r="AM231" s="1">
        <f>SVariables!AI86</f>
        <v>0</v>
      </c>
      <c r="AN231" s="1">
        <f>SVariables!AJ86</f>
        <v>0</v>
      </c>
      <c r="AO231" s="1">
        <f>SVariables!AK86</f>
        <v>0</v>
      </c>
      <c r="AQ231" s="4" t="s">
        <v>22</v>
      </c>
      <c r="AR231" s="1">
        <f>AE61*Staffing!$C22</f>
        <v>0</v>
      </c>
      <c r="AS231" s="1">
        <f>AF61*Staffing!$C22</f>
        <v>0</v>
      </c>
      <c r="AT231" s="1">
        <f>AG61*Staffing!$C22</f>
        <v>0</v>
      </c>
      <c r="AU231" s="1">
        <f>AH61*Staffing!$C22</f>
        <v>0</v>
      </c>
      <c r="AV231" s="1">
        <f>AI61*Staffing!$C22</f>
        <v>0</v>
      </c>
      <c r="AW231" s="1">
        <f>AJ61*Staffing!$C22</f>
        <v>0</v>
      </c>
      <c r="AX231" s="1">
        <f>AK61*Staffing!$C22</f>
        <v>0</v>
      </c>
      <c r="AY231" s="1">
        <f>AL61*Staffing!$C22</f>
        <v>0</v>
      </c>
      <c r="AZ231" s="1">
        <f>AM61*Staffing!$C22</f>
        <v>0</v>
      </c>
      <c r="BA231" s="1">
        <f>AN61*Staffing!$C22</f>
        <v>0</v>
      </c>
      <c r="BB231" s="1">
        <f>AO61*Staffing!$C22</f>
        <v>0</v>
      </c>
      <c r="BC231" s="1">
        <f>AP61*Staffing!$C22</f>
        <v>0</v>
      </c>
      <c r="BE231" s="4" t="s">
        <v>22</v>
      </c>
      <c r="BF231" s="1">
        <f>SVariables!AL86</f>
        <v>0</v>
      </c>
      <c r="BG231" s="1">
        <f>SVariables!AM86</f>
        <v>0</v>
      </c>
      <c r="BH231" s="1">
        <f>SVariables!AN86</f>
        <v>0</v>
      </c>
      <c r="BI231" s="1">
        <f>SVariables!AO86</f>
        <v>0</v>
      </c>
      <c r="BJ231" s="1">
        <f>SVariables!AP86</f>
        <v>0</v>
      </c>
      <c r="BK231" s="1">
        <f>SVariables!AQ86</f>
        <v>0</v>
      </c>
      <c r="BL231" s="1">
        <f>SVariables!AR86</f>
        <v>0</v>
      </c>
      <c r="BM231" s="1">
        <f>SVariables!AS86</f>
        <v>0</v>
      </c>
      <c r="BN231" s="1">
        <f>SVariables!AT86</f>
        <v>0</v>
      </c>
      <c r="BO231" s="1">
        <f>SVariables!AU86</f>
        <v>0</v>
      </c>
      <c r="BP231" s="1">
        <f>SVariables!AV86</f>
        <v>0</v>
      </c>
      <c r="BQ231" s="1">
        <f>SVariables!AW86</f>
        <v>0</v>
      </c>
      <c r="BS231" s="4" t="s">
        <v>22</v>
      </c>
      <c r="BT231" s="1">
        <f>BH61*Staffing!$C22</f>
        <v>0</v>
      </c>
      <c r="BU231" s="1">
        <f>BI61*Staffing!$C22</f>
        <v>0</v>
      </c>
      <c r="BV231" s="1">
        <f>BJ61*Staffing!$C22</f>
        <v>0</v>
      </c>
      <c r="BW231" s="1">
        <f>BK61*Staffing!$C22</f>
        <v>0</v>
      </c>
      <c r="BX231" s="1">
        <f>BL61*Staffing!$C22</f>
        <v>0</v>
      </c>
      <c r="BY231" s="1">
        <f>BM61*Staffing!$C22</f>
        <v>0</v>
      </c>
      <c r="BZ231" s="1">
        <f>BN61*Staffing!$C22</f>
        <v>0</v>
      </c>
      <c r="CA231" s="1">
        <f>BO61*Staffing!$C22</f>
        <v>0</v>
      </c>
      <c r="CB231" s="1">
        <f>BP61*Staffing!$C22</f>
        <v>0</v>
      </c>
      <c r="CC231" s="1">
        <f>BQ61*Staffing!$C22</f>
        <v>0</v>
      </c>
      <c r="CD231" s="1">
        <f>BR61*Staffing!$C22</f>
        <v>0</v>
      </c>
      <c r="CE231" s="1">
        <f>BS61*Staffing!$C22</f>
        <v>0</v>
      </c>
      <c r="CG231" s="4" t="s">
        <v>22</v>
      </c>
      <c r="CH231" s="1">
        <f>SVariables!AX86</f>
        <v>0</v>
      </c>
      <c r="CI231" s="1">
        <f>SVariables!AY86</f>
        <v>0</v>
      </c>
      <c r="CJ231" s="1">
        <f>SVariables!AZ86</f>
        <v>0</v>
      </c>
      <c r="CK231" s="1">
        <f>SVariables!BA86</f>
        <v>0</v>
      </c>
      <c r="CL231" s="1">
        <f>SVariables!BB86</f>
        <v>0</v>
      </c>
      <c r="CM231" s="1">
        <f>SVariables!BC86</f>
        <v>0</v>
      </c>
      <c r="CN231" s="1">
        <f>SVariables!BD86</f>
        <v>0</v>
      </c>
      <c r="CO231" s="1">
        <f>SVariables!BE86</f>
        <v>0</v>
      </c>
      <c r="CP231" s="1">
        <f>SVariables!BF86</f>
        <v>0</v>
      </c>
      <c r="CQ231" s="1">
        <f>SVariables!BG86</f>
        <v>0</v>
      </c>
      <c r="CR231" s="1">
        <f>SVariables!BH86</f>
        <v>0</v>
      </c>
      <c r="CS231" s="1">
        <f>SVariables!BI86</f>
        <v>0</v>
      </c>
      <c r="CU231" s="4" t="s">
        <v>22</v>
      </c>
      <c r="CV231" s="1">
        <f>CK61*Staffing!$C22</f>
        <v>0</v>
      </c>
      <c r="CW231" s="1">
        <f>CL61*Staffing!$C22</f>
        <v>0</v>
      </c>
      <c r="CX231" s="1">
        <f>CM61*Staffing!$C22</f>
        <v>0</v>
      </c>
      <c r="CY231" s="1">
        <f>CN61*Staffing!$C22</f>
        <v>0</v>
      </c>
      <c r="CZ231" s="1">
        <f>CO61*Staffing!$C22</f>
        <v>0</v>
      </c>
      <c r="DA231" s="1">
        <f>CP61*Staffing!$C22</f>
        <v>0</v>
      </c>
      <c r="DB231" s="1">
        <f>CQ61*Staffing!$C22</f>
        <v>0</v>
      </c>
      <c r="DC231" s="1">
        <f>CR61*Staffing!$C22</f>
        <v>0</v>
      </c>
      <c r="DD231" s="1">
        <f>CS61*Staffing!$C22</f>
        <v>0</v>
      </c>
      <c r="DE231" s="1">
        <f>CT61*Staffing!$C22</f>
        <v>0</v>
      </c>
      <c r="DF231" s="1">
        <f>CU61*Staffing!$C22</f>
        <v>0</v>
      </c>
      <c r="DG231" s="1">
        <f>CV61*Staffing!$C22</f>
        <v>0</v>
      </c>
    </row>
    <row r="232" spans="1:111" x14ac:dyDescent="0.35">
      <c r="A232" s="4" t="s">
        <v>23</v>
      </c>
      <c r="B232" s="1">
        <f>SVariables!N87</f>
        <v>0</v>
      </c>
      <c r="C232" s="1">
        <f>SVariables!O87</f>
        <v>0</v>
      </c>
      <c r="D232" s="1">
        <f>SVariables!P87</f>
        <v>0</v>
      </c>
      <c r="E232" s="1">
        <f>SVariables!Q87</f>
        <v>0</v>
      </c>
      <c r="F232" s="1">
        <f>SVariables!R87</f>
        <v>0</v>
      </c>
      <c r="G232" s="1">
        <f>SVariables!S87</f>
        <v>0</v>
      </c>
      <c r="H232" s="1">
        <f>SVariables!T87</f>
        <v>0</v>
      </c>
      <c r="I232" s="1">
        <f>SVariables!U87</f>
        <v>0</v>
      </c>
      <c r="J232" s="1">
        <f>SVariables!V87</f>
        <v>0</v>
      </c>
      <c r="K232" s="1">
        <f>SVariables!W87</f>
        <v>0</v>
      </c>
      <c r="L232" s="1">
        <f>SVariables!X87</f>
        <v>0</v>
      </c>
      <c r="M232" s="1">
        <f>SVariables!Y87</f>
        <v>0</v>
      </c>
      <c r="O232" s="4" t="s">
        <v>23</v>
      </c>
      <c r="P232" s="1">
        <f>B62*Staffing!$C23</f>
        <v>0</v>
      </c>
      <c r="Q232" s="1">
        <f>C62*Staffing!$C23</f>
        <v>0</v>
      </c>
      <c r="R232" s="1">
        <f>D62*Staffing!$C23</f>
        <v>0</v>
      </c>
      <c r="S232" s="1">
        <f>E62*Staffing!$C23</f>
        <v>0</v>
      </c>
      <c r="T232" s="1">
        <f>F62*Staffing!$C23</f>
        <v>0</v>
      </c>
      <c r="U232" s="1">
        <f>G62*Staffing!$C23</f>
        <v>0</v>
      </c>
      <c r="V232" s="1">
        <f>H62*Staffing!$C23</f>
        <v>0</v>
      </c>
      <c r="W232" s="1">
        <f>I62*Staffing!$C23</f>
        <v>0</v>
      </c>
      <c r="X232" s="1">
        <f>J62*Staffing!$C23</f>
        <v>0</v>
      </c>
      <c r="Y232" s="1">
        <f>K62*Staffing!$C23</f>
        <v>0</v>
      </c>
      <c r="Z232" s="1">
        <f>L62*Staffing!$C23</f>
        <v>0</v>
      </c>
      <c r="AA232" s="1">
        <f>M62*Staffing!$C23</f>
        <v>0</v>
      </c>
      <c r="AC232" s="4" t="s">
        <v>23</v>
      </c>
      <c r="AD232" s="1">
        <f>SVariables!Z87</f>
        <v>0</v>
      </c>
      <c r="AE232" s="1">
        <f>SVariables!AA87</f>
        <v>0</v>
      </c>
      <c r="AF232" s="1">
        <f>SVariables!AB87</f>
        <v>0</v>
      </c>
      <c r="AG232" s="1">
        <f>SVariables!AC87</f>
        <v>0</v>
      </c>
      <c r="AH232" s="1">
        <f>SVariables!AD87</f>
        <v>0</v>
      </c>
      <c r="AI232" s="1">
        <f>SVariables!AE87</f>
        <v>0</v>
      </c>
      <c r="AJ232" s="1">
        <f>SVariables!AF87</f>
        <v>0</v>
      </c>
      <c r="AK232" s="1">
        <f>SVariables!AG87</f>
        <v>0</v>
      </c>
      <c r="AL232" s="1">
        <f>SVariables!AH87</f>
        <v>0</v>
      </c>
      <c r="AM232" s="1">
        <f>SVariables!AI87</f>
        <v>0</v>
      </c>
      <c r="AN232" s="1">
        <f>SVariables!AJ87</f>
        <v>0</v>
      </c>
      <c r="AO232" s="1">
        <f>SVariables!AK87</f>
        <v>0</v>
      </c>
      <c r="AQ232" s="4" t="s">
        <v>23</v>
      </c>
      <c r="AR232" s="1">
        <f>AE62*Staffing!$C23</f>
        <v>0</v>
      </c>
      <c r="AS232" s="1">
        <f>AF62*Staffing!$C23</f>
        <v>0</v>
      </c>
      <c r="AT232" s="1">
        <f>AG62*Staffing!$C23</f>
        <v>0</v>
      </c>
      <c r="AU232" s="1">
        <f>AH62*Staffing!$C23</f>
        <v>0</v>
      </c>
      <c r="AV232" s="1">
        <f>AI62*Staffing!$C23</f>
        <v>0</v>
      </c>
      <c r="AW232" s="1">
        <f>AJ62*Staffing!$C23</f>
        <v>0</v>
      </c>
      <c r="AX232" s="1">
        <f>AK62*Staffing!$C23</f>
        <v>0</v>
      </c>
      <c r="AY232" s="1">
        <f>AL62*Staffing!$C23</f>
        <v>0</v>
      </c>
      <c r="AZ232" s="1">
        <f>AM62*Staffing!$C23</f>
        <v>0</v>
      </c>
      <c r="BA232" s="1">
        <f>AN62*Staffing!$C23</f>
        <v>0</v>
      </c>
      <c r="BB232" s="1">
        <f>AO62*Staffing!$C23</f>
        <v>0</v>
      </c>
      <c r="BC232" s="1">
        <f>AP62*Staffing!$C23</f>
        <v>0</v>
      </c>
      <c r="BE232" s="4" t="s">
        <v>23</v>
      </c>
      <c r="BF232" s="1">
        <f>SVariables!AL87</f>
        <v>0</v>
      </c>
      <c r="BG232" s="1">
        <f>SVariables!AM87</f>
        <v>0</v>
      </c>
      <c r="BH232" s="1">
        <f>SVariables!AN87</f>
        <v>0</v>
      </c>
      <c r="BI232" s="1">
        <f>SVariables!AO87</f>
        <v>0</v>
      </c>
      <c r="BJ232" s="1">
        <f>SVariables!AP87</f>
        <v>0</v>
      </c>
      <c r="BK232" s="1">
        <f>SVariables!AQ87</f>
        <v>0</v>
      </c>
      <c r="BL232" s="1">
        <f>SVariables!AR87</f>
        <v>0</v>
      </c>
      <c r="BM232" s="1">
        <f>SVariables!AS87</f>
        <v>0</v>
      </c>
      <c r="BN232" s="1">
        <f>SVariables!AT87</f>
        <v>0</v>
      </c>
      <c r="BO232" s="1">
        <f>SVariables!AU87</f>
        <v>0</v>
      </c>
      <c r="BP232" s="1">
        <f>SVariables!AV87</f>
        <v>0</v>
      </c>
      <c r="BQ232" s="1">
        <f>SVariables!AW87</f>
        <v>0</v>
      </c>
      <c r="BS232" s="4" t="s">
        <v>23</v>
      </c>
      <c r="BT232" s="1">
        <f>BH62*Staffing!$C23</f>
        <v>0</v>
      </c>
      <c r="BU232" s="1">
        <f>BI62*Staffing!$C23</f>
        <v>0</v>
      </c>
      <c r="BV232" s="1">
        <f>BJ62*Staffing!$C23</f>
        <v>0</v>
      </c>
      <c r="BW232" s="1">
        <f>BK62*Staffing!$C23</f>
        <v>0</v>
      </c>
      <c r="BX232" s="1">
        <f>BL62*Staffing!$C23</f>
        <v>0</v>
      </c>
      <c r="BY232" s="1">
        <f>BM62*Staffing!$C23</f>
        <v>0</v>
      </c>
      <c r="BZ232" s="1">
        <f>BN62*Staffing!$C23</f>
        <v>0</v>
      </c>
      <c r="CA232" s="1">
        <f>BO62*Staffing!$C23</f>
        <v>0</v>
      </c>
      <c r="CB232" s="1">
        <f>BP62*Staffing!$C23</f>
        <v>0</v>
      </c>
      <c r="CC232" s="1">
        <f>BQ62*Staffing!$C23</f>
        <v>0</v>
      </c>
      <c r="CD232" s="1">
        <f>BR62*Staffing!$C23</f>
        <v>0</v>
      </c>
      <c r="CE232" s="1">
        <f>BS62*Staffing!$C23</f>
        <v>0</v>
      </c>
      <c r="CG232" s="4" t="s">
        <v>23</v>
      </c>
      <c r="CH232" s="1">
        <f>SVariables!AX87</f>
        <v>0</v>
      </c>
      <c r="CI232" s="1">
        <f>SVariables!AY87</f>
        <v>0</v>
      </c>
      <c r="CJ232" s="1">
        <f>SVariables!AZ87</f>
        <v>0</v>
      </c>
      <c r="CK232" s="1">
        <f>SVariables!BA87</f>
        <v>0</v>
      </c>
      <c r="CL232" s="1">
        <f>SVariables!BB87</f>
        <v>0</v>
      </c>
      <c r="CM232" s="1">
        <f>SVariables!BC87</f>
        <v>0</v>
      </c>
      <c r="CN232" s="1">
        <f>SVariables!BD87</f>
        <v>0</v>
      </c>
      <c r="CO232" s="1">
        <f>SVariables!BE87</f>
        <v>0</v>
      </c>
      <c r="CP232" s="1">
        <f>SVariables!BF87</f>
        <v>0</v>
      </c>
      <c r="CQ232" s="1">
        <f>SVariables!BG87</f>
        <v>0</v>
      </c>
      <c r="CR232" s="1">
        <f>SVariables!BH87</f>
        <v>0</v>
      </c>
      <c r="CS232" s="1">
        <f>SVariables!BI87</f>
        <v>0</v>
      </c>
      <c r="CU232" s="4" t="s">
        <v>23</v>
      </c>
      <c r="CV232" s="1">
        <f>CK62*Staffing!$C23</f>
        <v>0</v>
      </c>
      <c r="CW232" s="1">
        <f>CL62*Staffing!$C23</f>
        <v>0</v>
      </c>
      <c r="CX232" s="1">
        <f>CM62*Staffing!$C23</f>
        <v>0</v>
      </c>
      <c r="CY232" s="1">
        <f>CN62*Staffing!$C23</f>
        <v>0</v>
      </c>
      <c r="CZ232" s="1">
        <f>CO62*Staffing!$C23</f>
        <v>0</v>
      </c>
      <c r="DA232" s="1">
        <f>CP62*Staffing!$C23</f>
        <v>0</v>
      </c>
      <c r="DB232" s="1">
        <f>CQ62*Staffing!$C23</f>
        <v>0</v>
      </c>
      <c r="DC232" s="1">
        <f>CR62*Staffing!$C23</f>
        <v>0</v>
      </c>
      <c r="DD232" s="1">
        <f>CS62*Staffing!$C23</f>
        <v>0</v>
      </c>
      <c r="DE232" s="1">
        <f>CT62*Staffing!$C23</f>
        <v>0</v>
      </c>
      <c r="DF232" s="1">
        <f>CU62*Staffing!$C23</f>
        <v>0</v>
      </c>
      <c r="DG232" s="1">
        <f>CV62*Staffing!$C23</f>
        <v>0</v>
      </c>
    </row>
    <row r="233" spans="1:111" x14ac:dyDescent="0.35">
      <c r="A233" s="4" t="s">
        <v>24</v>
      </c>
      <c r="B233" s="1">
        <f>SVariables!N88</f>
        <v>0</v>
      </c>
      <c r="C233" s="1">
        <f>SVariables!O88</f>
        <v>0</v>
      </c>
      <c r="D233" s="1">
        <f>SVariables!P88</f>
        <v>0</v>
      </c>
      <c r="E233" s="1">
        <f>SVariables!Q88</f>
        <v>0</v>
      </c>
      <c r="F233" s="1">
        <f>SVariables!R88</f>
        <v>0</v>
      </c>
      <c r="G233" s="1">
        <f>SVariables!S88</f>
        <v>0</v>
      </c>
      <c r="H233" s="1">
        <f>SVariables!T88</f>
        <v>0</v>
      </c>
      <c r="I233" s="1">
        <f>SVariables!U88</f>
        <v>0</v>
      </c>
      <c r="J233" s="1">
        <f>SVariables!V88</f>
        <v>0</v>
      </c>
      <c r="K233" s="1">
        <f>SVariables!W88</f>
        <v>0</v>
      </c>
      <c r="L233" s="1">
        <f>SVariables!X88</f>
        <v>0</v>
      </c>
      <c r="M233" s="1">
        <f>SVariables!Y88</f>
        <v>0</v>
      </c>
      <c r="O233" s="4" t="s">
        <v>24</v>
      </c>
      <c r="P233" s="1">
        <f>B63*Staffing!$C24</f>
        <v>0</v>
      </c>
      <c r="Q233" s="1">
        <f>C63*Staffing!$C24</f>
        <v>0</v>
      </c>
      <c r="R233" s="1">
        <f>D63*Staffing!$C24</f>
        <v>0</v>
      </c>
      <c r="S233" s="1">
        <f>E63*Staffing!$C24</f>
        <v>0</v>
      </c>
      <c r="T233" s="1">
        <f>F63*Staffing!$C24</f>
        <v>0</v>
      </c>
      <c r="U233" s="1">
        <f>G63*Staffing!$C24</f>
        <v>0</v>
      </c>
      <c r="V233" s="1">
        <f>H63*Staffing!$C24</f>
        <v>0</v>
      </c>
      <c r="W233" s="1">
        <f>I63*Staffing!$C24</f>
        <v>0</v>
      </c>
      <c r="X233" s="1">
        <f>J63*Staffing!$C24</f>
        <v>0</v>
      </c>
      <c r="Y233" s="1">
        <f>K63*Staffing!$C24</f>
        <v>0</v>
      </c>
      <c r="Z233" s="1">
        <f>L63*Staffing!$C24</f>
        <v>0</v>
      </c>
      <c r="AA233" s="1">
        <f>M63*Staffing!$C24</f>
        <v>0</v>
      </c>
      <c r="AC233" s="4" t="s">
        <v>24</v>
      </c>
      <c r="AD233" s="1">
        <f>SVariables!Z88</f>
        <v>0</v>
      </c>
      <c r="AE233" s="1">
        <f>SVariables!AA88</f>
        <v>0</v>
      </c>
      <c r="AF233" s="1">
        <f>SVariables!AB88</f>
        <v>0</v>
      </c>
      <c r="AG233" s="1">
        <f>SVariables!AC88</f>
        <v>0</v>
      </c>
      <c r="AH233" s="1">
        <f>SVariables!AD88</f>
        <v>0</v>
      </c>
      <c r="AI233" s="1">
        <f>SVariables!AE88</f>
        <v>0</v>
      </c>
      <c r="AJ233" s="1">
        <f>SVariables!AF88</f>
        <v>0</v>
      </c>
      <c r="AK233" s="1">
        <f>SVariables!AG88</f>
        <v>0</v>
      </c>
      <c r="AL233" s="1">
        <f>SVariables!AH88</f>
        <v>0</v>
      </c>
      <c r="AM233" s="1">
        <f>SVariables!AI88</f>
        <v>0</v>
      </c>
      <c r="AN233" s="1">
        <f>SVariables!AJ88</f>
        <v>0</v>
      </c>
      <c r="AO233" s="1">
        <f>SVariables!AK88</f>
        <v>0</v>
      </c>
      <c r="AQ233" s="4" t="s">
        <v>24</v>
      </c>
      <c r="AR233" s="1">
        <f>AE63*Staffing!$C24</f>
        <v>0</v>
      </c>
      <c r="AS233" s="1">
        <f>AF63*Staffing!$C24</f>
        <v>0</v>
      </c>
      <c r="AT233" s="1">
        <f>AG63*Staffing!$C24</f>
        <v>0</v>
      </c>
      <c r="AU233" s="1">
        <f>AH63*Staffing!$C24</f>
        <v>0</v>
      </c>
      <c r="AV233" s="1">
        <f>AI63*Staffing!$C24</f>
        <v>0</v>
      </c>
      <c r="AW233" s="1">
        <f>AJ63*Staffing!$C24</f>
        <v>0</v>
      </c>
      <c r="AX233" s="1">
        <f>AK63*Staffing!$C24</f>
        <v>0</v>
      </c>
      <c r="AY233" s="1">
        <f>AL63*Staffing!$C24</f>
        <v>0</v>
      </c>
      <c r="AZ233" s="1">
        <f>AM63*Staffing!$C24</f>
        <v>0</v>
      </c>
      <c r="BA233" s="1">
        <f>AN63*Staffing!$C24</f>
        <v>0</v>
      </c>
      <c r="BB233" s="1">
        <f>AO63*Staffing!$C24</f>
        <v>0</v>
      </c>
      <c r="BC233" s="1">
        <f>AP63*Staffing!$C24</f>
        <v>0</v>
      </c>
      <c r="BE233" s="4" t="s">
        <v>24</v>
      </c>
      <c r="BF233" s="1">
        <f>SVariables!AL88</f>
        <v>0</v>
      </c>
      <c r="BG233" s="1">
        <f>SVariables!AM88</f>
        <v>0</v>
      </c>
      <c r="BH233" s="1">
        <f>SVariables!AN88</f>
        <v>0</v>
      </c>
      <c r="BI233" s="1">
        <f>SVariables!AO88</f>
        <v>0</v>
      </c>
      <c r="BJ233" s="1">
        <f>SVariables!AP88</f>
        <v>0</v>
      </c>
      <c r="BK233" s="1">
        <f>SVariables!AQ88</f>
        <v>0</v>
      </c>
      <c r="BL233" s="1">
        <f>SVariables!AR88</f>
        <v>0</v>
      </c>
      <c r="BM233" s="1">
        <f>SVariables!AS88</f>
        <v>0</v>
      </c>
      <c r="BN233" s="1">
        <f>SVariables!AT88</f>
        <v>0</v>
      </c>
      <c r="BO233" s="1">
        <f>SVariables!AU88</f>
        <v>0</v>
      </c>
      <c r="BP233" s="1">
        <f>SVariables!AV88</f>
        <v>0</v>
      </c>
      <c r="BQ233" s="1">
        <f>SVariables!AW88</f>
        <v>0</v>
      </c>
      <c r="BS233" s="4" t="s">
        <v>24</v>
      </c>
      <c r="BT233" s="1">
        <f>BH63*Staffing!$C24</f>
        <v>0</v>
      </c>
      <c r="BU233" s="1">
        <f>BI63*Staffing!$C24</f>
        <v>0</v>
      </c>
      <c r="BV233" s="1">
        <f>BJ63*Staffing!$C24</f>
        <v>0</v>
      </c>
      <c r="BW233" s="1">
        <f>BK63*Staffing!$C24</f>
        <v>0</v>
      </c>
      <c r="BX233" s="1">
        <f>BL63*Staffing!$C24</f>
        <v>0</v>
      </c>
      <c r="BY233" s="1">
        <f>BM63*Staffing!$C24</f>
        <v>0</v>
      </c>
      <c r="BZ233" s="1">
        <f>BN63*Staffing!$C24</f>
        <v>0</v>
      </c>
      <c r="CA233" s="1">
        <f>BO63*Staffing!$C24</f>
        <v>0</v>
      </c>
      <c r="CB233" s="1">
        <f>BP63*Staffing!$C24</f>
        <v>0</v>
      </c>
      <c r="CC233" s="1">
        <f>BQ63*Staffing!$C24</f>
        <v>0</v>
      </c>
      <c r="CD233" s="1">
        <f>BR63*Staffing!$C24</f>
        <v>0</v>
      </c>
      <c r="CE233" s="1">
        <f>BS63*Staffing!$C24</f>
        <v>0</v>
      </c>
      <c r="CG233" s="4" t="s">
        <v>24</v>
      </c>
      <c r="CH233" s="1">
        <f>SVariables!AX88</f>
        <v>0</v>
      </c>
      <c r="CI233" s="1">
        <f>SVariables!AY88</f>
        <v>0</v>
      </c>
      <c r="CJ233" s="1">
        <f>SVariables!AZ88</f>
        <v>0</v>
      </c>
      <c r="CK233" s="1">
        <f>SVariables!BA88</f>
        <v>0</v>
      </c>
      <c r="CL233" s="1">
        <f>SVariables!BB88</f>
        <v>0</v>
      </c>
      <c r="CM233" s="1">
        <f>SVariables!BC88</f>
        <v>0</v>
      </c>
      <c r="CN233" s="1">
        <f>SVariables!BD88</f>
        <v>0</v>
      </c>
      <c r="CO233" s="1">
        <f>SVariables!BE88</f>
        <v>0</v>
      </c>
      <c r="CP233" s="1">
        <f>SVariables!BF88</f>
        <v>0</v>
      </c>
      <c r="CQ233" s="1">
        <f>SVariables!BG88</f>
        <v>0</v>
      </c>
      <c r="CR233" s="1">
        <f>SVariables!BH88</f>
        <v>0</v>
      </c>
      <c r="CS233" s="1">
        <f>SVariables!BI88</f>
        <v>0</v>
      </c>
      <c r="CU233" s="4" t="s">
        <v>24</v>
      </c>
      <c r="CV233" s="1">
        <f>CK63*Staffing!$C24</f>
        <v>0</v>
      </c>
      <c r="CW233" s="1">
        <f>CL63*Staffing!$C24</f>
        <v>0</v>
      </c>
      <c r="CX233" s="1">
        <f>CM63*Staffing!$C24</f>
        <v>0</v>
      </c>
      <c r="CY233" s="1">
        <f>CN63*Staffing!$C24</f>
        <v>0</v>
      </c>
      <c r="CZ233" s="1">
        <f>CO63*Staffing!$C24</f>
        <v>0</v>
      </c>
      <c r="DA233" s="1">
        <f>CP63*Staffing!$C24</f>
        <v>0</v>
      </c>
      <c r="DB233" s="1">
        <f>CQ63*Staffing!$C24</f>
        <v>0</v>
      </c>
      <c r="DC233" s="1">
        <f>CR63*Staffing!$C24</f>
        <v>0</v>
      </c>
      <c r="DD233" s="1">
        <f>CS63*Staffing!$C24</f>
        <v>0</v>
      </c>
      <c r="DE233" s="1">
        <f>CT63*Staffing!$C24</f>
        <v>0</v>
      </c>
      <c r="DF233" s="1">
        <f>CU63*Staffing!$C24</f>
        <v>0</v>
      </c>
      <c r="DG233" s="1">
        <f>CV63*Staffing!$C24</f>
        <v>0</v>
      </c>
    </row>
    <row r="234" spans="1:111" x14ac:dyDescent="0.35">
      <c r="A234" s="4" t="s">
        <v>25</v>
      </c>
      <c r="B234" s="1">
        <f>SVariables!N89</f>
        <v>0</v>
      </c>
      <c r="C234" s="1">
        <f>SVariables!O89</f>
        <v>0</v>
      </c>
      <c r="D234" s="1">
        <f>SVariables!P89</f>
        <v>0</v>
      </c>
      <c r="E234" s="1">
        <f>SVariables!Q89</f>
        <v>0</v>
      </c>
      <c r="F234" s="1">
        <f>SVariables!R89</f>
        <v>0</v>
      </c>
      <c r="G234" s="1">
        <f>SVariables!S89</f>
        <v>0</v>
      </c>
      <c r="H234" s="1">
        <f>SVariables!T89</f>
        <v>0</v>
      </c>
      <c r="I234" s="1">
        <f>SVariables!U89</f>
        <v>0</v>
      </c>
      <c r="J234" s="1">
        <f>SVariables!V89</f>
        <v>0</v>
      </c>
      <c r="K234" s="1">
        <f>SVariables!W89</f>
        <v>0</v>
      </c>
      <c r="L234" s="1">
        <f>SVariables!X89</f>
        <v>0</v>
      </c>
      <c r="M234" s="1">
        <f>SVariables!Y89</f>
        <v>0</v>
      </c>
      <c r="O234" s="4" t="s">
        <v>25</v>
      </c>
      <c r="P234" s="1">
        <f>B64*Staffing!$C25</f>
        <v>0</v>
      </c>
      <c r="Q234" s="1">
        <f>C64*Staffing!$C25</f>
        <v>0</v>
      </c>
      <c r="R234" s="1">
        <f>D64*Staffing!$C25</f>
        <v>0</v>
      </c>
      <c r="S234" s="1">
        <f>E64*Staffing!$C25</f>
        <v>0</v>
      </c>
      <c r="T234" s="1">
        <f>F64*Staffing!$C25</f>
        <v>0</v>
      </c>
      <c r="U234" s="1">
        <f>G64*Staffing!$C25</f>
        <v>0</v>
      </c>
      <c r="V234" s="1">
        <f>H64*Staffing!$C25</f>
        <v>0</v>
      </c>
      <c r="W234" s="1">
        <f>I64*Staffing!$C25</f>
        <v>0</v>
      </c>
      <c r="X234" s="1">
        <f>J64*Staffing!$C25</f>
        <v>0</v>
      </c>
      <c r="Y234" s="1">
        <f>K64*Staffing!$C25</f>
        <v>0</v>
      </c>
      <c r="Z234" s="1">
        <f>L64*Staffing!$C25</f>
        <v>0</v>
      </c>
      <c r="AA234" s="1">
        <f>M64*Staffing!$C25</f>
        <v>0</v>
      </c>
      <c r="AC234" s="4" t="s">
        <v>25</v>
      </c>
      <c r="AD234" s="1">
        <f>SVariables!Z89</f>
        <v>0</v>
      </c>
      <c r="AE234" s="1">
        <f>SVariables!AA89</f>
        <v>0</v>
      </c>
      <c r="AF234" s="1">
        <f>SVariables!AB89</f>
        <v>0</v>
      </c>
      <c r="AG234" s="1">
        <f>SVariables!AC89</f>
        <v>0</v>
      </c>
      <c r="AH234" s="1">
        <f>SVariables!AD89</f>
        <v>0</v>
      </c>
      <c r="AI234" s="1">
        <f>SVariables!AE89</f>
        <v>0</v>
      </c>
      <c r="AJ234" s="1">
        <f>SVariables!AF89</f>
        <v>0</v>
      </c>
      <c r="AK234" s="1">
        <f>SVariables!AG89</f>
        <v>0</v>
      </c>
      <c r="AL234" s="1">
        <f>SVariables!AH89</f>
        <v>0</v>
      </c>
      <c r="AM234" s="1">
        <f>SVariables!AI89</f>
        <v>0</v>
      </c>
      <c r="AN234" s="1">
        <f>SVariables!AJ89</f>
        <v>0</v>
      </c>
      <c r="AO234" s="1">
        <f>SVariables!AK89</f>
        <v>0</v>
      </c>
      <c r="AQ234" s="4" t="s">
        <v>25</v>
      </c>
      <c r="AR234" s="1">
        <f>AE64*Staffing!$C25</f>
        <v>0</v>
      </c>
      <c r="AS234" s="1">
        <f>AF64*Staffing!$C25</f>
        <v>0</v>
      </c>
      <c r="AT234" s="1">
        <f>AG64*Staffing!$C25</f>
        <v>0</v>
      </c>
      <c r="AU234" s="1">
        <f>AH64*Staffing!$C25</f>
        <v>0</v>
      </c>
      <c r="AV234" s="1">
        <f>AI64*Staffing!$C25</f>
        <v>0</v>
      </c>
      <c r="AW234" s="1">
        <f>AJ64*Staffing!$C25</f>
        <v>0</v>
      </c>
      <c r="AX234" s="1">
        <f>AK64*Staffing!$C25</f>
        <v>0</v>
      </c>
      <c r="AY234" s="1">
        <f>AL64*Staffing!$C25</f>
        <v>0</v>
      </c>
      <c r="AZ234" s="1">
        <f>AM64*Staffing!$C25</f>
        <v>0</v>
      </c>
      <c r="BA234" s="1">
        <f>AN64*Staffing!$C25</f>
        <v>0</v>
      </c>
      <c r="BB234" s="1">
        <f>AO64*Staffing!$C25</f>
        <v>0</v>
      </c>
      <c r="BC234" s="1">
        <f>AP64*Staffing!$C25</f>
        <v>0</v>
      </c>
      <c r="BE234" s="4" t="s">
        <v>25</v>
      </c>
      <c r="BF234" s="1">
        <f>SVariables!AL89</f>
        <v>0</v>
      </c>
      <c r="BG234" s="1">
        <f>SVariables!AM89</f>
        <v>0</v>
      </c>
      <c r="BH234" s="1">
        <f>SVariables!AN89</f>
        <v>0</v>
      </c>
      <c r="BI234" s="1">
        <f>SVariables!AO89</f>
        <v>0</v>
      </c>
      <c r="BJ234" s="1">
        <f>SVariables!AP89</f>
        <v>0</v>
      </c>
      <c r="BK234" s="1">
        <f>SVariables!AQ89</f>
        <v>0</v>
      </c>
      <c r="BL234" s="1">
        <f>SVariables!AR89</f>
        <v>0</v>
      </c>
      <c r="BM234" s="1">
        <f>SVariables!AS89</f>
        <v>0</v>
      </c>
      <c r="BN234" s="1">
        <f>SVariables!AT89</f>
        <v>0</v>
      </c>
      <c r="BO234" s="1">
        <f>SVariables!AU89</f>
        <v>0</v>
      </c>
      <c r="BP234" s="1">
        <f>SVariables!AV89</f>
        <v>0</v>
      </c>
      <c r="BQ234" s="1">
        <f>SVariables!AW89</f>
        <v>0</v>
      </c>
      <c r="BS234" s="4" t="s">
        <v>25</v>
      </c>
      <c r="BT234" s="1">
        <f>BH64*Staffing!$C25</f>
        <v>0</v>
      </c>
      <c r="BU234" s="1">
        <f>BI64*Staffing!$C25</f>
        <v>0</v>
      </c>
      <c r="BV234" s="1">
        <f>BJ64*Staffing!$C25</f>
        <v>0</v>
      </c>
      <c r="BW234" s="1">
        <f>BK64*Staffing!$C25</f>
        <v>0</v>
      </c>
      <c r="BX234" s="1">
        <f>BL64*Staffing!$C25</f>
        <v>0</v>
      </c>
      <c r="BY234" s="1">
        <f>BM64*Staffing!$C25</f>
        <v>0</v>
      </c>
      <c r="BZ234" s="1">
        <f>BN64*Staffing!$C25</f>
        <v>0</v>
      </c>
      <c r="CA234" s="1">
        <f>BO64*Staffing!$C25</f>
        <v>0</v>
      </c>
      <c r="CB234" s="1">
        <f>BP64*Staffing!$C25</f>
        <v>0</v>
      </c>
      <c r="CC234" s="1">
        <f>BQ64*Staffing!$C25</f>
        <v>0</v>
      </c>
      <c r="CD234" s="1">
        <f>BR64*Staffing!$C25</f>
        <v>0</v>
      </c>
      <c r="CE234" s="1">
        <f>BS64*Staffing!$C25</f>
        <v>0</v>
      </c>
      <c r="CG234" s="4" t="s">
        <v>25</v>
      </c>
      <c r="CH234" s="1">
        <f>SVariables!AX89</f>
        <v>0</v>
      </c>
      <c r="CI234" s="1">
        <f>SVariables!AY89</f>
        <v>0</v>
      </c>
      <c r="CJ234" s="1">
        <f>SVariables!AZ89</f>
        <v>0</v>
      </c>
      <c r="CK234" s="1">
        <f>SVariables!BA89</f>
        <v>0</v>
      </c>
      <c r="CL234" s="1">
        <f>SVariables!BB89</f>
        <v>0</v>
      </c>
      <c r="CM234" s="1">
        <f>SVariables!BC89</f>
        <v>0</v>
      </c>
      <c r="CN234" s="1">
        <f>SVariables!BD89</f>
        <v>0</v>
      </c>
      <c r="CO234" s="1">
        <f>SVariables!BE89</f>
        <v>0</v>
      </c>
      <c r="CP234" s="1">
        <f>SVariables!BF89</f>
        <v>0</v>
      </c>
      <c r="CQ234" s="1">
        <f>SVariables!BG89</f>
        <v>0</v>
      </c>
      <c r="CR234" s="1">
        <f>SVariables!BH89</f>
        <v>0</v>
      </c>
      <c r="CS234" s="1">
        <f>SVariables!BI89</f>
        <v>0</v>
      </c>
      <c r="CU234" s="4" t="s">
        <v>25</v>
      </c>
      <c r="CV234" s="1">
        <f>CK64*Staffing!$C25</f>
        <v>0</v>
      </c>
      <c r="CW234" s="1">
        <f>CL64*Staffing!$C25</f>
        <v>0</v>
      </c>
      <c r="CX234" s="1">
        <f>CM64*Staffing!$C25</f>
        <v>0</v>
      </c>
      <c r="CY234" s="1">
        <f>CN64*Staffing!$C25</f>
        <v>0</v>
      </c>
      <c r="CZ234" s="1">
        <f>CO64*Staffing!$C25</f>
        <v>0</v>
      </c>
      <c r="DA234" s="1">
        <f>CP64*Staffing!$C25</f>
        <v>0</v>
      </c>
      <c r="DB234" s="1">
        <f>CQ64*Staffing!$C25</f>
        <v>0</v>
      </c>
      <c r="DC234" s="1">
        <f>CR64*Staffing!$C25</f>
        <v>0</v>
      </c>
      <c r="DD234" s="1">
        <f>CS64*Staffing!$C25</f>
        <v>0</v>
      </c>
      <c r="DE234" s="1">
        <f>CT64*Staffing!$C25</f>
        <v>0</v>
      </c>
      <c r="DF234" s="1">
        <f>CU64*Staffing!$C25</f>
        <v>0</v>
      </c>
      <c r="DG234" s="1">
        <f>CV64*Staffing!$C25</f>
        <v>0</v>
      </c>
    </row>
    <row r="235" spans="1:111" x14ac:dyDescent="0.35">
      <c r="A235" s="4" t="s">
        <v>26</v>
      </c>
      <c r="B235" s="1">
        <f>SVariables!N90</f>
        <v>0</v>
      </c>
      <c r="C235" s="1">
        <f>SVariables!O90</f>
        <v>0</v>
      </c>
      <c r="D235" s="1">
        <f>SVariables!P90</f>
        <v>2</v>
      </c>
      <c r="E235" s="1">
        <f>SVariables!Q90</f>
        <v>1</v>
      </c>
      <c r="F235" s="1">
        <f>SVariables!R90</f>
        <v>0</v>
      </c>
      <c r="G235" s="1">
        <f>SVariables!S90</f>
        <v>1</v>
      </c>
      <c r="H235" s="1">
        <f>SVariables!T90</f>
        <v>0</v>
      </c>
      <c r="I235" s="1">
        <f>SVariables!U90</f>
        <v>1</v>
      </c>
      <c r="J235" s="1">
        <f>SVariables!V90</f>
        <v>0</v>
      </c>
      <c r="K235" s="1">
        <f>SVariables!W90</f>
        <v>1</v>
      </c>
      <c r="L235" s="1">
        <f>SVariables!X90</f>
        <v>0</v>
      </c>
      <c r="M235" s="1">
        <f>SVariables!Y90</f>
        <v>0</v>
      </c>
      <c r="O235" s="4" t="s">
        <v>26</v>
      </c>
      <c r="P235" s="1">
        <f>B65*Staffing!$C26</f>
        <v>0</v>
      </c>
      <c r="Q235" s="1">
        <f>C65*Staffing!$C26</f>
        <v>0</v>
      </c>
      <c r="R235" s="1">
        <f>D65*Staffing!$C26</f>
        <v>1.3</v>
      </c>
      <c r="S235" s="1">
        <f>E65*Staffing!$C26</f>
        <v>0.60000000000000009</v>
      </c>
      <c r="T235" s="1">
        <f>F65*Staffing!$C26</f>
        <v>0</v>
      </c>
      <c r="U235" s="1">
        <f>G65*Staffing!$C26</f>
        <v>1</v>
      </c>
      <c r="V235" s="1">
        <f>H65*Staffing!$C26</f>
        <v>0</v>
      </c>
      <c r="W235" s="1">
        <f>I65*Staffing!$C26</f>
        <v>0.60000000000000009</v>
      </c>
      <c r="X235" s="1">
        <f>J65*Staffing!$C26</f>
        <v>0</v>
      </c>
      <c r="Y235" s="1">
        <f>K65*Staffing!$C26</f>
        <v>0.5</v>
      </c>
      <c r="Z235" s="1">
        <f>L65*Staffing!$C26</f>
        <v>0</v>
      </c>
      <c r="AA235" s="1">
        <f>M65*Staffing!$C26</f>
        <v>0</v>
      </c>
      <c r="AC235" s="4" t="s">
        <v>26</v>
      </c>
      <c r="AD235" s="1">
        <f>SVariables!Z90</f>
        <v>0</v>
      </c>
      <c r="AE235" s="1">
        <f>SVariables!AA90</f>
        <v>0</v>
      </c>
      <c r="AF235" s="1">
        <f>SVariables!AB90</f>
        <v>3</v>
      </c>
      <c r="AG235" s="1">
        <f>SVariables!AC90</f>
        <v>2</v>
      </c>
      <c r="AH235" s="1">
        <f>SVariables!AD90</f>
        <v>0</v>
      </c>
      <c r="AI235" s="1">
        <f>SVariables!AE90</f>
        <v>3</v>
      </c>
      <c r="AJ235" s="1">
        <f>SVariables!AF90</f>
        <v>0</v>
      </c>
      <c r="AK235" s="1">
        <f>SVariables!AG90</f>
        <v>2</v>
      </c>
      <c r="AL235" s="1">
        <f>SVariables!AH90</f>
        <v>1</v>
      </c>
      <c r="AM235" s="1">
        <f>SVariables!AI90</f>
        <v>1</v>
      </c>
      <c r="AN235" s="1">
        <f>SVariables!AJ90</f>
        <v>0</v>
      </c>
      <c r="AO235" s="1">
        <f>SVariables!AK90</f>
        <v>0</v>
      </c>
      <c r="AQ235" s="4" t="s">
        <v>26</v>
      </c>
      <c r="AR235" s="1">
        <f>AE65*Staffing!$C26</f>
        <v>0</v>
      </c>
      <c r="AS235" s="1">
        <f>AF65*Staffing!$C26</f>
        <v>0</v>
      </c>
      <c r="AT235" s="1">
        <f>AG65*Staffing!$C26</f>
        <v>2.6</v>
      </c>
      <c r="AU235" s="1">
        <f>AH65*Staffing!$C26</f>
        <v>1.3</v>
      </c>
      <c r="AV235" s="1">
        <f>AI65*Staffing!$C26</f>
        <v>0</v>
      </c>
      <c r="AW235" s="1">
        <f>AJ65*Staffing!$C26</f>
        <v>2.4000000000000004</v>
      </c>
      <c r="AX235" s="1">
        <f>AK65*Staffing!$C26</f>
        <v>0</v>
      </c>
      <c r="AY235" s="1">
        <f>AL65*Staffing!$C26</f>
        <v>1.3</v>
      </c>
      <c r="AZ235" s="1">
        <f>AM65*Staffing!$C26</f>
        <v>0.8</v>
      </c>
      <c r="BA235" s="1">
        <f>AN65*Staffing!$C26</f>
        <v>0.2</v>
      </c>
      <c r="BB235" s="1">
        <f>AO65*Staffing!$C26</f>
        <v>0</v>
      </c>
      <c r="BC235" s="1">
        <f>AP65*Staffing!$C26</f>
        <v>0</v>
      </c>
      <c r="BE235" s="4" t="s">
        <v>26</v>
      </c>
      <c r="BF235" s="1">
        <f>SVariables!AL90</f>
        <v>0</v>
      </c>
      <c r="BG235" s="1">
        <f>SVariables!AM90</f>
        <v>0</v>
      </c>
      <c r="BH235" s="1">
        <f>SVariables!AN90</f>
        <v>1</v>
      </c>
      <c r="BI235" s="1">
        <f>SVariables!AO90</f>
        <v>0</v>
      </c>
      <c r="BJ235" s="1">
        <f>SVariables!AP90</f>
        <v>0</v>
      </c>
      <c r="BK235" s="1">
        <f>SVariables!AQ90</f>
        <v>0</v>
      </c>
      <c r="BL235" s="1">
        <f>SVariables!AR90</f>
        <v>0</v>
      </c>
      <c r="BM235" s="1">
        <f>SVariables!AS90</f>
        <v>0</v>
      </c>
      <c r="BN235" s="1">
        <f>SVariables!AT90</f>
        <v>0</v>
      </c>
      <c r="BO235" s="1">
        <f>SVariables!AU90</f>
        <v>0</v>
      </c>
      <c r="BP235" s="1">
        <f>SVariables!AV90</f>
        <v>0</v>
      </c>
      <c r="BQ235" s="1">
        <f>SVariables!AW90</f>
        <v>0</v>
      </c>
      <c r="BS235" s="4" t="s">
        <v>26</v>
      </c>
      <c r="BT235" s="1">
        <f>BH65*Staffing!$C26</f>
        <v>0</v>
      </c>
      <c r="BU235" s="1">
        <f>BI65*Staffing!$C26</f>
        <v>0</v>
      </c>
      <c r="BV235" s="1">
        <f>BJ65*Staffing!$C26</f>
        <v>0.1</v>
      </c>
      <c r="BW235" s="1">
        <f>BK65*Staffing!$C26</f>
        <v>0</v>
      </c>
      <c r="BX235" s="1">
        <f>BL65*Staffing!$C26</f>
        <v>0</v>
      </c>
      <c r="BY235" s="1">
        <f>BM65*Staffing!$C26</f>
        <v>0</v>
      </c>
      <c r="BZ235" s="1">
        <f>BN65*Staffing!$C26</f>
        <v>0</v>
      </c>
      <c r="CA235" s="1">
        <f>BO65*Staffing!$C26</f>
        <v>0</v>
      </c>
      <c r="CB235" s="1">
        <f>BP65*Staffing!$C26</f>
        <v>0</v>
      </c>
      <c r="CC235" s="1">
        <f>BQ65*Staffing!$C26</f>
        <v>0</v>
      </c>
      <c r="CD235" s="1">
        <f>BR65*Staffing!$C26</f>
        <v>0</v>
      </c>
      <c r="CE235" s="1">
        <f>BS65*Staffing!$C26</f>
        <v>0</v>
      </c>
      <c r="CG235" s="4" t="s">
        <v>26</v>
      </c>
      <c r="CH235" s="1">
        <f>SVariables!AX90</f>
        <v>0</v>
      </c>
      <c r="CI235" s="1">
        <f>SVariables!AY90</f>
        <v>0</v>
      </c>
      <c r="CJ235" s="1">
        <f>SVariables!AZ90</f>
        <v>0</v>
      </c>
      <c r="CK235" s="1">
        <f>SVariables!BA90</f>
        <v>0</v>
      </c>
      <c r="CL235" s="1">
        <f>SVariables!BB90</f>
        <v>0</v>
      </c>
      <c r="CM235" s="1">
        <f>SVariables!BC90</f>
        <v>0</v>
      </c>
      <c r="CN235" s="1">
        <f>SVariables!BD90</f>
        <v>0</v>
      </c>
      <c r="CO235" s="1">
        <f>SVariables!BE90</f>
        <v>0</v>
      </c>
      <c r="CP235" s="1">
        <f>SVariables!BF90</f>
        <v>0</v>
      </c>
      <c r="CQ235" s="1">
        <f>SVariables!BG90</f>
        <v>0</v>
      </c>
      <c r="CR235" s="1">
        <f>SVariables!BH90</f>
        <v>0</v>
      </c>
      <c r="CS235" s="1">
        <f>SVariables!BI90</f>
        <v>0</v>
      </c>
      <c r="CU235" s="4" t="s">
        <v>26</v>
      </c>
      <c r="CV235" s="1">
        <f>CK65*Staffing!$C26</f>
        <v>0</v>
      </c>
      <c r="CW235" s="1">
        <f>CL65*Staffing!$C26</f>
        <v>0</v>
      </c>
      <c r="CX235" s="1">
        <f>CM65*Staffing!$C26</f>
        <v>0</v>
      </c>
      <c r="CY235" s="1">
        <f>CN65*Staffing!$C26</f>
        <v>0</v>
      </c>
      <c r="CZ235" s="1">
        <f>CO65*Staffing!$C26</f>
        <v>0</v>
      </c>
      <c r="DA235" s="1">
        <f>CP65*Staffing!$C26</f>
        <v>0</v>
      </c>
      <c r="DB235" s="1">
        <f>CQ65*Staffing!$C26</f>
        <v>0</v>
      </c>
      <c r="DC235" s="1">
        <f>CR65*Staffing!$C26</f>
        <v>0</v>
      </c>
      <c r="DD235" s="1">
        <f>CS65*Staffing!$C26</f>
        <v>0</v>
      </c>
      <c r="DE235" s="1">
        <f>CT65*Staffing!$C26</f>
        <v>0</v>
      </c>
      <c r="DF235" s="1">
        <f>CU65*Staffing!$C26</f>
        <v>0</v>
      </c>
      <c r="DG235" s="1">
        <f>CV65*Staffing!$C26</f>
        <v>0</v>
      </c>
    </row>
    <row r="236" spans="1:111" x14ac:dyDescent="0.35">
      <c r="A236" s="4" t="s">
        <v>15</v>
      </c>
      <c r="B236" s="1">
        <f>SVariables!N91</f>
        <v>1</v>
      </c>
      <c r="C236" s="1">
        <f>SVariables!O91</f>
        <v>0</v>
      </c>
      <c r="D236" s="1">
        <f>SVariables!P91</f>
        <v>0</v>
      </c>
      <c r="E236" s="1">
        <f>SVariables!Q91</f>
        <v>0</v>
      </c>
      <c r="F236" s="1">
        <f>SVariables!R91</f>
        <v>0</v>
      </c>
      <c r="G236" s="1">
        <f>SVariables!S91</f>
        <v>0</v>
      </c>
      <c r="H236" s="1">
        <f>SVariables!T91</f>
        <v>0</v>
      </c>
      <c r="I236" s="1">
        <f>SVariables!U91</f>
        <v>0</v>
      </c>
      <c r="J236" s="1">
        <f>SVariables!V91</f>
        <v>1</v>
      </c>
      <c r="K236" s="1">
        <f>SVariables!W91</f>
        <v>0</v>
      </c>
      <c r="L236" s="1">
        <f>SVariables!X91</f>
        <v>0</v>
      </c>
      <c r="M236" s="1">
        <f>SVariables!Y91</f>
        <v>0</v>
      </c>
      <c r="O236" s="4" t="s">
        <v>15</v>
      </c>
      <c r="P236" s="1">
        <f>B66*Staffing!$C27</f>
        <v>0.75</v>
      </c>
      <c r="Q236" s="1">
        <f>C66*Staffing!$C27</f>
        <v>0</v>
      </c>
      <c r="R236" s="1">
        <f>D66*Staffing!$C27</f>
        <v>0</v>
      </c>
      <c r="S236" s="1">
        <f>E66*Staffing!$C27</f>
        <v>0</v>
      </c>
      <c r="T236" s="1">
        <f>F66*Staffing!$C27</f>
        <v>0</v>
      </c>
      <c r="U236" s="1">
        <f>G66*Staffing!$C27</f>
        <v>0</v>
      </c>
      <c r="V236" s="1">
        <f>H66*Staffing!$C27</f>
        <v>0</v>
      </c>
      <c r="W236" s="1">
        <f>I66*Staffing!$C27</f>
        <v>0</v>
      </c>
      <c r="X236" s="1">
        <f>J66*Staffing!$C27</f>
        <v>0.625</v>
      </c>
      <c r="Y236" s="1">
        <f>K66*Staffing!$C27</f>
        <v>0</v>
      </c>
      <c r="Z236" s="1">
        <f>L66*Staffing!$C27</f>
        <v>0</v>
      </c>
      <c r="AA236" s="1">
        <f>M66*Staffing!$C27</f>
        <v>0</v>
      </c>
      <c r="AC236" s="4" t="s">
        <v>15</v>
      </c>
      <c r="AD236" s="1">
        <f>SVariables!Z91</f>
        <v>2</v>
      </c>
      <c r="AE236" s="1">
        <f>SVariables!AA91</f>
        <v>0</v>
      </c>
      <c r="AF236" s="1">
        <f>SVariables!AB91</f>
        <v>0</v>
      </c>
      <c r="AG236" s="1">
        <f>SVariables!AC91</f>
        <v>0</v>
      </c>
      <c r="AH236" s="1">
        <f>SVariables!AD91</f>
        <v>0</v>
      </c>
      <c r="AI236" s="1">
        <f>SVariables!AE91</f>
        <v>0</v>
      </c>
      <c r="AJ236" s="1">
        <f>SVariables!AF91</f>
        <v>0</v>
      </c>
      <c r="AK236" s="1">
        <f>SVariables!AG91</f>
        <v>0</v>
      </c>
      <c r="AL236" s="1">
        <f>SVariables!AH91</f>
        <v>2</v>
      </c>
      <c r="AM236" s="1">
        <f>SVariables!AI91</f>
        <v>0</v>
      </c>
      <c r="AN236" s="1">
        <f>SVariables!AJ91</f>
        <v>0</v>
      </c>
      <c r="AO236" s="1">
        <f>SVariables!AK91</f>
        <v>0</v>
      </c>
      <c r="AQ236" s="4" t="s">
        <v>15</v>
      </c>
      <c r="AR236" s="1">
        <f>AE66*Staffing!$C27</f>
        <v>1.5</v>
      </c>
      <c r="AS236" s="1">
        <f>AF66*Staffing!$C27</f>
        <v>0</v>
      </c>
      <c r="AT236" s="1">
        <f>AG66*Staffing!$C27</f>
        <v>0</v>
      </c>
      <c r="AU236" s="1">
        <f>AH66*Staffing!$C27</f>
        <v>0</v>
      </c>
      <c r="AV236" s="1">
        <f>AI66*Staffing!$C27</f>
        <v>0</v>
      </c>
      <c r="AW236" s="1">
        <f>AJ66*Staffing!$C27</f>
        <v>0</v>
      </c>
      <c r="AX236" s="1">
        <f>AK66*Staffing!$C27</f>
        <v>0</v>
      </c>
      <c r="AY236" s="1">
        <f>AL66*Staffing!$C27</f>
        <v>0</v>
      </c>
      <c r="AZ236" s="1">
        <f>AM66*Staffing!$C27</f>
        <v>1.375</v>
      </c>
      <c r="BA236" s="1">
        <f>AN66*Staffing!$C27</f>
        <v>0</v>
      </c>
      <c r="BB236" s="1">
        <f>AO66*Staffing!$C27</f>
        <v>0</v>
      </c>
      <c r="BC236" s="1">
        <f>AP66*Staffing!$C27</f>
        <v>0</v>
      </c>
      <c r="BE236" s="4" t="s">
        <v>15</v>
      </c>
      <c r="BF236" s="1">
        <f>SVariables!AL91</f>
        <v>0</v>
      </c>
      <c r="BG236" s="1">
        <f>SVariables!AM91</f>
        <v>0</v>
      </c>
      <c r="BH236" s="1">
        <f>SVariables!AN91</f>
        <v>0</v>
      </c>
      <c r="BI236" s="1">
        <f>SVariables!AO91</f>
        <v>0</v>
      </c>
      <c r="BJ236" s="1">
        <f>SVariables!AP91</f>
        <v>0</v>
      </c>
      <c r="BK236" s="1">
        <f>SVariables!AQ91</f>
        <v>0</v>
      </c>
      <c r="BL236" s="1">
        <f>SVariables!AR91</f>
        <v>0</v>
      </c>
      <c r="BM236" s="1">
        <f>SVariables!AS91</f>
        <v>0</v>
      </c>
      <c r="BN236" s="1">
        <f>SVariables!AT91</f>
        <v>0</v>
      </c>
      <c r="BO236" s="1">
        <f>SVariables!AU91</f>
        <v>0</v>
      </c>
      <c r="BP236" s="1">
        <f>SVariables!AV91</f>
        <v>0</v>
      </c>
      <c r="BQ236" s="1">
        <f>SVariables!AW91</f>
        <v>0</v>
      </c>
      <c r="BS236" s="4" t="s">
        <v>15</v>
      </c>
      <c r="BT236" s="1">
        <f>BH66*Staffing!$C27</f>
        <v>0</v>
      </c>
      <c r="BU236" s="1">
        <f>BI66*Staffing!$C27</f>
        <v>0</v>
      </c>
      <c r="BV236" s="1">
        <f>BJ66*Staffing!$C27</f>
        <v>0</v>
      </c>
      <c r="BW236" s="1">
        <f>BK66*Staffing!$C27</f>
        <v>0</v>
      </c>
      <c r="BX236" s="1">
        <f>BL66*Staffing!$C27</f>
        <v>0</v>
      </c>
      <c r="BY236" s="1">
        <f>BM66*Staffing!$C27</f>
        <v>0</v>
      </c>
      <c r="BZ236" s="1">
        <f>BN66*Staffing!$C27</f>
        <v>0</v>
      </c>
      <c r="CA236" s="1">
        <f>BO66*Staffing!$C27</f>
        <v>0</v>
      </c>
      <c r="CB236" s="1">
        <f>BP66*Staffing!$C27</f>
        <v>0</v>
      </c>
      <c r="CC236" s="1">
        <f>BQ66*Staffing!$C27</f>
        <v>0</v>
      </c>
      <c r="CD236" s="1">
        <f>BR66*Staffing!$C27</f>
        <v>0</v>
      </c>
      <c r="CE236" s="1">
        <f>BS66*Staffing!$C27</f>
        <v>0</v>
      </c>
      <c r="CG236" s="4" t="s">
        <v>15</v>
      </c>
      <c r="CH236" s="1">
        <f>SVariables!AX91</f>
        <v>0</v>
      </c>
      <c r="CI236" s="1">
        <f>SVariables!AY91</f>
        <v>0</v>
      </c>
      <c r="CJ236" s="1">
        <f>SVariables!AZ91</f>
        <v>0</v>
      </c>
      <c r="CK236" s="1">
        <f>SVariables!BA91</f>
        <v>0</v>
      </c>
      <c r="CL236" s="1">
        <f>SVariables!BB91</f>
        <v>0</v>
      </c>
      <c r="CM236" s="1">
        <f>SVariables!BC91</f>
        <v>0</v>
      </c>
      <c r="CN236" s="1">
        <f>SVariables!BD91</f>
        <v>0</v>
      </c>
      <c r="CO236" s="1">
        <f>SVariables!BE91</f>
        <v>0</v>
      </c>
      <c r="CP236" s="1">
        <f>SVariables!BF91</f>
        <v>0</v>
      </c>
      <c r="CQ236" s="1">
        <f>SVariables!BG91</f>
        <v>0</v>
      </c>
      <c r="CR236" s="1">
        <f>SVariables!BH91</f>
        <v>0</v>
      </c>
      <c r="CS236" s="1">
        <f>SVariables!BI91</f>
        <v>0</v>
      </c>
      <c r="CU236" s="4" t="s">
        <v>15</v>
      </c>
      <c r="CV236" s="1">
        <f>CK66*Staffing!$C27</f>
        <v>0</v>
      </c>
      <c r="CW236" s="1">
        <f>CL66*Staffing!$C27</f>
        <v>0</v>
      </c>
      <c r="CX236" s="1">
        <f>CM66*Staffing!$C27</f>
        <v>0</v>
      </c>
      <c r="CY236" s="1">
        <f>CN66*Staffing!$C27</f>
        <v>0</v>
      </c>
      <c r="CZ236" s="1">
        <f>CO66*Staffing!$C27</f>
        <v>0</v>
      </c>
      <c r="DA236" s="1">
        <f>CP66*Staffing!$C27</f>
        <v>0</v>
      </c>
      <c r="DB236" s="1">
        <f>CQ66*Staffing!$C27</f>
        <v>0</v>
      </c>
      <c r="DC236" s="1">
        <f>CR66*Staffing!$C27</f>
        <v>0</v>
      </c>
      <c r="DD236" s="1">
        <f>CS66*Staffing!$C27</f>
        <v>0</v>
      </c>
      <c r="DE236" s="1">
        <f>CT66*Staffing!$C27</f>
        <v>0</v>
      </c>
      <c r="DF236" s="1">
        <f>CU66*Staffing!$C27</f>
        <v>0</v>
      </c>
      <c r="DG236" s="1">
        <f>CV66*Staffing!$C27</f>
        <v>0</v>
      </c>
    </row>
    <row r="237" spans="1:111" x14ac:dyDescent="0.35">
      <c r="A237" s="4" t="s">
        <v>137</v>
      </c>
      <c r="B237" s="1">
        <f>SVariables!N92</f>
        <v>0</v>
      </c>
      <c r="C237" s="1">
        <f>SVariables!O92</f>
        <v>0</v>
      </c>
      <c r="D237" s="1">
        <f>SVariables!P92</f>
        <v>0</v>
      </c>
      <c r="E237" s="1">
        <f>SVariables!Q92</f>
        <v>0</v>
      </c>
      <c r="F237" s="1">
        <f>SVariables!R92</f>
        <v>0</v>
      </c>
      <c r="G237" s="1">
        <f>SVariables!S92</f>
        <v>0</v>
      </c>
      <c r="H237" s="1">
        <f>SVariables!T92</f>
        <v>0</v>
      </c>
      <c r="I237" s="1">
        <f>SVariables!U92</f>
        <v>0</v>
      </c>
      <c r="J237" s="1">
        <f>SVariables!V92</f>
        <v>0</v>
      </c>
      <c r="K237" s="1">
        <f>SVariables!W92</f>
        <v>0</v>
      </c>
      <c r="L237" s="1">
        <f>SVariables!X92</f>
        <v>0</v>
      </c>
      <c r="M237" s="1">
        <f>SVariables!Y92</f>
        <v>0</v>
      </c>
      <c r="O237" s="4" t="s">
        <v>137</v>
      </c>
      <c r="P237" s="1">
        <f>B67*Staffing!$C28</f>
        <v>0</v>
      </c>
      <c r="Q237" s="1">
        <f>C67*Staffing!$C28</f>
        <v>0</v>
      </c>
      <c r="R237" s="1">
        <f>D67*Staffing!$C28</f>
        <v>0</v>
      </c>
      <c r="S237" s="1">
        <f>E67*Staffing!$C28</f>
        <v>0</v>
      </c>
      <c r="T237" s="1">
        <f>F67*Staffing!$C28</f>
        <v>0</v>
      </c>
      <c r="U237" s="1">
        <f>G67*Staffing!$C28</f>
        <v>0</v>
      </c>
      <c r="V237" s="1">
        <f>H67*Staffing!$C28</f>
        <v>0</v>
      </c>
      <c r="W237" s="1">
        <f>I67*Staffing!$C28</f>
        <v>0</v>
      </c>
      <c r="X237" s="1">
        <f>J67*Staffing!$C28</f>
        <v>0</v>
      </c>
      <c r="Y237" s="1">
        <f>K67*Staffing!$C28</f>
        <v>0</v>
      </c>
      <c r="Z237" s="1">
        <f>L67*Staffing!$C28</f>
        <v>0</v>
      </c>
      <c r="AA237" s="1">
        <f>M67*Staffing!$C28</f>
        <v>0</v>
      </c>
      <c r="AC237" s="4" t="s">
        <v>137</v>
      </c>
      <c r="AD237" s="1">
        <f>SVariables!Z92</f>
        <v>0</v>
      </c>
      <c r="AE237" s="1">
        <f>SVariables!AA92</f>
        <v>0</v>
      </c>
      <c r="AF237" s="1">
        <f>SVariables!AB92</f>
        <v>0</v>
      </c>
      <c r="AG237" s="1">
        <f>SVariables!AC92</f>
        <v>0</v>
      </c>
      <c r="AH237" s="1">
        <f>SVariables!AD92</f>
        <v>0</v>
      </c>
      <c r="AI237" s="1">
        <f>SVariables!AE92</f>
        <v>0</v>
      </c>
      <c r="AJ237" s="1">
        <f>SVariables!AF92</f>
        <v>0</v>
      </c>
      <c r="AK237" s="1">
        <f>SVariables!AG92</f>
        <v>0</v>
      </c>
      <c r="AL237" s="1">
        <f>SVariables!AH92</f>
        <v>0</v>
      </c>
      <c r="AM237" s="1">
        <f>SVariables!AI92</f>
        <v>0</v>
      </c>
      <c r="AN237" s="1">
        <f>SVariables!AJ92</f>
        <v>0</v>
      </c>
      <c r="AO237" s="1">
        <f>SVariables!AK92</f>
        <v>0</v>
      </c>
      <c r="AQ237" s="4" t="s">
        <v>137</v>
      </c>
      <c r="AR237" s="1">
        <f>AE67*Staffing!$C28</f>
        <v>0</v>
      </c>
      <c r="AS237" s="1">
        <f>AF67*Staffing!$C28</f>
        <v>0</v>
      </c>
      <c r="AT237" s="1">
        <f>AG67*Staffing!$C28</f>
        <v>0</v>
      </c>
      <c r="AU237" s="1">
        <f>AH67*Staffing!$C28</f>
        <v>0</v>
      </c>
      <c r="AV237" s="1">
        <f>AI67*Staffing!$C28</f>
        <v>0</v>
      </c>
      <c r="AW237" s="1">
        <f>AJ67*Staffing!$C28</f>
        <v>0</v>
      </c>
      <c r="AX237" s="1">
        <f>AK67*Staffing!$C28</f>
        <v>0</v>
      </c>
      <c r="AY237" s="1">
        <f>AL67*Staffing!$C28</f>
        <v>0</v>
      </c>
      <c r="AZ237" s="1">
        <f>AM67*Staffing!$C28</f>
        <v>0</v>
      </c>
      <c r="BA237" s="1">
        <f>AN67*Staffing!$C28</f>
        <v>0</v>
      </c>
      <c r="BB237" s="1">
        <f>AO67*Staffing!$C28</f>
        <v>0</v>
      </c>
      <c r="BC237" s="1">
        <f>AP67*Staffing!$C28</f>
        <v>0</v>
      </c>
      <c r="BE237" s="4" t="s">
        <v>137</v>
      </c>
      <c r="BF237" s="1">
        <f>SVariables!AL92</f>
        <v>0</v>
      </c>
      <c r="BG237" s="1">
        <f>SVariables!AM92</f>
        <v>0</v>
      </c>
      <c r="BH237" s="1">
        <f>SVariables!AN92</f>
        <v>0</v>
      </c>
      <c r="BI237" s="1">
        <f>SVariables!AO92</f>
        <v>0</v>
      </c>
      <c r="BJ237" s="1">
        <f>SVariables!AP92</f>
        <v>0</v>
      </c>
      <c r="BK237" s="1">
        <f>SVariables!AQ92</f>
        <v>0</v>
      </c>
      <c r="BL237" s="1">
        <f>SVariables!AR92</f>
        <v>0</v>
      </c>
      <c r="BM237" s="1">
        <f>SVariables!AS92</f>
        <v>0</v>
      </c>
      <c r="BN237" s="1">
        <f>SVariables!AT92</f>
        <v>0</v>
      </c>
      <c r="BO237" s="1">
        <f>SVariables!AU92</f>
        <v>0</v>
      </c>
      <c r="BP237" s="1">
        <f>SVariables!AV92</f>
        <v>0</v>
      </c>
      <c r="BQ237" s="1">
        <f>SVariables!AW92</f>
        <v>0</v>
      </c>
      <c r="BS237" s="4" t="s">
        <v>137</v>
      </c>
      <c r="BT237" s="1">
        <f>BH67*Staffing!$C28</f>
        <v>0</v>
      </c>
      <c r="BU237" s="1">
        <f>BI67*Staffing!$C28</f>
        <v>0</v>
      </c>
      <c r="BV237" s="1">
        <f>BJ67*Staffing!$C28</f>
        <v>0</v>
      </c>
      <c r="BW237" s="1">
        <f>BK67*Staffing!$C28</f>
        <v>0</v>
      </c>
      <c r="BX237" s="1">
        <f>BL67*Staffing!$C28</f>
        <v>0</v>
      </c>
      <c r="BY237" s="1">
        <f>BM67*Staffing!$C28</f>
        <v>0</v>
      </c>
      <c r="BZ237" s="1">
        <f>BN67*Staffing!$C28</f>
        <v>0</v>
      </c>
      <c r="CA237" s="1">
        <f>BO67*Staffing!$C28</f>
        <v>0</v>
      </c>
      <c r="CB237" s="1">
        <f>BP67*Staffing!$C28</f>
        <v>0</v>
      </c>
      <c r="CC237" s="1">
        <f>BQ67*Staffing!$C28</f>
        <v>0</v>
      </c>
      <c r="CD237" s="1">
        <f>BR67*Staffing!$C28</f>
        <v>0</v>
      </c>
      <c r="CE237" s="1">
        <f>BS67*Staffing!$C28</f>
        <v>0</v>
      </c>
      <c r="CG237" s="4" t="s">
        <v>137</v>
      </c>
      <c r="CH237" s="1">
        <f>SVariables!AX92</f>
        <v>0</v>
      </c>
      <c r="CI237" s="1">
        <f>SVariables!AY92</f>
        <v>0</v>
      </c>
      <c r="CJ237" s="1">
        <f>SVariables!AZ92</f>
        <v>0</v>
      </c>
      <c r="CK237" s="1">
        <f>SVariables!BA92</f>
        <v>0</v>
      </c>
      <c r="CL237" s="1">
        <f>SVariables!BB92</f>
        <v>0</v>
      </c>
      <c r="CM237" s="1">
        <f>SVariables!BC92</f>
        <v>0</v>
      </c>
      <c r="CN237" s="1">
        <f>SVariables!BD92</f>
        <v>0</v>
      </c>
      <c r="CO237" s="1">
        <f>SVariables!BE92</f>
        <v>0</v>
      </c>
      <c r="CP237" s="1">
        <f>SVariables!BF92</f>
        <v>0</v>
      </c>
      <c r="CQ237" s="1">
        <f>SVariables!BG92</f>
        <v>0</v>
      </c>
      <c r="CR237" s="1">
        <f>SVariables!BH92</f>
        <v>0</v>
      </c>
      <c r="CS237" s="1">
        <f>SVariables!BI92</f>
        <v>0</v>
      </c>
      <c r="CU237" s="4" t="s">
        <v>137</v>
      </c>
      <c r="CV237" s="1">
        <f>CK67*Staffing!$C28</f>
        <v>0</v>
      </c>
      <c r="CW237" s="1">
        <f>CL67*Staffing!$C28</f>
        <v>0</v>
      </c>
      <c r="CX237" s="1">
        <f>CM67*Staffing!$C28</f>
        <v>0</v>
      </c>
      <c r="CY237" s="1">
        <f>CN67*Staffing!$C28</f>
        <v>0</v>
      </c>
      <c r="CZ237" s="1">
        <f>CO67*Staffing!$C28</f>
        <v>0</v>
      </c>
      <c r="DA237" s="1">
        <f>CP67*Staffing!$C28</f>
        <v>0</v>
      </c>
      <c r="DB237" s="1">
        <f>CQ67*Staffing!$C28</f>
        <v>0</v>
      </c>
      <c r="DC237" s="1">
        <f>CR67*Staffing!$C28</f>
        <v>0</v>
      </c>
      <c r="DD237" s="1">
        <f>CS67*Staffing!$C28</f>
        <v>0</v>
      </c>
      <c r="DE237" s="1">
        <f>CT67*Staffing!$C28</f>
        <v>0</v>
      </c>
      <c r="DF237" s="1">
        <f>CU67*Staffing!$C28</f>
        <v>0</v>
      </c>
      <c r="DG237" s="1">
        <f>CV67*Staffing!$C28</f>
        <v>0</v>
      </c>
    </row>
    <row r="238" spans="1:111" x14ac:dyDescent="0.35">
      <c r="A238" s="4" t="s">
        <v>27</v>
      </c>
      <c r="B238" s="1">
        <f>SVariables!N93</f>
        <v>0</v>
      </c>
      <c r="C238" s="1">
        <f>SVariables!O93</f>
        <v>0</v>
      </c>
      <c r="D238" s="1">
        <f>SVariables!P93</f>
        <v>0</v>
      </c>
      <c r="E238" s="1">
        <f>SVariables!Q93</f>
        <v>0</v>
      </c>
      <c r="F238" s="1">
        <f>SVariables!R93</f>
        <v>0</v>
      </c>
      <c r="G238" s="1">
        <f>SVariables!S93</f>
        <v>0</v>
      </c>
      <c r="H238" s="1">
        <f>SVariables!T93</f>
        <v>0</v>
      </c>
      <c r="I238" s="1">
        <f>SVariables!U93</f>
        <v>0</v>
      </c>
      <c r="J238" s="1">
        <f>SVariables!V93</f>
        <v>0</v>
      </c>
      <c r="K238" s="1">
        <f>SVariables!W93</f>
        <v>0</v>
      </c>
      <c r="L238" s="1">
        <f>SVariables!X93</f>
        <v>0</v>
      </c>
      <c r="M238" s="1">
        <f>SVariables!Y93</f>
        <v>0</v>
      </c>
      <c r="O238" s="4" t="s">
        <v>27</v>
      </c>
      <c r="P238" s="1">
        <f>B68*Staffing!$C29</f>
        <v>0</v>
      </c>
      <c r="Q238" s="1">
        <f>C68*Staffing!$C29</f>
        <v>0</v>
      </c>
      <c r="R238" s="1">
        <f>D68*Staffing!$C29</f>
        <v>0</v>
      </c>
      <c r="S238" s="1">
        <f>E68*Staffing!$C29</f>
        <v>0</v>
      </c>
      <c r="T238" s="1">
        <f>F68*Staffing!$C29</f>
        <v>0</v>
      </c>
      <c r="U238" s="1">
        <f>G68*Staffing!$C29</f>
        <v>0</v>
      </c>
      <c r="V238" s="1">
        <f>H68*Staffing!$C29</f>
        <v>0</v>
      </c>
      <c r="W238" s="1">
        <f>I68*Staffing!$C29</f>
        <v>0</v>
      </c>
      <c r="X238" s="1">
        <f>J68*Staffing!$C29</f>
        <v>0</v>
      </c>
      <c r="Y238" s="1">
        <f>K68*Staffing!$C29</f>
        <v>0</v>
      </c>
      <c r="Z238" s="1">
        <f>L68*Staffing!$C29</f>
        <v>0</v>
      </c>
      <c r="AA238" s="1">
        <f>M68*Staffing!$C29</f>
        <v>0</v>
      </c>
      <c r="AC238" s="4" t="s">
        <v>27</v>
      </c>
      <c r="AD238" s="1">
        <f>SVariables!Z93</f>
        <v>0</v>
      </c>
      <c r="AE238" s="1">
        <f>SVariables!AA93</f>
        <v>0</v>
      </c>
      <c r="AF238" s="1">
        <f>SVariables!AB93</f>
        <v>0</v>
      </c>
      <c r="AG238" s="1">
        <f>SVariables!AC93</f>
        <v>0</v>
      </c>
      <c r="AH238" s="1">
        <f>SVariables!AD93</f>
        <v>0</v>
      </c>
      <c r="AI238" s="1">
        <f>SVariables!AE93</f>
        <v>0</v>
      </c>
      <c r="AJ238" s="1">
        <f>SVariables!AF93</f>
        <v>0</v>
      </c>
      <c r="AK238" s="1">
        <f>SVariables!AG93</f>
        <v>0</v>
      </c>
      <c r="AL238" s="1">
        <f>SVariables!AH93</f>
        <v>0</v>
      </c>
      <c r="AM238" s="1">
        <f>SVariables!AI93</f>
        <v>0</v>
      </c>
      <c r="AN238" s="1">
        <f>SVariables!AJ93</f>
        <v>0</v>
      </c>
      <c r="AO238" s="1">
        <f>SVariables!AK93</f>
        <v>0</v>
      </c>
      <c r="AQ238" s="4" t="s">
        <v>27</v>
      </c>
      <c r="AR238" s="1">
        <f>AE68*Staffing!$C29</f>
        <v>0</v>
      </c>
      <c r="AS238" s="1">
        <f>AF68*Staffing!$C29</f>
        <v>0</v>
      </c>
      <c r="AT238" s="1">
        <f>AG68*Staffing!$C29</f>
        <v>0</v>
      </c>
      <c r="AU238" s="1">
        <f>AH68*Staffing!$C29</f>
        <v>0</v>
      </c>
      <c r="AV238" s="1">
        <f>AI68*Staffing!$C29</f>
        <v>0</v>
      </c>
      <c r="AW238" s="1">
        <f>AJ68*Staffing!$C29</f>
        <v>0</v>
      </c>
      <c r="AX238" s="1">
        <f>AK68*Staffing!$C29</f>
        <v>0</v>
      </c>
      <c r="AY238" s="1">
        <f>AL68*Staffing!$C29</f>
        <v>0</v>
      </c>
      <c r="AZ238" s="1">
        <f>AM68*Staffing!$C29</f>
        <v>0</v>
      </c>
      <c r="BA238" s="1">
        <f>AN68*Staffing!$C29</f>
        <v>0</v>
      </c>
      <c r="BB238" s="1">
        <f>AO68*Staffing!$C29</f>
        <v>0</v>
      </c>
      <c r="BC238" s="1">
        <f>AP68*Staffing!$C29</f>
        <v>0</v>
      </c>
      <c r="BE238" s="4" t="s">
        <v>27</v>
      </c>
      <c r="BF238" s="1">
        <f>SVariables!AL93</f>
        <v>0</v>
      </c>
      <c r="BG238" s="1">
        <f>SVariables!AM93</f>
        <v>0</v>
      </c>
      <c r="BH238" s="1">
        <f>SVariables!AN93</f>
        <v>0</v>
      </c>
      <c r="BI238" s="1">
        <f>SVariables!AO93</f>
        <v>0</v>
      </c>
      <c r="BJ238" s="1">
        <f>SVariables!AP93</f>
        <v>0</v>
      </c>
      <c r="BK238" s="1">
        <f>SVariables!AQ93</f>
        <v>0</v>
      </c>
      <c r="BL238" s="1">
        <f>SVariables!AR93</f>
        <v>0</v>
      </c>
      <c r="BM238" s="1">
        <f>SVariables!AS93</f>
        <v>0</v>
      </c>
      <c r="BN238" s="1">
        <f>SVariables!AT93</f>
        <v>0</v>
      </c>
      <c r="BO238" s="1">
        <f>SVariables!AU93</f>
        <v>0</v>
      </c>
      <c r="BP238" s="1">
        <f>SVariables!AV93</f>
        <v>0</v>
      </c>
      <c r="BQ238" s="1">
        <f>SVariables!AW93</f>
        <v>0</v>
      </c>
      <c r="BS238" s="4" t="s">
        <v>27</v>
      </c>
      <c r="BT238" s="1">
        <f>BH68*Staffing!$C29</f>
        <v>0</v>
      </c>
      <c r="BU238" s="1">
        <f>BI68*Staffing!$C29</f>
        <v>0</v>
      </c>
      <c r="BV238" s="1">
        <f>BJ68*Staffing!$C29</f>
        <v>0</v>
      </c>
      <c r="BW238" s="1">
        <f>BK68*Staffing!$C29</f>
        <v>0</v>
      </c>
      <c r="BX238" s="1">
        <f>BL68*Staffing!$C29</f>
        <v>0</v>
      </c>
      <c r="BY238" s="1">
        <f>BM68*Staffing!$C29</f>
        <v>0</v>
      </c>
      <c r="BZ238" s="1">
        <f>BN68*Staffing!$C29</f>
        <v>0</v>
      </c>
      <c r="CA238" s="1">
        <f>BO68*Staffing!$C29</f>
        <v>0</v>
      </c>
      <c r="CB238" s="1">
        <f>BP68*Staffing!$C29</f>
        <v>0</v>
      </c>
      <c r="CC238" s="1">
        <f>BQ68*Staffing!$C29</f>
        <v>0</v>
      </c>
      <c r="CD238" s="1">
        <f>BR68*Staffing!$C29</f>
        <v>0</v>
      </c>
      <c r="CE238" s="1">
        <f>BS68*Staffing!$C29</f>
        <v>0</v>
      </c>
      <c r="CG238" s="4" t="s">
        <v>27</v>
      </c>
      <c r="CH238" s="1">
        <f>SVariables!AX93</f>
        <v>0</v>
      </c>
      <c r="CI238" s="1">
        <f>SVariables!AY93</f>
        <v>0</v>
      </c>
      <c r="CJ238" s="1">
        <f>SVariables!AZ93</f>
        <v>0</v>
      </c>
      <c r="CK238" s="1">
        <f>SVariables!BA93</f>
        <v>0</v>
      </c>
      <c r="CL238" s="1">
        <f>SVariables!BB93</f>
        <v>0</v>
      </c>
      <c r="CM238" s="1">
        <f>SVariables!BC93</f>
        <v>0</v>
      </c>
      <c r="CN238" s="1">
        <f>SVariables!BD93</f>
        <v>0</v>
      </c>
      <c r="CO238" s="1">
        <f>SVariables!BE93</f>
        <v>0</v>
      </c>
      <c r="CP238" s="1">
        <f>SVariables!BF93</f>
        <v>0</v>
      </c>
      <c r="CQ238" s="1">
        <f>SVariables!BG93</f>
        <v>0</v>
      </c>
      <c r="CR238" s="1">
        <f>SVariables!BH93</f>
        <v>0</v>
      </c>
      <c r="CS238" s="1">
        <f>SVariables!BI93</f>
        <v>0</v>
      </c>
      <c r="CU238" s="4" t="s">
        <v>27</v>
      </c>
      <c r="CV238" s="1">
        <f>CK68*Staffing!$C29</f>
        <v>0</v>
      </c>
      <c r="CW238" s="1">
        <f>CL68*Staffing!$C29</f>
        <v>0</v>
      </c>
      <c r="CX238" s="1">
        <f>CM68*Staffing!$C29</f>
        <v>0</v>
      </c>
      <c r="CY238" s="1">
        <f>CN68*Staffing!$C29</f>
        <v>0</v>
      </c>
      <c r="CZ238" s="1">
        <f>CO68*Staffing!$C29</f>
        <v>0</v>
      </c>
      <c r="DA238" s="1">
        <f>CP68*Staffing!$C29</f>
        <v>0</v>
      </c>
      <c r="DB238" s="1">
        <f>CQ68*Staffing!$C29</f>
        <v>0</v>
      </c>
      <c r="DC238" s="1">
        <f>CR68*Staffing!$C29</f>
        <v>0</v>
      </c>
      <c r="DD238" s="1">
        <f>CS68*Staffing!$C29</f>
        <v>0</v>
      </c>
      <c r="DE238" s="1">
        <f>CT68*Staffing!$C29</f>
        <v>0</v>
      </c>
      <c r="DF238" s="1">
        <f>CU68*Staffing!$C29</f>
        <v>0</v>
      </c>
      <c r="DG238" s="1">
        <f>CV68*Staffing!$C29</f>
        <v>0</v>
      </c>
    </row>
    <row r="239" spans="1:111" x14ac:dyDescent="0.35">
      <c r="A239" s="4" t="s">
        <v>59</v>
      </c>
      <c r="B239" s="1">
        <f>SVariables!N94</f>
        <v>3</v>
      </c>
      <c r="C239" s="1">
        <f>SVariables!O94</f>
        <v>0</v>
      </c>
      <c r="D239" s="1">
        <f>SVariables!P94</f>
        <v>0</v>
      </c>
      <c r="E239" s="1">
        <f>SVariables!Q94</f>
        <v>0</v>
      </c>
      <c r="F239" s="1">
        <f>SVariables!R94</f>
        <v>0</v>
      </c>
      <c r="G239" s="1">
        <f>SVariables!S94</f>
        <v>0</v>
      </c>
      <c r="H239" s="1">
        <f>SVariables!T94</f>
        <v>0</v>
      </c>
      <c r="I239" s="1">
        <f>SVariables!U94</f>
        <v>0</v>
      </c>
      <c r="J239" s="1">
        <f>SVariables!V94</f>
        <v>2</v>
      </c>
      <c r="K239" s="1">
        <f>SVariables!W94</f>
        <v>0</v>
      </c>
      <c r="L239" s="1">
        <f>SVariables!X94</f>
        <v>0</v>
      </c>
      <c r="M239" s="1">
        <f>SVariables!Y94</f>
        <v>0</v>
      </c>
      <c r="O239" s="4" t="s">
        <v>59</v>
      </c>
      <c r="P239" s="1">
        <f>B69*Staffing!$C30</f>
        <v>3</v>
      </c>
      <c r="Q239" s="1">
        <f>C69*Staffing!$C30</f>
        <v>0</v>
      </c>
      <c r="R239" s="1">
        <f>D69*Staffing!$C30</f>
        <v>0</v>
      </c>
      <c r="S239" s="1">
        <f>E69*Staffing!$C30</f>
        <v>0</v>
      </c>
      <c r="T239" s="1">
        <f>F69*Staffing!$C30</f>
        <v>0</v>
      </c>
      <c r="U239" s="1">
        <f>G69*Staffing!$C30</f>
        <v>0</v>
      </c>
      <c r="V239" s="1">
        <f>H69*Staffing!$C30</f>
        <v>0</v>
      </c>
      <c r="W239" s="1">
        <f>I69*Staffing!$C30</f>
        <v>0</v>
      </c>
      <c r="X239" s="1">
        <f>J69*Staffing!$C30</f>
        <v>2</v>
      </c>
      <c r="Y239" s="1">
        <f>K69*Staffing!$C30</f>
        <v>0</v>
      </c>
      <c r="Z239" s="1">
        <f>L69*Staffing!$C30</f>
        <v>0</v>
      </c>
      <c r="AA239" s="1">
        <f>M69*Staffing!$C30</f>
        <v>0</v>
      </c>
      <c r="AC239" s="4" t="s">
        <v>59</v>
      </c>
      <c r="AD239" s="1">
        <f>SVariables!Z94</f>
        <v>6</v>
      </c>
      <c r="AE239" s="1">
        <f>SVariables!AA94</f>
        <v>0</v>
      </c>
      <c r="AF239" s="1">
        <f>SVariables!AB94</f>
        <v>0</v>
      </c>
      <c r="AG239" s="1">
        <f>SVariables!AC94</f>
        <v>0</v>
      </c>
      <c r="AH239" s="1">
        <f>SVariables!AD94</f>
        <v>0</v>
      </c>
      <c r="AI239" s="1">
        <f>SVariables!AE94</f>
        <v>0</v>
      </c>
      <c r="AJ239" s="1">
        <f>SVariables!AF94</f>
        <v>0</v>
      </c>
      <c r="AK239" s="1">
        <f>SVariables!AG94</f>
        <v>0</v>
      </c>
      <c r="AL239" s="1">
        <f>SVariables!AH94</f>
        <v>4</v>
      </c>
      <c r="AM239" s="1">
        <f>SVariables!AI94</f>
        <v>0</v>
      </c>
      <c r="AN239" s="1">
        <f>SVariables!AJ94</f>
        <v>0</v>
      </c>
      <c r="AO239" s="1">
        <f>SVariables!AK94</f>
        <v>0</v>
      </c>
      <c r="AQ239" s="4" t="s">
        <v>59</v>
      </c>
      <c r="AR239" s="1">
        <f>AE69*Staffing!$C30</f>
        <v>6</v>
      </c>
      <c r="AS239" s="1">
        <f>AF69*Staffing!$C30</f>
        <v>0</v>
      </c>
      <c r="AT239" s="1">
        <f>AG69*Staffing!$C30</f>
        <v>0</v>
      </c>
      <c r="AU239" s="1">
        <f>AH69*Staffing!$C30</f>
        <v>0</v>
      </c>
      <c r="AV239" s="1">
        <f>AI69*Staffing!$C30</f>
        <v>0</v>
      </c>
      <c r="AW239" s="1">
        <f>AJ69*Staffing!$C30</f>
        <v>0</v>
      </c>
      <c r="AX239" s="1">
        <f>AK69*Staffing!$C30</f>
        <v>0</v>
      </c>
      <c r="AY239" s="1">
        <f>AL69*Staffing!$C30</f>
        <v>0</v>
      </c>
      <c r="AZ239" s="1">
        <f>AM69*Staffing!$C30</f>
        <v>4</v>
      </c>
      <c r="BA239" s="1">
        <f>AN69*Staffing!$C30</f>
        <v>0</v>
      </c>
      <c r="BB239" s="1">
        <f>AO69*Staffing!$C30</f>
        <v>0</v>
      </c>
      <c r="BC239" s="1">
        <f>AP69*Staffing!$C30</f>
        <v>0</v>
      </c>
      <c r="BE239" s="4" t="s">
        <v>59</v>
      </c>
      <c r="BF239" s="1">
        <f>SVariables!AL94</f>
        <v>0</v>
      </c>
      <c r="BG239" s="1">
        <f>SVariables!AM94</f>
        <v>0</v>
      </c>
      <c r="BH239" s="1">
        <f>SVariables!AN94</f>
        <v>0</v>
      </c>
      <c r="BI239" s="1">
        <f>SVariables!AO94</f>
        <v>0</v>
      </c>
      <c r="BJ239" s="1">
        <f>SVariables!AP94</f>
        <v>0</v>
      </c>
      <c r="BK239" s="1">
        <f>SVariables!AQ94</f>
        <v>0</v>
      </c>
      <c r="BL239" s="1">
        <f>SVariables!AR94</f>
        <v>0</v>
      </c>
      <c r="BM239" s="1">
        <f>SVariables!AS94</f>
        <v>0</v>
      </c>
      <c r="BN239" s="1">
        <f>SVariables!AT94</f>
        <v>0</v>
      </c>
      <c r="BO239" s="1">
        <f>SVariables!AU94</f>
        <v>0</v>
      </c>
      <c r="BP239" s="1">
        <f>SVariables!AV94</f>
        <v>0</v>
      </c>
      <c r="BQ239" s="1">
        <f>SVariables!AW94</f>
        <v>0</v>
      </c>
      <c r="BS239" s="4" t="s">
        <v>59</v>
      </c>
      <c r="BT239" s="1">
        <f>BH69*Staffing!$C30</f>
        <v>0</v>
      </c>
      <c r="BU239" s="1">
        <f>BI69*Staffing!$C30</f>
        <v>0</v>
      </c>
      <c r="BV239" s="1">
        <f>BJ69*Staffing!$C30</f>
        <v>0</v>
      </c>
      <c r="BW239" s="1">
        <f>BK69*Staffing!$C30</f>
        <v>0</v>
      </c>
      <c r="BX239" s="1">
        <f>BL69*Staffing!$C30</f>
        <v>0</v>
      </c>
      <c r="BY239" s="1">
        <f>BM69*Staffing!$C30</f>
        <v>0</v>
      </c>
      <c r="BZ239" s="1">
        <f>BN69*Staffing!$C30</f>
        <v>0</v>
      </c>
      <c r="CA239" s="1">
        <f>BO69*Staffing!$C30</f>
        <v>0</v>
      </c>
      <c r="CB239" s="1">
        <f>BP69*Staffing!$C30</f>
        <v>0</v>
      </c>
      <c r="CC239" s="1">
        <f>BQ69*Staffing!$C30</f>
        <v>0</v>
      </c>
      <c r="CD239" s="1">
        <f>BR69*Staffing!$C30</f>
        <v>0</v>
      </c>
      <c r="CE239" s="1">
        <f>BS69*Staffing!$C30</f>
        <v>0</v>
      </c>
      <c r="CG239" s="4" t="s">
        <v>59</v>
      </c>
      <c r="CH239" s="1">
        <f>SVariables!AX94</f>
        <v>0</v>
      </c>
      <c r="CI239" s="1">
        <f>SVariables!AY94</f>
        <v>0</v>
      </c>
      <c r="CJ239" s="1">
        <f>SVariables!AZ94</f>
        <v>0</v>
      </c>
      <c r="CK239" s="1">
        <f>SVariables!BA94</f>
        <v>0</v>
      </c>
      <c r="CL239" s="1">
        <f>SVariables!BB94</f>
        <v>0</v>
      </c>
      <c r="CM239" s="1">
        <f>SVariables!BC94</f>
        <v>0</v>
      </c>
      <c r="CN239" s="1">
        <f>SVariables!BD94</f>
        <v>0</v>
      </c>
      <c r="CO239" s="1">
        <f>SVariables!BE94</f>
        <v>0</v>
      </c>
      <c r="CP239" s="1">
        <f>SVariables!BF94</f>
        <v>0</v>
      </c>
      <c r="CQ239" s="1">
        <f>SVariables!BG94</f>
        <v>0</v>
      </c>
      <c r="CR239" s="1">
        <f>SVariables!BH94</f>
        <v>0</v>
      </c>
      <c r="CS239" s="1">
        <f>SVariables!BI94</f>
        <v>0</v>
      </c>
      <c r="CU239" s="4" t="s">
        <v>59</v>
      </c>
      <c r="CV239" s="1">
        <f>CK69*Staffing!$C30</f>
        <v>0</v>
      </c>
      <c r="CW239" s="1">
        <f>CL69*Staffing!$C30</f>
        <v>0</v>
      </c>
      <c r="CX239" s="1">
        <f>CM69*Staffing!$C30</f>
        <v>0</v>
      </c>
      <c r="CY239" s="1">
        <f>CN69*Staffing!$C30</f>
        <v>0</v>
      </c>
      <c r="CZ239" s="1">
        <f>CO69*Staffing!$C30</f>
        <v>0</v>
      </c>
      <c r="DA239" s="1">
        <f>CP69*Staffing!$C30</f>
        <v>0</v>
      </c>
      <c r="DB239" s="1">
        <f>CQ69*Staffing!$C30</f>
        <v>0</v>
      </c>
      <c r="DC239" s="1">
        <f>CR69*Staffing!$C30</f>
        <v>0</v>
      </c>
      <c r="DD239" s="1">
        <f>CS69*Staffing!$C30</f>
        <v>0</v>
      </c>
      <c r="DE239" s="1">
        <f>CT69*Staffing!$C30</f>
        <v>0</v>
      </c>
      <c r="DF239" s="1">
        <f>CU69*Staffing!$C30</f>
        <v>0</v>
      </c>
      <c r="DG239" s="1">
        <f>CV69*Staffing!$C30</f>
        <v>0</v>
      </c>
    </row>
    <row r="240" spans="1:111" x14ac:dyDescent="0.35">
      <c r="A240" s="4" t="s">
        <v>17</v>
      </c>
      <c r="B240" s="1">
        <f>SVariables!N95</f>
        <v>0</v>
      </c>
      <c r="C240" s="1">
        <f>SVariables!O95</f>
        <v>0</v>
      </c>
      <c r="D240" s="1">
        <f>SVariables!P95</f>
        <v>0</v>
      </c>
      <c r="E240" s="1">
        <f>SVariables!Q95</f>
        <v>0</v>
      </c>
      <c r="F240" s="1">
        <f>SVariables!R95</f>
        <v>0</v>
      </c>
      <c r="G240" s="1">
        <f>SVariables!S95</f>
        <v>0</v>
      </c>
      <c r="H240" s="1">
        <f>SVariables!T95</f>
        <v>0</v>
      </c>
      <c r="I240" s="1">
        <f>SVariables!U95</f>
        <v>0</v>
      </c>
      <c r="J240" s="1">
        <f>SVariables!V95</f>
        <v>0</v>
      </c>
      <c r="K240" s="1">
        <f>SVariables!W95</f>
        <v>0</v>
      </c>
      <c r="L240" s="1">
        <f>SVariables!X95</f>
        <v>0</v>
      </c>
      <c r="M240" s="1">
        <f>SVariables!Y95</f>
        <v>0</v>
      </c>
      <c r="O240" s="4" t="s">
        <v>17</v>
      </c>
      <c r="P240" s="1">
        <f>B70*Staffing!$C31</f>
        <v>0</v>
      </c>
      <c r="Q240" s="1">
        <f>C70*Staffing!$C31</f>
        <v>0</v>
      </c>
      <c r="R240" s="1">
        <f>D70*Staffing!$C31</f>
        <v>0</v>
      </c>
      <c r="S240" s="1">
        <f>E70*Staffing!$C31</f>
        <v>0</v>
      </c>
      <c r="T240" s="1">
        <f>F70*Staffing!$C31</f>
        <v>0</v>
      </c>
      <c r="U240" s="1">
        <f>G70*Staffing!$C31</f>
        <v>0</v>
      </c>
      <c r="V240" s="1">
        <f>H70*Staffing!$C31</f>
        <v>0</v>
      </c>
      <c r="W240" s="1">
        <f>I70*Staffing!$C31</f>
        <v>0</v>
      </c>
      <c r="X240" s="1">
        <f>J70*Staffing!$C31</f>
        <v>0</v>
      </c>
      <c r="Y240" s="1">
        <f>K70*Staffing!$C31</f>
        <v>0</v>
      </c>
      <c r="Z240" s="1">
        <f>L70*Staffing!$C31</f>
        <v>0</v>
      </c>
      <c r="AA240" s="1">
        <f>M70*Staffing!$C31</f>
        <v>0</v>
      </c>
      <c r="AC240" s="4" t="s">
        <v>17</v>
      </c>
      <c r="AD240" s="1">
        <f>SVariables!Z95</f>
        <v>0</v>
      </c>
      <c r="AE240" s="1">
        <f>SVariables!AA95</f>
        <v>0</v>
      </c>
      <c r="AF240" s="1">
        <f>SVariables!AB95</f>
        <v>0</v>
      </c>
      <c r="AG240" s="1">
        <f>SVariables!AC95</f>
        <v>0</v>
      </c>
      <c r="AH240" s="1">
        <f>SVariables!AD95</f>
        <v>0</v>
      </c>
      <c r="AI240" s="1">
        <f>SVariables!AE95</f>
        <v>0</v>
      </c>
      <c r="AJ240" s="1">
        <f>SVariables!AF95</f>
        <v>0</v>
      </c>
      <c r="AK240" s="1">
        <f>SVariables!AG95</f>
        <v>0</v>
      </c>
      <c r="AL240" s="1">
        <f>SVariables!AH95</f>
        <v>0</v>
      </c>
      <c r="AM240" s="1">
        <f>SVariables!AI95</f>
        <v>0</v>
      </c>
      <c r="AN240" s="1">
        <f>SVariables!AJ95</f>
        <v>0</v>
      </c>
      <c r="AO240" s="1">
        <f>SVariables!AK95</f>
        <v>0</v>
      </c>
      <c r="AQ240" s="4" t="s">
        <v>17</v>
      </c>
      <c r="AR240" s="1">
        <f>AE70*Staffing!$C31</f>
        <v>0</v>
      </c>
      <c r="AS240" s="1">
        <f>AF70*Staffing!$C31</f>
        <v>0</v>
      </c>
      <c r="AT240" s="1">
        <f>AG70*Staffing!$C31</f>
        <v>0</v>
      </c>
      <c r="AU240" s="1">
        <f>AH70*Staffing!$C31</f>
        <v>0</v>
      </c>
      <c r="AV240" s="1">
        <f>AI70*Staffing!$C31</f>
        <v>0</v>
      </c>
      <c r="AW240" s="1">
        <f>AJ70*Staffing!$C31</f>
        <v>0</v>
      </c>
      <c r="AX240" s="1">
        <f>AK70*Staffing!$C31</f>
        <v>0</v>
      </c>
      <c r="AY240" s="1">
        <f>AL70*Staffing!$C31</f>
        <v>0</v>
      </c>
      <c r="AZ240" s="1">
        <f>AM70*Staffing!$C31</f>
        <v>0</v>
      </c>
      <c r="BA240" s="1">
        <f>AN70*Staffing!$C31</f>
        <v>0</v>
      </c>
      <c r="BB240" s="1">
        <f>AO70*Staffing!$C31</f>
        <v>0</v>
      </c>
      <c r="BC240" s="1">
        <f>AP70*Staffing!$C31</f>
        <v>0</v>
      </c>
      <c r="BE240" s="4" t="s">
        <v>17</v>
      </c>
      <c r="BF240" s="1">
        <f>SVariables!AL95</f>
        <v>0</v>
      </c>
      <c r="BG240" s="1">
        <f>SVariables!AM95</f>
        <v>0</v>
      </c>
      <c r="BH240" s="1">
        <f>SVariables!AN95</f>
        <v>0</v>
      </c>
      <c r="BI240" s="1">
        <f>SVariables!AO95</f>
        <v>0</v>
      </c>
      <c r="BJ240" s="1">
        <f>SVariables!AP95</f>
        <v>0</v>
      </c>
      <c r="BK240" s="1">
        <f>SVariables!AQ95</f>
        <v>0</v>
      </c>
      <c r="BL240" s="1">
        <f>SVariables!AR95</f>
        <v>0</v>
      </c>
      <c r="BM240" s="1">
        <f>SVariables!AS95</f>
        <v>0</v>
      </c>
      <c r="BN240" s="1">
        <f>SVariables!AT95</f>
        <v>0</v>
      </c>
      <c r="BO240" s="1">
        <f>SVariables!AU95</f>
        <v>0</v>
      </c>
      <c r="BP240" s="1">
        <f>SVariables!AV95</f>
        <v>0</v>
      </c>
      <c r="BQ240" s="1">
        <f>SVariables!AW95</f>
        <v>0</v>
      </c>
      <c r="BS240" s="4" t="s">
        <v>17</v>
      </c>
      <c r="BT240" s="1">
        <f>BH70*Staffing!$C31</f>
        <v>0</v>
      </c>
      <c r="BU240" s="1">
        <f>BI70*Staffing!$C31</f>
        <v>0</v>
      </c>
      <c r="BV240" s="1">
        <f>BJ70*Staffing!$C31</f>
        <v>0</v>
      </c>
      <c r="BW240" s="1">
        <f>BK70*Staffing!$C31</f>
        <v>0</v>
      </c>
      <c r="BX240" s="1">
        <f>BL70*Staffing!$C31</f>
        <v>0</v>
      </c>
      <c r="BY240" s="1">
        <f>BM70*Staffing!$C31</f>
        <v>0</v>
      </c>
      <c r="BZ240" s="1">
        <f>BN70*Staffing!$C31</f>
        <v>0</v>
      </c>
      <c r="CA240" s="1">
        <f>BO70*Staffing!$C31</f>
        <v>0</v>
      </c>
      <c r="CB240" s="1">
        <f>BP70*Staffing!$C31</f>
        <v>0</v>
      </c>
      <c r="CC240" s="1">
        <f>BQ70*Staffing!$C31</f>
        <v>0</v>
      </c>
      <c r="CD240" s="1">
        <f>BR70*Staffing!$C31</f>
        <v>0</v>
      </c>
      <c r="CE240" s="1">
        <f>BS70*Staffing!$C31</f>
        <v>0</v>
      </c>
      <c r="CG240" s="4" t="s">
        <v>17</v>
      </c>
      <c r="CH240" s="1">
        <f>SVariables!AX95</f>
        <v>0</v>
      </c>
      <c r="CI240" s="1">
        <f>SVariables!AY95</f>
        <v>0</v>
      </c>
      <c r="CJ240" s="1">
        <f>SVariables!AZ95</f>
        <v>0</v>
      </c>
      <c r="CK240" s="1">
        <f>SVariables!BA95</f>
        <v>0</v>
      </c>
      <c r="CL240" s="1">
        <f>SVariables!BB95</f>
        <v>0</v>
      </c>
      <c r="CM240" s="1">
        <f>SVariables!BC95</f>
        <v>0</v>
      </c>
      <c r="CN240" s="1">
        <f>SVariables!BD95</f>
        <v>0</v>
      </c>
      <c r="CO240" s="1">
        <f>SVariables!BE95</f>
        <v>0</v>
      </c>
      <c r="CP240" s="1">
        <f>SVariables!BF95</f>
        <v>0</v>
      </c>
      <c r="CQ240" s="1">
        <f>SVariables!BG95</f>
        <v>0</v>
      </c>
      <c r="CR240" s="1">
        <f>SVariables!BH95</f>
        <v>0</v>
      </c>
      <c r="CS240" s="1">
        <f>SVariables!BI95</f>
        <v>0</v>
      </c>
      <c r="CU240" s="4" t="s">
        <v>17</v>
      </c>
      <c r="CV240" s="1">
        <f>CK70*Staffing!$C31</f>
        <v>0</v>
      </c>
      <c r="CW240" s="1">
        <f>CL70*Staffing!$C31</f>
        <v>0</v>
      </c>
      <c r="CX240" s="1">
        <f>CM70*Staffing!$C31</f>
        <v>0</v>
      </c>
      <c r="CY240" s="1">
        <f>CN70*Staffing!$C31</f>
        <v>0</v>
      </c>
      <c r="CZ240" s="1">
        <f>CO70*Staffing!$C31</f>
        <v>0</v>
      </c>
      <c r="DA240" s="1">
        <f>CP70*Staffing!$C31</f>
        <v>0</v>
      </c>
      <c r="DB240" s="1">
        <f>CQ70*Staffing!$C31</f>
        <v>0</v>
      </c>
      <c r="DC240" s="1">
        <f>CR70*Staffing!$C31</f>
        <v>0</v>
      </c>
      <c r="DD240" s="1">
        <f>CS70*Staffing!$C31</f>
        <v>0</v>
      </c>
      <c r="DE240" s="1">
        <f>CT70*Staffing!$C31</f>
        <v>0</v>
      </c>
      <c r="DF240" s="1">
        <f>CU70*Staffing!$C31</f>
        <v>0</v>
      </c>
      <c r="DG240" s="1">
        <f>CV70*Staffing!$C31</f>
        <v>0</v>
      </c>
    </row>
    <row r="242" customFormat="1" ht="15.5" customHeight="1" x14ac:dyDescent="0.35"/>
    <row r="243" customFormat="1" x14ac:dyDescent="0.35"/>
    <row r="244" customFormat="1" x14ac:dyDescent="0.35"/>
    <row r="245" customFormat="1" x14ac:dyDescent="0.35"/>
    <row r="246" customFormat="1" x14ac:dyDescent="0.35"/>
    <row r="247" customFormat="1" x14ac:dyDescent="0.35"/>
    <row r="248" customFormat="1" x14ac:dyDescent="0.35"/>
    <row r="249" customFormat="1" x14ac:dyDescent="0.35"/>
    <row r="250" customFormat="1" x14ac:dyDescent="0.35"/>
    <row r="251" customFormat="1" x14ac:dyDescent="0.35"/>
    <row r="252" customFormat="1" x14ac:dyDescent="0.35"/>
    <row r="253" customFormat="1" x14ac:dyDescent="0.35"/>
    <row r="254" customFormat="1" x14ac:dyDescent="0.35"/>
    <row r="255" customFormat="1" x14ac:dyDescent="0.35"/>
    <row r="256" customFormat="1" x14ac:dyDescent="0.35"/>
    <row r="257" customFormat="1" x14ac:dyDescent="0.35"/>
    <row r="258" customFormat="1" x14ac:dyDescent="0.35"/>
    <row r="259" customFormat="1" x14ac:dyDescent="0.35"/>
    <row r="260" customFormat="1" x14ac:dyDescent="0.35"/>
    <row r="261" customFormat="1" x14ac:dyDescent="0.35"/>
    <row r="262" customFormat="1" x14ac:dyDescent="0.35"/>
    <row r="263" customFormat="1" x14ac:dyDescent="0.35"/>
    <row r="264" customFormat="1" x14ac:dyDescent="0.35"/>
    <row r="265" customFormat="1" x14ac:dyDescent="0.35"/>
    <row r="266" customFormat="1" x14ac:dyDescent="0.35"/>
    <row r="267" customFormat="1" x14ac:dyDescent="0.35"/>
    <row r="268" customFormat="1" x14ac:dyDescent="0.35"/>
    <row r="269" customFormat="1" x14ac:dyDescent="0.35"/>
    <row r="270" customFormat="1" x14ac:dyDescent="0.35"/>
    <row r="271" customFormat="1" x14ac:dyDescent="0.35"/>
    <row r="272" customFormat="1" x14ac:dyDescent="0.35"/>
  </sheetData>
  <mergeCells count="46">
    <mergeCell ref="CV178:DG178"/>
    <mergeCell ref="CV210:DG210"/>
    <mergeCell ref="BF210:BQ210"/>
    <mergeCell ref="BF178:BQ178"/>
    <mergeCell ref="BT178:CE178"/>
    <mergeCell ref="BT210:CE210"/>
    <mergeCell ref="CH210:CS210"/>
    <mergeCell ref="CH178:CS178"/>
    <mergeCell ref="AR178:BC178"/>
    <mergeCell ref="AR210:BC210"/>
    <mergeCell ref="B178:M178"/>
    <mergeCell ref="B210:M210"/>
    <mergeCell ref="P178:AA178"/>
    <mergeCell ref="P210:AA210"/>
    <mergeCell ref="AD210:AO210"/>
    <mergeCell ref="AD178:AO178"/>
    <mergeCell ref="B144:M144"/>
    <mergeCell ref="P112:AA112"/>
    <mergeCell ref="P144:AA144"/>
    <mergeCell ref="B112:M112"/>
    <mergeCell ref="B40:M40"/>
    <mergeCell ref="B76:C76"/>
    <mergeCell ref="V76:W76"/>
    <mergeCell ref="Q76:R76"/>
    <mergeCell ref="G76:H76"/>
    <mergeCell ref="B1:M1"/>
    <mergeCell ref="CK39:DK39"/>
    <mergeCell ref="CK40:CV40"/>
    <mergeCell ref="CY40:DD40"/>
    <mergeCell ref="DF40:DK40"/>
    <mergeCell ref="AE39:BE39"/>
    <mergeCell ref="AE40:AP40"/>
    <mergeCell ref="AS40:AX40"/>
    <mergeCell ref="AZ40:BE40"/>
    <mergeCell ref="BH39:CH39"/>
    <mergeCell ref="BH40:BS40"/>
    <mergeCell ref="BV40:CA40"/>
    <mergeCell ref="CC40:CH40"/>
    <mergeCell ref="P40:U40"/>
    <mergeCell ref="W40:AB40"/>
    <mergeCell ref="L76:M76"/>
    <mergeCell ref="B37:C37"/>
    <mergeCell ref="E37:G37"/>
    <mergeCell ref="E38:G38"/>
    <mergeCell ref="J37:L37"/>
    <mergeCell ref="J38:L3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4F74-E6B5-4932-9978-F5547AD2FA64}">
  <dimension ref="A1:BI585"/>
  <sheetViews>
    <sheetView topLeftCell="A2" zoomScale="80" zoomScaleNormal="80" workbookViewId="0">
      <selection activeCell="B67" sqref="B67:BI95"/>
    </sheetView>
  </sheetViews>
  <sheetFormatPr defaultRowHeight="14.5" x14ac:dyDescent="0.35"/>
  <sheetData>
    <row r="1" spans="1:61" x14ac:dyDescent="0.35">
      <c r="A1" t="s">
        <v>116</v>
      </c>
      <c r="N1" t="s">
        <v>117</v>
      </c>
      <c r="Z1" t="s">
        <v>118</v>
      </c>
      <c r="AL1" t="s">
        <v>119</v>
      </c>
      <c r="AX1" t="s">
        <v>120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8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2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4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1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2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13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8</v>
      </c>
      <c r="K5" s="1">
        <v>0</v>
      </c>
      <c r="L5" s="1">
        <v>0</v>
      </c>
      <c r="M5" s="1">
        <v>1</v>
      </c>
      <c r="N5" s="1">
        <v>4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2</v>
      </c>
      <c r="W5" s="1">
        <v>0</v>
      </c>
      <c r="X5" s="1">
        <v>0</v>
      </c>
      <c r="Y5" s="1">
        <v>0</v>
      </c>
      <c r="Z5" s="1">
        <v>7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4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76</v>
      </c>
      <c r="C6" s="1">
        <v>0</v>
      </c>
      <c r="D6" s="1">
        <v>0</v>
      </c>
      <c r="E6" s="1">
        <v>50</v>
      </c>
      <c r="F6" s="1">
        <v>0</v>
      </c>
      <c r="G6" s="1">
        <v>1</v>
      </c>
      <c r="H6" s="1">
        <v>0</v>
      </c>
      <c r="I6" s="1">
        <v>9</v>
      </c>
      <c r="J6" s="1">
        <v>38</v>
      </c>
      <c r="K6" s="1">
        <v>0</v>
      </c>
      <c r="L6" s="1">
        <v>0</v>
      </c>
      <c r="M6" s="1">
        <v>0</v>
      </c>
      <c r="N6" s="1">
        <v>19</v>
      </c>
      <c r="O6" s="1">
        <v>0</v>
      </c>
      <c r="P6" s="1">
        <v>0</v>
      </c>
      <c r="Q6" s="1">
        <v>8</v>
      </c>
      <c r="R6" s="1">
        <v>0</v>
      </c>
      <c r="S6" s="1">
        <v>0</v>
      </c>
      <c r="T6" s="1">
        <v>0</v>
      </c>
      <c r="U6" s="1">
        <v>0</v>
      </c>
      <c r="V6" s="1">
        <v>9</v>
      </c>
      <c r="W6" s="1">
        <v>0</v>
      </c>
      <c r="X6" s="1">
        <v>0</v>
      </c>
      <c r="Y6" s="1">
        <v>0</v>
      </c>
      <c r="Z6" s="1">
        <v>38</v>
      </c>
      <c r="AA6" s="1">
        <v>0</v>
      </c>
      <c r="AB6" s="1">
        <v>0</v>
      </c>
      <c r="AC6" s="1">
        <v>20</v>
      </c>
      <c r="AD6" s="1">
        <v>0</v>
      </c>
      <c r="AE6" s="1">
        <v>0</v>
      </c>
      <c r="AF6" s="1">
        <v>0</v>
      </c>
      <c r="AG6" s="1">
        <v>2</v>
      </c>
      <c r="AH6" s="1">
        <v>18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7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3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2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6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1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</row>
    <row r="8" spans="1:61" x14ac:dyDescent="0.35">
      <c r="A8" s="3" t="s">
        <v>2</v>
      </c>
      <c r="B8" s="1">
        <v>0</v>
      </c>
      <c r="C8" s="1">
        <v>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15</v>
      </c>
      <c r="C9" s="1">
        <v>0</v>
      </c>
      <c r="D9" s="1">
        <v>0</v>
      </c>
      <c r="E9" s="1">
        <v>18</v>
      </c>
      <c r="F9" s="1">
        <v>0</v>
      </c>
      <c r="G9" s="1">
        <v>0</v>
      </c>
      <c r="H9" s="1">
        <v>0</v>
      </c>
      <c r="I9" s="1">
        <v>0</v>
      </c>
      <c r="J9" s="1">
        <v>14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4</v>
      </c>
      <c r="R9" s="1">
        <v>0</v>
      </c>
      <c r="S9" s="1">
        <v>0</v>
      </c>
      <c r="T9" s="1">
        <v>0</v>
      </c>
      <c r="U9" s="1">
        <v>0</v>
      </c>
      <c r="V9" s="1">
        <v>4</v>
      </c>
      <c r="W9" s="1">
        <v>0</v>
      </c>
      <c r="X9" s="1">
        <v>0</v>
      </c>
      <c r="Y9" s="1">
        <v>0</v>
      </c>
      <c r="Z9" s="1">
        <v>3</v>
      </c>
      <c r="AA9" s="1">
        <v>0</v>
      </c>
      <c r="AB9" s="1">
        <v>0</v>
      </c>
      <c r="AC9" s="1">
        <v>8</v>
      </c>
      <c r="AD9" s="1">
        <v>0</v>
      </c>
      <c r="AE9" s="1">
        <v>0</v>
      </c>
      <c r="AF9" s="1">
        <v>0</v>
      </c>
      <c r="AG9" s="1">
        <v>0</v>
      </c>
      <c r="AH9" s="1">
        <v>7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0</v>
      </c>
      <c r="C11" s="1">
        <v>8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17</v>
      </c>
      <c r="K11" s="1">
        <v>0</v>
      </c>
      <c r="L11" s="1">
        <v>0</v>
      </c>
      <c r="M11" s="1">
        <v>1</v>
      </c>
      <c r="N11" s="1">
        <v>0</v>
      </c>
      <c r="O11" s="1">
        <v>6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4</v>
      </c>
      <c r="W11" s="1">
        <v>0</v>
      </c>
      <c r="X11" s="1">
        <v>0</v>
      </c>
      <c r="Y11" s="1">
        <v>0</v>
      </c>
      <c r="Z11" s="1">
        <v>0</v>
      </c>
      <c r="AA11" s="1">
        <v>8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8</v>
      </c>
      <c r="AI11" s="1">
        <v>0</v>
      </c>
      <c r="AJ11" s="1">
        <v>0</v>
      </c>
      <c r="AK11" s="1">
        <v>0</v>
      </c>
      <c r="AL11" s="1">
        <v>0</v>
      </c>
      <c r="AM11" s="1">
        <v>3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68</v>
      </c>
      <c r="C12" s="1">
        <v>0</v>
      </c>
      <c r="D12" s="1">
        <v>0</v>
      </c>
      <c r="E12" s="1">
        <v>2</v>
      </c>
      <c r="F12" s="1">
        <v>0</v>
      </c>
      <c r="G12" s="1">
        <v>1</v>
      </c>
      <c r="H12" s="1">
        <v>0</v>
      </c>
      <c r="I12" s="1">
        <v>0</v>
      </c>
      <c r="J12" s="1">
        <v>12</v>
      </c>
      <c r="K12" s="1">
        <v>0</v>
      </c>
      <c r="L12" s="1">
        <v>0</v>
      </c>
      <c r="M12" s="1">
        <v>0</v>
      </c>
      <c r="N12" s="1">
        <v>17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3</v>
      </c>
      <c r="W12" s="1">
        <v>0</v>
      </c>
      <c r="X12" s="1">
        <v>0</v>
      </c>
      <c r="Y12" s="1">
        <v>0</v>
      </c>
      <c r="Z12" s="1">
        <v>34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6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40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19</v>
      </c>
      <c r="K13" s="1">
        <v>0</v>
      </c>
      <c r="L13" s="1">
        <v>0</v>
      </c>
      <c r="M13" s="1">
        <v>1</v>
      </c>
      <c r="N13" s="1">
        <v>7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3</v>
      </c>
      <c r="W13" s="1">
        <v>0</v>
      </c>
      <c r="X13" s="1">
        <v>0</v>
      </c>
      <c r="Y13" s="1">
        <v>0</v>
      </c>
      <c r="Z13" s="1">
        <v>16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8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16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2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</row>
    <row r="15" spans="1:61" x14ac:dyDescent="0.35">
      <c r="A15" s="3" t="s">
        <v>8</v>
      </c>
      <c r="B15" s="1">
        <v>3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4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3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1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0</v>
      </c>
      <c r="D26" s="1">
        <v>50</v>
      </c>
      <c r="E26" s="1">
        <v>27</v>
      </c>
      <c r="F26" s="1">
        <v>0</v>
      </c>
      <c r="G26" s="1">
        <v>59</v>
      </c>
      <c r="H26" s="1">
        <v>0</v>
      </c>
      <c r="I26" s="1">
        <v>26</v>
      </c>
      <c r="J26" s="1">
        <v>4</v>
      </c>
      <c r="K26" s="1">
        <v>16</v>
      </c>
      <c r="L26" s="1">
        <v>0</v>
      </c>
      <c r="M26" s="1">
        <v>0</v>
      </c>
      <c r="N26" s="1">
        <v>0</v>
      </c>
      <c r="O26" s="1">
        <v>0</v>
      </c>
      <c r="P26" s="1">
        <v>13</v>
      </c>
      <c r="Q26" s="1">
        <v>6</v>
      </c>
      <c r="R26" s="1">
        <v>0</v>
      </c>
      <c r="S26" s="1">
        <v>10</v>
      </c>
      <c r="T26" s="1">
        <v>0</v>
      </c>
      <c r="U26" s="1">
        <v>6</v>
      </c>
      <c r="V26" s="1">
        <v>0</v>
      </c>
      <c r="W26" s="1">
        <v>5</v>
      </c>
      <c r="X26" s="1">
        <v>0</v>
      </c>
      <c r="Y26" s="1">
        <v>0</v>
      </c>
      <c r="Z26" s="1">
        <v>0</v>
      </c>
      <c r="AA26" s="1">
        <v>0</v>
      </c>
      <c r="AB26" s="1">
        <v>26</v>
      </c>
      <c r="AC26" s="1">
        <v>13</v>
      </c>
      <c r="AD26" s="1">
        <v>0</v>
      </c>
      <c r="AE26" s="1">
        <v>24</v>
      </c>
      <c r="AF26" s="1">
        <v>0</v>
      </c>
      <c r="AG26" s="1">
        <v>13</v>
      </c>
      <c r="AH26" s="1">
        <v>8</v>
      </c>
      <c r="AI26" s="1">
        <v>2</v>
      </c>
      <c r="AJ26" s="1">
        <v>0</v>
      </c>
      <c r="AK26" s="1">
        <v>0</v>
      </c>
      <c r="AL26" s="1">
        <v>0</v>
      </c>
      <c r="AM26" s="1">
        <v>0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24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23</v>
      </c>
      <c r="K27" s="1">
        <v>0</v>
      </c>
      <c r="L27" s="1">
        <v>0</v>
      </c>
      <c r="M27" s="1">
        <v>0</v>
      </c>
      <c r="N27" s="1">
        <v>6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5</v>
      </c>
      <c r="W27" s="1">
        <v>0</v>
      </c>
      <c r="X27" s="1">
        <v>0</v>
      </c>
      <c r="Y27" s="1">
        <v>0</v>
      </c>
      <c r="Z27" s="1">
        <v>12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11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137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1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34</v>
      </c>
      <c r="C30" s="1">
        <v>15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34</v>
      </c>
      <c r="K30" s="1">
        <v>0</v>
      </c>
      <c r="L30" s="1">
        <v>0</v>
      </c>
      <c r="M30" s="1">
        <v>0</v>
      </c>
      <c r="N30" s="1">
        <v>12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8</v>
      </c>
      <c r="W30" s="1">
        <v>0</v>
      </c>
      <c r="X30" s="1">
        <v>0</v>
      </c>
      <c r="Y30" s="1">
        <v>0</v>
      </c>
      <c r="Z30" s="1">
        <v>24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16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15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121</v>
      </c>
      <c r="N33" t="s">
        <v>122</v>
      </c>
      <c r="Z33" t="s">
        <v>125</v>
      </c>
      <c r="AL33" t="s">
        <v>124</v>
      </c>
      <c r="AX33" t="s">
        <v>123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2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1">
        <v>0</v>
      </c>
      <c r="L37" s="1">
        <v>0</v>
      </c>
      <c r="M37" s="1">
        <v>1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8</v>
      </c>
      <c r="C38" s="1">
        <v>0</v>
      </c>
      <c r="D38" s="1">
        <v>0</v>
      </c>
      <c r="E38" s="1">
        <v>5</v>
      </c>
      <c r="F38" s="1">
        <v>0</v>
      </c>
      <c r="G38" s="1">
        <v>1</v>
      </c>
      <c r="H38" s="1">
        <v>0</v>
      </c>
      <c r="I38" s="1">
        <v>1</v>
      </c>
      <c r="J38" s="1">
        <v>4</v>
      </c>
      <c r="K38" s="1">
        <v>0</v>
      </c>
      <c r="L38" s="1">
        <v>0</v>
      </c>
      <c r="M38" s="1">
        <v>0</v>
      </c>
      <c r="N38" s="1">
        <v>2</v>
      </c>
      <c r="O38" s="1">
        <v>0</v>
      </c>
      <c r="P38" s="1">
        <v>0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4</v>
      </c>
      <c r="AA38" s="1">
        <v>0</v>
      </c>
      <c r="AB38" s="1">
        <v>0</v>
      </c>
      <c r="AC38" s="1">
        <v>2</v>
      </c>
      <c r="AD38" s="1">
        <v>0</v>
      </c>
      <c r="AE38" s="1">
        <v>0</v>
      </c>
      <c r="AF38" s="1">
        <v>0</v>
      </c>
      <c r="AG38" s="1">
        <v>1</v>
      </c>
      <c r="AH38" s="1">
        <v>2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1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1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</row>
    <row r="40" spans="1:61" x14ac:dyDescent="0.35">
      <c r="A40" s="4" t="s">
        <v>2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2</v>
      </c>
      <c r="C41" s="1">
        <v>0</v>
      </c>
      <c r="D41" s="1">
        <v>0</v>
      </c>
      <c r="E41" s="1">
        <v>3</v>
      </c>
      <c r="F41" s="1">
        <v>0</v>
      </c>
      <c r="G41" s="1">
        <v>0</v>
      </c>
      <c r="H41" s="1">
        <v>0</v>
      </c>
      <c r="I41" s="1">
        <v>0</v>
      </c>
      <c r="J41" s="1">
        <v>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1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0</v>
      </c>
      <c r="C43" s="1">
        <v>1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3</v>
      </c>
      <c r="K43" s="1">
        <v>0</v>
      </c>
      <c r="L43" s="1">
        <v>0</v>
      </c>
      <c r="M43" s="1">
        <v>1</v>
      </c>
      <c r="N43" s="1">
        <v>0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0</v>
      </c>
      <c r="AA43" s="1">
        <v>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17</v>
      </c>
      <c r="C44" s="1">
        <v>0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3</v>
      </c>
      <c r="K44" s="1">
        <v>0</v>
      </c>
      <c r="L44" s="1">
        <v>0</v>
      </c>
      <c r="M44" s="1">
        <v>0</v>
      </c>
      <c r="N44" s="1">
        <v>5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</v>
      </c>
      <c r="W44" s="1">
        <v>0</v>
      </c>
      <c r="X44" s="1">
        <v>0</v>
      </c>
      <c r="Y44" s="1">
        <v>0</v>
      </c>
      <c r="Z44" s="1">
        <v>9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2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10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  <c r="K45" s="1">
        <v>0</v>
      </c>
      <c r="L45" s="1">
        <v>0</v>
      </c>
      <c r="M45" s="1">
        <v>1</v>
      </c>
      <c r="N45" s="1">
        <v>2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1</v>
      </c>
      <c r="W45" s="1">
        <v>0</v>
      </c>
      <c r="X45" s="1">
        <v>0</v>
      </c>
      <c r="Y45" s="1">
        <v>0</v>
      </c>
      <c r="Z45" s="1">
        <v>4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</row>
    <row r="47" spans="1:61" x14ac:dyDescent="0.35">
      <c r="A47" s="4" t="s">
        <v>8</v>
      </c>
      <c r="B47" s="1">
        <v>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1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1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1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1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1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0</v>
      </c>
      <c r="D58" s="1">
        <v>5</v>
      </c>
      <c r="E58" s="1">
        <v>3</v>
      </c>
      <c r="F58" s="1">
        <v>0</v>
      </c>
      <c r="G58" s="1">
        <v>6</v>
      </c>
      <c r="H58" s="1">
        <v>0</v>
      </c>
      <c r="I58" s="1">
        <v>3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0</v>
      </c>
      <c r="P58" s="1">
        <v>2</v>
      </c>
      <c r="Q58" s="1">
        <v>1</v>
      </c>
      <c r="R58" s="1">
        <v>0</v>
      </c>
      <c r="S58" s="1">
        <v>1</v>
      </c>
      <c r="T58" s="1">
        <v>0</v>
      </c>
      <c r="U58" s="1">
        <v>1</v>
      </c>
      <c r="V58" s="1">
        <v>0</v>
      </c>
      <c r="W58" s="1">
        <v>1</v>
      </c>
      <c r="X58" s="1">
        <v>0</v>
      </c>
      <c r="Y58" s="1">
        <v>0</v>
      </c>
      <c r="Z58" s="1">
        <v>0</v>
      </c>
      <c r="AA58" s="1">
        <v>0</v>
      </c>
      <c r="AB58" s="1">
        <v>3</v>
      </c>
      <c r="AC58" s="1">
        <v>2</v>
      </c>
      <c r="AD58" s="1">
        <v>0</v>
      </c>
      <c r="AE58" s="1">
        <v>3</v>
      </c>
      <c r="AF58" s="1">
        <v>0</v>
      </c>
      <c r="AG58" s="1">
        <v>2</v>
      </c>
      <c r="AH58" s="1">
        <v>1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3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3</v>
      </c>
      <c r="K59" s="1">
        <v>0</v>
      </c>
      <c r="L59" s="1">
        <v>0</v>
      </c>
      <c r="M59" s="1">
        <v>0</v>
      </c>
      <c r="N59" s="1">
        <v>1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2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2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137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1</v>
      </c>
      <c r="C61" s="1">
        <v>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9</v>
      </c>
      <c r="C62" s="1">
        <v>4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9</v>
      </c>
      <c r="K62" s="1">
        <v>0</v>
      </c>
      <c r="L62" s="1">
        <v>0</v>
      </c>
      <c r="M62" s="1">
        <v>0</v>
      </c>
      <c r="N62" s="1">
        <v>3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2</v>
      </c>
      <c r="W62" s="1">
        <v>0</v>
      </c>
      <c r="X62" s="1">
        <v>0</v>
      </c>
      <c r="Y62" s="1">
        <v>0</v>
      </c>
      <c r="Z62" s="1">
        <v>6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4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2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126</v>
      </c>
      <c r="N65" t="s">
        <v>127</v>
      </c>
      <c r="Z65" t="s">
        <v>128</v>
      </c>
      <c r="AL65" t="s">
        <v>129</v>
      </c>
      <c r="AX65" t="s">
        <v>130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2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1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1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1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  <c r="L69" s="1">
        <v>0</v>
      </c>
      <c r="M69" s="1">
        <v>1</v>
      </c>
      <c r="N69" s="1">
        <v>1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8</v>
      </c>
      <c r="C70" s="1">
        <v>0</v>
      </c>
      <c r="D70" s="1">
        <v>0</v>
      </c>
      <c r="E70" s="1">
        <v>5</v>
      </c>
      <c r="F70" s="1">
        <v>0</v>
      </c>
      <c r="G70" s="1">
        <v>1</v>
      </c>
      <c r="H70" s="1">
        <v>0</v>
      </c>
      <c r="I70" s="1">
        <v>1</v>
      </c>
      <c r="J70" s="1">
        <v>4</v>
      </c>
      <c r="K70" s="1">
        <v>0</v>
      </c>
      <c r="L70" s="1">
        <v>0</v>
      </c>
      <c r="M70" s="1">
        <v>0</v>
      </c>
      <c r="N70" s="1">
        <v>2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4</v>
      </c>
      <c r="AA70" s="1">
        <v>0</v>
      </c>
      <c r="AB70" s="1">
        <v>0</v>
      </c>
      <c r="AC70" s="1">
        <v>2</v>
      </c>
      <c r="AD70" s="1">
        <v>0</v>
      </c>
      <c r="AE70" s="1">
        <v>0</v>
      </c>
      <c r="AF70" s="1">
        <v>0</v>
      </c>
      <c r="AG70" s="1">
        <v>1</v>
      </c>
      <c r="AH70" s="1">
        <v>2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1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1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1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</row>
    <row r="72" spans="1:61" x14ac:dyDescent="0.35">
      <c r="A72" s="4" t="s">
        <v>2</v>
      </c>
      <c r="B72" s="1">
        <v>0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2</v>
      </c>
      <c r="C73" s="1">
        <v>0</v>
      </c>
      <c r="D73" s="1">
        <v>0</v>
      </c>
      <c r="E73" s="1">
        <v>3</v>
      </c>
      <c r="F73" s="1">
        <v>0</v>
      </c>
      <c r="G73" s="1">
        <v>0</v>
      </c>
      <c r="H73" s="1">
        <v>0</v>
      </c>
      <c r="I73" s="1">
        <v>0</v>
      </c>
      <c r="J73" s="1">
        <v>2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0</v>
      </c>
      <c r="C75" s="1">
        <v>1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3</v>
      </c>
      <c r="K75" s="1">
        <v>0</v>
      </c>
      <c r="L75" s="1">
        <v>0</v>
      </c>
      <c r="M75" s="1">
        <v>1</v>
      </c>
      <c r="N75" s="1">
        <v>0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1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17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3</v>
      </c>
      <c r="K76" s="1">
        <v>0</v>
      </c>
      <c r="L76" s="1">
        <v>0</v>
      </c>
      <c r="M76" s="1">
        <v>0</v>
      </c>
      <c r="N76" s="1">
        <v>5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9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2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10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5</v>
      </c>
      <c r="K77" s="1">
        <v>0</v>
      </c>
      <c r="L77" s="1">
        <v>0</v>
      </c>
      <c r="M77" s="1">
        <v>1</v>
      </c>
      <c r="N77" s="1">
        <v>2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4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2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</row>
    <row r="79" spans="1:61" x14ac:dyDescent="0.35">
      <c r="A79" s="4" t="s">
        <v>8</v>
      </c>
      <c r="B79" s="1">
        <v>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1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1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1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0</v>
      </c>
      <c r="D90" s="1">
        <v>5</v>
      </c>
      <c r="E90" s="1">
        <v>3</v>
      </c>
      <c r="F90" s="1">
        <v>0</v>
      </c>
      <c r="G90" s="1">
        <v>6</v>
      </c>
      <c r="H90" s="1">
        <v>0</v>
      </c>
      <c r="I90" s="1">
        <v>3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0</v>
      </c>
      <c r="P90" s="1">
        <v>2</v>
      </c>
      <c r="Q90" s="1">
        <v>1</v>
      </c>
      <c r="R90" s="1">
        <v>0</v>
      </c>
      <c r="S90" s="1">
        <v>1</v>
      </c>
      <c r="T90" s="1">
        <v>0</v>
      </c>
      <c r="U90" s="1">
        <v>1</v>
      </c>
      <c r="V90" s="1">
        <v>0</v>
      </c>
      <c r="W90" s="1">
        <v>1</v>
      </c>
      <c r="X90" s="1">
        <v>0</v>
      </c>
      <c r="Y90" s="1">
        <v>0</v>
      </c>
      <c r="Z90" s="1">
        <v>0</v>
      </c>
      <c r="AA90" s="1">
        <v>0</v>
      </c>
      <c r="AB90" s="1">
        <v>3</v>
      </c>
      <c r="AC90" s="1">
        <v>2</v>
      </c>
      <c r="AD90" s="1">
        <v>0</v>
      </c>
      <c r="AE90" s="1">
        <v>3</v>
      </c>
      <c r="AF90" s="1">
        <v>0</v>
      </c>
      <c r="AG90" s="1">
        <v>2</v>
      </c>
      <c r="AH90" s="1">
        <v>1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3</v>
      </c>
      <c r="K91" s="1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2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2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137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1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9</v>
      </c>
      <c r="C94" s="1">
        <v>4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9</v>
      </c>
      <c r="K94" s="1">
        <v>0</v>
      </c>
      <c r="L94" s="1">
        <v>0</v>
      </c>
      <c r="M94" s="1">
        <v>0</v>
      </c>
      <c r="N94" s="1">
        <v>3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2</v>
      </c>
      <c r="W94" s="1">
        <v>0</v>
      </c>
      <c r="X94" s="1">
        <v>0</v>
      </c>
      <c r="Y94" s="1">
        <v>0</v>
      </c>
      <c r="Z94" s="1">
        <v>6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4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2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6" spans="1:61" ht="28" customHeight="1" x14ac:dyDescent="0.35"/>
    <row r="98" spans="1:61" x14ac:dyDescent="0.35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</row>
    <row r="99" spans="1:61" x14ac:dyDescent="0.35">
      <c r="A99" s="7"/>
    </row>
    <row r="100" spans="1:61" x14ac:dyDescent="0.35">
      <c r="A100" s="7"/>
    </row>
    <row r="101" spans="1:61" x14ac:dyDescent="0.35">
      <c r="A101" s="7"/>
    </row>
    <row r="102" spans="1:61" x14ac:dyDescent="0.35">
      <c r="A102" s="7"/>
    </row>
    <row r="103" spans="1:61" x14ac:dyDescent="0.35">
      <c r="A103" s="7"/>
    </row>
    <row r="104" spans="1:61" x14ac:dyDescent="0.35">
      <c r="A104" s="7"/>
    </row>
    <row r="105" spans="1:61" x14ac:dyDescent="0.35">
      <c r="A105" s="7"/>
    </row>
    <row r="106" spans="1:61" x14ac:dyDescent="0.35">
      <c r="A106" s="7"/>
    </row>
    <row r="107" spans="1:61" x14ac:dyDescent="0.35">
      <c r="A107" s="7"/>
    </row>
    <row r="108" spans="1:61" x14ac:dyDescent="0.35">
      <c r="A108" s="7"/>
    </row>
    <row r="109" spans="1:61" x14ac:dyDescent="0.35">
      <c r="A109" s="7"/>
    </row>
    <row r="110" spans="1:61" x14ac:dyDescent="0.35">
      <c r="A110" s="7"/>
    </row>
    <row r="111" spans="1:61" x14ac:dyDescent="0.35">
      <c r="A111" s="7"/>
    </row>
    <row r="112" spans="1:61" x14ac:dyDescent="0.35">
      <c r="A112" s="7"/>
    </row>
    <row r="113" spans="1:1" x14ac:dyDescent="0.35">
      <c r="A113" s="7"/>
    </row>
    <row r="114" spans="1:1" x14ac:dyDescent="0.35">
      <c r="A114" s="7"/>
    </row>
    <row r="115" spans="1:1" x14ac:dyDescent="0.35">
      <c r="A115" s="7"/>
    </row>
    <row r="116" spans="1:1" x14ac:dyDescent="0.35">
      <c r="A116" s="7"/>
    </row>
    <row r="117" spans="1:1" x14ac:dyDescent="0.35">
      <c r="A117" s="7"/>
    </row>
    <row r="118" spans="1:1" x14ac:dyDescent="0.35">
      <c r="A118" s="7"/>
    </row>
    <row r="119" spans="1:1" x14ac:dyDescent="0.35">
      <c r="A119" s="7"/>
    </row>
    <row r="120" spans="1:1" x14ac:dyDescent="0.35">
      <c r="A120" s="7"/>
    </row>
    <row r="121" spans="1:1" x14ac:dyDescent="0.35">
      <c r="A121" s="7"/>
    </row>
    <row r="122" spans="1:1" x14ac:dyDescent="0.35">
      <c r="A122" s="7"/>
    </row>
    <row r="123" spans="1:1" x14ac:dyDescent="0.35">
      <c r="A123" s="7"/>
    </row>
    <row r="124" spans="1:1" x14ac:dyDescent="0.35">
      <c r="A124" s="7"/>
    </row>
    <row r="125" spans="1:1" x14ac:dyDescent="0.35">
      <c r="A125" s="7"/>
    </row>
    <row r="126" spans="1:1" x14ac:dyDescent="0.35">
      <c r="A126" s="7"/>
    </row>
    <row r="127" spans="1:1" x14ac:dyDescent="0.35">
      <c r="A127" s="7"/>
    </row>
    <row r="129" customFormat="1" x14ac:dyDescent="0.35"/>
    <row r="557" spans="8:14" x14ac:dyDescent="0.35">
      <c r="H557" s="7"/>
      <c r="I557" s="28"/>
      <c r="J557" s="28"/>
      <c r="K557" s="28"/>
      <c r="L557" s="28"/>
      <c r="M557" s="28"/>
      <c r="N557" s="28"/>
    </row>
    <row r="558" spans="8:14" x14ac:dyDescent="0.35">
      <c r="H558" s="7"/>
      <c r="I558" s="28"/>
      <c r="J558" s="28"/>
      <c r="K558" s="28"/>
      <c r="L558" s="28"/>
      <c r="M558" s="28"/>
      <c r="N558" s="28"/>
    </row>
    <row r="559" spans="8:14" x14ac:dyDescent="0.35">
      <c r="H559" s="7"/>
      <c r="I559" s="28"/>
      <c r="J559" s="28"/>
      <c r="K559" s="28"/>
      <c r="L559" s="28"/>
      <c r="M559" s="28"/>
      <c r="N559" s="28"/>
    </row>
    <row r="560" spans="8:14" x14ac:dyDescent="0.35">
      <c r="H560" s="7"/>
      <c r="I560" s="28"/>
      <c r="J560" s="28"/>
      <c r="K560" s="28"/>
      <c r="L560" s="28"/>
      <c r="M560" s="28"/>
      <c r="N560" s="28"/>
    </row>
    <row r="561" spans="8:14" x14ac:dyDescent="0.35">
      <c r="H561" s="7"/>
      <c r="I561" s="28"/>
      <c r="J561" s="28"/>
      <c r="K561" s="28"/>
      <c r="L561" s="28"/>
      <c r="M561" s="28"/>
      <c r="N561" s="28"/>
    </row>
    <row r="562" spans="8:14" x14ac:dyDescent="0.35">
      <c r="H562" s="7"/>
      <c r="I562" s="28"/>
      <c r="J562" s="28"/>
      <c r="K562" s="28"/>
      <c r="L562" s="28"/>
      <c r="M562" s="28"/>
      <c r="N562" s="28"/>
    </row>
    <row r="563" spans="8:14" x14ac:dyDescent="0.35">
      <c r="H563" s="7"/>
      <c r="I563" s="28"/>
      <c r="J563" s="28"/>
      <c r="K563" s="28"/>
      <c r="L563" s="28"/>
      <c r="M563" s="28"/>
      <c r="N563" s="28"/>
    </row>
    <row r="564" spans="8:14" x14ac:dyDescent="0.35">
      <c r="H564" s="7"/>
      <c r="I564" s="28"/>
      <c r="J564" s="28"/>
      <c r="K564" s="28"/>
      <c r="L564" s="28"/>
      <c r="M564" s="28"/>
      <c r="N564" s="28"/>
    </row>
    <row r="565" spans="8:14" x14ac:dyDescent="0.35">
      <c r="H565" s="7"/>
      <c r="I565" s="28"/>
      <c r="J565" s="28"/>
      <c r="K565" s="28"/>
      <c r="L565" s="28"/>
      <c r="M565" s="28"/>
      <c r="N565" s="28"/>
    </row>
    <row r="566" spans="8:14" x14ac:dyDescent="0.35">
      <c r="H566" s="7"/>
      <c r="I566" s="28"/>
      <c r="J566" s="28"/>
      <c r="K566" s="28"/>
      <c r="L566" s="28"/>
      <c r="M566" s="28"/>
      <c r="N566" s="28"/>
    </row>
    <row r="567" spans="8:14" x14ac:dyDescent="0.35">
      <c r="H567" s="7"/>
      <c r="I567" s="28"/>
      <c r="J567" s="28"/>
      <c r="K567" s="28"/>
      <c r="L567" s="28"/>
      <c r="M567" s="28"/>
      <c r="N567" s="28"/>
    </row>
    <row r="568" spans="8:14" x14ac:dyDescent="0.35">
      <c r="H568" s="7"/>
      <c r="I568" s="28"/>
      <c r="J568" s="28"/>
      <c r="K568" s="28"/>
      <c r="L568" s="28"/>
      <c r="M568" s="28"/>
      <c r="N568" s="28"/>
    </row>
    <row r="569" spans="8:14" x14ac:dyDescent="0.35">
      <c r="H569" s="7"/>
      <c r="I569" s="28"/>
      <c r="J569" s="28"/>
      <c r="K569" s="28"/>
      <c r="L569" s="28"/>
      <c r="M569" s="28"/>
      <c r="N569" s="28"/>
    </row>
    <row r="570" spans="8:14" x14ac:dyDescent="0.35">
      <c r="H570" s="7"/>
      <c r="I570" s="28"/>
      <c r="J570" s="28"/>
      <c r="K570" s="28"/>
      <c r="L570" s="28"/>
      <c r="M570" s="28"/>
      <c r="N570" s="28"/>
    </row>
    <row r="571" spans="8:14" x14ac:dyDescent="0.35">
      <c r="H571" s="7"/>
      <c r="I571" s="28"/>
      <c r="J571" s="28"/>
      <c r="K571" s="28"/>
      <c r="L571" s="28"/>
      <c r="M571" s="28"/>
      <c r="N571" s="28"/>
    </row>
    <row r="572" spans="8:14" x14ac:dyDescent="0.35">
      <c r="H572" s="7"/>
      <c r="I572" s="28"/>
      <c r="J572" s="28"/>
      <c r="K572" s="28"/>
      <c r="L572" s="28"/>
      <c r="M572" s="28"/>
      <c r="N572" s="28"/>
    </row>
    <row r="573" spans="8:14" x14ac:dyDescent="0.35">
      <c r="H573" s="7"/>
      <c r="I573" s="28"/>
      <c r="J573" s="28"/>
      <c r="K573" s="28"/>
      <c r="L573" s="28"/>
      <c r="M573" s="28"/>
      <c r="N573" s="28"/>
    </row>
    <row r="574" spans="8:14" x14ac:dyDescent="0.35">
      <c r="H574" s="7"/>
      <c r="I574" s="28"/>
      <c r="J574" s="28"/>
      <c r="K574" s="28"/>
      <c r="L574" s="28"/>
      <c r="M574" s="28"/>
      <c r="N574" s="28"/>
    </row>
    <row r="575" spans="8:14" x14ac:dyDescent="0.35">
      <c r="H575" s="7"/>
      <c r="I575" s="28"/>
      <c r="J575" s="28"/>
      <c r="K575" s="28"/>
      <c r="L575" s="28"/>
      <c r="M575" s="28"/>
      <c r="N575" s="28"/>
    </row>
    <row r="576" spans="8:14" x14ac:dyDescent="0.35">
      <c r="H576" s="7"/>
      <c r="I576" s="28"/>
      <c r="J576" s="28"/>
      <c r="K576" s="28"/>
      <c r="L576" s="28"/>
      <c r="M576" s="28"/>
      <c r="N576" s="28"/>
    </row>
    <row r="577" spans="8:14" x14ac:dyDescent="0.35">
      <c r="H577" s="7"/>
      <c r="I577" s="28"/>
      <c r="J577" s="28"/>
      <c r="K577" s="28"/>
      <c r="L577" s="28"/>
      <c r="M577" s="28"/>
      <c r="N577" s="28"/>
    </row>
    <row r="578" spans="8:14" x14ac:dyDescent="0.35">
      <c r="H578" s="7"/>
      <c r="I578" s="28"/>
      <c r="J578" s="28"/>
      <c r="K578" s="28"/>
      <c r="L578" s="28"/>
      <c r="M578" s="28"/>
      <c r="N578" s="28"/>
    </row>
    <row r="579" spans="8:14" x14ac:dyDescent="0.35">
      <c r="H579" s="7"/>
      <c r="I579" s="28"/>
      <c r="J579" s="28"/>
      <c r="K579" s="28"/>
      <c r="L579" s="28"/>
      <c r="M579" s="28"/>
      <c r="N579" s="28"/>
    </row>
    <row r="580" spans="8:14" x14ac:dyDescent="0.35">
      <c r="H580" s="7"/>
      <c r="I580" s="28"/>
      <c r="J580" s="28"/>
      <c r="K580" s="28"/>
      <c r="L580" s="28"/>
      <c r="M580" s="28"/>
      <c r="N580" s="28"/>
    </row>
    <row r="581" spans="8:14" x14ac:dyDescent="0.35">
      <c r="H581" s="7"/>
      <c r="I581" s="28"/>
      <c r="J581" s="28"/>
      <c r="K581" s="28"/>
      <c r="L581" s="28"/>
      <c r="M581" s="28"/>
      <c r="N581" s="28"/>
    </row>
    <row r="582" spans="8:14" x14ac:dyDescent="0.35">
      <c r="H582" s="7"/>
      <c r="I582" s="28"/>
      <c r="J582" s="28"/>
      <c r="K582" s="28"/>
      <c r="L582" s="28"/>
      <c r="M582" s="28"/>
      <c r="N582" s="28"/>
    </row>
    <row r="583" spans="8:14" x14ac:dyDescent="0.35">
      <c r="H583" s="7"/>
      <c r="I583" s="28"/>
      <c r="J583" s="28"/>
      <c r="K583" s="28"/>
      <c r="L583" s="28"/>
      <c r="M583" s="28"/>
      <c r="N583" s="28"/>
    </row>
    <row r="584" spans="8:14" x14ac:dyDescent="0.35">
      <c r="H584" s="7"/>
      <c r="I584" s="28"/>
      <c r="J584" s="28"/>
      <c r="K584" s="28"/>
      <c r="L584" s="28"/>
      <c r="M584" s="28"/>
      <c r="N584" s="28"/>
    </row>
    <row r="585" spans="8:14" x14ac:dyDescent="0.35">
      <c r="H585" s="7"/>
      <c r="I585" s="28"/>
      <c r="J585" s="28"/>
      <c r="K585" s="28"/>
      <c r="L585" s="28"/>
      <c r="M585" s="28"/>
      <c r="N585" s="28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8205-8B02-4EF1-A2FF-ED8FD4CE6683}">
  <dimension ref="A1:DK271"/>
  <sheetViews>
    <sheetView topLeftCell="A157" zoomScale="50" zoomScaleNormal="70" workbookViewId="0">
      <selection activeCell="A176" sqref="A176"/>
    </sheetView>
  </sheetViews>
  <sheetFormatPr defaultColWidth="10.81640625" defaultRowHeight="14.5" x14ac:dyDescent="0.35"/>
  <cols>
    <col min="1" max="1" width="38.81640625" bestFit="1" customWidth="1"/>
    <col min="6" max="6" width="10.81640625" customWidth="1"/>
    <col min="10" max="10" width="10.453125" customWidth="1"/>
    <col min="11" max="11" width="10.6328125" customWidth="1"/>
    <col min="12" max="12" width="10.453125" bestFit="1" customWidth="1"/>
  </cols>
  <sheetData>
    <row r="1" spans="1:41" ht="15.5" x14ac:dyDescent="0.35">
      <c r="B1" s="48" t="s">
        <v>48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149</v>
      </c>
      <c r="C2" s="38" t="s">
        <v>150</v>
      </c>
      <c r="D2" s="38" t="s">
        <v>151</v>
      </c>
      <c r="E2" s="38" t="s">
        <v>152</v>
      </c>
      <c r="F2" s="38" t="s">
        <v>153</v>
      </c>
      <c r="G2" s="38" t="s">
        <v>154</v>
      </c>
      <c r="H2" s="38" t="s">
        <v>155</v>
      </c>
      <c r="I2" s="38" t="s">
        <v>156</v>
      </c>
      <c r="J2" s="38" t="s">
        <v>157</v>
      </c>
      <c r="K2" s="38" t="s">
        <v>158</v>
      </c>
      <c r="L2" s="38" t="s">
        <v>159</v>
      </c>
      <c r="M2" s="38" t="s">
        <v>39</v>
      </c>
      <c r="N2" s="44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Deterministic!B3</f>
        <v>3</v>
      </c>
      <c r="C3" s="37">
        <f>Deterministic!C3</f>
        <v>0</v>
      </c>
      <c r="D3" s="37">
        <f>Deterministic!D3</f>
        <v>0</v>
      </c>
      <c r="E3" s="37">
        <f>Deterministic!E3</f>
        <v>0</v>
      </c>
      <c r="F3" s="37">
        <f>Deterministic!F3</f>
        <v>0</v>
      </c>
      <c r="G3" s="37">
        <f>Deterministic!G3</f>
        <v>0</v>
      </c>
      <c r="H3" s="37">
        <f>Deterministic!H3</f>
        <v>0</v>
      </c>
      <c r="I3" s="37">
        <f>Deterministic!I3</f>
        <v>0</v>
      </c>
      <c r="J3" s="37">
        <f>Deterministic!J3</f>
        <v>10</v>
      </c>
      <c r="K3" s="37">
        <f>Deterministic!K3</f>
        <v>0</v>
      </c>
      <c r="L3" s="37">
        <f>Deterministic!L3</f>
        <v>0</v>
      </c>
      <c r="M3" s="37">
        <f>Deterministic!M3</f>
        <v>0</v>
      </c>
      <c r="AC3" s="7"/>
    </row>
    <row r="4" spans="1:41" x14ac:dyDescent="0.35">
      <c r="A4" s="3" t="s">
        <v>19</v>
      </c>
      <c r="B4" s="37">
        <f>Deterministic!B4</f>
        <v>5</v>
      </c>
      <c r="C4" s="37">
        <f>Deterministic!C4</f>
        <v>0</v>
      </c>
      <c r="D4" s="37">
        <f>Deterministic!D4</f>
        <v>0</v>
      </c>
      <c r="E4" s="37">
        <f>Deterministic!E4</f>
        <v>0</v>
      </c>
      <c r="F4" s="37">
        <f>Deterministic!F4</f>
        <v>0</v>
      </c>
      <c r="G4" s="37">
        <f>Deterministic!G4</f>
        <v>0</v>
      </c>
      <c r="H4" s="37">
        <f>Deterministic!H4</f>
        <v>0</v>
      </c>
      <c r="I4" s="37">
        <f>Deterministic!I4</f>
        <v>0</v>
      </c>
      <c r="J4" s="37">
        <f>Deterministic!J4</f>
        <v>1</v>
      </c>
      <c r="K4" s="37">
        <f>Deterministic!K4</f>
        <v>0</v>
      </c>
      <c r="L4" s="37">
        <f>Deterministic!L4</f>
        <v>0</v>
      </c>
      <c r="M4" s="37">
        <f>Deterministic!M4</f>
        <v>0</v>
      </c>
      <c r="AC4" s="7"/>
    </row>
    <row r="5" spans="1:41" x14ac:dyDescent="0.35">
      <c r="A5" s="3" t="s">
        <v>0</v>
      </c>
      <c r="B5" s="37">
        <f>Deterministic!B5</f>
        <v>17</v>
      </c>
      <c r="C5" s="37">
        <f>Deterministic!C5</f>
        <v>0</v>
      </c>
      <c r="D5" s="37">
        <f>Deterministic!D5</f>
        <v>0</v>
      </c>
      <c r="E5" s="37">
        <f>Deterministic!E5</f>
        <v>0</v>
      </c>
      <c r="F5" s="37">
        <f>Deterministic!F5</f>
        <v>0</v>
      </c>
      <c r="G5" s="37">
        <f>Deterministic!G5</f>
        <v>0</v>
      </c>
      <c r="H5" s="37">
        <f>Deterministic!H5</f>
        <v>0</v>
      </c>
      <c r="I5" s="37">
        <f>Deterministic!I5</f>
        <v>0</v>
      </c>
      <c r="J5" s="37">
        <f>Deterministic!J5</f>
        <v>10</v>
      </c>
      <c r="K5" s="37">
        <f>Deterministic!K5</f>
        <v>0</v>
      </c>
      <c r="L5" s="37">
        <f>Deterministic!L5</f>
        <v>0</v>
      </c>
      <c r="M5" s="37">
        <f>Deterministic!M5</f>
        <v>1</v>
      </c>
      <c r="AC5" s="7"/>
    </row>
    <row r="6" spans="1:41" x14ac:dyDescent="0.35">
      <c r="A6" s="3" t="s">
        <v>1</v>
      </c>
      <c r="B6" s="37">
        <f>Deterministic!B6</f>
        <v>95</v>
      </c>
      <c r="C6" s="37">
        <f>Deterministic!C6</f>
        <v>0</v>
      </c>
      <c r="D6" s="37">
        <f>Deterministic!D6</f>
        <v>0</v>
      </c>
      <c r="E6" s="37">
        <f>Deterministic!E6</f>
        <v>58</v>
      </c>
      <c r="F6" s="37">
        <f>Deterministic!F6</f>
        <v>0</v>
      </c>
      <c r="G6" s="37">
        <f>Deterministic!G6</f>
        <v>1</v>
      </c>
      <c r="H6" s="37">
        <f>Deterministic!H6</f>
        <v>0</v>
      </c>
      <c r="I6" s="37">
        <f>Deterministic!I6</f>
        <v>9</v>
      </c>
      <c r="J6" s="37">
        <f>Deterministic!J6</f>
        <v>47</v>
      </c>
      <c r="K6" s="37">
        <f>Deterministic!K6</f>
        <v>0</v>
      </c>
      <c r="L6" s="37">
        <f>Deterministic!L6</f>
        <v>0</v>
      </c>
      <c r="M6" s="37">
        <f>Deterministic!M6</f>
        <v>0</v>
      </c>
      <c r="AC6" s="7"/>
    </row>
    <row r="7" spans="1:41" x14ac:dyDescent="0.35">
      <c r="A7" s="3" t="s">
        <v>20</v>
      </c>
      <c r="B7" s="37">
        <f>Deterministic!B7</f>
        <v>0</v>
      </c>
      <c r="C7" s="37">
        <f>Deterministic!C7</f>
        <v>0</v>
      </c>
      <c r="D7" s="37">
        <f>Deterministic!D7</f>
        <v>0</v>
      </c>
      <c r="E7" s="37">
        <f>Deterministic!E7</f>
        <v>7</v>
      </c>
      <c r="F7" s="37">
        <f>Deterministic!F7</f>
        <v>0</v>
      </c>
      <c r="G7" s="37">
        <f>Deterministic!G7</f>
        <v>0</v>
      </c>
      <c r="H7" s="37">
        <f>Deterministic!H7</f>
        <v>0</v>
      </c>
      <c r="I7" s="37">
        <f>Deterministic!I7</f>
        <v>1</v>
      </c>
      <c r="J7" s="37">
        <f>Deterministic!J7</f>
        <v>0</v>
      </c>
      <c r="K7" s="37">
        <f>Deterministic!K7</f>
        <v>13</v>
      </c>
      <c r="L7" s="37">
        <f>Deterministic!L7</f>
        <v>0</v>
      </c>
      <c r="M7" s="37">
        <f>Deterministic!M7</f>
        <v>0</v>
      </c>
      <c r="AC7" s="7"/>
    </row>
    <row r="8" spans="1:41" x14ac:dyDescent="0.35">
      <c r="A8" s="3" t="s">
        <v>2</v>
      </c>
      <c r="B8" s="37">
        <f>Deterministic!B8</f>
        <v>0</v>
      </c>
      <c r="C8" s="37">
        <f>Deterministic!C8</f>
        <v>3</v>
      </c>
      <c r="D8" s="37">
        <f>Deterministic!D8</f>
        <v>0</v>
      </c>
      <c r="E8" s="37">
        <f>Deterministic!E8</f>
        <v>0</v>
      </c>
      <c r="F8" s="37">
        <f>Deterministic!F8</f>
        <v>0</v>
      </c>
      <c r="G8" s="37">
        <f>Deterministic!G8</f>
        <v>0</v>
      </c>
      <c r="H8" s="37">
        <f>Deterministic!H8</f>
        <v>0</v>
      </c>
      <c r="I8" s="37">
        <f>Deterministic!I8</f>
        <v>0</v>
      </c>
      <c r="J8" s="37">
        <f>Deterministic!J8</f>
        <v>0</v>
      </c>
      <c r="K8" s="37">
        <f>Deterministic!K8</f>
        <v>0</v>
      </c>
      <c r="L8" s="37">
        <f>Deterministic!L8</f>
        <v>0</v>
      </c>
      <c r="M8" s="37">
        <f>Deterministic!M8</f>
        <v>0</v>
      </c>
      <c r="AC8" s="7"/>
    </row>
    <row r="9" spans="1:41" x14ac:dyDescent="0.35">
      <c r="A9" s="3" t="s">
        <v>3</v>
      </c>
      <c r="B9" s="37">
        <f>Deterministic!B9</f>
        <v>15</v>
      </c>
      <c r="C9" s="37">
        <f>Deterministic!C9</f>
        <v>0</v>
      </c>
      <c r="D9" s="37">
        <f>Deterministic!D9</f>
        <v>0</v>
      </c>
      <c r="E9" s="37">
        <f>Deterministic!E9</f>
        <v>22</v>
      </c>
      <c r="F9" s="37">
        <f>Deterministic!F9</f>
        <v>0</v>
      </c>
      <c r="G9" s="37">
        <f>Deterministic!G9</f>
        <v>0</v>
      </c>
      <c r="H9" s="37">
        <f>Deterministic!H9</f>
        <v>0</v>
      </c>
      <c r="I9" s="37">
        <f>Deterministic!I9</f>
        <v>0</v>
      </c>
      <c r="J9" s="37">
        <f>Deterministic!J9</f>
        <v>18</v>
      </c>
      <c r="K9" s="37">
        <f>Deterministic!K9</f>
        <v>0</v>
      </c>
      <c r="L9" s="37">
        <f>Deterministic!L9</f>
        <v>0</v>
      </c>
      <c r="M9" s="37">
        <f>Deterministic!M9</f>
        <v>0</v>
      </c>
      <c r="AC9" s="7"/>
    </row>
    <row r="10" spans="1:41" x14ac:dyDescent="0.35">
      <c r="A10" s="3" t="s">
        <v>4</v>
      </c>
      <c r="B10" s="37">
        <f>Deterministic!B10</f>
        <v>4</v>
      </c>
      <c r="C10" s="37">
        <f>Deterministic!C10</f>
        <v>0</v>
      </c>
      <c r="D10" s="37">
        <f>Deterministic!D10</f>
        <v>0</v>
      </c>
      <c r="E10" s="37">
        <f>Deterministic!E10</f>
        <v>1</v>
      </c>
      <c r="F10" s="37">
        <f>Deterministic!F10</f>
        <v>0</v>
      </c>
      <c r="G10" s="37">
        <f>Deterministic!G10</f>
        <v>0</v>
      </c>
      <c r="H10" s="37">
        <f>Deterministic!H10</f>
        <v>0</v>
      </c>
      <c r="I10" s="37">
        <f>Deterministic!I10</f>
        <v>0</v>
      </c>
      <c r="J10" s="37">
        <f>Deterministic!J10</f>
        <v>0</v>
      </c>
      <c r="K10" s="37">
        <f>Deterministic!K10</f>
        <v>0</v>
      </c>
      <c r="L10" s="37">
        <f>Deterministic!L10</f>
        <v>0</v>
      </c>
      <c r="M10" s="37">
        <f>Deterministic!M10</f>
        <v>0</v>
      </c>
      <c r="AC10" s="7"/>
    </row>
    <row r="11" spans="1:41" x14ac:dyDescent="0.35">
      <c r="A11" s="3" t="s">
        <v>5</v>
      </c>
      <c r="B11" s="37">
        <f>Deterministic!B11</f>
        <v>0</v>
      </c>
      <c r="C11" s="37">
        <f>Deterministic!C11</f>
        <v>14</v>
      </c>
      <c r="D11" s="37">
        <f>Deterministic!D11</f>
        <v>0</v>
      </c>
      <c r="E11" s="37">
        <f>Deterministic!E11</f>
        <v>1</v>
      </c>
      <c r="F11" s="37">
        <f>Deterministic!F11</f>
        <v>0</v>
      </c>
      <c r="G11" s="37">
        <f>Deterministic!G11</f>
        <v>0</v>
      </c>
      <c r="H11" s="37">
        <f>Deterministic!H11</f>
        <v>0</v>
      </c>
      <c r="I11" s="37">
        <f>Deterministic!I11</f>
        <v>0</v>
      </c>
      <c r="J11" s="37">
        <f>Deterministic!J11</f>
        <v>21</v>
      </c>
      <c r="K11" s="37">
        <f>Deterministic!K11</f>
        <v>0</v>
      </c>
      <c r="L11" s="37">
        <f>Deterministic!L11</f>
        <v>0</v>
      </c>
      <c r="M11" s="37">
        <f>Deterministic!M11</f>
        <v>1</v>
      </c>
      <c r="AC11" s="7"/>
    </row>
    <row r="12" spans="1:41" x14ac:dyDescent="0.35">
      <c r="A12" s="3" t="s">
        <v>6</v>
      </c>
      <c r="B12" s="37">
        <f>Deterministic!B12</f>
        <v>85</v>
      </c>
      <c r="C12" s="37">
        <f>Deterministic!C12</f>
        <v>0</v>
      </c>
      <c r="D12" s="37">
        <f>Deterministic!D12</f>
        <v>0</v>
      </c>
      <c r="E12" s="37">
        <f>Deterministic!E12</f>
        <v>1</v>
      </c>
      <c r="F12" s="37">
        <f>Deterministic!F12</f>
        <v>0</v>
      </c>
      <c r="G12" s="37">
        <f>Deterministic!G12</f>
        <v>1</v>
      </c>
      <c r="H12" s="37">
        <f>Deterministic!H12</f>
        <v>0</v>
      </c>
      <c r="I12" s="37">
        <f>Deterministic!I12</f>
        <v>0</v>
      </c>
      <c r="J12" s="37">
        <f>Deterministic!J12</f>
        <v>15</v>
      </c>
      <c r="K12" s="37">
        <f>Deterministic!K12</f>
        <v>0</v>
      </c>
      <c r="L12" s="37">
        <f>Deterministic!L12</f>
        <v>0</v>
      </c>
      <c r="M12" s="37">
        <f>Deterministic!M12</f>
        <v>0</v>
      </c>
      <c r="AC12" s="7"/>
    </row>
    <row r="13" spans="1:41" x14ac:dyDescent="0.35">
      <c r="A13" s="3" t="s">
        <v>7</v>
      </c>
      <c r="B13" s="37">
        <f>Deterministic!B13</f>
        <v>47</v>
      </c>
      <c r="C13" s="37">
        <f>Deterministic!C13</f>
        <v>0</v>
      </c>
      <c r="D13" s="37">
        <f>Deterministic!D13</f>
        <v>0</v>
      </c>
      <c r="E13" s="37">
        <f>Deterministic!E13</f>
        <v>1</v>
      </c>
      <c r="F13" s="37">
        <f>Deterministic!F13</f>
        <v>0</v>
      </c>
      <c r="G13" s="37">
        <f>Deterministic!G13</f>
        <v>0</v>
      </c>
      <c r="H13" s="37">
        <f>Deterministic!H13</f>
        <v>0</v>
      </c>
      <c r="I13" s="37">
        <f>Deterministic!I13</f>
        <v>0</v>
      </c>
      <c r="J13" s="37">
        <f>Deterministic!J13</f>
        <v>22</v>
      </c>
      <c r="K13" s="37">
        <f>Deterministic!K13</f>
        <v>0</v>
      </c>
      <c r="L13" s="37">
        <f>Deterministic!L13</f>
        <v>0</v>
      </c>
      <c r="M13" s="37">
        <f>Deterministic!M13</f>
        <v>1</v>
      </c>
      <c r="AC13" s="7"/>
    </row>
    <row r="14" spans="1:41" x14ac:dyDescent="0.35">
      <c r="A14" s="3" t="s">
        <v>21</v>
      </c>
      <c r="B14" s="37">
        <f>Deterministic!B14</f>
        <v>0</v>
      </c>
      <c r="C14" s="37">
        <f>Deterministic!C14</f>
        <v>0</v>
      </c>
      <c r="D14" s="37">
        <f>Deterministic!D14</f>
        <v>0</v>
      </c>
      <c r="E14" s="37">
        <f>Deterministic!E14</f>
        <v>0</v>
      </c>
      <c r="F14" s="37">
        <f>Deterministic!F14</f>
        <v>10</v>
      </c>
      <c r="G14" s="37">
        <f>Deterministic!G14</f>
        <v>0</v>
      </c>
      <c r="H14" s="37">
        <f>Deterministic!H14</f>
        <v>0</v>
      </c>
      <c r="I14" s="37">
        <f>Deterministic!I14</f>
        <v>0</v>
      </c>
      <c r="J14" s="37">
        <f>Deterministic!J14</f>
        <v>0</v>
      </c>
      <c r="K14" s="37">
        <f>Deterministic!K14</f>
        <v>0</v>
      </c>
      <c r="L14" s="37">
        <f>Deterministic!L14</f>
        <v>16</v>
      </c>
      <c r="M14" s="37">
        <f>Deterministic!M14</f>
        <v>0</v>
      </c>
      <c r="AC14" s="7"/>
    </row>
    <row r="15" spans="1:41" x14ac:dyDescent="0.35">
      <c r="A15" s="3" t="s">
        <v>8</v>
      </c>
      <c r="B15" s="37">
        <f>Deterministic!B15</f>
        <v>3</v>
      </c>
      <c r="C15" s="37">
        <f>Deterministic!C15</f>
        <v>0</v>
      </c>
      <c r="D15" s="37">
        <f>Deterministic!D15</f>
        <v>0</v>
      </c>
      <c r="E15" s="37">
        <f>Deterministic!E15</f>
        <v>1</v>
      </c>
      <c r="F15" s="37">
        <f>Deterministic!F15</f>
        <v>0</v>
      </c>
      <c r="G15" s="37">
        <f>Deterministic!G15</f>
        <v>0</v>
      </c>
      <c r="H15" s="37">
        <f>Deterministic!H15</f>
        <v>0</v>
      </c>
      <c r="I15" s="37">
        <f>Deterministic!I15</f>
        <v>0</v>
      </c>
      <c r="J15" s="37">
        <f>Deterministic!J15</f>
        <v>2</v>
      </c>
      <c r="K15" s="37">
        <f>Deterministic!K15</f>
        <v>0</v>
      </c>
      <c r="L15" s="37">
        <f>Deterministic!L15</f>
        <v>0</v>
      </c>
      <c r="M15" s="37">
        <f>Deterministic!M15</f>
        <v>1</v>
      </c>
      <c r="AC15" s="7"/>
    </row>
    <row r="16" spans="1:41" x14ac:dyDescent="0.35">
      <c r="A16" s="3" t="s">
        <v>9</v>
      </c>
      <c r="B16" s="37">
        <f>Deterministic!B16</f>
        <v>4</v>
      </c>
      <c r="C16" s="37">
        <f>Deterministic!C16</f>
        <v>0</v>
      </c>
      <c r="D16" s="37">
        <f>Deterministic!D16</f>
        <v>0</v>
      </c>
      <c r="E16" s="37">
        <f>Deterministic!E16</f>
        <v>1</v>
      </c>
      <c r="F16" s="37">
        <f>Deterministic!F16</f>
        <v>0</v>
      </c>
      <c r="G16" s="37">
        <f>Deterministic!G16</f>
        <v>0</v>
      </c>
      <c r="H16" s="37">
        <f>Deterministic!H16</f>
        <v>0</v>
      </c>
      <c r="I16" s="37">
        <f>Deterministic!I16</f>
        <v>0</v>
      </c>
      <c r="J16" s="37">
        <f>Deterministic!J16</f>
        <v>2</v>
      </c>
      <c r="K16" s="37">
        <f>Deterministic!K16</f>
        <v>0</v>
      </c>
      <c r="L16" s="37">
        <f>Deterministic!L16</f>
        <v>0</v>
      </c>
      <c r="M16" s="37">
        <f>Deterministic!M16</f>
        <v>1</v>
      </c>
      <c r="AC16" s="7"/>
    </row>
    <row r="17" spans="1:29" x14ac:dyDescent="0.35">
      <c r="A17" s="3" t="s">
        <v>10</v>
      </c>
      <c r="B17" s="37">
        <f>Deterministic!B17</f>
        <v>8</v>
      </c>
      <c r="C17" s="37">
        <f>Deterministic!C17</f>
        <v>0</v>
      </c>
      <c r="D17" s="37">
        <f>Deterministic!D17</f>
        <v>0</v>
      </c>
      <c r="E17" s="37">
        <f>Deterministic!E17</f>
        <v>0</v>
      </c>
      <c r="F17" s="37">
        <f>Deterministic!F17</f>
        <v>0</v>
      </c>
      <c r="G17" s="37">
        <f>Deterministic!G17</f>
        <v>0</v>
      </c>
      <c r="H17" s="37">
        <f>Deterministic!H17</f>
        <v>0</v>
      </c>
      <c r="I17" s="37">
        <f>Deterministic!I17</f>
        <v>0</v>
      </c>
      <c r="J17" s="37">
        <f>Deterministic!J17</f>
        <v>0</v>
      </c>
      <c r="K17" s="37">
        <f>Deterministic!K17</f>
        <v>0</v>
      </c>
      <c r="L17" s="37">
        <f>Deterministic!L17</f>
        <v>0</v>
      </c>
      <c r="M17" s="37">
        <f>Deterministic!M17</f>
        <v>0</v>
      </c>
      <c r="AC17" s="7"/>
    </row>
    <row r="18" spans="1:29" x14ac:dyDescent="0.35">
      <c r="A18" s="3" t="s">
        <v>11</v>
      </c>
      <c r="B18" s="37">
        <f>Deterministic!B18</f>
        <v>0</v>
      </c>
      <c r="C18" s="37">
        <f>Deterministic!C18</f>
        <v>0</v>
      </c>
      <c r="D18" s="37">
        <f>Deterministic!D18</f>
        <v>0</v>
      </c>
      <c r="E18" s="37">
        <f>Deterministic!E18</f>
        <v>0</v>
      </c>
      <c r="F18" s="37">
        <f>Deterministic!F18</f>
        <v>0</v>
      </c>
      <c r="G18" s="37">
        <f>Deterministic!G18</f>
        <v>1</v>
      </c>
      <c r="H18" s="37">
        <f>Deterministic!H18</f>
        <v>0</v>
      </c>
      <c r="I18" s="37">
        <f>Deterministic!I18</f>
        <v>1</v>
      </c>
      <c r="J18" s="37">
        <f>Deterministic!J18</f>
        <v>0</v>
      </c>
      <c r="K18" s="37">
        <f>Deterministic!K18</f>
        <v>0</v>
      </c>
      <c r="L18" s="37">
        <f>Deterministic!L18</f>
        <v>0</v>
      </c>
      <c r="M18" s="37">
        <f>Deterministic!M18</f>
        <v>0</v>
      </c>
      <c r="AC18" s="7"/>
    </row>
    <row r="19" spans="1:29" x14ac:dyDescent="0.35">
      <c r="A19" s="3" t="s">
        <v>12</v>
      </c>
      <c r="B19" s="37">
        <f>Deterministic!B19</f>
        <v>0</v>
      </c>
      <c r="C19" s="37">
        <f>Deterministic!C19</f>
        <v>2</v>
      </c>
      <c r="D19" s="37">
        <f>Deterministic!D19</f>
        <v>0</v>
      </c>
      <c r="E19" s="37">
        <f>Deterministic!E19</f>
        <v>0</v>
      </c>
      <c r="F19" s="37">
        <f>Deterministic!F19</f>
        <v>0</v>
      </c>
      <c r="G19" s="37">
        <f>Deterministic!G19</f>
        <v>0</v>
      </c>
      <c r="H19" s="37">
        <f>Deterministic!H19</f>
        <v>0</v>
      </c>
      <c r="I19" s="37">
        <f>Deterministic!I19</f>
        <v>0</v>
      </c>
      <c r="J19" s="37">
        <f>Deterministic!J19</f>
        <v>1</v>
      </c>
      <c r="K19" s="37">
        <f>Deterministic!K19</f>
        <v>0</v>
      </c>
      <c r="L19" s="37">
        <f>Deterministic!L19</f>
        <v>0</v>
      </c>
      <c r="M19" s="37">
        <f>Deterministic!M19</f>
        <v>0</v>
      </c>
      <c r="AC19" s="7"/>
    </row>
    <row r="20" spans="1:29" x14ac:dyDescent="0.35">
      <c r="A20" s="3" t="s">
        <v>13</v>
      </c>
      <c r="B20" s="37">
        <f>Deterministic!B20</f>
        <v>2</v>
      </c>
      <c r="C20" s="37">
        <f>Deterministic!C20</f>
        <v>0</v>
      </c>
      <c r="D20" s="37">
        <f>Deterministic!D20</f>
        <v>0</v>
      </c>
      <c r="E20" s="37">
        <f>Deterministic!E20</f>
        <v>0</v>
      </c>
      <c r="F20" s="37">
        <f>Deterministic!F20</f>
        <v>0</v>
      </c>
      <c r="G20" s="37">
        <f>Deterministic!G20</f>
        <v>0</v>
      </c>
      <c r="H20" s="37">
        <f>Deterministic!H20</f>
        <v>0</v>
      </c>
      <c r="I20" s="37">
        <f>Deterministic!I20</f>
        <v>0</v>
      </c>
      <c r="J20" s="37">
        <f>Deterministic!J20</f>
        <v>0</v>
      </c>
      <c r="K20" s="37">
        <f>Deterministic!K20</f>
        <v>0</v>
      </c>
      <c r="L20" s="37">
        <f>Deterministic!L20</f>
        <v>0</v>
      </c>
      <c r="M20" s="37">
        <f>Deterministic!M20</f>
        <v>0</v>
      </c>
      <c r="AC20" s="7"/>
    </row>
    <row r="21" spans="1:29" x14ac:dyDescent="0.35">
      <c r="A21" s="3" t="s">
        <v>14</v>
      </c>
      <c r="B21" s="37">
        <f>Deterministic!B21</f>
        <v>3</v>
      </c>
      <c r="C21" s="37">
        <f>Deterministic!C21</f>
        <v>0</v>
      </c>
      <c r="D21" s="37">
        <f>Deterministic!D21</f>
        <v>0</v>
      </c>
      <c r="E21" s="37">
        <f>Deterministic!E21</f>
        <v>1</v>
      </c>
      <c r="F21" s="37">
        <f>Deterministic!F21</f>
        <v>0</v>
      </c>
      <c r="G21" s="37">
        <f>Deterministic!G21</f>
        <v>0</v>
      </c>
      <c r="H21" s="37">
        <f>Deterministic!H21</f>
        <v>0</v>
      </c>
      <c r="I21" s="37">
        <f>Deterministic!I21</f>
        <v>0</v>
      </c>
      <c r="J21" s="37">
        <f>Deterministic!J21</f>
        <v>1</v>
      </c>
      <c r="K21" s="37">
        <f>Deterministic!K21</f>
        <v>0</v>
      </c>
      <c r="L21" s="37">
        <f>Deterministic!L21</f>
        <v>0</v>
      </c>
      <c r="M21" s="37">
        <f>Deterministic!M21</f>
        <v>1</v>
      </c>
      <c r="AC21" s="7"/>
    </row>
    <row r="22" spans="1:29" x14ac:dyDescent="0.35">
      <c r="A22" s="3" t="s">
        <v>22</v>
      </c>
      <c r="B22" s="37">
        <f>Deterministic!B22</f>
        <v>1</v>
      </c>
      <c r="C22" s="37">
        <f>Deterministic!C22</f>
        <v>0</v>
      </c>
      <c r="D22" s="37">
        <f>Deterministic!D22</f>
        <v>0</v>
      </c>
      <c r="E22" s="37">
        <f>Deterministic!E22</f>
        <v>1</v>
      </c>
      <c r="F22" s="37">
        <f>Deterministic!F22</f>
        <v>0</v>
      </c>
      <c r="G22" s="37">
        <f>Deterministic!G22</f>
        <v>0</v>
      </c>
      <c r="H22" s="37">
        <f>Deterministic!H22</f>
        <v>0</v>
      </c>
      <c r="I22" s="37">
        <f>Deterministic!I22</f>
        <v>1</v>
      </c>
      <c r="J22" s="37">
        <f>Deterministic!J22</f>
        <v>1</v>
      </c>
      <c r="K22" s="37">
        <f>Deterministic!K22</f>
        <v>0</v>
      </c>
      <c r="L22" s="37">
        <f>Deterministic!L22</f>
        <v>0</v>
      </c>
      <c r="M22" s="37">
        <f>Deterministic!M22</f>
        <v>0</v>
      </c>
      <c r="AC22" s="7"/>
    </row>
    <row r="23" spans="1:29" x14ac:dyDescent="0.35">
      <c r="A23" s="3" t="s">
        <v>23</v>
      </c>
      <c r="B23" s="37">
        <f>Deterministic!B23</f>
        <v>0</v>
      </c>
      <c r="C23" s="37">
        <f>Deterministic!C23</f>
        <v>0</v>
      </c>
      <c r="D23" s="37">
        <f>Deterministic!D23</f>
        <v>0</v>
      </c>
      <c r="E23" s="37">
        <f>Deterministic!E23</f>
        <v>0</v>
      </c>
      <c r="F23" s="37">
        <f>Deterministic!F23</f>
        <v>0</v>
      </c>
      <c r="G23" s="37">
        <f>Deterministic!G23</f>
        <v>0</v>
      </c>
      <c r="H23" s="37">
        <f>Deterministic!H23</f>
        <v>0</v>
      </c>
      <c r="I23" s="37">
        <f>Deterministic!I23</f>
        <v>0</v>
      </c>
      <c r="J23" s="37">
        <f>Deterministic!J23</f>
        <v>1</v>
      </c>
      <c r="K23" s="37">
        <f>Deterministic!K23</f>
        <v>0</v>
      </c>
      <c r="L23" s="37">
        <f>Deterministic!L23</f>
        <v>0</v>
      </c>
      <c r="M23" s="37">
        <f>Deterministic!M23</f>
        <v>1</v>
      </c>
      <c r="AC23" s="7"/>
    </row>
    <row r="24" spans="1:29" x14ac:dyDescent="0.35">
      <c r="A24" s="3" t="s">
        <v>24</v>
      </c>
      <c r="B24" s="37">
        <f>Deterministic!B24</f>
        <v>1</v>
      </c>
      <c r="C24" s="37">
        <f>Deterministic!C24</f>
        <v>0</v>
      </c>
      <c r="D24" s="37">
        <f>Deterministic!D24</f>
        <v>0</v>
      </c>
      <c r="E24" s="37">
        <f>Deterministic!E24</f>
        <v>0</v>
      </c>
      <c r="F24" s="37">
        <f>Deterministic!F24</f>
        <v>0</v>
      </c>
      <c r="G24" s="37">
        <f>Deterministic!G24</f>
        <v>0</v>
      </c>
      <c r="H24" s="37">
        <f>Deterministic!H24</f>
        <v>0</v>
      </c>
      <c r="I24" s="37">
        <f>Deterministic!I24</f>
        <v>0</v>
      </c>
      <c r="J24" s="37">
        <f>Deterministic!J24</f>
        <v>1</v>
      </c>
      <c r="K24" s="37">
        <f>Deterministic!K24</f>
        <v>0</v>
      </c>
      <c r="L24" s="37">
        <f>Deterministic!L24</f>
        <v>0</v>
      </c>
      <c r="M24" s="37">
        <f>Deterministic!M24</f>
        <v>0</v>
      </c>
      <c r="AC24" s="7"/>
    </row>
    <row r="25" spans="1:29" x14ac:dyDescent="0.35">
      <c r="A25" s="3" t="s">
        <v>25</v>
      </c>
      <c r="B25" s="37">
        <f>Deterministic!B25</f>
        <v>1</v>
      </c>
      <c r="C25" s="37">
        <f>Deterministic!C25</f>
        <v>0</v>
      </c>
      <c r="D25" s="37">
        <f>Deterministic!D25</f>
        <v>0</v>
      </c>
      <c r="E25" s="37">
        <f>Deterministic!E25</f>
        <v>0</v>
      </c>
      <c r="F25" s="37">
        <f>Deterministic!F25</f>
        <v>0</v>
      </c>
      <c r="G25" s="37">
        <f>Deterministic!G25</f>
        <v>0</v>
      </c>
      <c r="H25" s="37">
        <f>Deterministic!H25</f>
        <v>0</v>
      </c>
      <c r="I25" s="37">
        <f>Deterministic!I25</f>
        <v>0</v>
      </c>
      <c r="J25" s="37">
        <f>Deterministic!J25</f>
        <v>0</v>
      </c>
      <c r="K25" s="37">
        <f>Deterministic!K25</f>
        <v>0</v>
      </c>
      <c r="L25" s="37">
        <f>Deterministic!L25</f>
        <v>0</v>
      </c>
      <c r="M25" s="37">
        <f>Deterministic!M25</f>
        <v>0</v>
      </c>
      <c r="AC25" s="7"/>
    </row>
    <row r="26" spans="1:29" x14ac:dyDescent="0.35">
      <c r="A26" s="3" t="s">
        <v>26</v>
      </c>
      <c r="B26" s="37">
        <f>Deterministic!B26</f>
        <v>0</v>
      </c>
      <c r="C26" s="37">
        <f>Deterministic!C26</f>
        <v>0</v>
      </c>
      <c r="D26" s="37">
        <f>Deterministic!D26</f>
        <v>63</v>
      </c>
      <c r="E26" s="37">
        <f>Deterministic!E26</f>
        <v>33</v>
      </c>
      <c r="F26" s="37">
        <f>Deterministic!F26</f>
        <v>0</v>
      </c>
      <c r="G26" s="37">
        <f>Deterministic!G26</f>
        <v>69</v>
      </c>
      <c r="H26" s="37">
        <f>Deterministic!H26</f>
        <v>0</v>
      </c>
      <c r="I26" s="37">
        <f>Deterministic!I26</f>
        <v>32</v>
      </c>
      <c r="J26" s="37">
        <f>Deterministic!J26</f>
        <v>12</v>
      </c>
      <c r="K26" s="37">
        <f>Deterministic!K26</f>
        <v>13</v>
      </c>
      <c r="L26" s="37">
        <f>Deterministic!L26</f>
        <v>0</v>
      </c>
      <c r="M26" s="37">
        <f>Deterministic!M26</f>
        <v>0</v>
      </c>
      <c r="AC26" s="7"/>
    </row>
    <row r="27" spans="1:29" x14ac:dyDescent="0.35">
      <c r="A27" s="3" t="s">
        <v>15</v>
      </c>
      <c r="B27" s="37">
        <f>Deterministic!B27</f>
        <v>30</v>
      </c>
      <c r="C27" s="37">
        <f>Deterministic!C27</f>
        <v>0</v>
      </c>
      <c r="D27" s="37">
        <f>Deterministic!D27</f>
        <v>0</v>
      </c>
      <c r="E27" s="37">
        <f>Deterministic!E27</f>
        <v>0</v>
      </c>
      <c r="F27" s="37">
        <f>Deterministic!F27</f>
        <v>0</v>
      </c>
      <c r="G27" s="37">
        <f>Deterministic!G27</f>
        <v>0</v>
      </c>
      <c r="H27" s="37">
        <f>Deterministic!H27</f>
        <v>0</v>
      </c>
      <c r="I27" s="37">
        <f>Deterministic!I27</f>
        <v>0</v>
      </c>
      <c r="J27" s="37">
        <f>Deterministic!J27</f>
        <v>28</v>
      </c>
      <c r="K27" s="37">
        <f>Deterministic!K27</f>
        <v>0</v>
      </c>
      <c r="L27" s="37">
        <f>Deterministic!L27</f>
        <v>0</v>
      </c>
      <c r="M27" s="37">
        <f>Deterministic!M27</f>
        <v>0</v>
      </c>
      <c r="AC27" s="7"/>
    </row>
    <row r="28" spans="1:29" x14ac:dyDescent="0.35">
      <c r="A28" s="3" t="s">
        <v>137</v>
      </c>
      <c r="B28" s="37">
        <f>Deterministic!B28</f>
        <v>1</v>
      </c>
      <c r="C28" s="37">
        <f>Deterministic!C28</f>
        <v>0</v>
      </c>
      <c r="D28" s="37">
        <f>Deterministic!D28</f>
        <v>0</v>
      </c>
      <c r="E28" s="37">
        <f>Deterministic!E28</f>
        <v>0</v>
      </c>
      <c r="F28" s="37">
        <f>Deterministic!F28</f>
        <v>0</v>
      </c>
      <c r="G28" s="37">
        <f>Deterministic!G28</f>
        <v>0</v>
      </c>
      <c r="H28" s="37">
        <f>Deterministic!H28</f>
        <v>0</v>
      </c>
      <c r="I28" s="37">
        <f>Deterministic!I28</f>
        <v>0</v>
      </c>
      <c r="J28" s="37">
        <f>Deterministic!J28</f>
        <v>0</v>
      </c>
      <c r="K28" s="37">
        <f>Deterministic!K28</f>
        <v>0</v>
      </c>
      <c r="L28" s="37">
        <f>Deterministic!L28</f>
        <v>0</v>
      </c>
      <c r="M28" s="37">
        <f>Deterministic!M28</f>
        <v>0</v>
      </c>
      <c r="AC28" s="7"/>
    </row>
    <row r="29" spans="1:29" x14ac:dyDescent="0.35">
      <c r="A29" s="3" t="s">
        <v>27</v>
      </c>
      <c r="B29" s="37">
        <f>Deterministic!B29</f>
        <v>1</v>
      </c>
      <c r="C29" s="37">
        <f>Deterministic!C29</f>
        <v>0</v>
      </c>
      <c r="D29" s="37">
        <f>Deterministic!D29</f>
        <v>0</v>
      </c>
      <c r="E29" s="37">
        <f>Deterministic!E29</f>
        <v>1</v>
      </c>
      <c r="F29" s="37">
        <f>Deterministic!F29</f>
        <v>0</v>
      </c>
      <c r="G29" s="37">
        <f>Deterministic!G29</f>
        <v>0</v>
      </c>
      <c r="H29" s="37">
        <f>Deterministic!H29</f>
        <v>0</v>
      </c>
      <c r="I29" s="37">
        <f>Deterministic!I29</f>
        <v>0</v>
      </c>
      <c r="J29" s="37">
        <f>Deterministic!J29</f>
        <v>1</v>
      </c>
      <c r="K29" s="37">
        <f>Deterministic!K29</f>
        <v>0</v>
      </c>
      <c r="L29" s="37">
        <f>Deterministic!L29</f>
        <v>0</v>
      </c>
      <c r="M29" s="37">
        <f>Deterministic!M29</f>
        <v>0</v>
      </c>
      <c r="AC29" s="7"/>
    </row>
    <row r="30" spans="1:29" x14ac:dyDescent="0.35">
      <c r="A30" s="3" t="s">
        <v>59</v>
      </c>
      <c r="B30" s="37">
        <f>Deterministic!B30</f>
        <v>52</v>
      </c>
      <c r="C30" s="37">
        <f>Deterministic!C30</f>
        <v>9</v>
      </c>
      <c r="D30" s="37">
        <f>Deterministic!D30</f>
        <v>0</v>
      </c>
      <c r="E30" s="37">
        <f>Deterministic!E30</f>
        <v>1</v>
      </c>
      <c r="F30" s="37">
        <f>Deterministic!F30</f>
        <v>0</v>
      </c>
      <c r="G30" s="37">
        <f>Deterministic!G30</f>
        <v>0</v>
      </c>
      <c r="H30" s="37">
        <f>Deterministic!H30</f>
        <v>0</v>
      </c>
      <c r="I30" s="37">
        <f>Deterministic!I30</f>
        <v>0</v>
      </c>
      <c r="J30" s="37">
        <f>Deterministic!J30</f>
        <v>42</v>
      </c>
      <c r="K30" s="37">
        <f>Deterministic!K30</f>
        <v>0</v>
      </c>
      <c r="L30" s="37">
        <f>Deterministic!L30</f>
        <v>0</v>
      </c>
      <c r="M30" s="37">
        <f>Deterministic!M30</f>
        <v>0</v>
      </c>
      <c r="AC30" s="7"/>
    </row>
    <row r="31" spans="1:29" x14ac:dyDescent="0.35">
      <c r="A31" s="3" t="s">
        <v>17</v>
      </c>
      <c r="B31" s="37">
        <f>Deterministic!B31</f>
        <v>13</v>
      </c>
      <c r="C31" s="37">
        <f>Deterministic!C31</f>
        <v>0</v>
      </c>
      <c r="D31" s="37">
        <f>Deterministic!D31</f>
        <v>0</v>
      </c>
      <c r="E31" s="37">
        <f>Deterministic!E31</f>
        <v>1</v>
      </c>
      <c r="F31" s="37">
        <f>Deterministic!F31</f>
        <v>0</v>
      </c>
      <c r="G31" s="37">
        <f>Deterministic!G31</f>
        <v>0</v>
      </c>
      <c r="H31" s="37">
        <f>Deterministic!H31</f>
        <v>0</v>
      </c>
      <c r="I31" s="37">
        <f>Deterministic!I31</f>
        <v>0</v>
      </c>
      <c r="J31" s="37">
        <f>Deterministic!J31</f>
        <v>1</v>
      </c>
      <c r="K31" s="37">
        <f>Deterministic!K31</f>
        <v>0</v>
      </c>
      <c r="L31" s="37">
        <f>Deterministic!L31</f>
        <v>0</v>
      </c>
      <c r="M31" s="37">
        <f>Deterministic!M31</f>
        <v>1</v>
      </c>
      <c r="AC31" s="7"/>
    </row>
    <row r="32" spans="1:29" x14ac:dyDescent="0.35">
      <c r="A32" s="14" t="s">
        <v>74</v>
      </c>
      <c r="B32" s="39">
        <f>SUM(B3:B31)</f>
        <v>391</v>
      </c>
      <c r="C32" s="39">
        <f t="shared" ref="C32:M32" si="0">SUM(C3:C31)</f>
        <v>28</v>
      </c>
      <c r="D32" s="39">
        <f t="shared" si="0"/>
        <v>63</v>
      </c>
      <c r="E32" s="39">
        <f t="shared" si="0"/>
        <v>131</v>
      </c>
      <c r="F32" s="39">
        <f t="shared" si="0"/>
        <v>10</v>
      </c>
      <c r="G32" s="39">
        <f t="shared" si="0"/>
        <v>72</v>
      </c>
      <c r="H32" s="39">
        <f t="shared" si="0"/>
        <v>0</v>
      </c>
      <c r="I32" s="39">
        <f t="shared" si="0"/>
        <v>44</v>
      </c>
      <c r="J32" s="39">
        <f t="shared" si="0"/>
        <v>237</v>
      </c>
      <c r="K32" s="39">
        <f t="shared" si="0"/>
        <v>26</v>
      </c>
      <c r="L32" s="39">
        <f t="shared" si="0"/>
        <v>16</v>
      </c>
      <c r="M32" s="39">
        <f t="shared" si="0"/>
        <v>8</v>
      </c>
    </row>
    <row r="33" spans="1:115" x14ac:dyDescent="0.35">
      <c r="B33" s="18" t="s">
        <v>86</v>
      </c>
      <c r="C33" s="18" t="s">
        <v>86</v>
      </c>
      <c r="D33" s="18" t="s">
        <v>86</v>
      </c>
      <c r="E33" s="18" t="s">
        <v>86</v>
      </c>
      <c r="F33" s="18" t="s">
        <v>86</v>
      </c>
      <c r="G33" s="18" t="s">
        <v>86</v>
      </c>
      <c r="H33" s="18" t="s">
        <v>86</v>
      </c>
      <c r="I33" s="18" t="s">
        <v>86</v>
      </c>
      <c r="J33" s="18" t="s">
        <v>86</v>
      </c>
      <c r="K33" s="18" t="s">
        <v>86</v>
      </c>
      <c r="L33" s="18" t="s">
        <v>86</v>
      </c>
      <c r="M33" s="18" t="s">
        <v>86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162</v>
      </c>
      <c r="B37" s="64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TestA!H78:H106*Staffing!C34)+SUM(F77*TestA!I78:I106*Staffing!D34)+SUM(K77*TestA!L78:L106*Staffing!B34)+SUM(K77*TestA!M78:M106*Staffing!C34)+SUM(K77*TestA!N78:N106*Staffing!D34)+SUM(P77*Q78:Q106*Staffing!B34)+SUM(P77*R78:R106*Staffing!C34)+SUM(P77*S78:S106*Staffing!D34)+SUM(U77*V78:V106*Staffing!B34)+SUM(U77*W78:W106*Staffing!C34)+SUM(U77*X78:X106*Staffing!D34)</f>
        <v>904280.79999999993</v>
      </c>
      <c r="C37" s="65"/>
      <c r="E37" s="62" t="s">
        <v>165</v>
      </c>
      <c r="F37" s="63"/>
      <c r="G37" s="63"/>
      <c r="H37" s="36">
        <f>SUM(B3:M31)</f>
        <v>1026</v>
      </c>
      <c r="J37" s="62" t="s">
        <v>167</v>
      </c>
      <c r="K37" s="63"/>
      <c r="L37" s="63"/>
      <c r="M37" s="36">
        <f>SUM(B107:C107)</f>
        <v>414</v>
      </c>
    </row>
    <row r="38" spans="1:115" ht="19" thickBot="1" x14ac:dyDescent="0.5">
      <c r="E38" s="62" t="s">
        <v>166</v>
      </c>
      <c r="F38" s="63"/>
      <c r="G38" s="63"/>
      <c r="H38" s="36">
        <f>MAX(B42:M70,AE41:AP70,BH42:BS70,CV69:CV70)</f>
        <v>0</v>
      </c>
      <c r="J38" s="62" t="s">
        <v>166</v>
      </c>
      <c r="K38" s="63"/>
      <c r="L38" s="63"/>
      <c r="M38" s="36">
        <f>MAX(G78:H106,L78:M106,Q78:R106,V77:W106)</f>
        <v>0</v>
      </c>
    </row>
    <row r="39" spans="1:115" x14ac:dyDescent="0.35">
      <c r="B39" s="49" t="s">
        <v>90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E39" s="49" t="s">
        <v>94</v>
      </c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H39" s="49" t="s">
        <v>92</v>
      </c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K39" s="49" t="s">
        <v>93</v>
      </c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</row>
    <row r="40" spans="1:115" ht="15.5" x14ac:dyDescent="0.35">
      <c r="B40" s="48" t="s">
        <v>87</v>
      </c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20" t="s">
        <v>89</v>
      </c>
      <c r="O40" s="19" t="s">
        <v>136</v>
      </c>
      <c r="P40" s="58" t="s">
        <v>58</v>
      </c>
      <c r="Q40" s="58"/>
      <c r="R40" s="58"/>
      <c r="S40" s="58"/>
      <c r="T40" s="58"/>
      <c r="U40" s="58"/>
      <c r="W40" s="58" t="s">
        <v>52</v>
      </c>
      <c r="X40" s="58"/>
      <c r="Y40" s="58"/>
      <c r="Z40" s="58"/>
      <c r="AA40" s="58"/>
      <c r="AB40" s="58"/>
      <c r="AE40" s="48" t="s">
        <v>87</v>
      </c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20" t="s">
        <v>89</v>
      </c>
      <c r="AR40" s="19" t="s">
        <v>136</v>
      </c>
      <c r="AS40" s="58" t="s">
        <v>58</v>
      </c>
      <c r="AT40" s="58"/>
      <c r="AU40" s="58"/>
      <c r="AV40" s="58"/>
      <c r="AW40" s="58"/>
      <c r="AX40" s="58"/>
      <c r="AZ40" s="58" t="s">
        <v>52</v>
      </c>
      <c r="BA40" s="58"/>
      <c r="BB40" s="58"/>
      <c r="BC40" s="58"/>
      <c r="BD40" s="58"/>
      <c r="BE40" s="58"/>
      <c r="BH40" s="48" t="s">
        <v>87</v>
      </c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20" t="s">
        <v>91</v>
      </c>
      <c r="BU40" s="19" t="s">
        <v>136</v>
      </c>
      <c r="BV40" s="58" t="s">
        <v>58</v>
      </c>
      <c r="BW40" s="58"/>
      <c r="BX40" s="58"/>
      <c r="BY40" s="58"/>
      <c r="BZ40" s="58"/>
      <c r="CA40" s="58"/>
      <c r="CC40" s="58" t="s">
        <v>52</v>
      </c>
      <c r="CD40" s="58"/>
      <c r="CE40" s="58"/>
      <c r="CF40" s="58"/>
      <c r="CG40" s="58"/>
      <c r="CH40" s="58"/>
      <c r="CK40" s="48" t="s">
        <v>87</v>
      </c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20" t="s">
        <v>91</v>
      </c>
      <c r="CX40" s="19" t="s">
        <v>88</v>
      </c>
      <c r="CY40" s="58" t="s">
        <v>58</v>
      </c>
      <c r="CZ40" s="58"/>
      <c r="DA40" s="58"/>
      <c r="DB40" s="58"/>
      <c r="DC40" s="58"/>
      <c r="DD40" s="58"/>
      <c r="DF40" s="58" t="s">
        <v>52</v>
      </c>
      <c r="DG40" s="58"/>
      <c r="DH40" s="58"/>
      <c r="DI40" s="58"/>
      <c r="DJ40" s="58"/>
      <c r="DK40" s="58"/>
    </row>
    <row r="41" spans="1:115" x14ac:dyDescent="0.35">
      <c r="A41" s="1"/>
      <c r="B41" s="38" t="s">
        <v>149</v>
      </c>
      <c r="C41" s="38" t="s">
        <v>150</v>
      </c>
      <c r="D41" s="38" t="s">
        <v>151</v>
      </c>
      <c r="E41" s="38" t="s">
        <v>152</v>
      </c>
      <c r="F41" s="38" t="s">
        <v>153</v>
      </c>
      <c r="G41" s="38" t="s">
        <v>154</v>
      </c>
      <c r="H41" s="38" t="s">
        <v>155</v>
      </c>
      <c r="I41" s="38" t="s">
        <v>156</v>
      </c>
      <c r="J41" s="38" t="s">
        <v>157</v>
      </c>
      <c r="K41" s="38" t="s">
        <v>158</v>
      </c>
      <c r="L41" s="38" t="s">
        <v>159</v>
      </c>
      <c r="M41" s="38" t="s">
        <v>39</v>
      </c>
      <c r="N41" s="20">
        <f>Stochastic!N41</f>
        <v>1</v>
      </c>
      <c r="O41" s="20">
        <f>Stochastic!O41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149</v>
      </c>
      <c r="AF41" s="38" t="s">
        <v>150</v>
      </c>
      <c r="AG41" s="38" t="s">
        <v>151</v>
      </c>
      <c r="AH41" s="38" t="s">
        <v>152</v>
      </c>
      <c r="AI41" s="38" t="s">
        <v>153</v>
      </c>
      <c r="AJ41" s="38" t="s">
        <v>154</v>
      </c>
      <c r="AK41" s="38" t="s">
        <v>155</v>
      </c>
      <c r="AL41" s="38" t="s">
        <v>156</v>
      </c>
      <c r="AM41" s="38" t="s">
        <v>157</v>
      </c>
      <c r="AN41" s="38" t="s">
        <v>158</v>
      </c>
      <c r="AO41" s="38" t="s">
        <v>159</v>
      </c>
      <c r="AP41" s="38" t="s">
        <v>39</v>
      </c>
      <c r="AQ41" s="20">
        <f>Stochastic!AQ41</f>
        <v>1.2</v>
      </c>
      <c r="AR41" s="20">
        <f>Stochastic!AR41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149</v>
      </c>
      <c r="BI41" s="38" t="s">
        <v>150</v>
      </c>
      <c r="BJ41" s="38" t="s">
        <v>151</v>
      </c>
      <c r="BK41" s="38" t="s">
        <v>152</v>
      </c>
      <c r="BL41" s="38" t="s">
        <v>153</v>
      </c>
      <c r="BM41" s="38" t="s">
        <v>154</v>
      </c>
      <c r="BN41" s="38" t="s">
        <v>155</v>
      </c>
      <c r="BO41" s="38" t="s">
        <v>156</v>
      </c>
      <c r="BP41" s="38" t="s">
        <v>157</v>
      </c>
      <c r="BQ41" s="38" t="s">
        <v>158</v>
      </c>
      <c r="BR41" s="38" t="s">
        <v>159</v>
      </c>
      <c r="BS41" s="38" t="s">
        <v>39</v>
      </c>
      <c r="BT41" s="20">
        <f>Stochastic!BT41</f>
        <v>0.8</v>
      </c>
      <c r="BU41" s="20">
        <f>Stochastic!BU41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149</v>
      </c>
      <c r="CL41" s="38" t="s">
        <v>150</v>
      </c>
      <c r="CM41" s="38" t="s">
        <v>151</v>
      </c>
      <c r="CN41" s="38" t="s">
        <v>152</v>
      </c>
      <c r="CO41" s="38" t="s">
        <v>153</v>
      </c>
      <c r="CP41" s="38" t="s">
        <v>154</v>
      </c>
      <c r="CQ41" s="38" t="s">
        <v>155</v>
      </c>
      <c r="CR41" s="38" t="s">
        <v>156</v>
      </c>
      <c r="CS41" s="38" t="s">
        <v>157</v>
      </c>
      <c r="CT41" s="38" t="s">
        <v>158</v>
      </c>
      <c r="CU41" s="38" t="s">
        <v>159</v>
      </c>
      <c r="CV41" s="38" t="s">
        <v>39</v>
      </c>
      <c r="CW41" s="20">
        <f>Stochastic!CW41</f>
        <v>0</v>
      </c>
      <c r="CX41" s="20">
        <f>Stochastic!CX41</f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 t="shared" ref="P42:P47" si="1">SUM(B3:D3)+SUM(B42:D42)</f>
        <v>3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10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3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10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3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10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3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10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si="1"/>
        <v>5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1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69" si="7">SUM(B4:D4)+SUM(AE43:AG43)</f>
        <v>5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1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5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1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5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1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17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10</v>
      </c>
      <c r="U44" s="1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17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10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17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10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17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10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95</v>
      </c>
      <c r="Q45" s="1">
        <f t="shared" si="2"/>
        <v>58</v>
      </c>
      <c r="R45" s="1">
        <f t="shared" si="3"/>
        <v>1</v>
      </c>
      <c r="S45" s="1">
        <f t="shared" si="4"/>
        <v>9</v>
      </c>
      <c r="T45" s="1">
        <f t="shared" si="5"/>
        <v>47</v>
      </c>
      <c r="U45" s="1">
        <f t="shared" si="6"/>
        <v>0</v>
      </c>
      <c r="V45" s="1" t="s">
        <v>51</v>
      </c>
      <c r="W45" s="1">
        <f>Demands!B5*$N$41</f>
        <v>2.212591240871929E-3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95</v>
      </c>
      <c r="AT45" s="1">
        <f t="shared" si="8"/>
        <v>58</v>
      </c>
      <c r="AU45" s="1">
        <f t="shared" si="9"/>
        <v>1</v>
      </c>
      <c r="AV45" s="1">
        <f t="shared" si="10"/>
        <v>9</v>
      </c>
      <c r="AW45" s="1">
        <f t="shared" si="11"/>
        <v>47</v>
      </c>
      <c r="AX45" s="1">
        <f t="shared" si="12"/>
        <v>0</v>
      </c>
      <c r="AY45" s="1" t="s">
        <v>51</v>
      </c>
      <c r="AZ45" s="1">
        <f>Demands!B5*$AQ$41</f>
        <v>2.6551094890463148E-3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95</v>
      </c>
      <c r="BW45" s="1">
        <f t="shared" si="14"/>
        <v>58</v>
      </c>
      <c r="BX45" s="1">
        <f t="shared" si="15"/>
        <v>1</v>
      </c>
      <c r="BY45" s="1">
        <f t="shared" si="16"/>
        <v>9</v>
      </c>
      <c r="BZ45" s="1">
        <f t="shared" si="17"/>
        <v>47</v>
      </c>
      <c r="CA45" s="1">
        <f t="shared" si="18"/>
        <v>0</v>
      </c>
      <c r="CB45" s="1" t="s">
        <v>51</v>
      </c>
      <c r="CC45" s="1">
        <f>Demands!B5*$BT$41</f>
        <v>1.7700729926975432E-3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95</v>
      </c>
      <c r="CZ45" s="1">
        <f t="shared" si="20"/>
        <v>58</v>
      </c>
      <c r="DA45" s="1">
        <f t="shared" si="21"/>
        <v>1</v>
      </c>
      <c r="DB45" s="1">
        <f t="shared" si="22"/>
        <v>9</v>
      </c>
      <c r="DC45" s="1">
        <f t="shared" si="23"/>
        <v>47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7</v>
      </c>
      <c r="R46" s="1">
        <f t="shared" si="3"/>
        <v>0</v>
      </c>
      <c r="S46" s="1">
        <f t="shared" si="4"/>
        <v>1</v>
      </c>
      <c r="T46" s="1">
        <f t="shared" si="5"/>
        <v>13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7</v>
      </c>
      <c r="AU46" s="1">
        <f t="shared" si="9"/>
        <v>0</v>
      </c>
      <c r="AV46" s="1">
        <f t="shared" si="10"/>
        <v>1</v>
      </c>
      <c r="AW46" s="1">
        <f t="shared" si="11"/>
        <v>13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7</v>
      </c>
      <c r="BX46" s="1">
        <f t="shared" si="15"/>
        <v>0</v>
      </c>
      <c r="BY46" s="1">
        <f t="shared" si="16"/>
        <v>1</v>
      </c>
      <c r="BZ46" s="1">
        <f t="shared" si="17"/>
        <v>13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7</v>
      </c>
      <c r="DA46" s="1">
        <f t="shared" si="21"/>
        <v>0</v>
      </c>
      <c r="DB46" s="1">
        <f t="shared" si="22"/>
        <v>1</v>
      </c>
      <c r="DC46" s="1">
        <f t="shared" si="23"/>
        <v>13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3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3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3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3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ref="P48:P70" si="25">SUM(B9:D9)+SUM(B48:D48)</f>
        <v>15</v>
      </c>
      <c r="Q48" s="1">
        <f t="shared" si="2"/>
        <v>22</v>
      </c>
      <c r="R48" s="1">
        <f t="shared" si="3"/>
        <v>0</v>
      </c>
      <c r="S48" s="1">
        <f t="shared" si="4"/>
        <v>0</v>
      </c>
      <c r="T48" s="1">
        <f t="shared" si="5"/>
        <v>18</v>
      </c>
      <c r="U48" s="1">
        <f t="shared" si="6"/>
        <v>0</v>
      </c>
      <c r="V48" s="1" t="s">
        <v>51</v>
      </c>
      <c r="W48" s="1">
        <f>Demands!B8*$N$41</f>
        <v>1.7576540957016885E-3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15</v>
      </c>
      <c r="AT48" s="1">
        <f t="shared" si="8"/>
        <v>22</v>
      </c>
      <c r="AU48" s="1">
        <f t="shared" si="9"/>
        <v>0</v>
      </c>
      <c r="AV48" s="1">
        <f t="shared" si="10"/>
        <v>0</v>
      </c>
      <c r="AW48" s="1">
        <f t="shared" si="11"/>
        <v>18</v>
      </c>
      <c r="AX48" s="1">
        <f t="shared" si="12"/>
        <v>0</v>
      </c>
      <c r="AY48" s="1" t="s">
        <v>51</v>
      </c>
      <c r="AZ48" s="1">
        <f>Demands!B8*$AQ$41</f>
        <v>2.109184914842026E-3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15</v>
      </c>
      <c r="BW48" s="1">
        <f t="shared" si="14"/>
        <v>22</v>
      </c>
      <c r="BX48" s="1">
        <f t="shared" si="15"/>
        <v>0</v>
      </c>
      <c r="BY48" s="1">
        <f t="shared" si="16"/>
        <v>0</v>
      </c>
      <c r="BZ48" s="1">
        <f t="shared" si="17"/>
        <v>18</v>
      </c>
      <c r="CA48" s="1">
        <f t="shared" si="18"/>
        <v>0</v>
      </c>
      <c r="CB48" s="1" t="s">
        <v>51</v>
      </c>
      <c r="CC48" s="1">
        <f>Demands!B8*$BT$41</f>
        <v>1.4061232765613509E-3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15</v>
      </c>
      <c r="CZ48" s="1">
        <f t="shared" si="20"/>
        <v>22</v>
      </c>
      <c r="DA48" s="1">
        <f t="shared" si="21"/>
        <v>0</v>
      </c>
      <c r="DB48" s="1">
        <f t="shared" si="22"/>
        <v>0</v>
      </c>
      <c r="DC48" s="1">
        <f t="shared" si="23"/>
        <v>18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25"/>
        <v>4</v>
      </c>
      <c r="Q49" s="1">
        <f t="shared" si="2"/>
        <v>1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4</v>
      </c>
      <c r="AT49" s="1">
        <f t="shared" si="8"/>
        <v>1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4</v>
      </c>
      <c r="BW49" s="1">
        <f t="shared" si="14"/>
        <v>1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4</v>
      </c>
      <c r="CZ49" s="1">
        <f t="shared" si="20"/>
        <v>1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25"/>
        <v>14</v>
      </c>
      <c r="Q50" s="1">
        <f t="shared" si="2"/>
        <v>1</v>
      </c>
      <c r="R50" s="1">
        <f t="shared" si="3"/>
        <v>0</v>
      </c>
      <c r="S50" s="1">
        <f t="shared" si="4"/>
        <v>0</v>
      </c>
      <c r="T50" s="1">
        <f t="shared" si="5"/>
        <v>21</v>
      </c>
      <c r="U50" s="1">
        <f t="shared" si="6"/>
        <v>1</v>
      </c>
      <c r="V50" s="1" t="s">
        <v>51</v>
      </c>
      <c r="W50" s="1">
        <f>Demands!B10*$N$41</f>
        <v>4.12104622871356E-3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14</v>
      </c>
      <c r="AT50" s="1">
        <f t="shared" si="8"/>
        <v>1</v>
      </c>
      <c r="AU50" s="1">
        <f t="shared" si="9"/>
        <v>0</v>
      </c>
      <c r="AV50" s="1">
        <f t="shared" si="10"/>
        <v>0</v>
      </c>
      <c r="AW50" s="1">
        <f t="shared" si="11"/>
        <v>21</v>
      </c>
      <c r="AX50" s="1">
        <f t="shared" si="12"/>
        <v>1</v>
      </c>
      <c r="AY50" s="1" t="s">
        <v>51</v>
      </c>
      <c r="AZ50" s="1">
        <f>Demands!B10*$AQ$41</f>
        <v>4.945255474456272E-3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14</v>
      </c>
      <c r="BW50" s="1">
        <f t="shared" si="14"/>
        <v>1</v>
      </c>
      <c r="BX50" s="1">
        <f t="shared" si="15"/>
        <v>0</v>
      </c>
      <c r="BY50" s="1">
        <f t="shared" si="16"/>
        <v>0</v>
      </c>
      <c r="BZ50" s="1">
        <f t="shared" si="17"/>
        <v>21</v>
      </c>
      <c r="CA50" s="1">
        <f t="shared" si="18"/>
        <v>1</v>
      </c>
      <c r="CB50" s="1" t="s">
        <v>51</v>
      </c>
      <c r="CC50" s="1">
        <f>Demands!B10*$BT$41</f>
        <v>3.296836982970848E-3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14</v>
      </c>
      <c r="CZ50" s="1">
        <f t="shared" si="20"/>
        <v>1</v>
      </c>
      <c r="DA50" s="1">
        <f t="shared" si="21"/>
        <v>0</v>
      </c>
      <c r="DB50" s="1">
        <f t="shared" si="22"/>
        <v>0</v>
      </c>
      <c r="DC50" s="1">
        <f t="shared" si="23"/>
        <v>21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25"/>
        <v>85</v>
      </c>
      <c r="Q51" s="1">
        <f t="shared" si="2"/>
        <v>1</v>
      </c>
      <c r="R51" s="1">
        <f t="shared" si="3"/>
        <v>1</v>
      </c>
      <c r="S51" s="1">
        <f t="shared" si="4"/>
        <v>0</v>
      </c>
      <c r="T51" s="1">
        <f t="shared" si="5"/>
        <v>15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3.6889193025161108E-3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85</v>
      </c>
      <c r="AT51" s="1">
        <f t="shared" si="8"/>
        <v>1</v>
      </c>
      <c r="AU51" s="1">
        <f t="shared" si="9"/>
        <v>1</v>
      </c>
      <c r="AV51" s="1">
        <f t="shared" si="10"/>
        <v>0</v>
      </c>
      <c r="AW51" s="1">
        <f t="shared" si="11"/>
        <v>15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4.426703163019333E-3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85</v>
      </c>
      <c r="BW51" s="1">
        <f t="shared" si="14"/>
        <v>1</v>
      </c>
      <c r="BX51" s="1">
        <f t="shared" si="15"/>
        <v>1</v>
      </c>
      <c r="BY51" s="1">
        <f t="shared" si="16"/>
        <v>0</v>
      </c>
      <c r="BZ51" s="1">
        <f t="shared" si="17"/>
        <v>15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2.9511354420128887E-3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85</v>
      </c>
      <c r="CZ51" s="1">
        <f t="shared" si="20"/>
        <v>1</v>
      </c>
      <c r="DA51" s="1">
        <f t="shared" si="21"/>
        <v>1</v>
      </c>
      <c r="DB51" s="1">
        <f t="shared" si="22"/>
        <v>0</v>
      </c>
      <c r="DC51" s="1">
        <f t="shared" si="23"/>
        <v>15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25"/>
        <v>47</v>
      </c>
      <c r="Q52" s="1">
        <f t="shared" si="2"/>
        <v>1</v>
      </c>
      <c r="R52" s="1">
        <f t="shared" si="3"/>
        <v>0</v>
      </c>
      <c r="S52" s="1">
        <f t="shared" si="4"/>
        <v>0</v>
      </c>
      <c r="T52" s="1">
        <f t="shared" si="5"/>
        <v>22</v>
      </c>
      <c r="U52" s="1">
        <f t="shared" si="6"/>
        <v>1</v>
      </c>
      <c r="V52" s="1" t="s">
        <v>51</v>
      </c>
      <c r="W52" s="1">
        <f>Demands!B12*$N$41</f>
        <v>0</v>
      </c>
      <c r="X52" s="1">
        <f>Demands!C12*$N$41</f>
        <v>1.0074513381973006E-3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47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22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1.2089416058367606E-3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47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22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8.059610705578405E-4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47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22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25"/>
        <v>0</v>
      </c>
      <c r="Q53" s="1">
        <f t="shared" si="2"/>
        <v>10</v>
      </c>
      <c r="R53" s="1">
        <f t="shared" si="3"/>
        <v>0</v>
      </c>
      <c r="S53" s="1">
        <f t="shared" si="4"/>
        <v>0</v>
      </c>
      <c r="T53" s="1">
        <f t="shared" si="5"/>
        <v>16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0.16187588706406708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10</v>
      </c>
      <c r="AU53" s="1">
        <f t="shared" si="9"/>
        <v>0</v>
      </c>
      <c r="AV53" s="1">
        <f t="shared" si="10"/>
        <v>0</v>
      </c>
      <c r="AW53" s="1">
        <f t="shared" si="11"/>
        <v>16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0.19425106447688048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10</v>
      </c>
      <c r="BX53" s="1">
        <f t="shared" si="15"/>
        <v>0</v>
      </c>
      <c r="BY53" s="1">
        <f t="shared" si="16"/>
        <v>0</v>
      </c>
      <c r="BZ53" s="1">
        <f t="shared" si="17"/>
        <v>16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0.12950070965125368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10</v>
      </c>
      <c r="DA53" s="1">
        <f t="shared" si="21"/>
        <v>0</v>
      </c>
      <c r="DB53" s="1">
        <f t="shared" si="22"/>
        <v>0</v>
      </c>
      <c r="DC53" s="1">
        <f t="shared" si="23"/>
        <v>16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25"/>
        <v>3</v>
      </c>
      <c r="Q54" s="1">
        <f t="shared" si="2"/>
        <v>1</v>
      </c>
      <c r="R54" s="1">
        <f t="shared" si="3"/>
        <v>0</v>
      </c>
      <c r="S54" s="1">
        <f t="shared" si="4"/>
        <v>0</v>
      </c>
      <c r="T54" s="1">
        <f t="shared" si="5"/>
        <v>2</v>
      </c>
      <c r="U54" s="1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3</v>
      </c>
      <c r="AT54" s="1">
        <f t="shared" si="8"/>
        <v>1</v>
      </c>
      <c r="AU54" s="1">
        <f t="shared" si="9"/>
        <v>0</v>
      </c>
      <c r="AV54" s="1">
        <f t="shared" si="10"/>
        <v>0</v>
      </c>
      <c r="AW54" s="1">
        <f t="shared" si="11"/>
        <v>2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3</v>
      </c>
      <c r="BW54" s="1">
        <f t="shared" si="14"/>
        <v>1</v>
      </c>
      <c r="BX54" s="1">
        <f t="shared" si="15"/>
        <v>0</v>
      </c>
      <c r="BY54" s="1">
        <f t="shared" si="16"/>
        <v>0</v>
      </c>
      <c r="BZ54" s="1">
        <f t="shared" si="17"/>
        <v>2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3</v>
      </c>
      <c r="CZ54" s="1">
        <f t="shared" si="20"/>
        <v>1</v>
      </c>
      <c r="DA54" s="1">
        <f t="shared" si="21"/>
        <v>0</v>
      </c>
      <c r="DB54" s="1">
        <f t="shared" si="22"/>
        <v>0</v>
      </c>
      <c r="DC54" s="1">
        <f t="shared" si="23"/>
        <v>2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25"/>
        <v>4</v>
      </c>
      <c r="Q55" s="1">
        <f t="shared" si="2"/>
        <v>1</v>
      </c>
      <c r="R55" s="1">
        <f t="shared" si="3"/>
        <v>0</v>
      </c>
      <c r="S55" s="1">
        <f t="shared" si="4"/>
        <v>0</v>
      </c>
      <c r="T55" s="1">
        <f t="shared" si="5"/>
        <v>2</v>
      </c>
      <c r="U55" s="1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4</v>
      </c>
      <c r="AT55" s="1">
        <f t="shared" si="8"/>
        <v>1</v>
      </c>
      <c r="AU55" s="1">
        <f t="shared" si="9"/>
        <v>0</v>
      </c>
      <c r="AV55" s="1">
        <f t="shared" si="10"/>
        <v>0</v>
      </c>
      <c r="AW55" s="1">
        <f t="shared" si="11"/>
        <v>2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4</v>
      </c>
      <c r="BW55" s="1">
        <f t="shared" si="14"/>
        <v>1</v>
      </c>
      <c r="BX55" s="1">
        <f t="shared" si="15"/>
        <v>0</v>
      </c>
      <c r="BY55" s="1">
        <f t="shared" si="16"/>
        <v>0</v>
      </c>
      <c r="BZ55" s="1">
        <f t="shared" si="17"/>
        <v>2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4</v>
      </c>
      <c r="CZ55" s="1">
        <f t="shared" si="20"/>
        <v>1</v>
      </c>
      <c r="DA55" s="1">
        <f t="shared" si="21"/>
        <v>0</v>
      </c>
      <c r="DB55" s="1">
        <f t="shared" si="22"/>
        <v>0</v>
      </c>
      <c r="DC55" s="1">
        <f t="shared" si="23"/>
        <v>2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25"/>
        <v>8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8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8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8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25"/>
        <v>0</v>
      </c>
      <c r="Q57" s="1">
        <f t="shared" si="2"/>
        <v>0</v>
      </c>
      <c r="R57" s="1">
        <f t="shared" si="3"/>
        <v>1</v>
      </c>
      <c r="S57" s="1">
        <f t="shared" si="4"/>
        <v>1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1</v>
      </c>
      <c r="AV57" s="1">
        <f t="shared" si="10"/>
        <v>1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1</v>
      </c>
      <c r="BY57" s="1">
        <f t="shared" si="16"/>
        <v>1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1</v>
      </c>
      <c r="DB57" s="1">
        <f t="shared" si="22"/>
        <v>1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25"/>
        <v>2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1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2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1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2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1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2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1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25"/>
        <v>2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2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2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2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25"/>
        <v>3</v>
      </c>
      <c r="Q60" s="1">
        <f t="shared" si="2"/>
        <v>1</v>
      </c>
      <c r="R60" s="1">
        <f t="shared" si="3"/>
        <v>0</v>
      </c>
      <c r="S60" s="1">
        <f t="shared" si="4"/>
        <v>0</v>
      </c>
      <c r="T60" s="1">
        <f t="shared" si="5"/>
        <v>1</v>
      </c>
      <c r="U60" s="1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3</v>
      </c>
      <c r="AT60" s="1">
        <f t="shared" si="8"/>
        <v>1</v>
      </c>
      <c r="AU60" s="1">
        <f t="shared" si="9"/>
        <v>0</v>
      </c>
      <c r="AV60" s="1">
        <f t="shared" si="10"/>
        <v>0</v>
      </c>
      <c r="AW60" s="1">
        <f t="shared" si="11"/>
        <v>1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3</v>
      </c>
      <c r="BW60" s="1">
        <f t="shared" si="14"/>
        <v>1</v>
      </c>
      <c r="BX60" s="1">
        <f t="shared" si="15"/>
        <v>0</v>
      </c>
      <c r="BY60" s="1">
        <f t="shared" si="16"/>
        <v>0</v>
      </c>
      <c r="BZ60" s="1">
        <f t="shared" si="17"/>
        <v>1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3</v>
      </c>
      <c r="CZ60" s="1">
        <f t="shared" si="20"/>
        <v>1</v>
      </c>
      <c r="DA60" s="1">
        <f t="shared" si="21"/>
        <v>0</v>
      </c>
      <c r="DB60" s="1">
        <f t="shared" si="22"/>
        <v>0</v>
      </c>
      <c r="DC60" s="1">
        <f t="shared" si="23"/>
        <v>1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25"/>
        <v>1</v>
      </c>
      <c r="Q61" s="1">
        <f t="shared" si="2"/>
        <v>1</v>
      </c>
      <c r="R61" s="1">
        <f t="shared" si="3"/>
        <v>0</v>
      </c>
      <c r="S61" s="1">
        <f t="shared" si="4"/>
        <v>1</v>
      </c>
      <c r="T61" s="1">
        <f t="shared" si="5"/>
        <v>1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1</v>
      </c>
      <c r="AT61" s="1">
        <f t="shared" si="8"/>
        <v>1</v>
      </c>
      <c r="AU61" s="1">
        <f t="shared" si="9"/>
        <v>0</v>
      </c>
      <c r="AV61" s="1">
        <f t="shared" si="10"/>
        <v>1</v>
      </c>
      <c r="AW61" s="1">
        <f t="shared" si="11"/>
        <v>1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1</v>
      </c>
      <c r="BW61" s="1">
        <f t="shared" si="14"/>
        <v>1</v>
      </c>
      <c r="BX61" s="1">
        <f t="shared" si="15"/>
        <v>0</v>
      </c>
      <c r="BY61" s="1">
        <f t="shared" si="16"/>
        <v>1</v>
      </c>
      <c r="BZ61" s="1">
        <f t="shared" si="17"/>
        <v>1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1</v>
      </c>
      <c r="CZ61" s="1">
        <f t="shared" si="20"/>
        <v>1</v>
      </c>
      <c r="DA61" s="1">
        <f t="shared" si="21"/>
        <v>0</v>
      </c>
      <c r="DB61" s="1">
        <f t="shared" si="22"/>
        <v>1</v>
      </c>
      <c r="DC61" s="1">
        <f t="shared" si="23"/>
        <v>1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25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1</v>
      </c>
      <c r="U62" s="1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1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1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1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25"/>
        <v>1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1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1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1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1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1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1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1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25"/>
        <v>1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1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1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1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25"/>
        <v>63</v>
      </c>
      <c r="Q65" s="1">
        <f t="shared" si="2"/>
        <v>33</v>
      </c>
      <c r="R65" s="1">
        <f t="shared" si="3"/>
        <v>69</v>
      </c>
      <c r="S65" s="1">
        <f t="shared" si="4"/>
        <v>32</v>
      </c>
      <c r="T65" s="1">
        <f t="shared" si="5"/>
        <v>25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9.0670620437956206E-3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63</v>
      </c>
      <c r="AT65" s="1">
        <f t="shared" si="8"/>
        <v>33</v>
      </c>
      <c r="AU65" s="1">
        <f t="shared" si="9"/>
        <v>69</v>
      </c>
      <c r="AV65" s="1">
        <f t="shared" si="10"/>
        <v>32</v>
      </c>
      <c r="AW65" s="1">
        <f t="shared" si="11"/>
        <v>25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1.0880474452554745E-2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63</v>
      </c>
      <c r="BW65" s="1">
        <f t="shared" si="14"/>
        <v>33</v>
      </c>
      <c r="BX65" s="1">
        <f t="shared" si="15"/>
        <v>69</v>
      </c>
      <c r="BY65" s="1">
        <f t="shared" si="16"/>
        <v>32</v>
      </c>
      <c r="BZ65" s="1">
        <f t="shared" si="17"/>
        <v>25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7.2536496350364965E-3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63</v>
      </c>
      <c r="CZ65" s="1">
        <f t="shared" si="20"/>
        <v>33</v>
      </c>
      <c r="DA65" s="1">
        <f t="shared" si="21"/>
        <v>69</v>
      </c>
      <c r="DB65" s="1">
        <f t="shared" si="22"/>
        <v>32</v>
      </c>
      <c r="DC65" s="1">
        <f t="shared" si="23"/>
        <v>25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25"/>
        <v>30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28</v>
      </c>
      <c r="U66" s="1">
        <f t="shared" si="6"/>
        <v>0</v>
      </c>
      <c r="V66" s="1" t="s">
        <v>51</v>
      </c>
      <c r="W66" s="1">
        <f>Demands!B26*$N$41</f>
        <v>7.9474604622822367E-3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30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28</v>
      </c>
      <c r="AX66" s="1">
        <f t="shared" si="12"/>
        <v>0</v>
      </c>
      <c r="AY66" s="1" t="s">
        <v>51</v>
      </c>
      <c r="AZ66" s="1">
        <f>Demands!B26*$AQ$41</f>
        <v>9.5369525547386834E-3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30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28</v>
      </c>
      <c r="CA66" s="1">
        <f t="shared" si="18"/>
        <v>0</v>
      </c>
      <c r="CB66" s="1" t="s">
        <v>51</v>
      </c>
      <c r="CC66" s="1">
        <f>Demands!B26*$BT$41</f>
        <v>6.3579683698257901E-3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30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28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137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25"/>
        <v>1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137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1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137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1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137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1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25"/>
        <v>1</v>
      </c>
      <c r="Q68" s="1">
        <f t="shared" si="2"/>
        <v>1</v>
      </c>
      <c r="R68" s="1">
        <f t="shared" si="3"/>
        <v>0</v>
      </c>
      <c r="S68" s="1">
        <f t="shared" si="4"/>
        <v>0</v>
      </c>
      <c r="T68" s="1">
        <f t="shared" si="5"/>
        <v>1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1</v>
      </c>
      <c r="AT68" s="1">
        <f t="shared" si="8"/>
        <v>1</v>
      </c>
      <c r="AU68" s="1">
        <f t="shared" si="9"/>
        <v>0</v>
      </c>
      <c r="AV68" s="1">
        <f t="shared" si="10"/>
        <v>0</v>
      </c>
      <c r="AW68" s="1">
        <f t="shared" si="11"/>
        <v>1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1</v>
      </c>
      <c r="BW68" s="1">
        <f t="shared" si="14"/>
        <v>1</v>
      </c>
      <c r="BX68" s="1">
        <f t="shared" si="15"/>
        <v>0</v>
      </c>
      <c r="BY68" s="1">
        <f t="shared" si="16"/>
        <v>0</v>
      </c>
      <c r="BZ68" s="1">
        <f t="shared" si="17"/>
        <v>1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1</v>
      </c>
      <c r="CZ68" s="1">
        <f t="shared" si="20"/>
        <v>1</v>
      </c>
      <c r="DA68" s="1">
        <f t="shared" si="21"/>
        <v>0</v>
      </c>
      <c r="DB68" s="1">
        <f t="shared" si="22"/>
        <v>0</v>
      </c>
      <c r="DC68" s="1">
        <f t="shared" si="23"/>
        <v>1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25"/>
        <v>61</v>
      </c>
      <c r="Q69" s="1">
        <f t="shared" si="2"/>
        <v>1</v>
      </c>
      <c r="R69" s="1">
        <f t="shared" si="3"/>
        <v>0</v>
      </c>
      <c r="S69" s="1">
        <f t="shared" si="4"/>
        <v>0</v>
      </c>
      <c r="T69" s="1">
        <f t="shared" si="5"/>
        <v>42</v>
      </c>
      <c r="U69" s="1">
        <f t="shared" si="6"/>
        <v>0</v>
      </c>
      <c r="V69" s="1" t="s">
        <v>51</v>
      </c>
      <c r="W69" s="1">
        <f>Demands!B29*$N$41</f>
        <v>8.0152575020312634E-3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61</v>
      </c>
      <c r="AT69" s="1">
        <f t="shared" si="8"/>
        <v>1</v>
      </c>
      <c r="AU69" s="1">
        <f t="shared" si="9"/>
        <v>0</v>
      </c>
      <c r="AV69" s="1">
        <f t="shared" si="10"/>
        <v>0</v>
      </c>
      <c r="AW69" s="1">
        <f t="shared" si="11"/>
        <v>42</v>
      </c>
      <c r="AX69" s="1">
        <f t="shared" si="12"/>
        <v>0</v>
      </c>
      <c r="AY69" s="1" t="s">
        <v>51</v>
      </c>
      <c r="AZ69" s="1">
        <f>Demands!B29*$AQ$41</f>
        <v>9.6183090024375157E-3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61</v>
      </c>
      <c r="BW69" s="1">
        <f t="shared" si="14"/>
        <v>1</v>
      </c>
      <c r="BX69" s="1">
        <f t="shared" si="15"/>
        <v>0</v>
      </c>
      <c r="BY69" s="1">
        <f t="shared" si="16"/>
        <v>0</v>
      </c>
      <c r="BZ69" s="1">
        <f t="shared" si="17"/>
        <v>42</v>
      </c>
      <c r="CA69" s="1">
        <f t="shared" si="18"/>
        <v>0</v>
      </c>
      <c r="CB69" s="1" t="s">
        <v>51</v>
      </c>
      <c r="CC69" s="1">
        <f>Demands!B29*$BT$41</f>
        <v>6.412206001625011E-3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61</v>
      </c>
      <c r="CZ69" s="1">
        <f t="shared" si="20"/>
        <v>1</v>
      </c>
      <c r="DA69" s="1">
        <f t="shared" si="21"/>
        <v>0</v>
      </c>
      <c r="DB69" s="1">
        <f t="shared" si="22"/>
        <v>0</v>
      </c>
      <c r="DC69" s="1">
        <f t="shared" si="23"/>
        <v>42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 t="shared" si="25"/>
        <v>13</v>
      </c>
      <c r="Q70" s="1">
        <f t="shared" si="2"/>
        <v>1</v>
      </c>
      <c r="R70" s="1">
        <f t="shared" si="3"/>
        <v>0</v>
      </c>
      <c r="S70" s="1">
        <f t="shared" si="4"/>
        <v>0</v>
      </c>
      <c r="T70" s="1">
        <f t="shared" si="5"/>
        <v>1</v>
      </c>
      <c r="U70" s="1">
        <f t="shared" si="6"/>
        <v>1</v>
      </c>
      <c r="V70" s="1" t="s">
        <v>51</v>
      </c>
      <c r="W70" s="1">
        <f>Demands!B30*$N$41</f>
        <v>1.1436790348713398E-3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>SUM(B31:D31)+SUM(AE70:AG70)</f>
        <v>13</v>
      </c>
      <c r="AT70" s="1">
        <f t="shared" si="8"/>
        <v>1</v>
      </c>
      <c r="AU70" s="1">
        <f t="shared" si="9"/>
        <v>0</v>
      </c>
      <c r="AV70" s="1">
        <f t="shared" si="10"/>
        <v>0</v>
      </c>
      <c r="AW70" s="1">
        <f t="shared" si="11"/>
        <v>1</v>
      </c>
      <c r="AX70" s="1">
        <f t="shared" si="12"/>
        <v>1</v>
      </c>
      <c r="AY70" s="1" t="s">
        <v>51</v>
      </c>
      <c r="AZ70" s="1">
        <f>Demands!B30*$AQ$41</f>
        <v>1.3724148418456077E-3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13</v>
      </c>
      <c r="BW70" s="1">
        <f t="shared" si="14"/>
        <v>1</v>
      </c>
      <c r="BX70" s="1">
        <f t="shared" si="15"/>
        <v>0</v>
      </c>
      <c r="BY70" s="1">
        <f t="shared" si="16"/>
        <v>0</v>
      </c>
      <c r="BZ70" s="1">
        <f t="shared" si="17"/>
        <v>1</v>
      </c>
      <c r="CA70" s="1">
        <f t="shared" si="18"/>
        <v>1</v>
      </c>
      <c r="CB70" s="1" t="s">
        <v>51</v>
      </c>
      <c r="CC70" s="1">
        <f>Demands!B30*$BT$41</f>
        <v>9.1494322789707197E-4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13</v>
      </c>
      <c r="CZ70" s="1">
        <f t="shared" si="20"/>
        <v>1</v>
      </c>
      <c r="DA70" s="1">
        <f t="shared" si="21"/>
        <v>0</v>
      </c>
      <c r="DB70" s="1">
        <f t="shared" si="22"/>
        <v>0</v>
      </c>
      <c r="DC70" s="1">
        <f t="shared" si="23"/>
        <v>1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74</v>
      </c>
      <c r="B71" s="15">
        <f>SUM(B42:B70)</f>
        <v>0</v>
      </c>
      <c r="C71" s="15">
        <f t="shared" ref="C71:M71" si="26">SUM(C42:C70)</f>
        <v>0</v>
      </c>
      <c r="D71" s="15">
        <f t="shared" si="26"/>
        <v>0</v>
      </c>
      <c r="E71" s="15">
        <f t="shared" si="26"/>
        <v>0</v>
      </c>
      <c r="F71" s="15">
        <f t="shared" si="26"/>
        <v>0</v>
      </c>
      <c r="G71" s="15">
        <f t="shared" si="26"/>
        <v>0</v>
      </c>
      <c r="H71" s="15">
        <f t="shared" si="26"/>
        <v>0</v>
      </c>
      <c r="I71" s="15">
        <f t="shared" si="26"/>
        <v>0</v>
      </c>
      <c r="J71" s="15">
        <f t="shared" si="26"/>
        <v>0</v>
      </c>
      <c r="K71" s="15">
        <f t="shared" si="26"/>
        <v>0</v>
      </c>
      <c r="L71" s="15">
        <f t="shared" si="26"/>
        <v>0</v>
      </c>
      <c r="M71" s="15">
        <f t="shared" si="26"/>
        <v>0</v>
      </c>
      <c r="AD71" s="14" t="s">
        <v>74</v>
      </c>
      <c r="AE71" s="15">
        <f>SUM(AE42:AE70)</f>
        <v>0</v>
      </c>
      <c r="AF71" s="15">
        <f t="shared" ref="AF71:AP71" si="27">SUM(AF42:AF70)</f>
        <v>0</v>
      </c>
      <c r="AG71" s="15">
        <f t="shared" si="27"/>
        <v>0</v>
      </c>
      <c r="AH71" s="15">
        <f t="shared" si="27"/>
        <v>0</v>
      </c>
      <c r="AI71" s="15">
        <f t="shared" si="27"/>
        <v>0</v>
      </c>
      <c r="AJ71" s="15">
        <f t="shared" si="27"/>
        <v>0</v>
      </c>
      <c r="AK71" s="15">
        <f t="shared" si="27"/>
        <v>0</v>
      </c>
      <c r="AL71" s="15">
        <f t="shared" si="27"/>
        <v>0</v>
      </c>
      <c r="AM71" s="15">
        <f t="shared" si="27"/>
        <v>0</v>
      </c>
      <c r="AN71" s="15">
        <f t="shared" si="27"/>
        <v>0</v>
      </c>
      <c r="AO71" s="15">
        <f t="shared" si="27"/>
        <v>0</v>
      </c>
      <c r="AP71" s="15">
        <f t="shared" si="27"/>
        <v>0</v>
      </c>
      <c r="BG71" s="14" t="s">
        <v>74</v>
      </c>
      <c r="BH71" s="15">
        <f>SUM(BH42:BH70)</f>
        <v>0</v>
      </c>
      <c r="BI71" s="15">
        <f t="shared" ref="BI71:BS71" si="28">SUM(BI42:BI70)</f>
        <v>0</v>
      </c>
      <c r="BJ71" s="15">
        <f t="shared" si="28"/>
        <v>0</v>
      </c>
      <c r="BK71" s="15">
        <f t="shared" si="28"/>
        <v>0</v>
      </c>
      <c r="BL71" s="15">
        <f t="shared" si="28"/>
        <v>0</v>
      </c>
      <c r="BM71" s="15">
        <f t="shared" si="28"/>
        <v>0</v>
      </c>
      <c r="BN71" s="15">
        <f t="shared" si="28"/>
        <v>0</v>
      </c>
      <c r="BO71" s="15">
        <f t="shared" si="28"/>
        <v>0</v>
      </c>
      <c r="BP71" s="15">
        <f t="shared" si="28"/>
        <v>0</v>
      </c>
      <c r="BQ71" s="15">
        <f t="shared" si="28"/>
        <v>0</v>
      </c>
      <c r="BR71" s="15">
        <f t="shared" si="28"/>
        <v>0</v>
      </c>
      <c r="BS71" s="15">
        <f t="shared" si="28"/>
        <v>0</v>
      </c>
      <c r="CJ71" s="14" t="s">
        <v>74</v>
      </c>
      <c r="CK71" s="15">
        <f>SUM(CK42:CK70)</f>
        <v>0</v>
      </c>
      <c r="CL71" s="15">
        <f t="shared" ref="CL71:CV71" si="29">SUM(CL42:CL70)</f>
        <v>0</v>
      </c>
      <c r="CM71" s="15">
        <f t="shared" si="29"/>
        <v>0</v>
      </c>
      <c r="CN71" s="15">
        <f t="shared" si="29"/>
        <v>0</v>
      </c>
      <c r="CO71" s="15">
        <f t="shared" si="29"/>
        <v>0</v>
      </c>
      <c r="CP71" s="15">
        <f t="shared" si="29"/>
        <v>0</v>
      </c>
      <c r="CQ71" s="15">
        <f t="shared" si="29"/>
        <v>0</v>
      </c>
      <c r="CR71" s="15">
        <f t="shared" si="29"/>
        <v>0</v>
      </c>
      <c r="CS71" s="15">
        <f t="shared" si="29"/>
        <v>0</v>
      </c>
      <c r="CT71" s="15">
        <f t="shared" si="29"/>
        <v>0</v>
      </c>
      <c r="CU71" s="15">
        <f t="shared" si="29"/>
        <v>0</v>
      </c>
      <c r="CV71" s="15">
        <f t="shared" si="29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42" t="s">
        <v>49</v>
      </c>
      <c r="C76" s="42"/>
      <c r="D76" s="7"/>
      <c r="F76" t="s">
        <v>136</v>
      </c>
      <c r="G76" s="42" t="s">
        <v>95</v>
      </c>
      <c r="H76" s="42"/>
      <c r="I76" s="7"/>
      <c r="K76" t="s">
        <v>136</v>
      </c>
      <c r="L76" s="59" t="s">
        <v>97</v>
      </c>
      <c r="M76" s="59"/>
      <c r="N76" s="7"/>
      <c r="P76" t="s">
        <v>136</v>
      </c>
      <c r="Q76" s="59" t="s">
        <v>98</v>
      </c>
      <c r="R76" s="59"/>
      <c r="S76" s="7"/>
      <c r="U76" t="s">
        <v>136</v>
      </c>
      <c r="V76" s="59" t="s">
        <v>99</v>
      </c>
      <c r="W76" s="59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>SUM(B114:M114)</f>
        <v>4</v>
      </c>
      <c r="C78" s="1">
        <f t="shared" ref="C78:C106" si="30">SUM(B146:M146)</f>
        <v>4</v>
      </c>
      <c r="F78" s="5" t="s">
        <v>18</v>
      </c>
      <c r="G78" s="1">
        <f>SUM(B179:M179)</f>
        <v>0</v>
      </c>
      <c r="H78" s="1">
        <f>SUM(B211:M211)</f>
        <v>0</v>
      </c>
      <c r="K78" s="5" t="s">
        <v>18</v>
      </c>
      <c r="L78" s="1">
        <f>SUM(AD179:AO179)</f>
        <v>0</v>
      </c>
      <c r="M78" s="1">
        <f>SUM(AD211:AO211)</f>
        <v>0</v>
      </c>
      <c r="P78" s="5" t="s">
        <v>18</v>
      </c>
      <c r="Q78" s="1">
        <f>SUM(BF179:BQ179)</f>
        <v>0</v>
      </c>
      <c r="R78" s="1">
        <f>SUM(BF211:BQ211)</f>
        <v>0</v>
      </c>
      <c r="U78" s="5" t="s">
        <v>18</v>
      </c>
      <c r="V78" s="1">
        <f>SUM(CH179:CS179)</f>
        <v>0</v>
      </c>
      <c r="W78" s="1">
        <f>SUM(CH211:CS211)</f>
        <v>0</v>
      </c>
    </row>
    <row r="79" spans="1:115" x14ac:dyDescent="0.35">
      <c r="A79" s="5" t="s">
        <v>19</v>
      </c>
      <c r="B79" s="1">
        <f t="shared" ref="B79:B106" si="31">SUM(B115:M115)</f>
        <v>3</v>
      </c>
      <c r="C79" s="1">
        <f t="shared" si="30"/>
        <v>3</v>
      </c>
      <c r="F79" s="5" t="s">
        <v>19</v>
      </c>
      <c r="G79" s="1">
        <f t="shared" ref="G79:G105" si="32">SUM(B180:M180)</f>
        <v>0</v>
      </c>
      <c r="H79" s="1">
        <f t="shared" ref="H79:H106" si="33">SUM(B212:M212)</f>
        <v>0</v>
      </c>
      <c r="K79" s="5" t="s">
        <v>19</v>
      </c>
      <c r="L79" s="1">
        <f t="shared" ref="L79:L106" si="34">SUM(AD180:AO180)</f>
        <v>0</v>
      </c>
      <c r="M79" s="1">
        <f t="shared" ref="M79:M106" si="35">SUM(AD212:AO212)</f>
        <v>0</v>
      </c>
      <c r="P79" s="5" t="s">
        <v>19</v>
      </c>
      <c r="Q79" s="1">
        <f t="shared" ref="Q79:Q106" si="36">SUM(BF180:BQ180)</f>
        <v>0</v>
      </c>
      <c r="R79" s="1">
        <f t="shared" ref="R79:R105" si="37">SUM(BF212:BQ212)</f>
        <v>0</v>
      </c>
      <c r="U79" s="5" t="s">
        <v>19</v>
      </c>
      <c r="V79" s="1">
        <f t="shared" ref="V79:V106" si="38">SUM(CH180:CS180)</f>
        <v>0</v>
      </c>
      <c r="W79" s="1">
        <f t="shared" ref="W79:W106" si="39">SUM(CH212:CS212)</f>
        <v>0</v>
      </c>
    </row>
    <row r="80" spans="1:115" x14ac:dyDescent="0.35">
      <c r="A80" s="5" t="s">
        <v>0</v>
      </c>
      <c r="B80" s="1">
        <f t="shared" si="31"/>
        <v>6</v>
      </c>
      <c r="C80" s="1">
        <f t="shared" si="30"/>
        <v>6</v>
      </c>
      <c r="F80" s="5" t="s">
        <v>0</v>
      </c>
      <c r="G80" s="1">
        <f t="shared" si="32"/>
        <v>0</v>
      </c>
      <c r="H80" s="1">
        <f t="shared" si="33"/>
        <v>0</v>
      </c>
      <c r="K80" s="5" t="s">
        <v>0</v>
      </c>
      <c r="L80" s="1">
        <f t="shared" si="34"/>
        <v>0</v>
      </c>
      <c r="M80" s="1">
        <f t="shared" si="35"/>
        <v>0</v>
      </c>
      <c r="P80" s="5" t="s">
        <v>0</v>
      </c>
      <c r="Q80" s="1">
        <f t="shared" si="36"/>
        <v>0</v>
      </c>
      <c r="R80" s="1">
        <f t="shared" si="37"/>
        <v>0</v>
      </c>
      <c r="U80" s="5" t="s">
        <v>0</v>
      </c>
      <c r="V80" s="1">
        <f t="shared" si="38"/>
        <v>0</v>
      </c>
      <c r="W80" s="1">
        <f t="shared" si="39"/>
        <v>0</v>
      </c>
    </row>
    <row r="81" spans="1:23" x14ac:dyDescent="0.35">
      <c r="A81" s="5" t="s">
        <v>1</v>
      </c>
      <c r="B81" s="1">
        <f t="shared" si="31"/>
        <v>23</v>
      </c>
      <c r="C81" s="1">
        <f t="shared" si="30"/>
        <v>23</v>
      </c>
      <c r="F81" s="5" t="s">
        <v>1</v>
      </c>
      <c r="G81" s="1">
        <f t="shared" si="32"/>
        <v>0</v>
      </c>
      <c r="H81" s="1">
        <f t="shared" si="33"/>
        <v>0</v>
      </c>
      <c r="K81" s="5" t="s">
        <v>1</v>
      </c>
      <c r="L81" s="1">
        <f t="shared" si="34"/>
        <v>0</v>
      </c>
      <c r="M81" s="1">
        <f t="shared" si="35"/>
        <v>0</v>
      </c>
      <c r="P81" s="5" t="s">
        <v>1</v>
      </c>
      <c r="Q81" s="1">
        <f t="shared" si="36"/>
        <v>0</v>
      </c>
      <c r="R81" s="1">
        <f t="shared" si="37"/>
        <v>0</v>
      </c>
      <c r="U81" s="5" t="s">
        <v>1</v>
      </c>
      <c r="V81" s="1">
        <f t="shared" si="38"/>
        <v>0</v>
      </c>
      <c r="W81" s="1">
        <f t="shared" si="39"/>
        <v>0</v>
      </c>
    </row>
    <row r="82" spans="1:23" x14ac:dyDescent="0.35">
      <c r="A82" s="5" t="s">
        <v>20</v>
      </c>
      <c r="B82" s="1">
        <f t="shared" si="31"/>
        <v>4</v>
      </c>
      <c r="C82" s="1">
        <f t="shared" si="30"/>
        <v>4</v>
      </c>
      <c r="F82" s="5" t="s">
        <v>20</v>
      </c>
      <c r="G82" s="1">
        <f t="shared" si="32"/>
        <v>0</v>
      </c>
      <c r="H82" s="1">
        <f t="shared" si="33"/>
        <v>0</v>
      </c>
      <c r="K82" s="5" t="s">
        <v>20</v>
      </c>
      <c r="L82" s="1">
        <f t="shared" si="34"/>
        <v>0</v>
      </c>
      <c r="M82" s="1">
        <f t="shared" si="35"/>
        <v>0</v>
      </c>
      <c r="P82" s="5" t="s">
        <v>20</v>
      </c>
      <c r="Q82" s="1">
        <f t="shared" si="36"/>
        <v>0</v>
      </c>
      <c r="R82" s="1">
        <f t="shared" si="37"/>
        <v>0</v>
      </c>
      <c r="U82" s="5" t="s">
        <v>20</v>
      </c>
      <c r="V82" s="1">
        <f t="shared" si="38"/>
        <v>0</v>
      </c>
      <c r="W82" s="1">
        <f t="shared" si="39"/>
        <v>0</v>
      </c>
    </row>
    <row r="83" spans="1:23" x14ac:dyDescent="0.35">
      <c r="A83" s="5" t="s">
        <v>2</v>
      </c>
      <c r="B83" s="1">
        <f t="shared" si="31"/>
        <v>1</v>
      </c>
      <c r="C83" s="1">
        <f t="shared" si="30"/>
        <v>1</v>
      </c>
      <c r="F83" s="5" t="s">
        <v>2</v>
      </c>
      <c r="G83" s="1">
        <f t="shared" si="32"/>
        <v>0</v>
      </c>
      <c r="H83" s="1">
        <f t="shared" si="33"/>
        <v>0</v>
      </c>
      <c r="K83" s="5" t="s">
        <v>2</v>
      </c>
      <c r="L83" s="1">
        <f t="shared" si="34"/>
        <v>0</v>
      </c>
      <c r="M83" s="1">
        <f t="shared" si="35"/>
        <v>0</v>
      </c>
      <c r="P83" s="5" t="s">
        <v>2</v>
      </c>
      <c r="Q83" s="1">
        <f t="shared" si="36"/>
        <v>0</v>
      </c>
      <c r="R83" s="1">
        <f t="shared" si="37"/>
        <v>0</v>
      </c>
      <c r="U83" s="5" t="s">
        <v>2</v>
      </c>
      <c r="V83" s="1">
        <f t="shared" si="38"/>
        <v>0</v>
      </c>
      <c r="W83" s="1">
        <f t="shared" si="39"/>
        <v>0</v>
      </c>
    </row>
    <row r="84" spans="1:23" x14ac:dyDescent="0.35">
      <c r="A84" s="5" t="s">
        <v>3</v>
      </c>
      <c r="B84" s="1">
        <f t="shared" si="31"/>
        <v>8</v>
      </c>
      <c r="C84" s="1">
        <f t="shared" si="30"/>
        <v>8</v>
      </c>
      <c r="F84" s="5" t="s">
        <v>3</v>
      </c>
      <c r="G84" s="1">
        <f t="shared" si="32"/>
        <v>0</v>
      </c>
      <c r="H84" s="1">
        <f t="shared" si="33"/>
        <v>0</v>
      </c>
      <c r="K84" s="5" t="s">
        <v>3</v>
      </c>
      <c r="L84" s="1">
        <f t="shared" si="34"/>
        <v>0</v>
      </c>
      <c r="M84" s="1">
        <f t="shared" si="35"/>
        <v>0</v>
      </c>
      <c r="P84" s="5" t="s">
        <v>3</v>
      </c>
      <c r="Q84" s="1">
        <f t="shared" si="36"/>
        <v>0</v>
      </c>
      <c r="R84" s="1">
        <f t="shared" si="37"/>
        <v>0</v>
      </c>
      <c r="U84" s="5" t="s">
        <v>3</v>
      </c>
      <c r="V84" s="1">
        <f t="shared" si="38"/>
        <v>0</v>
      </c>
      <c r="W84" s="1">
        <f t="shared" si="39"/>
        <v>0</v>
      </c>
    </row>
    <row r="85" spans="1:23" x14ac:dyDescent="0.35">
      <c r="A85" s="5" t="s">
        <v>4</v>
      </c>
      <c r="B85" s="1">
        <f t="shared" si="31"/>
        <v>2</v>
      </c>
      <c r="C85" s="1">
        <f t="shared" si="30"/>
        <v>2</v>
      </c>
      <c r="F85" s="5" t="s">
        <v>4</v>
      </c>
      <c r="G85" s="1">
        <f t="shared" si="32"/>
        <v>0</v>
      </c>
      <c r="H85" s="1">
        <f t="shared" si="33"/>
        <v>0</v>
      </c>
      <c r="K85" s="5" t="s">
        <v>4</v>
      </c>
      <c r="L85" s="1">
        <f t="shared" si="34"/>
        <v>0</v>
      </c>
      <c r="M85" s="1">
        <f t="shared" si="35"/>
        <v>0</v>
      </c>
      <c r="P85" s="5" t="s">
        <v>4</v>
      </c>
      <c r="Q85" s="1">
        <f>SUM(BF186:BQ186)</f>
        <v>0</v>
      </c>
      <c r="R85" s="1">
        <f t="shared" si="37"/>
        <v>0</v>
      </c>
      <c r="U85" s="5" t="s">
        <v>4</v>
      </c>
      <c r="V85" s="1">
        <f t="shared" si="38"/>
        <v>0</v>
      </c>
      <c r="W85" s="1">
        <f t="shared" si="39"/>
        <v>0</v>
      </c>
    </row>
    <row r="86" spans="1:23" x14ac:dyDescent="0.35">
      <c r="A86" s="5" t="s">
        <v>5</v>
      </c>
      <c r="B86" s="1">
        <f t="shared" si="31"/>
        <v>7</v>
      </c>
      <c r="C86" s="1">
        <f t="shared" si="30"/>
        <v>7</v>
      </c>
      <c r="F86" s="5" t="s">
        <v>5</v>
      </c>
      <c r="G86" s="1">
        <f t="shared" si="32"/>
        <v>0</v>
      </c>
      <c r="H86" s="1">
        <f t="shared" si="33"/>
        <v>0</v>
      </c>
      <c r="K86" s="5" t="s">
        <v>5</v>
      </c>
      <c r="L86" s="1">
        <f t="shared" si="34"/>
        <v>0</v>
      </c>
      <c r="M86" s="1">
        <f t="shared" si="35"/>
        <v>0</v>
      </c>
      <c r="P86" s="5" t="s">
        <v>5</v>
      </c>
      <c r="Q86" s="1">
        <f t="shared" si="36"/>
        <v>0</v>
      </c>
      <c r="R86" s="1">
        <f t="shared" si="37"/>
        <v>0</v>
      </c>
      <c r="U86" s="5" t="s">
        <v>5</v>
      </c>
      <c r="V86" s="1">
        <f t="shared" si="38"/>
        <v>0</v>
      </c>
      <c r="W86" s="1">
        <f t="shared" si="39"/>
        <v>0</v>
      </c>
    </row>
    <row r="87" spans="1:23" x14ac:dyDescent="0.35">
      <c r="A87" s="5" t="s">
        <v>6</v>
      </c>
      <c r="B87" s="1">
        <f t="shared" si="31"/>
        <v>28</v>
      </c>
      <c r="C87" s="1">
        <f t="shared" si="30"/>
        <v>28</v>
      </c>
      <c r="F87" s="5" t="s">
        <v>6</v>
      </c>
      <c r="G87" s="1">
        <f t="shared" si="32"/>
        <v>0</v>
      </c>
      <c r="H87" s="1">
        <f t="shared" si="33"/>
        <v>0</v>
      </c>
      <c r="K87" s="5" t="s">
        <v>6</v>
      </c>
      <c r="L87" s="1">
        <f t="shared" si="34"/>
        <v>0</v>
      </c>
      <c r="M87" s="1">
        <f t="shared" si="35"/>
        <v>0</v>
      </c>
      <c r="P87" s="5" t="s">
        <v>6</v>
      </c>
      <c r="Q87" s="1">
        <f t="shared" si="36"/>
        <v>0</v>
      </c>
      <c r="R87" s="1">
        <f t="shared" si="37"/>
        <v>0</v>
      </c>
      <c r="U87" s="5" t="s">
        <v>6</v>
      </c>
      <c r="V87" s="1">
        <f t="shared" si="38"/>
        <v>0</v>
      </c>
      <c r="W87" s="1">
        <f t="shared" si="39"/>
        <v>0</v>
      </c>
    </row>
    <row r="88" spans="1:23" x14ac:dyDescent="0.35">
      <c r="A88" s="5" t="s">
        <v>7</v>
      </c>
      <c r="B88" s="1">
        <f t="shared" si="31"/>
        <v>20</v>
      </c>
      <c r="C88" s="1">
        <f t="shared" si="30"/>
        <v>20</v>
      </c>
      <c r="F88" s="5" t="s">
        <v>7</v>
      </c>
      <c r="G88" s="1">
        <f t="shared" si="32"/>
        <v>0</v>
      </c>
      <c r="H88" s="1">
        <f t="shared" si="33"/>
        <v>0</v>
      </c>
      <c r="K88" s="5" t="s">
        <v>7</v>
      </c>
      <c r="L88" s="1">
        <f t="shared" si="34"/>
        <v>0</v>
      </c>
      <c r="M88" s="1">
        <f t="shared" si="35"/>
        <v>0</v>
      </c>
      <c r="P88" s="5" t="s">
        <v>7</v>
      </c>
      <c r="Q88" s="1">
        <f t="shared" si="36"/>
        <v>0</v>
      </c>
      <c r="R88" s="1">
        <f t="shared" si="37"/>
        <v>0</v>
      </c>
      <c r="U88" s="5" t="s">
        <v>7</v>
      </c>
      <c r="V88" s="1">
        <f t="shared" si="38"/>
        <v>0</v>
      </c>
      <c r="W88" s="1">
        <f t="shared" si="39"/>
        <v>0</v>
      </c>
    </row>
    <row r="89" spans="1:23" x14ac:dyDescent="0.35">
      <c r="A89" s="5" t="s">
        <v>21</v>
      </c>
      <c r="B89" s="1">
        <f t="shared" si="31"/>
        <v>3</v>
      </c>
      <c r="C89" s="1">
        <f t="shared" si="30"/>
        <v>3</v>
      </c>
      <c r="F89" s="5" t="s">
        <v>21</v>
      </c>
      <c r="G89" s="1">
        <f t="shared" si="32"/>
        <v>0</v>
      </c>
      <c r="H89" s="1">
        <f t="shared" si="33"/>
        <v>0</v>
      </c>
      <c r="K89" s="5" t="s">
        <v>21</v>
      </c>
      <c r="L89" s="1">
        <f t="shared" si="34"/>
        <v>0</v>
      </c>
      <c r="M89" s="1">
        <f t="shared" si="35"/>
        <v>0</v>
      </c>
      <c r="P89" s="5" t="s">
        <v>21</v>
      </c>
      <c r="Q89" s="1">
        <f t="shared" si="36"/>
        <v>0</v>
      </c>
      <c r="R89" s="1">
        <f t="shared" si="37"/>
        <v>0</v>
      </c>
      <c r="U89" s="5" t="s">
        <v>21</v>
      </c>
      <c r="V89" s="1">
        <f t="shared" si="38"/>
        <v>0</v>
      </c>
      <c r="W89" s="1">
        <f t="shared" si="39"/>
        <v>0</v>
      </c>
    </row>
    <row r="90" spans="1:23" x14ac:dyDescent="0.35">
      <c r="A90" s="5" t="s">
        <v>8</v>
      </c>
      <c r="B90" s="1">
        <f t="shared" si="31"/>
        <v>4</v>
      </c>
      <c r="C90" s="1">
        <f t="shared" si="30"/>
        <v>4</v>
      </c>
      <c r="F90" s="5" t="s">
        <v>8</v>
      </c>
      <c r="G90" s="1">
        <f t="shared" si="32"/>
        <v>0</v>
      </c>
      <c r="H90" s="1">
        <f t="shared" si="33"/>
        <v>0</v>
      </c>
      <c r="K90" s="5" t="s">
        <v>8</v>
      </c>
      <c r="L90" s="1">
        <f t="shared" si="34"/>
        <v>0</v>
      </c>
      <c r="M90" s="1">
        <f t="shared" si="35"/>
        <v>0</v>
      </c>
      <c r="P90" s="5" t="s">
        <v>8</v>
      </c>
      <c r="Q90" s="1">
        <f t="shared" si="36"/>
        <v>0</v>
      </c>
      <c r="R90" s="1">
        <f t="shared" si="37"/>
        <v>0</v>
      </c>
      <c r="U90" s="5" t="s">
        <v>8</v>
      </c>
      <c r="V90" s="1">
        <f t="shared" si="38"/>
        <v>0</v>
      </c>
      <c r="W90" s="1">
        <f t="shared" si="39"/>
        <v>0</v>
      </c>
    </row>
    <row r="91" spans="1:23" x14ac:dyDescent="0.35">
      <c r="A91" s="5" t="s">
        <v>9</v>
      </c>
      <c r="B91" s="1">
        <f t="shared" si="31"/>
        <v>4</v>
      </c>
      <c r="C91" s="1">
        <f t="shared" si="30"/>
        <v>4</v>
      </c>
      <c r="F91" s="5" t="s">
        <v>9</v>
      </c>
      <c r="G91" s="1">
        <f t="shared" si="32"/>
        <v>0</v>
      </c>
      <c r="H91" s="1">
        <f t="shared" si="33"/>
        <v>0</v>
      </c>
      <c r="K91" s="5" t="s">
        <v>9</v>
      </c>
      <c r="L91" s="1">
        <f t="shared" si="34"/>
        <v>0</v>
      </c>
      <c r="M91" s="1">
        <f t="shared" si="35"/>
        <v>0</v>
      </c>
      <c r="P91" s="5" t="s">
        <v>9</v>
      </c>
      <c r="Q91" s="1">
        <f t="shared" si="36"/>
        <v>0</v>
      </c>
      <c r="R91" s="1">
        <f t="shared" si="37"/>
        <v>0</v>
      </c>
      <c r="U91" s="5" t="s">
        <v>9</v>
      </c>
      <c r="V91" s="1">
        <f t="shared" si="38"/>
        <v>0</v>
      </c>
      <c r="W91" s="1">
        <f t="shared" si="39"/>
        <v>0</v>
      </c>
    </row>
    <row r="92" spans="1:23" x14ac:dyDescent="0.35">
      <c r="A92" s="5" t="s">
        <v>10</v>
      </c>
      <c r="B92" s="1">
        <f t="shared" si="31"/>
        <v>1</v>
      </c>
      <c r="C92" s="1">
        <f t="shared" si="30"/>
        <v>1</v>
      </c>
      <c r="F92" s="5" t="s">
        <v>10</v>
      </c>
      <c r="G92" s="1">
        <f t="shared" si="32"/>
        <v>0</v>
      </c>
      <c r="H92" s="1">
        <f t="shared" si="33"/>
        <v>0</v>
      </c>
      <c r="K92" s="5" t="s">
        <v>10</v>
      </c>
      <c r="L92" s="1">
        <f t="shared" si="34"/>
        <v>0</v>
      </c>
      <c r="M92" s="1">
        <f t="shared" si="35"/>
        <v>0</v>
      </c>
      <c r="P92" s="5" t="s">
        <v>10</v>
      </c>
      <c r="Q92" s="1">
        <f t="shared" si="36"/>
        <v>0</v>
      </c>
      <c r="R92" s="1">
        <f t="shared" si="37"/>
        <v>0</v>
      </c>
      <c r="U92" s="5" t="s">
        <v>10</v>
      </c>
      <c r="V92" s="1">
        <f t="shared" si="38"/>
        <v>0</v>
      </c>
      <c r="W92" s="1">
        <f t="shared" si="39"/>
        <v>0</v>
      </c>
    </row>
    <row r="93" spans="1:23" x14ac:dyDescent="0.35">
      <c r="A93" s="5" t="s">
        <v>11</v>
      </c>
      <c r="B93" s="1">
        <f t="shared" si="31"/>
        <v>2</v>
      </c>
      <c r="C93" s="1">
        <f t="shared" si="30"/>
        <v>2</v>
      </c>
      <c r="F93" s="5" t="s">
        <v>11</v>
      </c>
      <c r="G93" s="1">
        <f t="shared" si="32"/>
        <v>0</v>
      </c>
      <c r="H93" s="1">
        <f t="shared" si="33"/>
        <v>0</v>
      </c>
      <c r="K93" s="5" t="s">
        <v>11</v>
      </c>
      <c r="L93" s="1">
        <f t="shared" si="34"/>
        <v>0</v>
      </c>
      <c r="M93" s="1">
        <f t="shared" si="35"/>
        <v>0</v>
      </c>
      <c r="P93" s="5" t="s">
        <v>11</v>
      </c>
      <c r="Q93" s="1">
        <f t="shared" si="36"/>
        <v>0</v>
      </c>
      <c r="R93" s="1">
        <f t="shared" si="37"/>
        <v>0</v>
      </c>
      <c r="U93" s="5" t="s">
        <v>11</v>
      </c>
      <c r="V93" s="1">
        <f t="shared" si="38"/>
        <v>0</v>
      </c>
      <c r="W93" s="1">
        <f t="shared" si="39"/>
        <v>0</v>
      </c>
    </row>
    <row r="94" spans="1:23" x14ac:dyDescent="0.35">
      <c r="A94" s="5" t="s">
        <v>12</v>
      </c>
      <c r="B94" s="1">
        <f t="shared" si="31"/>
        <v>2</v>
      </c>
      <c r="C94" s="1">
        <f t="shared" si="30"/>
        <v>2</v>
      </c>
      <c r="F94" s="5" t="s">
        <v>12</v>
      </c>
      <c r="G94" s="1">
        <f t="shared" si="32"/>
        <v>0</v>
      </c>
      <c r="H94" s="1">
        <f t="shared" si="33"/>
        <v>0</v>
      </c>
      <c r="K94" s="5" t="s">
        <v>12</v>
      </c>
      <c r="L94" s="1">
        <f t="shared" si="34"/>
        <v>0</v>
      </c>
      <c r="M94" s="1">
        <f t="shared" si="35"/>
        <v>0</v>
      </c>
      <c r="P94" s="5" t="s">
        <v>12</v>
      </c>
      <c r="Q94" s="1">
        <f t="shared" si="36"/>
        <v>0</v>
      </c>
      <c r="R94" s="1">
        <f t="shared" si="37"/>
        <v>0</v>
      </c>
      <c r="U94" s="5" t="s">
        <v>12</v>
      </c>
      <c r="V94" s="1">
        <f t="shared" si="38"/>
        <v>0</v>
      </c>
      <c r="W94" s="1">
        <f t="shared" si="39"/>
        <v>0</v>
      </c>
    </row>
    <row r="95" spans="1:23" x14ac:dyDescent="0.35">
      <c r="A95" s="5" t="s">
        <v>13</v>
      </c>
      <c r="B95" s="1">
        <f t="shared" si="31"/>
        <v>1</v>
      </c>
      <c r="C95" s="1">
        <f t="shared" si="30"/>
        <v>1</v>
      </c>
      <c r="F95" s="5" t="s">
        <v>13</v>
      </c>
      <c r="G95" s="1">
        <f t="shared" si="32"/>
        <v>0</v>
      </c>
      <c r="H95" s="1">
        <f t="shared" si="33"/>
        <v>0</v>
      </c>
      <c r="K95" s="5" t="s">
        <v>13</v>
      </c>
      <c r="L95" s="1">
        <f t="shared" si="34"/>
        <v>0</v>
      </c>
      <c r="M95" s="1">
        <f t="shared" si="35"/>
        <v>0</v>
      </c>
      <c r="P95" s="5" t="s">
        <v>13</v>
      </c>
      <c r="Q95" s="1">
        <f t="shared" si="36"/>
        <v>0</v>
      </c>
      <c r="R95" s="1">
        <f t="shared" si="37"/>
        <v>0</v>
      </c>
      <c r="U95" s="5" t="s">
        <v>13</v>
      </c>
      <c r="V95" s="1">
        <f t="shared" si="38"/>
        <v>0</v>
      </c>
      <c r="W95" s="1">
        <f t="shared" si="39"/>
        <v>0</v>
      </c>
    </row>
    <row r="96" spans="1:23" x14ac:dyDescent="0.35">
      <c r="A96" s="5" t="s">
        <v>14</v>
      </c>
      <c r="B96" s="1">
        <f t="shared" si="31"/>
        <v>4</v>
      </c>
      <c r="C96" s="1">
        <f t="shared" si="30"/>
        <v>4</v>
      </c>
      <c r="F96" s="5" t="s">
        <v>14</v>
      </c>
      <c r="G96" s="1">
        <f t="shared" si="32"/>
        <v>0</v>
      </c>
      <c r="H96" s="1">
        <f t="shared" si="33"/>
        <v>0</v>
      </c>
      <c r="K96" s="5" t="s">
        <v>14</v>
      </c>
      <c r="L96" s="1">
        <f t="shared" si="34"/>
        <v>0</v>
      </c>
      <c r="M96" s="1">
        <f t="shared" si="35"/>
        <v>0</v>
      </c>
      <c r="P96" s="5" t="s">
        <v>14</v>
      </c>
      <c r="Q96" s="1">
        <f t="shared" si="36"/>
        <v>0</v>
      </c>
      <c r="R96" s="1">
        <f t="shared" si="37"/>
        <v>0</v>
      </c>
      <c r="U96" s="5" t="s">
        <v>14</v>
      </c>
      <c r="V96" s="1">
        <f t="shared" si="38"/>
        <v>0</v>
      </c>
      <c r="W96" s="1">
        <f t="shared" si="39"/>
        <v>0</v>
      </c>
    </row>
    <row r="97" spans="1:34" x14ac:dyDescent="0.35">
      <c r="A97" s="5" t="s">
        <v>22</v>
      </c>
      <c r="B97" s="1">
        <f t="shared" si="31"/>
        <v>4</v>
      </c>
      <c r="C97" s="1">
        <f t="shared" si="30"/>
        <v>4</v>
      </c>
      <c r="F97" s="5" t="s">
        <v>22</v>
      </c>
      <c r="G97" s="1">
        <f t="shared" si="32"/>
        <v>0</v>
      </c>
      <c r="H97" s="1">
        <f t="shared" si="33"/>
        <v>0</v>
      </c>
      <c r="K97" s="5" t="s">
        <v>22</v>
      </c>
      <c r="L97" s="1">
        <f t="shared" si="34"/>
        <v>0</v>
      </c>
      <c r="M97" s="1">
        <f t="shared" si="35"/>
        <v>0</v>
      </c>
      <c r="P97" s="5" t="s">
        <v>22</v>
      </c>
      <c r="Q97" s="1">
        <f t="shared" si="36"/>
        <v>0</v>
      </c>
      <c r="R97" s="1">
        <f t="shared" si="37"/>
        <v>0</v>
      </c>
      <c r="U97" s="5" t="s">
        <v>22</v>
      </c>
      <c r="V97" s="1">
        <f t="shared" si="38"/>
        <v>0</v>
      </c>
      <c r="W97" s="1">
        <f t="shared" si="39"/>
        <v>0</v>
      </c>
    </row>
    <row r="98" spans="1:34" x14ac:dyDescent="0.35">
      <c r="A98" s="5" t="s">
        <v>23</v>
      </c>
      <c r="B98" s="1">
        <f t="shared" si="31"/>
        <v>2</v>
      </c>
      <c r="C98" s="1">
        <f t="shared" si="30"/>
        <v>2</v>
      </c>
      <c r="F98" s="5" t="s">
        <v>23</v>
      </c>
      <c r="G98" s="1">
        <f t="shared" si="32"/>
        <v>0</v>
      </c>
      <c r="H98" s="1">
        <f t="shared" si="33"/>
        <v>0</v>
      </c>
      <c r="K98" s="5" t="s">
        <v>23</v>
      </c>
      <c r="L98" s="1">
        <f t="shared" si="34"/>
        <v>0</v>
      </c>
      <c r="M98" s="1">
        <f t="shared" si="35"/>
        <v>0</v>
      </c>
      <c r="P98" s="5" t="s">
        <v>23</v>
      </c>
      <c r="Q98" s="1">
        <f t="shared" si="36"/>
        <v>0</v>
      </c>
      <c r="R98" s="1">
        <f t="shared" si="37"/>
        <v>0</v>
      </c>
      <c r="U98" s="5" t="s">
        <v>23</v>
      </c>
      <c r="V98" s="1">
        <f t="shared" si="38"/>
        <v>0</v>
      </c>
      <c r="W98" s="1">
        <f t="shared" si="39"/>
        <v>0</v>
      </c>
    </row>
    <row r="99" spans="1:34" x14ac:dyDescent="0.35">
      <c r="A99" s="5" t="s">
        <v>24</v>
      </c>
      <c r="B99" s="1">
        <f t="shared" si="31"/>
        <v>2</v>
      </c>
      <c r="C99" s="1">
        <f t="shared" si="30"/>
        <v>2</v>
      </c>
      <c r="F99" s="5" t="s">
        <v>24</v>
      </c>
      <c r="G99" s="1">
        <f t="shared" si="32"/>
        <v>0</v>
      </c>
      <c r="H99" s="1">
        <f t="shared" si="33"/>
        <v>0</v>
      </c>
      <c r="K99" s="5" t="s">
        <v>24</v>
      </c>
      <c r="L99" s="1">
        <f t="shared" si="34"/>
        <v>0</v>
      </c>
      <c r="M99" s="1">
        <f t="shared" si="35"/>
        <v>0</v>
      </c>
      <c r="P99" s="5" t="s">
        <v>24</v>
      </c>
      <c r="Q99" s="1">
        <f t="shared" si="36"/>
        <v>0</v>
      </c>
      <c r="R99" s="1">
        <f t="shared" si="37"/>
        <v>0</v>
      </c>
      <c r="U99" s="5" t="s">
        <v>24</v>
      </c>
      <c r="V99" s="1">
        <f t="shared" si="38"/>
        <v>0</v>
      </c>
      <c r="W99" s="1">
        <f t="shared" si="39"/>
        <v>0</v>
      </c>
    </row>
    <row r="100" spans="1:34" x14ac:dyDescent="0.35">
      <c r="A100" s="5" t="s">
        <v>25</v>
      </c>
      <c r="B100" s="1">
        <f t="shared" si="31"/>
        <v>1</v>
      </c>
      <c r="C100" s="1">
        <f t="shared" si="30"/>
        <v>1</v>
      </c>
      <c r="F100" s="5" t="s">
        <v>25</v>
      </c>
      <c r="G100" s="1">
        <f t="shared" si="32"/>
        <v>0</v>
      </c>
      <c r="H100" s="1">
        <f t="shared" si="33"/>
        <v>0</v>
      </c>
      <c r="K100" s="5" t="s">
        <v>25</v>
      </c>
      <c r="L100" s="1">
        <f t="shared" si="34"/>
        <v>0</v>
      </c>
      <c r="M100" s="1">
        <f t="shared" si="35"/>
        <v>0</v>
      </c>
      <c r="P100" s="5" t="s">
        <v>25</v>
      </c>
      <c r="Q100" s="1">
        <f t="shared" si="36"/>
        <v>0</v>
      </c>
      <c r="R100" s="1">
        <f t="shared" si="37"/>
        <v>0</v>
      </c>
      <c r="U100" s="5" t="s">
        <v>25</v>
      </c>
      <c r="V100" s="1">
        <f t="shared" si="38"/>
        <v>0</v>
      </c>
      <c r="W100" s="1">
        <f t="shared" si="39"/>
        <v>0</v>
      </c>
    </row>
    <row r="101" spans="1:34" x14ac:dyDescent="0.35">
      <c r="A101" s="5" t="s">
        <v>26</v>
      </c>
      <c r="B101" s="1">
        <f t="shared" si="31"/>
        <v>26</v>
      </c>
      <c r="C101" s="1">
        <f t="shared" si="30"/>
        <v>26</v>
      </c>
      <c r="F101" s="5" t="s">
        <v>26</v>
      </c>
      <c r="G101" s="1">
        <f t="shared" si="32"/>
        <v>0</v>
      </c>
      <c r="H101" s="1">
        <f t="shared" si="33"/>
        <v>0</v>
      </c>
      <c r="K101" s="5" t="s">
        <v>26</v>
      </c>
      <c r="L101" s="1">
        <f t="shared" si="34"/>
        <v>0</v>
      </c>
      <c r="M101" s="1">
        <f t="shared" si="35"/>
        <v>0</v>
      </c>
      <c r="P101" s="5" t="s">
        <v>26</v>
      </c>
      <c r="Q101" s="1">
        <f t="shared" si="36"/>
        <v>0</v>
      </c>
      <c r="R101" s="1">
        <f t="shared" si="37"/>
        <v>0</v>
      </c>
      <c r="U101" s="5" t="s">
        <v>26</v>
      </c>
      <c r="V101" s="1">
        <f t="shared" si="38"/>
        <v>0</v>
      </c>
      <c r="W101" s="1">
        <f t="shared" si="39"/>
        <v>0</v>
      </c>
    </row>
    <row r="102" spans="1:34" x14ac:dyDescent="0.35">
      <c r="A102" s="5" t="s">
        <v>15</v>
      </c>
      <c r="B102" s="1">
        <f t="shared" si="31"/>
        <v>8</v>
      </c>
      <c r="C102" s="1">
        <f t="shared" si="30"/>
        <v>8</v>
      </c>
      <c r="F102" s="5" t="s">
        <v>15</v>
      </c>
      <c r="G102" s="1">
        <f t="shared" si="32"/>
        <v>0</v>
      </c>
      <c r="H102" s="1">
        <f t="shared" si="33"/>
        <v>0</v>
      </c>
      <c r="K102" s="5" t="s">
        <v>15</v>
      </c>
      <c r="L102" s="1">
        <f t="shared" si="34"/>
        <v>0</v>
      </c>
      <c r="M102" s="1">
        <f t="shared" si="35"/>
        <v>0</v>
      </c>
      <c r="P102" s="5" t="s">
        <v>15</v>
      </c>
      <c r="Q102" s="1">
        <f t="shared" si="36"/>
        <v>0</v>
      </c>
      <c r="R102" s="1">
        <f t="shared" si="37"/>
        <v>0</v>
      </c>
      <c r="U102" s="5" t="s">
        <v>15</v>
      </c>
      <c r="V102" s="1">
        <f t="shared" si="38"/>
        <v>0</v>
      </c>
      <c r="W102" s="1">
        <f t="shared" si="39"/>
        <v>0</v>
      </c>
    </row>
    <row r="103" spans="1:34" x14ac:dyDescent="0.35">
      <c r="A103" s="5" t="s">
        <v>137</v>
      </c>
      <c r="B103" s="1">
        <f t="shared" si="31"/>
        <v>1</v>
      </c>
      <c r="C103" s="1">
        <f t="shared" si="30"/>
        <v>1</v>
      </c>
      <c r="F103" s="5" t="s">
        <v>137</v>
      </c>
      <c r="G103" s="1">
        <f t="shared" si="32"/>
        <v>0</v>
      </c>
      <c r="H103" s="1">
        <f t="shared" si="33"/>
        <v>0</v>
      </c>
      <c r="K103" s="5" t="s">
        <v>137</v>
      </c>
      <c r="L103" s="1">
        <f t="shared" si="34"/>
        <v>0</v>
      </c>
      <c r="M103" s="1">
        <f t="shared" si="35"/>
        <v>0</v>
      </c>
      <c r="P103" s="5" t="s">
        <v>137</v>
      </c>
      <c r="Q103" s="1">
        <f t="shared" si="36"/>
        <v>0</v>
      </c>
      <c r="R103" s="1">
        <f t="shared" si="37"/>
        <v>0</v>
      </c>
      <c r="U103" s="5" t="s">
        <v>137</v>
      </c>
      <c r="V103" s="1">
        <f t="shared" si="38"/>
        <v>0</v>
      </c>
      <c r="W103" s="1">
        <f t="shared" si="39"/>
        <v>0</v>
      </c>
    </row>
    <row r="104" spans="1:34" x14ac:dyDescent="0.35">
      <c r="A104" s="5" t="s">
        <v>27</v>
      </c>
      <c r="B104" s="1">
        <f t="shared" si="31"/>
        <v>3</v>
      </c>
      <c r="C104" s="1">
        <f t="shared" si="30"/>
        <v>3</v>
      </c>
      <c r="F104" s="5" t="s">
        <v>27</v>
      </c>
      <c r="G104" s="1">
        <f t="shared" si="32"/>
        <v>0</v>
      </c>
      <c r="H104" s="1">
        <f t="shared" si="33"/>
        <v>0</v>
      </c>
      <c r="K104" s="5" t="s">
        <v>27</v>
      </c>
      <c r="L104" s="1">
        <f t="shared" si="34"/>
        <v>0</v>
      </c>
      <c r="M104" s="1">
        <f t="shared" si="35"/>
        <v>0</v>
      </c>
      <c r="P104" s="5" t="s">
        <v>27</v>
      </c>
      <c r="Q104" s="1">
        <f t="shared" si="36"/>
        <v>0</v>
      </c>
      <c r="R104" s="1">
        <f t="shared" si="37"/>
        <v>0</v>
      </c>
      <c r="U104" s="5" t="s">
        <v>27</v>
      </c>
      <c r="V104" s="1">
        <f t="shared" si="38"/>
        <v>0</v>
      </c>
      <c r="W104" s="1">
        <f t="shared" si="39"/>
        <v>0</v>
      </c>
    </row>
    <row r="105" spans="1:34" x14ac:dyDescent="0.35">
      <c r="A105" s="5" t="s">
        <v>59</v>
      </c>
      <c r="B105" s="1">
        <f t="shared" si="31"/>
        <v>28</v>
      </c>
      <c r="C105" s="1">
        <f t="shared" si="30"/>
        <v>28</v>
      </c>
      <c r="F105" s="5" t="s">
        <v>59</v>
      </c>
      <c r="G105" s="1">
        <f t="shared" si="32"/>
        <v>0</v>
      </c>
      <c r="H105" s="1">
        <f t="shared" si="33"/>
        <v>0</v>
      </c>
      <c r="K105" s="5" t="s">
        <v>59</v>
      </c>
      <c r="L105" s="1">
        <f t="shared" si="34"/>
        <v>0</v>
      </c>
      <c r="M105" s="1">
        <f t="shared" si="35"/>
        <v>0</v>
      </c>
      <c r="P105" s="5" t="s">
        <v>59</v>
      </c>
      <c r="Q105" s="1">
        <f t="shared" si="36"/>
        <v>0</v>
      </c>
      <c r="R105" s="1">
        <f t="shared" si="37"/>
        <v>0</v>
      </c>
      <c r="U105" s="5" t="s">
        <v>59</v>
      </c>
      <c r="V105" s="1">
        <f t="shared" si="38"/>
        <v>0</v>
      </c>
      <c r="W105" s="1">
        <f t="shared" si="39"/>
        <v>0</v>
      </c>
    </row>
    <row r="106" spans="1:34" x14ac:dyDescent="0.35">
      <c r="A106" s="5" t="s">
        <v>17</v>
      </c>
      <c r="B106" s="1">
        <f t="shared" si="31"/>
        <v>5</v>
      </c>
      <c r="C106" s="1">
        <f t="shared" si="30"/>
        <v>5</v>
      </c>
      <c r="F106" s="5" t="s">
        <v>17</v>
      </c>
      <c r="G106" s="1">
        <f>SUM(B207:M207)</f>
        <v>0</v>
      </c>
      <c r="H106" s="1">
        <f t="shared" si="33"/>
        <v>0</v>
      </c>
      <c r="K106" s="5" t="s">
        <v>17</v>
      </c>
      <c r="L106" s="1">
        <f t="shared" si="34"/>
        <v>0</v>
      </c>
      <c r="M106" s="1">
        <f t="shared" si="35"/>
        <v>0</v>
      </c>
      <c r="P106" s="5" t="s">
        <v>17</v>
      </c>
      <c r="Q106" s="1">
        <f t="shared" si="36"/>
        <v>0</v>
      </c>
      <c r="R106" s="1">
        <f>SUM(BF239:BQ239)</f>
        <v>0</v>
      </c>
      <c r="U106" s="5" t="s">
        <v>17</v>
      </c>
      <c r="V106" s="1">
        <f t="shared" si="38"/>
        <v>0</v>
      </c>
      <c r="W106" s="1">
        <f t="shared" si="39"/>
        <v>0</v>
      </c>
    </row>
    <row r="107" spans="1:34" ht="15.5" x14ac:dyDescent="0.35">
      <c r="A107" s="14" t="s">
        <v>75</v>
      </c>
      <c r="B107" s="15">
        <f>SUM(B78:B106)</f>
        <v>207</v>
      </c>
      <c r="C107" s="15">
        <f t="shared" ref="C107" si="40">SUM(C78:C106)</f>
        <v>207</v>
      </c>
      <c r="F107" s="14" t="s">
        <v>75</v>
      </c>
      <c r="G107" s="15">
        <f>SUM(G78:G106)</f>
        <v>0</v>
      </c>
      <c r="H107" s="15">
        <f>SUM(H78:H106)</f>
        <v>0</v>
      </c>
      <c r="J107" s="16"/>
      <c r="K107" s="14" t="s">
        <v>75</v>
      </c>
      <c r="L107" s="15">
        <f>SUM(L78:L106)</f>
        <v>0</v>
      </c>
      <c r="M107" s="15">
        <f t="shared" ref="M107" si="41">SUM(M78:M106)</f>
        <v>0</v>
      </c>
      <c r="O107" s="16"/>
      <c r="P107" s="14" t="s">
        <v>75</v>
      </c>
      <c r="Q107" s="15">
        <f>SUM(Q78:Q106)</f>
        <v>0</v>
      </c>
      <c r="R107" s="15">
        <f t="shared" ref="R107" si="42">SUM(R78:R106)</f>
        <v>0</v>
      </c>
      <c r="T107" s="16"/>
      <c r="U107" s="14" t="s">
        <v>75</v>
      </c>
      <c r="V107" s="15">
        <f>SUM(V78:V106)</f>
        <v>0</v>
      </c>
      <c r="W107" s="15">
        <f t="shared" ref="W107" si="43"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76</v>
      </c>
      <c r="B109" s="1">
        <f>Staffing!B39</f>
        <v>400</v>
      </c>
      <c r="C109" s="1">
        <f>Staffing!C39</f>
        <v>400</v>
      </c>
      <c r="F109" s="4" t="s">
        <v>96</v>
      </c>
      <c r="G109" s="1">
        <f>Staffing!B40</f>
        <v>200</v>
      </c>
      <c r="H109" s="1">
        <f>Staffing!C40</f>
        <v>200</v>
      </c>
      <c r="K109" s="4" t="s">
        <v>96</v>
      </c>
      <c r="L109" s="1">
        <f>Staffing!B40</f>
        <v>200</v>
      </c>
      <c r="M109" s="1">
        <f>Staffing!C40</f>
        <v>200</v>
      </c>
      <c r="P109" s="4" t="s">
        <v>96</v>
      </c>
      <c r="Q109" s="1">
        <f>Staffing!B40</f>
        <v>200</v>
      </c>
      <c r="R109" s="1">
        <f>Staffing!C40</f>
        <v>200</v>
      </c>
      <c r="U109" s="4" t="s">
        <v>96</v>
      </c>
      <c r="V109" s="1">
        <f>Staffing!B40</f>
        <v>200</v>
      </c>
      <c r="W109" s="1">
        <f>Staffing!C40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56" t="s">
        <v>70</v>
      </c>
      <c r="C112" s="56"/>
      <c r="D112" s="56"/>
      <c r="E112" s="56"/>
      <c r="F112" s="56"/>
      <c r="G112" s="56"/>
      <c r="H112" s="56"/>
      <c r="I112" s="56"/>
      <c r="J112" s="56"/>
      <c r="K112" s="56"/>
      <c r="L112" s="56"/>
      <c r="M112" s="56"/>
      <c r="P112" s="56" t="s">
        <v>77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</row>
    <row r="113" spans="1:27" x14ac:dyDescent="0.35">
      <c r="A113" s="1"/>
      <c r="B113" s="5" t="s">
        <v>149</v>
      </c>
      <c r="C113" s="5" t="s">
        <v>150</v>
      </c>
      <c r="D113" s="5" t="s">
        <v>151</v>
      </c>
      <c r="E113" s="5" t="s">
        <v>152</v>
      </c>
      <c r="F113" s="5" t="s">
        <v>153</v>
      </c>
      <c r="G113" s="5" t="s">
        <v>154</v>
      </c>
      <c r="H113" s="5" t="s">
        <v>155</v>
      </c>
      <c r="I113" s="5" t="s">
        <v>156</v>
      </c>
      <c r="J113" s="5" t="s">
        <v>157</v>
      </c>
      <c r="K113" s="5" t="s">
        <v>158</v>
      </c>
      <c r="L113" s="5" t="s">
        <v>159</v>
      </c>
      <c r="M113" s="5" t="s">
        <v>39</v>
      </c>
      <c r="O113" s="1"/>
      <c r="P113" s="5" t="s">
        <v>149</v>
      </c>
      <c r="Q113" s="5" t="s">
        <v>150</v>
      </c>
      <c r="R113" s="5" t="s">
        <v>151</v>
      </c>
      <c r="S113" s="5" t="s">
        <v>152</v>
      </c>
      <c r="T113" s="5" t="s">
        <v>153</v>
      </c>
      <c r="U113" s="5" t="s">
        <v>154</v>
      </c>
      <c r="V113" s="5" t="s">
        <v>155</v>
      </c>
      <c r="W113" s="5" t="s">
        <v>156</v>
      </c>
      <c r="X113" s="5" t="s">
        <v>157</v>
      </c>
      <c r="Y113" s="5" t="s">
        <v>158</v>
      </c>
      <c r="Z113" s="5" t="s">
        <v>159</v>
      </c>
      <c r="AA113" s="5" t="s">
        <v>39</v>
      </c>
    </row>
    <row r="114" spans="1:27" x14ac:dyDescent="0.35">
      <c r="A114" s="4" t="s">
        <v>18</v>
      </c>
      <c r="B114" s="1">
        <f>Deterministic!B79</f>
        <v>1</v>
      </c>
      <c r="C114" s="1">
        <f>Deterministic!C79</f>
        <v>0</v>
      </c>
      <c r="D114" s="1">
        <f>Deterministic!D79</f>
        <v>0</v>
      </c>
      <c r="E114" s="1">
        <f>Deterministic!E79</f>
        <v>0</v>
      </c>
      <c r="F114" s="1">
        <f>Deterministic!F79</f>
        <v>0</v>
      </c>
      <c r="G114" s="1">
        <f>Deterministic!G79</f>
        <v>0</v>
      </c>
      <c r="H114" s="1">
        <f>Deterministic!H79</f>
        <v>0</v>
      </c>
      <c r="I114" s="1">
        <f>Deterministic!I79</f>
        <v>0</v>
      </c>
      <c r="J114" s="1">
        <f>Deterministic!J79</f>
        <v>3</v>
      </c>
      <c r="K114" s="1">
        <f>Deterministic!K79</f>
        <v>0</v>
      </c>
      <c r="L114" s="1">
        <f>Deterministic!L79</f>
        <v>0</v>
      </c>
      <c r="M114" s="1">
        <f>Deterministic!M79</f>
        <v>0</v>
      </c>
      <c r="O114" s="4" t="s">
        <v>18</v>
      </c>
      <c r="P114" s="1">
        <f>B3*Staffing!B3</f>
        <v>0.75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2.5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Deterministic!B80</f>
        <v>2</v>
      </c>
      <c r="C115" s="1">
        <f>Deterministic!C80</f>
        <v>0</v>
      </c>
      <c r="D115" s="1">
        <f>Deterministic!D80</f>
        <v>0</v>
      </c>
      <c r="E115" s="1">
        <f>Deterministic!E80</f>
        <v>0</v>
      </c>
      <c r="F115" s="1">
        <f>Deterministic!F80</f>
        <v>0</v>
      </c>
      <c r="G115" s="1">
        <f>Deterministic!G80</f>
        <v>0</v>
      </c>
      <c r="H115" s="1">
        <f>Deterministic!H80</f>
        <v>0</v>
      </c>
      <c r="I115" s="1">
        <f>Deterministic!I80</f>
        <v>0</v>
      </c>
      <c r="J115" s="1">
        <f>Deterministic!J80</f>
        <v>1</v>
      </c>
      <c r="K115" s="1">
        <f>Deterministic!K80</f>
        <v>0</v>
      </c>
      <c r="L115" s="1">
        <f>Deterministic!L80</f>
        <v>0</v>
      </c>
      <c r="M115" s="1">
        <f>Deterministic!M80</f>
        <v>0</v>
      </c>
      <c r="O115" s="4" t="s">
        <v>19</v>
      </c>
      <c r="P115" s="1">
        <f>B4*Staffing!B4</f>
        <v>1.25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0.25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Deterministic!B81</f>
        <v>3</v>
      </c>
      <c r="C116" s="1">
        <f>Deterministic!C81</f>
        <v>0</v>
      </c>
      <c r="D116" s="1">
        <f>Deterministic!D81</f>
        <v>0</v>
      </c>
      <c r="E116" s="1">
        <f>Deterministic!E81</f>
        <v>0</v>
      </c>
      <c r="F116" s="1">
        <f>Deterministic!F81</f>
        <v>0</v>
      </c>
      <c r="G116" s="1">
        <f>Deterministic!G81</f>
        <v>0</v>
      </c>
      <c r="H116" s="1">
        <f>Deterministic!H81</f>
        <v>0</v>
      </c>
      <c r="I116" s="1">
        <f>Deterministic!I81</f>
        <v>0</v>
      </c>
      <c r="J116" s="1">
        <f>Deterministic!J81</f>
        <v>2</v>
      </c>
      <c r="K116" s="1">
        <f>Deterministic!K81</f>
        <v>0</v>
      </c>
      <c r="L116" s="1">
        <f>Deterministic!L81</f>
        <v>0</v>
      </c>
      <c r="M116" s="1">
        <f>Deterministic!M81</f>
        <v>1</v>
      </c>
      <c r="O116" s="4" t="s">
        <v>0</v>
      </c>
      <c r="P116" s="1">
        <f>B5*Staffing!B5</f>
        <v>2.125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1.25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Deterministic!B82</f>
        <v>10</v>
      </c>
      <c r="C117" s="1">
        <f>Deterministic!C82</f>
        <v>0</v>
      </c>
      <c r="D117" s="1">
        <f>Deterministic!D82</f>
        <v>0</v>
      </c>
      <c r="E117" s="1">
        <f>Deterministic!E82</f>
        <v>6</v>
      </c>
      <c r="F117" s="1">
        <f>Deterministic!F82</f>
        <v>0</v>
      </c>
      <c r="G117" s="1">
        <f>Deterministic!G82</f>
        <v>1</v>
      </c>
      <c r="H117" s="1">
        <f>Deterministic!H82</f>
        <v>0</v>
      </c>
      <c r="I117" s="1">
        <f>Deterministic!I82</f>
        <v>1</v>
      </c>
      <c r="J117" s="1">
        <f>Deterministic!J82</f>
        <v>5</v>
      </c>
      <c r="K117" s="1">
        <f>Deterministic!K82</f>
        <v>0</v>
      </c>
      <c r="L117" s="1">
        <f>Deterministic!L82</f>
        <v>0</v>
      </c>
      <c r="M117" s="1">
        <f>Deterministic!M82</f>
        <v>0</v>
      </c>
      <c r="O117" s="4" t="s">
        <v>1</v>
      </c>
      <c r="P117" s="1">
        <f>B6*Staffing!B6</f>
        <v>9.5</v>
      </c>
      <c r="Q117" s="1">
        <f>C6*Staffing!B6</f>
        <v>0</v>
      </c>
      <c r="R117" s="1">
        <f>D6*Staffing!B6</f>
        <v>0</v>
      </c>
      <c r="S117" s="1">
        <f>E6*Staffing!B6</f>
        <v>5.8000000000000007</v>
      </c>
      <c r="T117" s="1">
        <f>F6*Staffing!B6</f>
        <v>0</v>
      </c>
      <c r="U117" s="1">
        <f>G6*Staffing!B6</f>
        <v>0.1</v>
      </c>
      <c r="V117" s="1">
        <f>H6*Staffing!B6</f>
        <v>0</v>
      </c>
      <c r="W117" s="1">
        <f>I6*Staffing!B6</f>
        <v>0.9</v>
      </c>
      <c r="X117" s="1">
        <f>J6*Staffing!B6</f>
        <v>4.7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Deterministic!B83</f>
        <v>0</v>
      </c>
      <c r="C118" s="1">
        <f>Deterministic!C83</f>
        <v>0</v>
      </c>
      <c r="D118" s="1">
        <f>Deterministic!D83</f>
        <v>0</v>
      </c>
      <c r="E118" s="1">
        <f>Deterministic!E83</f>
        <v>1</v>
      </c>
      <c r="F118" s="1">
        <f>Deterministic!F83</f>
        <v>0</v>
      </c>
      <c r="G118" s="1">
        <f>Deterministic!G83</f>
        <v>0</v>
      </c>
      <c r="H118" s="1">
        <f>Deterministic!H83</f>
        <v>0</v>
      </c>
      <c r="I118" s="1">
        <f>Deterministic!I83</f>
        <v>1</v>
      </c>
      <c r="J118" s="1">
        <f>Deterministic!J83</f>
        <v>0</v>
      </c>
      <c r="K118" s="1">
        <f>Deterministic!K83</f>
        <v>2</v>
      </c>
      <c r="L118" s="1">
        <f>Deterministic!L83</f>
        <v>0</v>
      </c>
      <c r="M118" s="1">
        <f>Deterministic!M83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0.70000000000000007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0.1</v>
      </c>
      <c r="X118" s="1">
        <f>J7*Staffing!B7</f>
        <v>0</v>
      </c>
      <c r="Y118" s="1">
        <f>K7*Staffing!B7</f>
        <v>1.3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Deterministic!B84</f>
        <v>0</v>
      </c>
      <c r="C119" s="1">
        <f>Deterministic!C84</f>
        <v>1</v>
      </c>
      <c r="D119" s="1">
        <f>Deterministic!D84</f>
        <v>0</v>
      </c>
      <c r="E119" s="1">
        <f>Deterministic!E84</f>
        <v>0</v>
      </c>
      <c r="F119" s="1">
        <f>Deterministic!F84</f>
        <v>0</v>
      </c>
      <c r="G119" s="1">
        <f>Deterministic!G84</f>
        <v>0</v>
      </c>
      <c r="H119" s="1">
        <f>Deterministic!H84</f>
        <v>0</v>
      </c>
      <c r="I119" s="1">
        <f>Deterministic!I84</f>
        <v>0</v>
      </c>
      <c r="J119" s="1">
        <f>Deterministic!J84</f>
        <v>0</v>
      </c>
      <c r="K119" s="1">
        <f>Deterministic!K84</f>
        <v>0</v>
      </c>
      <c r="L119" s="1">
        <f>Deterministic!L84</f>
        <v>0</v>
      </c>
      <c r="M119" s="1">
        <f>Deterministic!M84</f>
        <v>0</v>
      </c>
      <c r="O119" s="4" t="s">
        <v>2</v>
      </c>
      <c r="P119" s="1">
        <f>B8*Staffing!B8</f>
        <v>0</v>
      </c>
      <c r="Q119" s="1">
        <f>C8*Staffing!B8</f>
        <v>0.30000000000000004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Deterministic!B85</f>
        <v>2</v>
      </c>
      <c r="C120" s="1">
        <f>Deterministic!C85</f>
        <v>0</v>
      </c>
      <c r="D120" s="1">
        <f>Deterministic!D85</f>
        <v>0</v>
      </c>
      <c r="E120" s="1">
        <f>Deterministic!E85</f>
        <v>3</v>
      </c>
      <c r="F120" s="1">
        <f>Deterministic!F85</f>
        <v>0</v>
      </c>
      <c r="G120" s="1">
        <f>Deterministic!G85</f>
        <v>0</v>
      </c>
      <c r="H120" s="1">
        <f>Deterministic!H85</f>
        <v>0</v>
      </c>
      <c r="I120" s="1">
        <f>Deterministic!I85</f>
        <v>0</v>
      </c>
      <c r="J120" s="1">
        <f>Deterministic!J85</f>
        <v>3</v>
      </c>
      <c r="K120" s="1">
        <f>Deterministic!K85</f>
        <v>0</v>
      </c>
      <c r="L120" s="1">
        <f>Deterministic!L85</f>
        <v>0</v>
      </c>
      <c r="M120" s="1">
        <f>Deterministic!M85</f>
        <v>0</v>
      </c>
      <c r="O120" s="4" t="s">
        <v>3</v>
      </c>
      <c r="P120" s="1">
        <f>B9*Staffing!B9</f>
        <v>1.875</v>
      </c>
      <c r="Q120" s="1">
        <f>C9*Staffing!B9</f>
        <v>0</v>
      </c>
      <c r="R120" s="1">
        <f>D9*Staffing!B9</f>
        <v>0</v>
      </c>
      <c r="S120" s="1">
        <f>E9*Staffing!B9</f>
        <v>2.75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2.25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Deterministic!B86</f>
        <v>1</v>
      </c>
      <c r="C121" s="1">
        <f>Deterministic!C86</f>
        <v>0</v>
      </c>
      <c r="D121" s="1">
        <f>Deterministic!D86</f>
        <v>0</v>
      </c>
      <c r="E121" s="1">
        <f>Deterministic!E86</f>
        <v>1</v>
      </c>
      <c r="F121" s="1">
        <f>Deterministic!F86</f>
        <v>0</v>
      </c>
      <c r="G121" s="1">
        <f>Deterministic!G86</f>
        <v>0</v>
      </c>
      <c r="H121" s="1">
        <f>Deterministic!H86</f>
        <v>0</v>
      </c>
      <c r="I121" s="1">
        <f>Deterministic!I86</f>
        <v>0</v>
      </c>
      <c r="J121" s="1">
        <f>Deterministic!J86</f>
        <v>0</v>
      </c>
      <c r="K121" s="1">
        <f>Deterministic!K86</f>
        <v>0</v>
      </c>
      <c r="L121" s="1">
        <f>Deterministic!L86</f>
        <v>0</v>
      </c>
      <c r="M121" s="1">
        <f>Deterministic!M86</f>
        <v>0</v>
      </c>
      <c r="O121" s="4" t="s">
        <v>4</v>
      </c>
      <c r="P121" s="1">
        <f>B10*Staffing!B10</f>
        <v>0.5</v>
      </c>
      <c r="Q121" s="1">
        <f>C10*Staffing!B10</f>
        <v>0</v>
      </c>
      <c r="R121" s="1">
        <f>D10*Staffing!B10</f>
        <v>0</v>
      </c>
      <c r="S121" s="1">
        <f>E10*Staffing!B10</f>
        <v>0.125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Deterministic!B87</f>
        <v>0</v>
      </c>
      <c r="C122" s="1">
        <f>Deterministic!C87</f>
        <v>2</v>
      </c>
      <c r="D122" s="1">
        <f>Deterministic!D87</f>
        <v>0</v>
      </c>
      <c r="E122" s="1">
        <f>Deterministic!E87</f>
        <v>1</v>
      </c>
      <c r="F122" s="1">
        <f>Deterministic!F87</f>
        <v>0</v>
      </c>
      <c r="G122" s="1">
        <f>Deterministic!G87</f>
        <v>0</v>
      </c>
      <c r="H122" s="1">
        <f>Deterministic!H87</f>
        <v>0</v>
      </c>
      <c r="I122" s="1">
        <f>Deterministic!I87</f>
        <v>0</v>
      </c>
      <c r="J122" s="1">
        <f>Deterministic!J87</f>
        <v>3</v>
      </c>
      <c r="K122" s="1">
        <f>Deterministic!K87</f>
        <v>0</v>
      </c>
      <c r="L122" s="1">
        <f>Deterministic!L87</f>
        <v>0</v>
      </c>
      <c r="M122" s="1">
        <f>Deterministic!M87</f>
        <v>1</v>
      </c>
      <c r="O122" s="4" t="s">
        <v>5</v>
      </c>
      <c r="P122" s="1">
        <f>B11*Staffing!B11</f>
        <v>0</v>
      </c>
      <c r="Q122" s="1">
        <f>C11*Staffing!B11</f>
        <v>1.75</v>
      </c>
      <c r="R122" s="1">
        <f>D11*Staffing!B11</f>
        <v>0</v>
      </c>
      <c r="S122" s="1">
        <f>E11*Staffing!B11</f>
        <v>0.125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2.625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Deterministic!B88</f>
        <v>22</v>
      </c>
      <c r="C123" s="1">
        <f>Deterministic!C88</f>
        <v>0</v>
      </c>
      <c r="D123" s="1">
        <f>Deterministic!D88</f>
        <v>0</v>
      </c>
      <c r="E123" s="1">
        <f>Deterministic!E88</f>
        <v>1</v>
      </c>
      <c r="F123" s="1">
        <f>Deterministic!F88</f>
        <v>0</v>
      </c>
      <c r="G123" s="1">
        <f>Deterministic!G88</f>
        <v>1</v>
      </c>
      <c r="H123" s="1">
        <f>Deterministic!H88</f>
        <v>0</v>
      </c>
      <c r="I123" s="1">
        <f>Deterministic!I88</f>
        <v>0</v>
      </c>
      <c r="J123" s="1">
        <f>Deterministic!J88</f>
        <v>4</v>
      </c>
      <c r="K123" s="1">
        <f>Deterministic!K88</f>
        <v>0</v>
      </c>
      <c r="L123" s="1">
        <f>Deterministic!L88</f>
        <v>0</v>
      </c>
      <c r="M123" s="1">
        <f>Deterministic!M88</f>
        <v>0</v>
      </c>
      <c r="O123" s="4" t="s">
        <v>6</v>
      </c>
      <c r="P123" s="1">
        <f>B12*Staffing!B12</f>
        <v>21.25</v>
      </c>
      <c r="Q123" s="1">
        <f>C12*Staffing!B12</f>
        <v>0</v>
      </c>
      <c r="R123" s="1">
        <f>D12*Staffing!B12</f>
        <v>0</v>
      </c>
      <c r="S123" s="1">
        <f>E12*Staffing!B12</f>
        <v>0.25</v>
      </c>
      <c r="T123" s="1">
        <f>F12*Staffing!B12</f>
        <v>0</v>
      </c>
      <c r="U123" s="1">
        <f>G12*Staffing!B12</f>
        <v>0.25</v>
      </c>
      <c r="V123" s="1">
        <f>H12*Staffing!B12</f>
        <v>0</v>
      </c>
      <c r="W123" s="1">
        <f>I12*Staffing!B12</f>
        <v>0</v>
      </c>
      <c r="X123" s="1">
        <f>J12*Staffing!B12</f>
        <v>3.75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Deterministic!B89</f>
        <v>12</v>
      </c>
      <c r="C124" s="1">
        <f>Deterministic!C89</f>
        <v>0</v>
      </c>
      <c r="D124" s="1">
        <f>Deterministic!D89</f>
        <v>0</v>
      </c>
      <c r="E124" s="1">
        <f>Deterministic!E89</f>
        <v>1</v>
      </c>
      <c r="F124" s="1">
        <f>Deterministic!F89</f>
        <v>0</v>
      </c>
      <c r="G124" s="1">
        <f>Deterministic!G89</f>
        <v>0</v>
      </c>
      <c r="H124" s="1">
        <f>Deterministic!H89</f>
        <v>0</v>
      </c>
      <c r="I124" s="1">
        <f>Deterministic!I89</f>
        <v>0</v>
      </c>
      <c r="J124" s="1">
        <f>Deterministic!J89</f>
        <v>6</v>
      </c>
      <c r="K124" s="1">
        <f>Deterministic!K89</f>
        <v>0</v>
      </c>
      <c r="L124" s="1">
        <f>Deterministic!L89</f>
        <v>0</v>
      </c>
      <c r="M124" s="1">
        <f>Deterministic!M89</f>
        <v>1</v>
      </c>
      <c r="O124" s="4" t="s">
        <v>7</v>
      </c>
      <c r="P124" s="1">
        <f>B13*Staffing!B13</f>
        <v>11.75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5.5</v>
      </c>
      <c r="Y124" s="1">
        <f>K13*Staffing!B13</f>
        <v>0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Deterministic!B90</f>
        <v>0</v>
      </c>
      <c r="C125" s="1">
        <f>Deterministic!C90</f>
        <v>0</v>
      </c>
      <c r="D125" s="1">
        <f>Deterministic!D90</f>
        <v>0</v>
      </c>
      <c r="E125" s="1">
        <f>Deterministic!E90</f>
        <v>0</v>
      </c>
      <c r="F125" s="1">
        <f>Deterministic!F90</f>
        <v>1</v>
      </c>
      <c r="G125" s="1">
        <f>Deterministic!G90</f>
        <v>0</v>
      </c>
      <c r="H125" s="1">
        <f>Deterministic!H90</f>
        <v>0</v>
      </c>
      <c r="I125" s="1">
        <f>Deterministic!I90</f>
        <v>0</v>
      </c>
      <c r="J125" s="1">
        <f>Deterministic!J90</f>
        <v>0</v>
      </c>
      <c r="K125" s="1">
        <f>Deterministic!K90</f>
        <v>0</v>
      </c>
      <c r="L125" s="1">
        <f>Deterministic!L90</f>
        <v>2</v>
      </c>
      <c r="M125" s="1">
        <f>Deterministic!M90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1.6</v>
      </c>
      <c r="AA125" s="1">
        <f>M14*Staffing!B14</f>
        <v>0</v>
      </c>
    </row>
    <row r="126" spans="1:27" x14ac:dyDescent="0.35">
      <c r="A126" s="4" t="s">
        <v>8</v>
      </c>
      <c r="B126" s="1">
        <f>Deterministic!B91</f>
        <v>1</v>
      </c>
      <c r="C126" s="1">
        <f>Deterministic!C91</f>
        <v>0</v>
      </c>
      <c r="D126" s="1">
        <f>Deterministic!D91</f>
        <v>0</v>
      </c>
      <c r="E126" s="1">
        <f>Deterministic!E91</f>
        <v>1</v>
      </c>
      <c r="F126" s="1">
        <f>Deterministic!F91</f>
        <v>0</v>
      </c>
      <c r="G126" s="1">
        <f>Deterministic!G91</f>
        <v>0</v>
      </c>
      <c r="H126" s="1">
        <f>Deterministic!H91</f>
        <v>0</v>
      </c>
      <c r="I126" s="1">
        <f>Deterministic!I91</f>
        <v>0</v>
      </c>
      <c r="J126" s="1">
        <f>Deterministic!J91</f>
        <v>1</v>
      </c>
      <c r="K126" s="1">
        <f>Deterministic!K91</f>
        <v>0</v>
      </c>
      <c r="L126" s="1">
        <f>Deterministic!L91</f>
        <v>0</v>
      </c>
      <c r="M126" s="1">
        <f>Deterministic!M91</f>
        <v>1</v>
      </c>
      <c r="O126" s="4" t="s">
        <v>8</v>
      </c>
      <c r="P126" s="1">
        <f>B15*Staffing!B15</f>
        <v>0.375</v>
      </c>
      <c r="Q126" s="1">
        <f>C15*Staffing!B15</f>
        <v>0</v>
      </c>
      <c r="R126" s="1">
        <f>D15*Staffing!B15</f>
        <v>0</v>
      </c>
      <c r="S126" s="1">
        <f>E15*Staffing!B15</f>
        <v>0.125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0.25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Deterministic!B92</f>
        <v>1</v>
      </c>
      <c r="C127" s="1">
        <f>Deterministic!C92</f>
        <v>0</v>
      </c>
      <c r="D127" s="1">
        <f>Deterministic!D92</f>
        <v>0</v>
      </c>
      <c r="E127" s="1">
        <f>Deterministic!E92</f>
        <v>1</v>
      </c>
      <c r="F127" s="1">
        <f>Deterministic!F92</f>
        <v>0</v>
      </c>
      <c r="G127" s="1">
        <f>Deterministic!G92</f>
        <v>0</v>
      </c>
      <c r="H127" s="1">
        <f>Deterministic!H92</f>
        <v>0</v>
      </c>
      <c r="I127" s="1">
        <f>Deterministic!I92</f>
        <v>0</v>
      </c>
      <c r="J127" s="1">
        <f>Deterministic!J92</f>
        <v>1</v>
      </c>
      <c r="K127" s="1">
        <f>Deterministic!K92</f>
        <v>0</v>
      </c>
      <c r="L127" s="1">
        <f>Deterministic!L92</f>
        <v>0</v>
      </c>
      <c r="M127" s="1">
        <f>Deterministic!M92</f>
        <v>1</v>
      </c>
      <c r="O127" s="4" t="s">
        <v>9</v>
      </c>
      <c r="P127" s="1">
        <f>B16*Staffing!B16</f>
        <v>0.5</v>
      </c>
      <c r="Q127" s="1">
        <f>C16*Staffing!B16</f>
        <v>0</v>
      </c>
      <c r="R127" s="1">
        <f>D16*Staffing!B16</f>
        <v>0</v>
      </c>
      <c r="S127" s="1">
        <f>E16*Staffing!B16</f>
        <v>0.125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0.25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Deterministic!B93</f>
        <v>1</v>
      </c>
      <c r="C128" s="1">
        <f>Deterministic!C93</f>
        <v>0</v>
      </c>
      <c r="D128" s="1">
        <f>Deterministic!D93</f>
        <v>0</v>
      </c>
      <c r="E128" s="1">
        <f>Deterministic!E93</f>
        <v>0</v>
      </c>
      <c r="F128" s="1">
        <f>Deterministic!F93</f>
        <v>0</v>
      </c>
      <c r="G128" s="1">
        <f>Deterministic!G93</f>
        <v>0</v>
      </c>
      <c r="H128" s="1">
        <f>Deterministic!H93</f>
        <v>0</v>
      </c>
      <c r="I128" s="1">
        <f>Deterministic!I93</f>
        <v>0</v>
      </c>
      <c r="J128" s="1">
        <f>Deterministic!J93</f>
        <v>0</v>
      </c>
      <c r="K128" s="1">
        <f>Deterministic!K93</f>
        <v>0</v>
      </c>
      <c r="L128" s="1">
        <f>Deterministic!L93</f>
        <v>0</v>
      </c>
      <c r="M128" s="1">
        <f>Deterministic!M93</f>
        <v>0</v>
      </c>
      <c r="O128" s="4" t="s">
        <v>10</v>
      </c>
      <c r="P128" s="1">
        <f>B17*Staffing!B17</f>
        <v>1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Deterministic!B94</f>
        <v>0</v>
      </c>
      <c r="C129" s="1">
        <f>Deterministic!C94</f>
        <v>0</v>
      </c>
      <c r="D129" s="1">
        <f>Deterministic!D94</f>
        <v>0</v>
      </c>
      <c r="E129" s="1">
        <f>Deterministic!E94</f>
        <v>0</v>
      </c>
      <c r="F129" s="1">
        <f>Deterministic!F94</f>
        <v>0</v>
      </c>
      <c r="G129" s="1">
        <f>Deterministic!G94</f>
        <v>1</v>
      </c>
      <c r="H129" s="1">
        <f>Deterministic!H94</f>
        <v>0</v>
      </c>
      <c r="I129" s="1">
        <f>Deterministic!I94</f>
        <v>1</v>
      </c>
      <c r="J129" s="1">
        <f>Deterministic!J94</f>
        <v>0</v>
      </c>
      <c r="K129" s="1">
        <f>Deterministic!K94</f>
        <v>0</v>
      </c>
      <c r="L129" s="1">
        <f>Deterministic!L94</f>
        <v>0</v>
      </c>
      <c r="M129" s="1">
        <f>Deterministic!M94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0.1</v>
      </c>
      <c r="V129" s="1">
        <f>H18*Staffing!B18</f>
        <v>0</v>
      </c>
      <c r="W129" s="1">
        <f>I18*Staffing!B18</f>
        <v>0.1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Deterministic!B95</f>
        <v>0</v>
      </c>
      <c r="C130" s="1">
        <f>Deterministic!C95</f>
        <v>1</v>
      </c>
      <c r="D130" s="1">
        <f>Deterministic!D95</f>
        <v>0</v>
      </c>
      <c r="E130" s="1">
        <f>Deterministic!E95</f>
        <v>0</v>
      </c>
      <c r="F130" s="1">
        <f>Deterministic!F95</f>
        <v>0</v>
      </c>
      <c r="G130" s="1">
        <f>Deterministic!G95</f>
        <v>0</v>
      </c>
      <c r="H130" s="1">
        <f>Deterministic!H95</f>
        <v>0</v>
      </c>
      <c r="I130" s="1">
        <f>Deterministic!I95</f>
        <v>0</v>
      </c>
      <c r="J130" s="1">
        <f>Deterministic!J95</f>
        <v>1</v>
      </c>
      <c r="K130" s="1">
        <f>Deterministic!K95</f>
        <v>0</v>
      </c>
      <c r="L130" s="1">
        <f>Deterministic!L95</f>
        <v>0</v>
      </c>
      <c r="M130" s="1">
        <f>Deterministic!M95</f>
        <v>0</v>
      </c>
      <c r="O130" s="4" t="s">
        <v>12</v>
      </c>
      <c r="P130" s="1">
        <f>B19*Staffing!B19</f>
        <v>0</v>
      </c>
      <c r="Q130" s="1">
        <f>C19*Staffing!B19</f>
        <v>0.25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0.125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Deterministic!B96</f>
        <v>1</v>
      </c>
      <c r="C131" s="1">
        <f>Deterministic!C96</f>
        <v>0</v>
      </c>
      <c r="D131" s="1">
        <f>Deterministic!D96</f>
        <v>0</v>
      </c>
      <c r="E131" s="1">
        <f>Deterministic!E96</f>
        <v>0</v>
      </c>
      <c r="F131" s="1">
        <f>Deterministic!F96</f>
        <v>0</v>
      </c>
      <c r="G131" s="1">
        <f>Deterministic!G96</f>
        <v>0</v>
      </c>
      <c r="H131" s="1">
        <f>Deterministic!H96</f>
        <v>0</v>
      </c>
      <c r="I131" s="1">
        <f>Deterministic!I96</f>
        <v>0</v>
      </c>
      <c r="J131" s="1">
        <f>Deterministic!J96</f>
        <v>0</v>
      </c>
      <c r="K131" s="1">
        <f>Deterministic!K96</f>
        <v>0</v>
      </c>
      <c r="L131" s="1">
        <f>Deterministic!L96</f>
        <v>0</v>
      </c>
      <c r="M131" s="1">
        <f>Deterministic!M96</f>
        <v>0</v>
      </c>
      <c r="O131" s="4" t="s">
        <v>13</v>
      </c>
      <c r="P131" s="1">
        <f>B20*Staffing!B20</f>
        <v>0.25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Deterministic!B97</f>
        <v>1</v>
      </c>
      <c r="C132" s="1">
        <f>Deterministic!C97</f>
        <v>0</v>
      </c>
      <c r="D132" s="1">
        <f>Deterministic!D97</f>
        <v>0</v>
      </c>
      <c r="E132" s="1">
        <f>Deterministic!E97</f>
        <v>1</v>
      </c>
      <c r="F132" s="1">
        <f>Deterministic!F97</f>
        <v>0</v>
      </c>
      <c r="G132" s="1">
        <f>Deterministic!G97</f>
        <v>0</v>
      </c>
      <c r="H132" s="1">
        <f>Deterministic!H97</f>
        <v>0</v>
      </c>
      <c r="I132" s="1">
        <f>Deterministic!I97</f>
        <v>0</v>
      </c>
      <c r="J132" s="1">
        <f>Deterministic!J97</f>
        <v>1</v>
      </c>
      <c r="K132" s="1">
        <f>Deterministic!K97</f>
        <v>0</v>
      </c>
      <c r="L132" s="1">
        <f>Deterministic!L97</f>
        <v>0</v>
      </c>
      <c r="M132" s="1">
        <f>Deterministic!M97</f>
        <v>1</v>
      </c>
      <c r="O132" s="4" t="s">
        <v>14</v>
      </c>
      <c r="P132" s="1">
        <f>B21*Staffing!B21</f>
        <v>0.375</v>
      </c>
      <c r="Q132" s="1">
        <f>C21*Staffing!B21</f>
        <v>0</v>
      </c>
      <c r="R132" s="1">
        <f>D21*Staffing!B21</f>
        <v>0</v>
      </c>
      <c r="S132" s="1">
        <f>E21*Staffing!B21</f>
        <v>0.125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0.125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Deterministic!B98</f>
        <v>1</v>
      </c>
      <c r="C133" s="1">
        <f>Deterministic!C98</f>
        <v>0</v>
      </c>
      <c r="D133" s="1">
        <f>Deterministic!D98</f>
        <v>0</v>
      </c>
      <c r="E133" s="1">
        <f>Deterministic!E98</f>
        <v>1</v>
      </c>
      <c r="F133" s="1">
        <f>Deterministic!F98</f>
        <v>0</v>
      </c>
      <c r="G133" s="1">
        <f>Deterministic!G98</f>
        <v>0</v>
      </c>
      <c r="H133" s="1">
        <f>Deterministic!H98</f>
        <v>0</v>
      </c>
      <c r="I133" s="1">
        <f>Deterministic!I98</f>
        <v>1</v>
      </c>
      <c r="J133" s="1">
        <f>Deterministic!J98</f>
        <v>1</v>
      </c>
      <c r="K133" s="1">
        <f>Deterministic!K98</f>
        <v>0</v>
      </c>
      <c r="L133" s="1">
        <f>Deterministic!L98</f>
        <v>0</v>
      </c>
      <c r="M133" s="1">
        <f>Deterministic!M98</f>
        <v>0</v>
      </c>
      <c r="O133" s="4" t="s">
        <v>22</v>
      </c>
      <c r="P133" s="1">
        <f>B22*Staffing!B22</f>
        <v>0.125</v>
      </c>
      <c r="Q133" s="1">
        <f>C22*Staffing!B22</f>
        <v>0</v>
      </c>
      <c r="R133" s="1">
        <f>D22*Staffing!B22</f>
        <v>0</v>
      </c>
      <c r="S133" s="1">
        <f>E22*Staffing!B22</f>
        <v>0.125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0.125</v>
      </c>
      <c r="X133" s="1">
        <f>J22*Staffing!B22</f>
        <v>0.125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Deterministic!B99</f>
        <v>0</v>
      </c>
      <c r="C134" s="1">
        <f>Deterministic!C99</f>
        <v>0</v>
      </c>
      <c r="D134" s="1">
        <f>Deterministic!D99</f>
        <v>0</v>
      </c>
      <c r="E134" s="1">
        <f>Deterministic!E99</f>
        <v>0</v>
      </c>
      <c r="F134" s="1">
        <f>Deterministic!F99</f>
        <v>0</v>
      </c>
      <c r="G134" s="1">
        <f>Deterministic!G99</f>
        <v>0</v>
      </c>
      <c r="H134" s="1">
        <f>Deterministic!H99</f>
        <v>0</v>
      </c>
      <c r="I134" s="1">
        <f>Deterministic!I99</f>
        <v>0</v>
      </c>
      <c r="J134" s="1">
        <f>Deterministic!J99</f>
        <v>1</v>
      </c>
      <c r="K134" s="1">
        <f>Deterministic!K99</f>
        <v>0</v>
      </c>
      <c r="L134" s="1">
        <f>Deterministic!L99</f>
        <v>0</v>
      </c>
      <c r="M134" s="1">
        <f>Deterministic!M99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0.125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Deterministic!B100</f>
        <v>1</v>
      </c>
      <c r="C135" s="1">
        <f>Deterministic!C100</f>
        <v>0</v>
      </c>
      <c r="D135" s="1">
        <f>Deterministic!D100</f>
        <v>0</v>
      </c>
      <c r="E135" s="1">
        <f>Deterministic!E100</f>
        <v>0</v>
      </c>
      <c r="F135" s="1">
        <f>Deterministic!F100</f>
        <v>0</v>
      </c>
      <c r="G135" s="1">
        <f>Deterministic!G100</f>
        <v>0</v>
      </c>
      <c r="H135" s="1">
        <f>Deterministic!H100</f>
        <v>0</v>
      </c>
      <c r="I135" s="1">
        <f>Deterministic!I100</f>
        <v>0</v>
      </c>
      <c r="J135" s="1">
        <f>Deterministic!J100</f>
        <v>1</v>
      </c>
      <c r="K135" s="1">
        <f>Deterministic!K100</f>
        <v>0</v>
      </c>
      <c r="L135" s="1">
        <f>Deterministic!L100</f>
        <v>0</v>
      </c>
      <c r="M135" s="1">
        <f>Deterministic!M100</f>
        <v>0</v>
      </c>
      <c r="O135" s="4" t="s">
        <v>24</v>
      </c>
      <c r="P135" s="1">
        <f>B24*Staffing!B24</f>
        <v>0.125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0.125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Deterministic!B101</f>
        <v>1</v>
      </c>
      <c r="C136" s="1">
        <f>Deterministic!C101</f>
        <v>0</v>
      </c>
      <c r="D136" s="1">
        <f>Deterministic!D101</f>
        <v>0</v>
      </c>
      <c r="E136" s="1">
        <f>Deterministic!E101</f>
        <v>0</v>
      </c>
      <c r="F136" s="1">
        <f>Deterministic!F101</f>
        <v>0</v>
      </c>
      <c r="G136" s="1">
        <f>Deterministic!G101</f>
        <v>0</v>
      </c>
      <c r="H136" s="1">
        <f>Deterministic!H101</f>
        <v>0</v>
      </c>
      <c r="I136" s="1">
        <f>Deterministic!I101</f>
        <v>0</v>
      </c>
      <c r="J136" s="1">
        <f>Deterministic!J101</f>
        <v>0</v>
      </c>
      <c r="K136" s="1">
        <f>Deterministic!K101</f>
        <v>0</v>
      </c>
      <c r="L136" s="1">
        <f>Deterministic!L101</f>
        <v>0</v>
      </c>
      <c r="M136" s="1">
        <f>Deterministic!M101</f>
        <v>0</v>
      </c>
      <c r="O136" s="4" t="s">
        <v>25</v>
      </c>
      <c r="P136" s="1">
        <f>B25*Staffing!B25</f>
        <v>0.125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Deterministic!B102</f>
        <v>0</v>
      </c>
      <c r="C137" s="1">
        <f>Deterministic!C102</f>
        <v>0</v>
      </c>
      <c r="D137" s="1">
        <f>Deterministic!D102</f>
        <v>7</v>
      </c>
      <c r="E137" s="1">
        <f>Deterministic!E102</f>
        <v>4</v>
      </c>
      <c r="F137" s="1">
        <f>Deterministic!F102</f>
        <v>0</v>
      </c>
      <c r="G137" s="1">
        <f>Deterministic!G102</f>
        <v>7</v>
      </c>
      <c r="H137" s="1">
        <f>Deterministic!H102</f>
        <v>0</v>
      </c>
      <c r="I137" s="1">
        <f>Deterministic!I102</f>
        <v>4</v>
      </c>
      <c r="J137" s="1">
        <f>Deterministic!J102</f>
        <v>2</v>
      </c>
      <c r="K137" s="1">
        <f>Deterministic!K102</f>
        <v>2</v>
      </c>
      <c r="L137" s="1">
        <f>Deterministic!L102</f>
        <v>0</v>
      </c>
      <c r="M137" s="1">
        <f>Deterministic!M102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6.3000000000000007</v>
      </c>
      <c r="S137" s="1">
        <f>E26*Staffing!B26</f>
        <v>3.3000000000000003</v>
      </c>
      <c r="T137" s="1">
        <f>F26*Staffing!B26</f>
        <v>0</v>
      </c>
      <c r="U137" s="1">
        <f>G26*Staffing!B26</f>
        <v>6.9</v>
      </c>
      <c r="V137" s="1">
        <f>H26*Staffing!B26</f>
        <v>0</v>
      </c>
      <c r="W137" s="1">
        <f>I26*Staffing!B26</f>
        <v>3.2</v>
      </c>
      <c r="X137" s="1">
        <f>J26*Staffing!B26</f>
        <v>1.2000000000000002</v>
      </c>
      <c r="Y137" s="1">
        <f>K26*Staffing!B26</f>
        <v>1.3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Deterministic!B103</f>
        <v>4</v>
      </c>
      <c r="C138" s="1">
        <f>Deterministic!C103</f>
        <v>0</v>
      </c>
      <c r="D138" s="1">
        <f>Deterministic!D103</f>
        <v>0</v>
      </c>
      <c r="E138" s="1">
        <f>Deterministic!E103</f>
        <v>0</v>
      </c>
      <c r="F138" s="1">
        <f>Deterministic!F103</f>
        <v>0</v>
      </c>
      <c r="G138" s="1">
        <f>Deterministic!G103</f>
        <v>0</v>
      </c>
      <c r="H138" s="1">
        <f>Deterministic!H103</f>
        <v>0</v>
      </c>
      <c r="I138" s="1">
        <f>Deterministic!I103</f>
        <v>0</v>
      </c>
      <c r="J138" s="1">
        <f>Deterministic!J103</f>
        <v>4</v>
      </c>
      <c r="K138" s="1">
        <f>Deterministic!K103</f>
        <v>0</v>
      </c>
      <c r="L138" s="1">
        <f>Deterministic!L103</f>
        <v>0</v>
      </c>
      <c r="M138" s="1">
        <f>Deterministic!M103</f>
        <v>0</v>
      </c>
      <c r="O138" s="4" t="s">
        <v>15</v>
      </c>
      <c r="P138" s="1">
        <f>B27*Staffing!B27</f>
        <v>3.75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3.5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137</v>
      </c>
      <c r="B139" s="1">
        <f>Deterministic!B104</f>
        <v>1</v>
      </c>
      <c r="C139" s="1">
        <f>Deterministic!C104</f>
        <v>0</v>
      </c>
      <c r="D139" s="1">
        <f>Deterministic!D104</f>
        <v>0</v>
      </c>
      <c r="E139" s="1">
        <f>Deterministic!E104</f>
        <v>0</v>
      </c>
      <c r="F139" s="1">
        <f>Deterministic!F104</f>
        <v>0</v>
      </c>
      <c r="G139" s="1">
        <f>Deterministic!G104</f>
        <v>0</v>
      </c>
      <c r="H139" s="1">
        <f>Deterministic!H104</f>
        <v>0</v>
      </c>
      <c r="I139" s="1">
        <f>Deterministic!I104</f>
        <v>0</v>
      </c>
      <c r="J139" s="1">
        <f>Deterministic!J104</f>
        <v>0</v>
      </c>
      <c r="K139" s="1">
        <f>Deterministic!K104</f>
        <v>0</v>
      </c>
      <c r="L139" s="1">
        <f>Deterministic!L104</f>
        <v>0</v>
      </c>
      <c r="M139" s="1">
        <f>Deterministic!M104</f>
        <v>0</v>
      </c>
      <c r="O139" s="4" t="s">
        <v>137</v>
      </c>
      <c r="P139" s="1">
        <f>B28*Staffing!B28</f>
        <v>0.125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Deterministic!B105</f>
        <v>1</v>
      </c>
      <c r="C140" s="1">
        <f>Deterministic!C105</f>
        <v>0</v>
      </c>
      <c r="D140" s="1">
        <f>Deterministic!D105</f>
        <v>0</v>
      </c>
      <c r="E140" s="1">
        <f>Deterministic!E105</f>
        <v>1</v>
      </c>
      <c r="F140" s="1">
        <f>Deterministic!F105</f>
        <v>0</v>
      </c>
      <c r="G140" s="1">
        <f>Deterministic!G105</f>
        <v>0</v>
      </c>
      <c r="H140" s="1">
        <f>Deterministic!H105</f>
        <v>0</v>
      </c>
      <c r="I140" s="1">
        <f>Deterministic!I105</f>
        <v>0</v>
      </c>
      <c r="J140" s="1">
        <f>Deterministic!J105</f>
        <v>1</v>
      </c>
      <c r="K140" s="1">
        <f>Deterministic!K105</f>
        <v>0</v>
      </c>
      <c r="L140" s="1">
        <f>Deterministic!L105</f>
        <v>0</v>
      </c>
      <c r="M140" s="1">
        <f>Deterministic!M105</f>
        <v>0</v>
      </c>
      <c r="O140" s="4" t="s">
        <v>27</v>
      </c>
      <c r="P140" s="1">
        <f>B29*Staffing!B29</f>
        <v>0.125</v>
      </c>
      <c r="Q140" s="1">
        <f>C29*Staffing!B29</f>
        <v>0</v>
      </c>
      <c r="R140" s="1">
        <f>D29*Staffing!B29</f>
        <v>0</v>
      </c>
      <c r="S140" s="1">
        <f>E29*Staffing!B29</f>
        <v>0.125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0.125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Deterministic!B106</f>
        <v>13</v>
      </c>
      <c r="C141" s="1">
        <f>Deterministic!C106</f>
        <v>3</v>
      </c>
      <c r="D141" s="1">
        <f>Deterministic!D106</f>
        <v>0</v>
      </c>
      <c r="E141" s="1">
        <f>Deterministic!E106</f>
        <v>1</v>
      </c>
      <c r="F141" s="1">
        <f>Deterministic!F106</f>
        <v>0</v>
      </c>
      <c r="G141" s="1">
        <f>Deterministic!G106</f>
        <v>0</v>
      </c>
      <c r="H141" s="1">
        <f>Deterministic!H106</f>
        <v>0</v>
      </c>
      <c r="I141" s="1">
        <f>Deterministic!I106</f>
        <v>0</v>
      </c>
      <c r="J141" s="1">
        <f>Deterministic!J106</f>
        <v>11</v>
      </c>
      <c r="K141" s="1">
        <f>Deterministic!K106</f>
        <v>0</v>
      </c>
      <c r="L141" s="1">
        <f>Deterministic!L106</f>
        <v>0</v>
      </c>
      <c r="M141" s="1">
        <f>Deterministic!M106</f>
        <v>0</v>
      </c>
      <c r="O141" s="4" t="s">
        <v>59</v>
      </c>
      <c r="P141" s="1">
        <f>B30*Staffing!B30</f>
        <v>13</v>
      </c>
      <c r="Q141" s="1">
        <f>C30*Staffing!B30</f>
        <v>2.25</v>
      </c>
      <c r="R141" s="1">
        <f>D30*Staffing!B30</f>
        <v>0</v>
      </c>
      <c r="S141" s="1">
        <f>E30*Staffing!B30</f>
        <v>0.25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10.5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Deterministic!B107</f>
        <v>2</v>
      </c>
      <c r="C142" s="1">
        <f>Deterministic!C107</f>
        <v>0</v>
      </c>
      <c r="D142" s="1">
        <f>Deterministic!D107</f>
        <v>0</v>
      </c>
      <c r="E142" s="1">
        <f>Deterministic!E107</f>
        <v>1</v>
      </c>
      <c r="F142" s="1">
        <f>Deterministic!F107</f>
        <v>0</v>
      </c>
      <c r="G142" s="1">
        <f>Deterministic!G107</f>
        <v>0</v>
      </c>
      <c r="H142" s="1">
        <f>Deterministic!H107</f>
        <v>0</v>
      </c>
      <c r="I142" s="1">
        <f>Deterministic!I107</f>
        <v>0</v>
      </c>
      <c r="J142" s="1">
        <f>Deterministic!J107</f>
        <v>1</v>
      </c>
      <c r="K142" s="1">
        <f>Deterministic!K107</f>
        <v>0</v>
      </c>
      <c r="L142" s="1">
        <f>Deterministic!L107</f>
        <v>0</v>
      </c>
      <c r="M142" s="1">
        <f>Deterministic!M107</f>
        <v>1</v>
      </c>
      <c r="O142" s="4" t="s">
        <v>17</v>
      </c>
      <c r="P142" s="1">
        <f>B31*Staffing!B31</f>
        <v>1.625</v>
      </c>
      <c r="Q142" s="1">
        <f>C31*Staffing!B31</f>
        <v>0</v>
      </c>
      <c r="R142" s="1">
        <f>D31*Staffing!B31</f>
        <v>0</v>
      </c>
      <c r="S142" s="1">
        <f>E31*Staffing!B31</f>
        <v>0.125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0.125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56" t="s">
        <v>71</v>
      </c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P144" s="56" t="s">
        <v>78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</row>
    <row r="145" spans="1:57" ht="15.5" x14ac:dyDescent="0.35">
      <c r="A145" s="1"/>
      <c r="B145" s="5" t="s">
        <v>149</v>
      </c>
      <c r="C145" s="5" t="s">
        <v>150</v>
      </c>
      <c r="D145" s="5" t="s">
        <v>151</v>
      </c>
      <c r="E145" s="5" t="s">
        <v>152</v>
      </c>
      <c r="F145" s="5" t="s">
        <v>153</v>
      </c>
      <c r="G145" s="5" t="s">
        <v>154</v>
      </c>
      <c r="H145" s="5" t="s">
        <v>155</v>
      </c>
      <c r="I145" s="5" t="s">
        <v>156</v>
      </c>
      <c r="J145" s="5" t="s">
        <v>157</v>
      </c>
      <c r="K145" s="5" t="s">
        <v>158</v>
      </c>
      <c r="L145" s="5" t="s">
        <v>159</v>
      </c>
      <c r="M145" s="5" t="s">
        <v>39</v>
      </c>
      <c r="O145" s="1"/>
      <c r="P145" s="5" t="s">
        <v>149</v>
      </c>
      <c r="Q145" s="5" t="s">
        <v>150</v>
      </c>
      <c r="R145" s="5" t="s">
        <v>151</v>
      </c>
      <c r="S145" s="5" t="s">
        <v>152</v>
      </c>
      <c r="T145" s="5" t="s">
        <v>153</v>
      </c>
      <c r="U145" s="5" t="s">
        <v>154</v>
      </c>
      <c r="V145" s="5" t="s">
        <v>155</v>
      </c>
      <c r="W145" s="5" t="s">
        <v>156</v>
      </c>
      <c r="X145" s="5" t="s">
        <v>157</v>
      </c>
      <c r="Y145" s="5" t="s">
        <v>158</v>
      </c>
      <c r="Z145" s="5" t="s">
        <v>159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Deterministic!B111</f>
        <v>1</v>
      </c>
      <c r="C146" s="1">
        <f>Deterministic!C111</f>
        <v>0</v>
      </c>
      <c r="D146" s="1">
        <f>Deterministic!D111</f>
        <v>0</v>
      </c>
      <c r="E146" s="1">
        <f>Deterministic!E111</f>
        <v>0</v>
      </c>
      <c r="F146" s="1">
        <f>Deterministic!F111</f>
        <v>0</v>
      </c>
      <c r="G146" s="1">
        <f>Deterministic!G111</f>
        <v>0</v>
      </c>
      <c r="H146" s="1">
        <f>Deterministic!H111</f>
        <v>0</v>
      </c>
      <c r="I146" s="1">
        <f>Deterministic!I111</f>
        <v>0</v>
      </c>
      <c r="J146" s="1">
        <f>Deterministic!J111</f>
        <v>3</v>
      </c>
      <c r="K146" s="1">
        <f>Deterministic!K111</f>
        <v>0</v>
      </c>
      <c r="L146" s="1">
        <f>Deterministic!L111</f>
        <v>0</v>
      </c>
      <c r="M146" s="1">
        <f>Deterministic!M111</f>
        <v>0</v>
      </c>
      <c r="O146" s="4" t="s">
        <v>18</v>
      </c>
      <c r="P146" s="1">
        <f>B3*Staffing!C3</f>
        <v>0.75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2.5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Deterministic!B112</f>
        <v>2</v>
      </c>
      <c r="C147" s="1">
        <f>Deterministic!C112</f>
        <v>0</v>
      </c>
      <c r="D147" s="1">
        <f>Deterministic!D112</f>
        <v>0</v>
      </c>
      <c r="E147" s="1">
        <f>Deterministic!E112</f>
        <v>0</v>
      </c>
      <c r="F147" s="1">
        <f>Deterministic!F112</f>
        <v>0</v>
      </c>
      <c r="G147" s="1">
        <f>Deterministic!G112</f>
        <v>0</v>
      </c>
      <c r="H147" s="1">
        <f>Deterministic!H112</f>
        <v>0</v>
      </c>
      <c r="I147" s="1">
        <f>Deterministic!I112</f>
        <v>0</v>
      </c>
      <c r="J147" s="1">
        <f>Deterministic!J112</f>
        <v>1</v>
      </c>
      <c r="K147" s="1">
        <f>Deterministic!K112</f>
        <v>0</v>
      </c>
      <c r="L147" s="1">
        <f>Deterministic!L112</f>
        <v>0</v>
      </c>
      <c r="M147" s="1">
        <f>Deterministic!M112</f>
        <v>0</v>
      </c>
      <c r="O147" s="4" t="s">
        <v>19</v>
      </c>
      <c r="P147" s="1">
        <f>B4*Staffing!C4</f>
        <v>1.25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0.25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Deterministic!B113</f>
        <v>3</v>
      </c>
      <c r="C148" s="1">
        <f>Deterministic!C113</f>
        <v>0</v>
      </c>
      <c r="D148" s="1">
        <f>Deterministic!D113</f>
        <v>0</v>
      </c>
      <c r="E148" s="1">
        <f>Deterministic!E113</f>
        <v>0</v>
      </c>
      <c r="F148" s="1">
        <f>Deterministic!F113</f>
        <v>0</v>
      </c>
      <c r="G148" s="1">
        <f>Deterministic!G113</f>
        <v>0</v>
      </c>
      <c r="H148" s="1">
        <f>Deterministic!H113</f>
        <v>0</v>
      </c>
      <c r="I148" s="1">
        <f>Deterministic!I113</f>
        <v>0</v>
      </c>
      <c r="J148" s="1">
        <f>Deterministic!J113</f>
        <v>2</v>
      </c>
      <c r="K148" s="1">
        <f>Deterministic!K113</f>
        <v>0</v>
      </c>
      <c r="L148" s="1">
        <f>Deterministic!L113</f>
        <v>0</v>
      </c>
      <c r="M148" s="1">
        <f>Deterministic!M113</f>
        <v>1</v>
      </c>
      <c r="O148" s="4" t="s">
        <v>0</v>
      </c>
      <c r="P148" s="1">
        <f>B5*Staffing!C5</f>
        <v>2.125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1.25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Deterministic!B114</f>
        <v>10</v>
      </c>
      <c r="C149" s="1">
        <f>Deterministic!C114</f>
        <v>0</v>
      </c>
      <c r="D149" s="1">
        <f>Deterministic!D114</f>
        <v>0</v>
      </c>
      <c r="E149" s="1">
        <f>Deterministic!E114</f>
        <v>6</v>
      </c>
      <c r="F149" s="1">
        <f>Deterministic!F114</f>
        <v>0</v>
      </c>
      <c r="G149" s="1">
        <f>Deterministic!G114</f>
        <v>1</v>
      </c>
      <c r="H149" s="1">
        <f>Deterministic!H114</f>
        <v>0</v>
      </c>
      <c r="I149" s="1">
        <f>Deterministic!I114</f>
        <v>1</v>
      </c>
      <c r="J149" s="1">
        <f>Deterministic!J114</f>
        <v>5</v>
      </c>
      <c r="K149" s="1">
        <f>Deterministic!K114</f>
        <v>0</v>
      </c>
      <c r="L149" s="1">
        <f>Deterministic!L114</f>
        <v>0</v>
      </c>
      <c r="M149" s="1">
        <f>Deterministic!M114</f>
        <v>0</v>
      </c>
      <c r="O149" s="4" t="s">
        <v>1</v>
      </c>
      <c r="P149" s="1">
        <f>B6*Staffing!C6</f>
        <v>9.5</v>
      </c>
      <c r="Q149" s="1">
        <f>C6*Staffing!C6</f>
        <v>0</v>
      </c>
      <c r="R149" s="1">
        <f>D6*Staffing!C6</f>
        <v>0</v>
      </c>
      <c r="S149" s="1">
        <f>E6*Staffing!C6</f>
        <v>5.8000000000000007</v>
      </c>
      <c r="T149" s="1">
        <f>F6*Staffing!C6</f>
        <v>0</v>
      </c>
      <c r="U149" s="1">
        <f>G6*Staffing!C6</f>
        <v>0.1</v>
      </c>
      <c r="V149" s="1">
        <f>H6*Staffing!C6</f>
        <v>0</v>
      </c>
      <c r="W149" s="1">
        <f>I6*Staffing!C6</f>
        <v>0.9</v>
      </c>
      <c r="X149" s="1">
        <f>J6*Staffing!C6</f>
        <v>4.7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Deterministic!B115</f>
        <v>0</v>
      </c>
      <c r="C150" s="1">
        <f>Deterministic!C115</f>
        <v>0</v>
      </c>
      <c r="D150" s="1">
        <f>Deterministic!D115</f>
        <v>0</v>
      </c>
      <c r="E150" s="1">
        <f>Deterministic!E115</f>
        <v>1</v>
      </c>
      <c r="F150" s="1">
        <f>Deterministic!F115</f>
        <v>0</v>
      </c>
      <c r="G150" s="1">
        <f>Deterministic!G115</f>
        <v>0</v>
      </c>
      <c r="H150" s="1">
        <f>Deterministic!H115</f>
        <v>0</v>
      </c>
      <c r="I150" s="1">
        <f>Deterministic!I115</f>
        <v>1</v>
      </c>
      <c r="J150" s="1">
        <f>Deterministic!J115</f>
        <v>0</v>
      </c>
      <c r="K150" s="1">
        <f>Deterministic!K115</f>
        <v>2</v>
      </c>
      <c r="L150" s="1">
        <f>Deterministic!L115</f>
        <v>0</v>
      </c>
      <c r="M150" s="1">
        <f>Deterministic!M115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0.70000000000000007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0.1</v>
      </c>
      <c r="X150" s="1">
        <f>J7*Staffing!C7</f>
        <v>0</v>
      </c>
      <c r="Y150" s="1">
        <f>K7*Staffing!C7</f>
        <v>1.3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Deterministic!B116</f>
        <v>0</v>
      </c>
      <c r="C151" s="1">
        <f>Deterministic!C116</f>
        <v>1</v>
      </c>
      <c r="D151" s="1">
        <f>Deterministic!D116</f>
        <v>0</v>
      </c>
      <c r="E151" s="1">
        <f>Deterministic!E116</f>
        <v>0</v>
      </c>
      <c r="F151" s="1">
        <f>Deterministic!F116</f>
        <v>0</v>
      </c>
      <c r="G151" s="1">
        <f>Deterministic!G116</f>
        <v>0</v>
      </c>
      <c r="H151" s="1">
        <f>Deterministic!H116</f>
        <v>0</v>
      </c>
      <c r="I151" s="1">
        <f>Deterministic!I116</f>
        <v>0</v>
      </c>
      <c r="J151" s="1">
        <f>Deterministic!J116</f>
        <v>0</v>
      </c>
      <c r="K151" s="1">
        <f>Deterministic!K116</f>
        <v>0</v>
      </c>
      <c r="L151" s="1">
        <f>Deterministic!L116</f>
        <v>0</v>
      </c>
      <c r="M151" s="1">
        <f>Deterministic!M116</f>
        <v>0</v>
      </c>
      <c r="O151" s="4" t="s">
        <v>2</v>
      </c>
      <c r="P151" s="1">
        <f>B8*Staffing!C8</f>
        <v>0</v>
      </c>
      <c r="Q151" s="1">
        <f>C8*Staffing!C8</f>
        <v>0.30000000000000004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Deterministic!B117</f>
        <v>2</v>
      </c>
      <c r="C152" s="1">
        <f>Deterministic!C117</f>
        <v>0</v>
      </c>
      <c r="D152" s="1">
        <f>Deterministic!D117</f>
        <v>0</v>
      </c>
      <c r="E152" s="1">
        <f>Deterministic!E117</f>
        <v>3</v>
      </c>
      <c r="F152" s="1">
        <f>Deterministic!F117</f>
        <v>0</v>
      </c>
      <c r="G152" s="1">
        <f>Deterministic!G117</f>
        <v>0</v>
      </c>
      <c r="H152" s="1">
        <f>Deterministic!H117</f>
        <v>0</v>
      </c>
      <c r="I152" s="1">
        <f>Deterministic!I117</f>
        <v>0</v>
      </c>
      <c r="J152" s="1">
        <f>Deterministic!J117</f>
        <v>3</v>
      </c>
      <c r="K152" s="1">
        <f>Deterministic!K117</f>
        <v>0</v>
      </c>
      <c r="L152" s="1">
        <f>Deterministic!L117</f>
        <v>0</v>
      </c>
      <c r="M152" s="1">
        <f>Deterministic!M117</f>
        <v>0</v>
      </c>
      <c r="O152" s="4" t="s">
        <v>3</v>
      </c>
      <c r="P152" s="1">
        <f>B9*Staffing!C9</f>
        <v>1.875</v>
      </c>
      <c r="Q152" s="1">
        <f>C9*Staffing!C9</f>
        <v>0</v>
      </c>
      <c r="R152" s="1">
        <f>D9*Staffing!C9</f>
        <v>0</v>
      </c>
      <c r="S152" s="1">
        <f>E9*Staffing!C9</f>
        <v>2.75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2.25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Deterministic!B118</f>
        <v>1</v>
      </c>
      <c r="C153" s="1">
        <f>Deterministic!C118</f>
        <v>0</v>
      </c>
      <c r="D153" s="1">
        <f>Deterministic!D118</f>
        <v>0</v>
      </c>
      <c r="E153" s="1">
        <f>Deterministic!E118</f>
        <v>1</v>
      </c>
      <c r="F153" s="1">
        <f>Deterministic!F118</f>
        <v>0</v>
      </c>
      <c r="G153" s="1">
        <f>Deterministic!G118</f>
        <v>0</v>
      </c>
      <c r="H153" s="1">
        <f>Deterministic!H118</f>
        <v>0</v>
      </c>
      <c r="I153" s="1">
        <f>Deterministic!I118</f>
        <v>0</v>
      </c>
      <c r="J153" s="1">
        <f>Deterministic!J118</f>
        <v>0</v>
      </c>
      <c r="K153" s="1">
        <f>Deterministic!K118</f>
        <v>0</v>
      </c>
      <c r="L153" s="1">
        <f>Deterministic!L118</f>
        <v>0</v>
      </c>
      <c r="M153" s="1">
        <f>Deterministic!M118</f>
        <v>0</v>
      </c>
      <c r="O153" s="4" t="s">
        <v>4</v>
      </c>
      <c r="P153" s="1">
        <f>B10*Staffing!C10</f>
        <v>0.5</v>
      </c>
      <c r="Q153" s="1">
        <f>C10*Staffing!C10</f>
        <v>0</v>
      </c>
      <c r="R153" s="1">
        <f>D10*Staffing!C10</f>
        <v>0</v>
      </c>
      <c r="S153" s="1">
        <f>E10*Staffing!C10</f>
        <v>0.125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Deterministic!B119</f>
        <v>0</v>
      </c>
      <c r="C154" s="1">
        <f>Deterministic!C119</f>
        <v>2</v>
      </c>
      <c r="D154" s="1">
        <f>Deterministic!D119</f>
        <v>0</v>
      </c>
      <c r="E154" s="1">
        <f>Deterministic!E119</f>
        <v>1</v>
      </c>
      <c r="F154" s="1">
        <f>Deterministic!F119</f>
        <v>0</v>
      </c>
      <c r="G154" s="1">
        <f>Deterministic!G119</f>
        <v>0</v>
      </c>
      <c r="H154" s="1">
        <f>Deterministic!H119</f>
        <v>0</v>
      </c>
      <c r="I154" s="1">
        <f>Deterministic!I119</f>
        <v>0</v>
      </c>
      <c r="J154" s="1">
        <f>Deterministic!J119</f>
        <v>3</v>
      </c>
      <c r="K154" s="1">
        <f>Deterministic!K119</f>
        <v>0</v>
      </c>
      <c r="L154" s="1">
        <f>Deterministic!L119</f>
        <v>0</v>
      </c>
      <c r="M154" s="1">
        <f>Deterministic!M119</f>
        <v>1</v>
      </c>
      <c r="O154" s="4" t="s">
        <v>5</v>
      </c>
      <c r="P154" s="1">
        <f>B11*Staffing!C11</f>
        <v>0</v>
      </c>
      <c r="Q154" s="1">
        <f>C11*Staffing!C11</f>
        <v>1.75</v>
      </c>
      <c r="R154" s="1">
        <f>D11*Staffing!C11</f>
        <v>0</v>
      </c>
      <c r="S154" s="1">
        <f>E11*Staffing!C11</f>
        <v>0.125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2.625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Deterministic!B120</f>
        <v>22</v>
      </c>
      <c r="C155" s="1">
        <f>Deterministic!C120</f>
        <v>0</v>
      </c>
      <c r="D155" s="1">
        <f>Deterministic!D120</f>
        <v>0</v>
      </c>
      <c r="E155" s="1">
        <f>Deterministic!E120</f>
        <v>1</v>
      </c>
      <c r="F155" s="1">
        <f>Deterministic!F120</f>
        <v>0</v>
      </c>
      <c r="G155" s="1">
        <f>Deterministic!G120</f>
        <v>1</v>
      </c>
      <c r="H155" s="1">
        <f>Deterministic!H120</f>
        <v>0</v>
      </c>
      <c r="I155" s="1">
        <f>Deterministic!I120</f>
        <v>0</v>
      </c>
      <c r="J155" s="1">
        <f>Deterministic!J120</f>
        <v>4</v>
      </c>
      <c r="K155" s="1">
        <f>Deterministic!K120</f>
        <v>0</v>
      </c>
      <c r="L155" s="1">
        <f>Deterministic!L120</f>
        <v>0</v>
      </c>
      <c r="M155" s="1">
        <f>Deterministic!M120</f>
        <v>0</v>
      </c>
      <c r="O155" s="4" t="s">
        <v>6</v>
      </c>
      <c r="P155" s="1">
        <f>B12*Staffing!C12</f>
        <v>21.25</v>
      </c>
      <c r="Q155" s="1">
        <f>C12*Staffing!C12</f>
        <v>0</v>
      </c>
      <c r="R155" s="1">
        <f>D12*Staffing!C12</f>
        <v>0</v>
      </c>
      <c r="S155" s="1">
        <f>E12*Staffing!C12</f>
        <v>0.25</v>
      </c>
      <c r="T155" s="1">
        <f>F12*Staffing!C12</f>
        <v>0</v>
      </c>
      <c r="U155" s="1">
        <f>G12*Staffing!C12</f>
        <v>0.25</v>
      </c>
      <c r="V155" s="1">
        <f>H12*Staffing!C12</f>
        <v>0</v>
      </c>
      <c r="W155" s="1">
        <f>I12*Staffing!C12</f>
        <v>0</v>
      </c>
      <c r="X155" s="1">
        <f>J12*Staffing!C12</f>
        <v>3.75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Deterministic!B121</f>
        <v>12</v>
      </c>
      <c r="C156" s="1">
        <f>Deterministic!C121</f>
        <v>0</v>
      </c>
      <c r="D156" s="1">
        <f>Deterministic!D121</f>
        <v>0</v>
      </c>
      <c r="E156" s="1">
        <f>Deterministic!E121</f>
        <v>1</v>
      </c>
      <c r="F156" s="1">
        <f>Deterministic!F121</f>
        <v>0</v>
      </c>
      <c r="G156" s="1">
        <f>Deterministic!G121</f>
        <v>0</v>
      </c>
      <c r="H156" s="1">
        <f>Deterministic!H121</f>
        <v>0</v>
      </c>
      <c r="I156" s="1">
        <f>Deterministic!I121</f>
        <v>0</v>
      </c>
      <c r="J156" s="1">
        <f>Deterministic!J121</f>
        <v>6</v>
      </c>
      <c r="K156" s="1">
        <f>Deterministic!K121</f>
        <v>0</v>
      </c>
      <c r="L156" s="1">
        <f>Deterministic!L121</f>
        <v>0</v>
      </c>
      <c r="M156" s="1">
        <f>Deterministic!M121</f>
        <v>1</v>
      </c>
      <c r="O156" s="4" t="s">
        <v>7</v>
      </c>
      <c r="P156" s="1">
        <f>B13*Staffing!C13</f>
        <v>11.75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5.5</v>
      </c>
      <c r="Y156" s="1">
        <f>K13*Staffing!C13</f>
        <v>0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Deterministic!B122</f>
        <v>0</v>
      </c>
      <c r="C157" s="1">
        <f>Deterministic!C122</f>
        <v>0</v>
      </c>
      <c r="D157" s="1">
        <f>Deterministic!D122</f>
        <v>0</v>
      </c>
      <c r="E157" s="1">
        <f>Deterministic!E122</f>
        <v>0</v>
      </c>
      <c r="F157" s="1">
        <f>Deterministic!F122</f>
        <v>1</v>
      </c>
      <c r="G157" s="1">
        <f>Deterministic!G122</f>
        <v>0</v>
      </c>
      <c r="H157" s="1">
        <f>Deterministic!H122</f>
        <v>0</v>
      </c>
      <c r="I157" s="1">
        <f>Deterministic!I122</f>
        <v>0</v>
      </c>
      <c r="J157" s="1">
        <f>Deterministic!J122</f>
        <v>0</v>
      </c>
      <c r="K157" s="1">
        <f>Deterministic!K122</f>
        <v>0</v>
      </c>
      <c r="L157" s="1">
        <f>Deterministic!L122</f>
        <v>2</v>
      </c>
      <c r="M157" s="1">
        <f>Deterministic!M122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1.6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Deterministic!B123</f>
        <v>1</v>
      </c>
      <c r="C158" s="1">
        <f>Deterministic!C123</f>
        <v>0</v>
      </c>
      <c r="D158" s="1">
        <f>Deterministic!D123</f>
        <v>0</v>
      </c>
      <c r="E158" s="1">
        <f>Deterministic!E123</f>
        <v>1</v>
      </c>
      <c r="F158" s="1">
        <f>Deterministic!F123</f>
        <v>0</v>
      </c>
      <c r="G158" s="1">
        <f>Deterministic!G123</f>
        <v>0</v>
      </c>
      <c r="H158" s="1">
        <f>Deterministic!H123</f>
        <v>0</v>
      </c>
      <c r="I158" s="1">
        <f>Deterministic!I123</f>
        <v>0</v>
      </c>
      <c r="J158" s="1">
        <f>Deterministic!J123</f>
        <v>1</v>
      </c>
      <c r="K158" s="1">
        <f>Deterministic!K123</f>
        <v>0</v>
      </c>
      <c r="L158" s="1">
        <f>Deterministic!L123</f>
        <v>0</v>
      </c>
      <c r="M158" s="1">
        <f>Deterministic!M123</f>
        <v>1</v>
      </c>
      <c r="O158" s="4" t="s">
        <v>8</v>
      </c>
      <c r="P158" s="1">
        <f>B15*Staffing!C15</f>
        <v>0.375</v>
      </c>
      <c r="Q158" s="1">
        <f>C15*Staffing!C15</f>
        <v>0</v>
      </c>
      <c r="R158" s="1">
        <f>D15*Staffing!C15</f>
        <v>0</v>
      </c>
      <c r="S158" s="1">
        <f>E15*Staffing!C15</f>
        <v>0.125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0.25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Deterministic!B124</f>
        <v>1</v>
      </c>
      <c r="C159" s="1">
        <f>Deterministic!C124</f>
        <v>0</v>
      </c>
      <c r="D159" s="1">
        <f>Deterministic!D124</f>
        <v>0</v>
      </c>
      <c r="E159" s="1">
        <f>Deterministic!E124</f>
        <v>1</v>
      </c>
      <c r="F159" s="1">
        <f>Deterministic!F124</f>
        <v>0</v>
      </c>
      <c r="G159" s="1">
        <f>Deterministic!G124</f>
        <v>0</v>
      </c>
      <c r="H159" s="1">
        <f>Deterministic!H124</f>
        <v>0</v>
      </c>
      <c r="I159" s="1">
        <f>Deterministic!I124</f>
        <v>0</v>
      </c>
      <c r="J159" s="1">
        <f>Deterministic!J124</f>
        <v>1</v>
      </c>
      <c r="K159" s="1">
        <f>Deterministic!K124</f>
        <v>0</v>
      </c>
      <c r="L159" s="1">
        <f>Deterministic!L124</f>
        <v>0</v>
      </c>
      <c r="M159" s="1">
        <f>Deterministic!M124</f>
        <v>1</v>
      </c>
      <c r="O159" s="4" t="s">
        <v>9</v>
      </c>
      <c r="P159" s="1">
        <f>B16*Staffing!C16</f>
        <v>0.5</v>
      </c>
      <c r="Q159" s="1">
        <f>C16*Staffing!C16</f>
        <v>0</v>
      </c>
      <c r="R159" s="1">
        <f>D16*Staffing!C16</f>
        <v>0</v>
      </c>
      <c r="S159" s="1">
        <f>E16*Staffing!C16</f>
        <v>0.125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0.25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Deterministic!B125</f>
        <v>1</v>
      </c>
      <c r="C160" s="1">
        <f>Deterministic!C125</f>
        <v>0</v>
      </c>
      <c r="D160" s="1">
        <f>Deterministic!D125</f>
        <v>0</v>
      </c>
      <c r="E160" s="1">
        <f>Deterministic!E125</f>
        <v>0</v>
      </c>
      <c r="F160" s="1">
        <f>Deterministic!F125</f>
        <v>0</v>
      </c>
      <c r="G160" s="1">
        <f>Deterministic!G125</f>
        <v>0</v>
      </c>
      <c r="H160" s="1">
        <f>Deterministic!H125</f>
        <v>0</v>
      </c>
      <c r="I160" s="1">
        <f>Deterministic!I125</f>
        <v>0</v>
      </c>
      <c r="J160" s="1">
        <f>Deterministic!J125</f>
        <v>0</v>
      </c>
      <c r="K160" s="1">
        <f>Deterministic!K125</f>
        <v>0</v>
      </c>
      <c r="L160" s="1">
        <f>Deterministic!L125</f>
        <v>0</v>
      </c>
      <c r="M160" s="1">
        <f>Deterministic!M125</f>
        <v>0</v>
      </c>
      <c r="O160" s="4" t="s">
        <v>10</v>
      </c>
      <c r="P160" s="1">
        <f>B17*Staffing!C17</f>
        <v>1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57" x14ac:dyDescent="0.35">
      <c r="A161" s="4" t="s">
        <v>11</v>
      </c>
      <c r="B161" s="1">
        <f>Deterministic!B126</f>
        <v>0</v>
      </c>
      <c r="C161" s="1">
        <f>Deterministic!C126</f>
        <v>0</v>
      </c>
      <c r="D161" s="1">
        <f>Deterministic!D126</f>
        <v>0</v>
      </c>
      <c r="E161" s="1">
        <f>Deterministic!E126</f>
        <v>0</v>
      </c>
      <c r="F161" s="1">
        <f>Deterministic!F126</f>
        <v>0</v>
      </c>
      <c r="G161" s="1">
        <f>Deterministic!G126</f>
        <v>1</v>
      </c>
      <c r="H161" s="1">
        <f>Deterministic!H126</f>
        <v>0</v>
      </c>
      <c r="I161" s="1">
        <f>Deterministic!I126</f>
        <v>1</v>
      </c>
      <c r="J161" s="1">
        <f>Deterministic!J126</f>
        <v>0</v>
      </c>
      <c r="K161" s="1">
        <f>Deterministic!K126</f>
        <v>0</v>
      </c>
      <c r="L161" s="1">
        <f>Deterministic!L126</f>
        <v>0</v>
      </c>
      <c r="M161" s="1">
        <f>Deterministic!M126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0.1</v>
      </c>
      <c r="V161" s="1">
        <f>H18*Staffing!C18</f>
        <v>0</v>
      </c>
      <c r="W161" s="1">
        <f>I18*Staffing!C18</f>
        <v>0.1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57" x14ac:dyDescent="0.35">
      <c r="A162" s="4" t="s">
        <v>12</v>
      </c>
      <c r="B162" s="1">
        <f>Deterministic!B127</f>
        <v>0</v>
      </c>
      <c r="C162" s="1">
        <f>Deterministic!C127</f>
        <v>1</v>
      </c>
      <c r="D162" s="1">
        <f>Deterministic!D127</f>
        <v>0</v>
      </c>
      <c r="E162" s="1">
        <f>Deterministic!E127</f>
        <v>0</v>
      </c>
      <c r="F162" s="1">
        <f>Deterministic!F127</f>
        <v>0</v>
      </c>
      <c r="G162" s="1">
        <f>Deterministic!G127</f>
        <v>0</v>
      </c>
      <c r="H162" s="1">
        <f>Deterministic!H127</f>
        <v>0</v>
      </c>
      <c r="I162" s="1">
        <f>Deterministic!I127</f>
        <v>0</v>
      </c>
      <c r="J162" s="1">
        <f>Deterministic!J127</f>
        <v>1</v>
      </c>
      <c r="K162" s="1">
        <f>Deterministic!K127</f>
        <v>0</v>
      </c>
      <c r="L162" s="1">
        <f>Deterministic!L127</f>
        <v>0</v>
      </c>
      <c r="M162" s="1">
        <f>Deterministic!M127</f>
        <v>0</v>
      </c>
      <c r="O162" s="4" t="s">
        <v>12</v>
      </c>
      <c r="P162" s="1">
        <f>B19*Staffing!C19</f>
        <v>0</v>
      </c>
      <c r="Q162" s="1">
        <f>C19*Staffing!C19</f>
        <v>0.25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0.125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57" x14ac:dyDescent="0.35">
      <c r="A163" s="4" t="s">
        <v>13</v>
      </c>
      <c r="B163" s="1">
        <f>Deterministic!B128</f>
        <v>1</v>
      </c>
      <c r="C163" s="1">
        <f>Deterministic!C128</f>
        <v>0</v>
      </c>
      <c r="D163" s="1">
        <f>Deterministic!D128</f>
        <v>0</v>
      </c>
      <c r="E163" s="1">
        <f>Deterministic!E128</f>
        <v>0</v>
      </c>
      <c r="F163" s="1">
        <f>Deterministic!F128</f>
        <v>0</v>
      </c>
      <c r="G163" s="1">
        <f>Deterministic!G128</f>
        <v>0</v>
      </c>
      <c r="H163" s="1">
        <f>Deterministic!H128</f>
        <v>0</v>
      </c>
      <c r="I163" s="1">
        <f>Deterministic!I128</f>
        <v>0</v>
      </c>
      <c r="J163" s="1">
        <f>Deterministic!J128</f>
        <v>0</v>
      </c>
      <c r="K163" s="1">
        <f>Deterministic!K128</f>
        <v>0</v>
      </c>
      <c r="L163" s="1">
        <f>Deterministic!L128</f>
        <v>0</v>
      </c>
      <c r="M163" s="1">
        <f>Deterministic!M128</f>
        <v>0</v>
      </c>
      <c r="O163" s="4" t="s">
        <v>13</v>
      </c>
      <c r="P163" s="1">
        <f>B20*Staffing!C20</f>
        <v>0.25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57" x14ac:dyDescent="0.35">
      <c r="A164" s="4" t="s">
        <v>14</v>
      </c>
      <c r="B164" s="1">
        <f>Deterministic!B129</f>
        <v>1</v>
      </c>
      <c r="C164" s="1">
        <f>Deterministic!C129</f>
        <v>0</v>
      </c>
      <c r="D164" s="1">
        <f>Deterministic!D129</f>
        <v>0</v>
      </c>
      <c r="E164" s="1">
        <f>Deterministic!E129</f>
        <v>1</v>
      </c>
      <c r="F164" s="1">
        <f>Deterministic!F129</f>
        <v>0</v>
      </c>
      <c r="G164" s="1">
        <f>Deterministic!G129</f>
        <v>0</v>
      </c>
      <c r="H164" s="1">
        <f>Deterministic!H129</f>
        <v>0</v>
      </c>
      <c r="I164" s="1">
        <f>Deterministic!I129</f>
        <v>0</v>
      </c>
      <c r="J164" s="1">
        <f>Deterministic!J129</f>
        <v>1</v>
      </c>
      <c r="K164" s="1">
        <f>Deterministic!K129</f>
        <v>0</v>
      </c>
      <c r="L164" s="1">
        <f>Deterministic!L129</f>
        <v>0</v>
      </c>
      <c r="M164" s="1">
        <f>Deterministic!M129</f>
        <v>1</v>
      </c>
      <c r="O164" s="4" t="s">
        <v>14</v>
      </c>
      <c r="P164" s="1">
        <f>B21*Staffing!C21</f>
        <v>0.375</v>
      </c>
      <c r="Q164" s="1">
        <f>C21*Staffing!C21</f>
        <v>0</v>
      </c>
      <c r="R164" s="1">
        <f>D21*Staffing!C21</f>
        <v>0</v>
      </c>
      <c r="S164" s="1">
        <f>E21*Staffing!C21</f>
        <v>0.125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0.125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57" x14ac:dyDescent="0.35">
      <c r="A165" s="4" t="s">
        <v>22</v>
      </c>
      <c r="B165" s="1">
        <f>Deterministic!B130</f>
        <v>1</v>
      </c>
      <c r="C165" s="1">
        <f>Deterministic!C130</f>
        <v>0</v>
      </c>
      <c r="D165" s="1">
        <f>Deterministic!D130</f>
        <v>0</v>
      </c>
      <c r="E165" s="1">
        <f>Deterministic!E130</f>
        <v>1</v>
      </c>
      <c r="F165" s="1">
        <f>Deterministic!F130</f>
        <v>0</v>
      </c>
      <c r="G165" s="1">
        <f>Deterministic!G130</f>
        <v>0</v>
      </c>
      <c r="H165" s="1">
        <f>Deterministic!H130</f>
        <v>0</v>
      </c>
      <c r="I165" s="1">
        <f>Deterministic!I130</f>
        <v>1</v>
      </c>
      <c r="J165" s="1">
        <f>Deterministic!J130</f>
        <v>1</v>
      </c>
      <c r="K165" s="1">
        <f>Deterministic!K130</f>
        <v>0</v>
      </c>
      <c r="L165" s="1">
        <f>Deterministic!L130</f>
        <v>0</v>
      </c>
      <c r="M165" s="1">
        <f>Deterministic!M130</f>
        <v>0</v>
      </c>
      <c r="O165" s="4" t="s">
        <v>22</v>
      </c>
      <c r="P165" s="1">
        <f>B22*Staffing!C22</f>
        <v>0.125</v>
      </c>
      <c r="Q165" s="1">
        <f>C22*Staffing!C22</f>
        <v>0</v>
      </c>
      <c r="R165" s="1">
        <f>D22*Staffing!C22</f>
        <v>0</v>
      </c>
      <c r="S165" s="1">
        <f>E22*Staffing!C22</f>
        <v>0.125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0.125</v>
      </c>
      <c r="X165" s="1">
        <f>J22*Staffing!C22</f>
        <v>0.125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57" x14ac:dyDescent="0.35">
      <c r="A166" s="4" t="s">
        <v>23</v>
      </c>
      <c r="B166" s="1">
        <f>Deterministic!B131</f>
        <v>0</v>
      </c>
      <c r="C166" s="1">
        <f>Deterministic!C131</f>
        <v>0</v>
      </c>
      <c r="D166" s="1">
        <f>Deterministic!D131</f>
        <v>0</v>
      </c>
      <c r="E166" s="1">
        <f>Deterministic!E131</f>
        <v>0</v>
      </c>
      <c r="F166" s="1">
        <f>Deterministic!F131</f>
        <v>0</v>
      </c>
      <c r="G166" s="1">
        <f>Deterministic!G131</f>
        <v>0</v>
      </c>
      <c r="H166" s="1">
        <f>Deterministic!H131</f>
        <v>0</v>
      </c>
      <c r="I166" s="1">
        <f>Deterministic!I131</f>
        <v>0</v>
      </c>
      <c r="J166" s="1">
        <f>Deterministic!J131</f>
        <v>1</v>
      </c>
      <c r="K166" s="1">
        <f>Deterministic!K131</f>
        <v>0</v>
      </c>
      <c r="L166" s="1">
        <f>Deterministic!L131</f>
        <v>0</v>
      </c>
      <c r="M166" s="1">
        <f>Deterministic!M131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0.125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57" x14ac:dyDescent="0.35">
      <c r="A167" s="4" t="s">
        <v>24</v>
      </c>
      <c r="B167" s="1">
        <f>Deterministic!B132</f>
        <v>1</v>
      </c>
      <c r="C167" s="1">
        <f>Deterministic!C132</f>
        <v>0</v>
      </c>
      <c r="D167" s="1">
        <f>Deterministic!D132</f>
        <v>0</v>
      </c>
      <c r="E167" s="1">
        <f>Deterministic!E132</f>
        <v>0</v>
      </c>
      <c r="F167" s="1">
        <f>Deterministic!F132</f>
        <v>0</v>
      </c>
      <c r="G167" s="1">
        <f>Deterministic!G132</f>
        <v>0</v>
      </c>
      <c r="H167" s="1">
        <f>Deterministic!H132</f>
        <v>0</v>
      </c>
      <c r="I167" s="1">
        <f>Deterministic!I132</f>
        <v>0</v>
      </c>
      <c r="J167" s="1">
        <f>Deterministic!J132</f>
        <v>1</v>
      </c>
      <c r="K167" s="1">
        <f>Deterministic!K132</f>
        <v>0</v>
      </c>
      <c r="L167" s="1">
        <f>Deterministic!L132</f>
        <v>0</v>
      </c>
      <c r="M167" s="1">
        <f>Deterministic!M132</f>
        <v>0</v>
      </c>
      <c r="O167" s="4" t="s">
        <v>24</v>
      </c>
      <c r="P167" s="1">
        <f>B24*Staffing!C24</f>
        <v>0.125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0.125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57" x14ac:dyDescent="0.35">
      <c r="A168" s="4" t="s">
        <v>25</v>
      </c>
      <c r="B168" s="1">
        <f>Deterministic!B133</f>
        <v>1</v>
      </c>
      <c r="C168" s="1">
        <f>Deterministic!C133</f>
        <v>0</v>
      </c>
      <c r="D168" s="1">
        <f>Deterministic!D133</f>
        <v>0</v>
      </c>
      <c r="E168" s="1">
        <f>Deterministic!E133</f>
        <v>0</v>
      </c>
      <c r="F168" s="1">
        <f>Deterministic!F133</f>
        <v>0</v>
      </c>
      <c r="G168" s="1">
        <f>Deterministic!G133</f>
        <v>0</v>
      </c>
      <c r="H168" s="1">
        <f>Deterministic!H133</f>
        <v>0</v>
      </c>
      <c r="I168" s="1">
        <f>Deterministic!I133</f>
        <v>0</v>
      </c>
      <c r="J168" s="1">
        <f>Deterministic!J133</f>
        <v>0</v>
      </c>
      <c r="K168" s="1">
        <f>Deterministic!K133</f>
        <v>0</v>
      </c>
      <c r="L168" s="1">
        <f>Deterministic!L133</f>
        <v>0</v>
      </c>
      <c r="M168" s="1">
        <f>Deterministic!M133</f>
        <v>0</v>
      </c>
      <c r="O168" s="4" t="s">
        <v>25</v>
      </c>
      <c r="P168" s="1">
        <f>B25*Staffing!C25</f>
        <v>0.125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57" x14ac:dyDescent="0.35">
      <c r="A169" s="4" t="s">
        <v>26</v>
      </c>
      <c r="B169" s="1">
        <f>Deterministic!B134</f>
        <v>0</v>
      </c>
      <c r="C169" s="1">
        <f>Deterministic!C134</f>
        <v>0</v>
      </c>
      <c r="D169" s="1">
        <f>Deterministic!D134</f>
        <v>7</v>
      </c>
      <c r="E169" s="1">
        <f>Deterministic!E134</f>
        <v>4</v>
      </c>
      <c r="F169" s="1">
        <f>Deterministic!F134</f>
        <v>0</v>
      </c>
      <c r="G169" s="1">
        <f>Deterministic!G134</f>
        <v>7</v>
      </c>
      <c r="H169" s="1">
        <f>Deterministic!H134</f>
        <v>0</v>
      </c>
      <c r="I169" s="1">
        <f>Deterministic!I134</f>
        <v>4</v>
      </c>
      <c r="J169" s="1">
        <f>Deterministic!J134</f>
        <v>2</v>
      </c>
      <c r="K169" s="1">
        <f>Deterministic!K134</f>
        <v>2</v>
      </c>
      <c r="L169" s="1">
        <f>Deterministic!L134</f>
        <v>0</v>
      </c>
      <c r="M169" s="1">
        <f>Deterministic!M134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6.3000000000000007</v>
      </c>
      <c r="S169" s="1">
        <f>E26*Staffing!C26</f>
        <v>3.3000000000000003</v>
      </c>
      <c r="T169" s="1">
        <f>F26*Staffing!C26</f>
        <v>0</v>
      </c>
      <c r="U169" s="1">
        <f>G26*Staffing!C26</f>
        <v>6.9</v>
      </c>
      <c r="V169" s="1">
        <f>H26*Staffing!C26</f>
        <v>0</v>
      </c>
      <c r="W169" s="1">
        <f>I26*Staffing!C26</f>
        <v>3.2</v>
      </c>
      <c r="X169" s="1">
        <f>J26*Staffing!C26</f>
        <v>1.2000000000000002</v>
      </c>
      <c r="Y169" s="1">
        <f>K26*Staffing!C26</f>
        <v>1.3</v>
      </c>
      <c r="Z169" s="1">
        <f>L26*Staffing!C26</f>
        <v>0</v>
      </c>
      <c r="AA169" s="1">
        <f>M26*Staffing!C26</f>
        <v>0</v>
      </c>
      <c r="AE169" s="7"/>
      <c r="AS169" s="7"/>
    </row>
    <row r="170" spans="1:57" x14ac:dyDescent="0.35">
      <c r="A170" s="4" t="s">
        <v>15</v>
      </c>
      <c r="B170" s="1">
        <f>Deterministic!B135</f>
        <v>4</v>
      </c>
      <c r="C170" s="1">
        <f>Deterministic!C135</f>
        <v>0</v>
      </c>
      <c r="D170" s="1">
        <f>Deterministic!D135</f>
        <v>0</v>
      </c>
      <c r="E170" s="1">
        <f>Deterministic!E135</f>
        <v>0</v>
      </c>
      <c r="F170" s="1">
        <f>Deterministic!F135</f>
        <v>0</v>
      </c>
      <c r="G170" s="1">
        <f>Deterministic!G135</f>
        <v>0</v>
      </c>
      <c r="H170" s="1">
        <f>Deterministic!H135</f>
        <v>0</v>
      </c>
      <c r="I170" s="1">
        <f>Deterministic!I135</f>
        <v>0</v>
      </c>
      <c r="J170" s="1">
        <f>Deterministic!J135</f>
        <v>4</v>
      </c>
      <c r="K170" s="1">
        <f>Deterministic!K135</f>
        <v>0</v>
      </c>
      <c r="L170" s="1">
        <f>Deterministic!L135</f>
        <v>0</v>
      </c>
      <c r="M170" s="1">
        <f>Deterministic!M135</f>
        <v>0</v>
      </c>
      <c r="O170" s="4" t="s">
        <v>15</v>
      </c>
      <c r="P170" s="1">
        <f>B27*Staffing!C27</f>
        <v>3.75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3.5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57" x14ac:dyDescent="0.35">
      <c r="A171" s="4" t="s">
        <v>137</v>
      </c>
      <c r="B171" s="1">
        <f>Deterministic!B136</f>
        <v>1</v>
      </c>
      <c r="C171" s="1">
        <f>Deterministic!C136</f>
        <v>0</v>
      </c>
      <c r="D171" s="1">
        <f>Deterministic!D136</f>
        <v>0</v>
      </c>
      <c r="E171" s="1">
        <f>Deterministic!E136</f>
        <v>0</v>
      </c>
      <c r="F171" s="1">
        <f>Deterministic!F136</f>
        <v>0</v>
      </c>
      <c r="G171" s="1">
        <f>Deterministic!G136</f>
        <v>0</v>
      </c>
      <c r="H171" s="1">
        <f>Deterministic!H136</f>
        <v>0</v>
      </c>
      <c r="I171" s="1">
        <f>Deterministic!I136</f>
        <v>0</v>
      </c>
      <c r="J171" s="1">
        <f>Deterministic!J136</f>
        <v>0</v>
      </c>
      <c r="K171" s="1">
        <f>Deterministic!K136</f>
        <v>0</v>
      </c>
      <c r="L171" s="1">
        <f>Deterministic!L136</f>
        <v>0</v>
      </c>
      <c r="M171" s="1">
        <f>Deterministic!M136</f>
        <v>0</v>
      </c>
      <c r="O171" s="4" t="s">
        <v>137</v>
      </c>
      <c r="P171" s="1">
        <f>B28*Staffing!C28</f>
        <v>0.125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57" x14ac:dyDescent="0.35">
      <c r="A172" s="4" t="s">
        <v>27</v>
      </c>
      <c r="B172" s="1">
        <f>Deterministic!B137</f>
        <v>1</v>
      </c>
      <c r="C172" s="1">
        <f>Deterministic!C137</f>
        <v>0</v>
      </c>
      <c r="D172" s="1">
        <f>Deterministic!D137</f>
        <v>0</v>
      </c>
      <c r="E172" s="1">
        <f>Deterministic!E137</f>
        <v>1</v>
      </c>
      <c r="F172" s="1">
        <f>Deterministic!F137</f>
        <v>0</v>
      </c>
      <c r="G172" s="1">
        <f>Deterministic!G137</f>
        <v>0</v>
      </c>
      <c r="H172" s="1">
        <f>Deterministic!H137</f>
        <v>0</v>
      </c>
      <c r="I172" s="1">
        <f>Deterministic!I137</f>
        <v>0</v>
      </c>
      <c r="J172" s="1">
        <f>Deterministic!J137</f>
        <v>1</v>
      </c>
      <c r="K172" s="1">
        <f>Deterministic!K137</f>
        <v>0</v>
      </c>
      <c r="L172" s="1">
        <f>Deterministic!L137</f>
        <v>0</v>
      </c>
      <c r="M172" s="1">
        <f>Deterministic!M137</f>
        <v>0</v>
      </c>
      <c r="O172" s="4" t="s">
        <v>27</v>
      </c>
      <c r="P172" s="1">
        <f>B29*Staffing!C29</f>
        <v>0.125</v>
      </c>
      <c r="Q172" s="1">
        <f>C29*Staffing!C29</f>
        <v>0</v>
      </c>
      <c r="R172" s="1">
        <f>D29*Staffing!C29</f>
        <v>0</v>
      </c>
      <c r="S172" s="1">
        <f>E29*Staffing!C29</f>
        <v>0.125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0.125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57" x14ac:dyDescent="0.35">
      <c r="A173" s="4" t="s">
        <v>59</v>
      </c>
      <c r="B173" s="1">
        <f>Deterministic!B138</f>
        <v>13</v>
      </c>
      <c r="C173" s="1">
        <f>Deterministic!C138</f>
        <v>3</v>
      </c>
      <c r="D173" s="1">
        <f>Deterministic!D138</f>
        <v>0</v>
      </c>
      <c r="E173" s="1">
        <f>Deterministic!E138</f>
        <v>1</v>
      </c>
      <c r="F173" s="1">
        <f>Deterministic!F138</f>
        <v>0</v>
      </c>
      <c r="G173" s="1">
        <f>Deterministic!G138</f>
        <v>0</v>
      </c>
      <c r="H173" s="1">
        <f>Deterministic!H138</f>
        <v>0</v>
      </c>
      <c r="I173" s="1">
        <f>Deterministic!I138</f>
        <v>0</v>
      </c>
      <c r="J173" s="1">
        <f>Deterministic!J138</f>
        <v>11</v>
      </c>
      <c r="K173" s="1">
        <f>Deterministic!K138</f>
        <v>0</v>
      </c>
      <c r="L173" s="1">
        <f>Deterministic!L138</f>
        <v>0</v>
      </c>
      <c r="M173" s="1">
        <f>Deterministic!M138</f>
        <v>0</v>
      </c>
      <c r="O173" s="4" t="s">
        <v>59</v>
      </c>
      <c r="P173" s="1">
        <f>B30*Staffing!C30</f>
        <v>13</v>
      </c>
      <c r="Q173" s="1">
        <f>C30*Staffing!C30</f>
        <v>2.25</v>
      </c>
      <c r="R173" s="1">
        <f>D30*Staffing!C30</f>
        <v>0</v>
      </c>
      <c r="S173" s="1">
        <f>E30*Staffing!C30</f>
        <v>0.25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10.5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57" x14ac:dyDescent="0.35">
      <c r="A174" s="4" t="s">
        <v>17</v>
      </c>
      <c r="B174" s="1">
        <f>Deterministic!B139</f>
        <v>2</v>
      </c>
      <c r="C174" s="1">
        <f>Deterministic!C139</f>
        <v>0</v>
      </c>
      <c r="D174" s="1">
        <f>Deterministic!D139</f>
        <v>0</v>
      </c>
      <c r="E174" s="1">
        <f>Deterministic!E139</f>
        <v>1</v>
      </c>
      <c r="F174" s="1">
        <f>Deterministic!F139</f>
        <v>0</v>
      </c>
      <c r="G174" s="1">
        <f>Deterministic!G139</f>
        <v>0</v>
      </c>
      <c r="H174" s="1">
        <f>Deterministic!H139</f>
        <v>0</v>
      </c>
      <c r="I174" s="1">
        <f>Deterministic!I139</f>
        <v>0</v>
      </c>
      <c r="J174" s="1">
        <f>Deterministic!J139</f>
        <v>1</v>
      </c>
      <c r="K174" s="1">
        <f>Deterministic!K139</f>
        <v>0</v>
      </c>
      <c r="L174" s="1">
        <f>Deterministic!L139</f>
        <v>0</v>
      </c>
      <c r="M174" s="1">
        <f>Deterministic!M139</f>
        <v>1</v>
      </c>
      <c r="O174" s="4" t="s">
        <v>17</v>
      </c>
      <c r="P174" s="1">
        <f>B31*Staffing!C31</f>
        <v>1.625</v>
      </c>
      <c r="Q174" s="1">
        <f>C31*Staffing!C31</f>
        <v>0</v>
      </c>
      <c r="R174" s="1">
        <f>D31*Staffing!C31</f>
        <v>0</v>
      </c>
      <c r="S174" s="1">
        <f>E31*Staffing!C31</f>
        <v>0.125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0.125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57" x14ac:dyDescent="0.35">
      <c r="AE175" s="7"/>
      <c r="AS175" s="7"/>
    </row>
    <row r="176" spans="1:57" ht="15.5" x14ac:dyDescent="0.35"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</row>
    <row r="177" spans="1:111" ht="15.5" x14ac:dyDescent="0.35">
      <c r="B177" s="57" t="s">
        <v>101</v>
      </c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P177" s="56" t="s">
        <v>100</v>
      </c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D177" s="56" t="s">
        <v>102</v>
      </c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R177" s="56" t="s">
        <v>103</v>
      </c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F177" s="56" t="s">
        <v>104</v>
      </c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T177" s="56" t="s">
        <v>107</v>
      </c>
      <c r="BU177" s="56"/>
      <c r="BV177" s="56"/>
      <c r="BW177" s="56"/>
      <c r="BX177" s="56"/>
      <c r="BY177" s="56"/>
      <c r="BZ177" s="56"/>
      <c r="CA177" s="56"/>
      <c r="CB177" s="56"/>
      <c r="CC177" s="56"/>
      <c r="CD177" s="56"/>
      <c r="CE177" s="56"/>
      <c r="CH177" s="56" t="s">
        <v>106</v>
      </c>
      <c r="CI177" s="56"/>
      <c r="CJ177" s="56"/>
      <c r="CK177" s="56"/>
      <c r="CL177" s="56"/>
      <c r="CM177" s="56"/>
      <c r="CN177" s="56"/>
      <c r="CO177" s="56"/>
      <c r="CP177" s="56"/>
      <c r="CQ177" s="56"/>
      <c r="CR177" s="56"/>
      <c r="CS177" s="56"/>
      <c r="CV177" s="56" t="s">
        <v>105</v>
      </c>
      <c r="CW177" s="56"/>
      <c r="CX177" s="56"/>
      <c r="CY177" s="56"/>
      <c r="CZ177" s="56"/>
      <c r="DA177" s="56"/>
      <c r="DB177" s="56"/>
      <c r="DC177" s="56"/>
      <c r="DD177" s="56"/>
      <c r="DE177" s="56"/>
      <c r="DF177" s="56"/>
      <c r="DG177" s="56"/>
    </row>
    <row r="178" spans="1:111" x14ac:dyDescent="0.35">
      <c r="A178" s="1"/>
      <c r="B178" s="5" t="s">
        <v>149</v>
      </c>
      <c r="C178" s="5" t="s">
        <v>150</v>
      </c>
      <c r="D178" s="5" t="s">
        <v>151</v>
      </c>
      <c r="E178" s="5" t="s">
        <v>152</v>
      </c>
      <c r="F178" s="5" t="s">
        <v>153</v>
      </c>
      <c r="G178" s="5" t="s">
        <v>154</v>
      </c>
      <c r="H178" s="5" t="s">
        <v>155</v>
      </c>
      <c r="I178" s="5" t="s">
        <v>156</v>
      </c>
      <c r="J178" s="5" t="s">
        <v>157</v>
      </c>
      <c r="K178" s="5" t="s">
        <v>158</v>
      </c>
      <c r="L178" s="5" t="s">
        <v>159</v>
      </c>
      <c r="M178" s="5" t="s">
        <v>39</v>
      </c>
      <c r="O178" s="1"/>
      <c r="P178" s="5" t="s">
        <v>149</v>
      </c>
      <c r="Q178" s="5" t="s">
        <v>150</v>
      </c>
      <c r="R178" s="5" t="s">
        <v>151</v>
      </c>
      <c r="S178" s="5" t="s">
        <v>152</v>
      </c>
      <c r="T178" s="5" t="s">
        <v>153</v>
      </c>
      <c r="U178" s="5" t="s">
        <v>154</v>
      </c>
      <c r="V178" s="5" t="s">
        <v>155</v>
      </c>
      <c r="W178" s="5" t="s">
        <v>156</v>
      </c>
      <c r="X178" s="5" t="s">
        <v>157</v>
      </c>
      <c r="Y178" s="5" t="s">
        <v>158</v>
      </c>
      <c r="Z178" s="5" t="s">
        <v>159</v>
      </c>
      <c r="AA178" s="5" t="s">
        <v>39</v>
      </c>
      <c r="AC178" s="1"/>
      <c r="AD178" s="5" t="s">
        <v>149</v>
      </c>
      <c r="AE178" s="5" t="s">
        <v>150</v>
      </c>
      <c r="AF178" s="5" t="s">
        <v>151</v>
      </c>
      <c r="AG178" s="5" t="s">
        <v>152</v>
      </c>
      <c r="AH178" s="5" t="s">
        <v>153</v>
      </c>
      <c r="AI178" s="5" t="s">
        <v>154</v>
      </c>
      <c r="AJ178" s="5" t="s">
        <v>155</v>
      </c>
      <c r="AK178" s="5" t="s">
        <v>156</v>
      </c>
      <c r="AL178" s="5" t="s">
        <v>157</v>
      </c>
      <c r="AM178" s="5" t="s">
        <v>158</v>
      </c>
      <c r="AN178" s="5" t="s">
        <v>159</v>
      </c>
      <c r="AO178" s="5" t="s">
        <v>39</v>
      </c>
      <c r="AQ178" s="1"/>
      <c r="AR178" s="5" t="s">
        <v>149</v>
      </c>
      <c r="AS178" s="5" t="s">
        <v>150</v>
      </c>
      <c r="AT178" s="5" t="s">
        <v>151</v>
      </c>
      <c r="AU178" s="5" t="s">
        <v>152</v>
      </c>
      <c r="AV178" s="5" t="s">
        <v>153</v>
      </c>
      <c r="AW178" s="5" t="s">
        <v>154</v>
      </c>
      <c r="AX178" s="5" t="s">
        <v>155</v>
      </c>
      <c r="AY178" s="5" t="s">
        <v>156</v>
      </c>
      <c r="AZ178" s="5" t="s">
        <v>157</v>
      </c>
      <c r="BA178" s="5" t="s">
        <v>158</v>
      </c>
      <c r="BB178" s="5" t="s">
        <v>159</v>
      </c>
      <c r="BC178" s="5" t="s">
        <v>39</v>
      </c>
      <c r="BE178" s="1"/>
      <c r="BF178" s="5" t="s">
        <v>149</v>
      </c>
      <c r="BG178" s="5" t="s">
        <v>150</v>
      </c>
      <c r="BH178" s="5" t="s">
        <v>151</v>
      </c>
      <c r="BI178" s="5" t="s">
        <v>152</v>
      </c>
      <c r="BJ178" s="5" t="s">
        <v>153</v>
      </c>
      <c r="BK178" s="5" t="s">
        <v>154</v>
      </c>
      <c r="BL178" s="5" t="s">
        <v>155</v>
      </c>
      <c r="BM178" s="5" t="s">
        <v>156</v>
      </c>
      <c r="BN178" s="5" t="s">
        <v>157</v>
      </c>
      <c r="BO178" s="5" t="s">
        <v>158</v>
      </c>
      <c r="BP178" s="5" t="s">
        <v>159</v>
      </c>
      <c r="BQ178" s="5" t="s">
        <v>39</v>
      </c>
      <c r="BS178" s="1"/>
      <c r="BT178" s="5" t="s">
        <v>149</v>
      </c>
      <c r="BU178" s="5" t="s">
        <v>150</v>
      </c>
      <c r="BV178" s="5" t="s">
        <v>151</v>
      </c>
      <c r="BW178" s="5" t="s">
        <v>152</v>
      </c>
      <c r="BX178" s="5" t="s">
        <v>153</v>
      </c>
      <c r="BY178" s="5" t="s">
        <v>154</v>
      </c>
      <c r="BZ178" s="5" t="s">
        <v>155</v>
      </c>
      <c r="CA178" s="5" t="s">
        <v>156</v>
      </c>
      <c r="CB178" s="5" t="s">
        <v>157</v>
      </c>
      <c r="CC178" s="5" t="s">
        <v>158</v>
      </c>
      <c r="CD178" s="5" t="s">
        <v>159</v>
      </c>
      <c r="CE178" s="5" t="s">
        <v>39</v>
      </c>
      <c r="CG178" s="1"/>
      <c r="CH178" s="5" t="s">
        <v>149</v>
      </c>
      <c r="CI178" s="5" t="s">
        <v>150</v>
      </c>
      <c r="CJ178" s="5" t="s">
        <v>151</v>
      </c>
      <c r="CK178" s="5" t="s">
        <v>152</v>
      </c>
      <c r="CL178" s="5" t="s">
        <v>153</v>
      </c>
      <c r="CM178" s="5" t="s">
        <v>154</v>
      </c>
      <c r="CN178" s="5" t="s">
        <v>155</v>
      </c>
      <c r="CO178" s="5" t="s">
        <v>156</v>
      </c>
      <c r="CP178" s="5" t="s">
        <v>157</v>
      </c>
      <c r="CQ178" s="5" t="s">
        <v>158</v>
      </c>
      <c r="CR178" s="5" t="s">
        <v>159</v>
      </c>
      <c r="CS178" s="5" t="s">
        <v>39</v>
      </c>
      <c r="CU178" s="1"/>
      <c r="CV178" s="5" t="s">
        <v>149</v>
      </c>
      <c r="CW178" s="5" t="s">
        <v>150</v>
      </c>
      <c r="CX178" s="5" t="s">
        <v>151</v>
      </c>
      <c r="CY178" s="5" t="s">
        <v>152</v>
      </c>
      <c r="CZ178" s="5" t="s">
        <v>153</v>
      </c>
      <c r="DA178" s="5" t="s">
        <v>154</v>
      </c>
      <c r="DB178" s="5" t="s">
        <v>155</v>
      </c>
      <c r="DC178" s="5" t="s">
        <v>156</v>
      </c>
      <c r="DD178" s="5" t="s">
        <v>157</v>
      </c>
      <c r="DE178" s="5" t="s">
        <v>158</v>
      </c>
      <c r="DF178" s="5" t="s">
        <v>159</v>
      </c>
      <c r="DG178" s="5" t="s">
        <v>39</v>
      </c>
    </row>
    <row r="179" spans="1:111" x14ac:dyDescent="0.35">
      <c r="A179" s="4" t="s">
        <v>18</v>
      </c>
      <c r="B179" s="1">
        <f>OVariables!N35</f>
        <v>0</v>
      </c>
      <c r="C179" s="1">
        <f>OVariables!O35</f>
        <v>0</v>
      </c>
      <c r="D179" s="1">
        <f>OVariables!P35</f>
        <v>0</v>
      </c>
      <c r="E179" s="1">
        <f>OVariables!Q35</f>
        <v>0</v>
      </c>
      <c r="F179" s="1">
        <f>OVariables!R35</f>
        <v>0</v>
      </c>
      <c r="G179" s="1">
        <f>OVariables!S35</f>
        <v>0</v>
      </c>
      <c r="H179" s="1">
        <f>OVariables!T35</f>
        <v>0</v>
      </c>
      <c r="I179" s="1">
        <f>OVariables!U35</f>
        <v>0</v>
      </c>
      <c r="J179" s="1">
        <f>OVariables!V35</f>
        <v>0</v>
      </c>
      <c r="K179" s="1">
        <f>OVariables!W35</f>
        <v>0</v>
      </c>
      <c r="L179" s="1">
        <f>OVariables!X35</f>
        <v>0</v>
      </c>
      <c r="M179" s="1">
        <f>OVariables!Y35</f>
        <v>0</v>
      </c>
      <c r="O179" s="4" t="s">
        <v>18</v>
      </c>
      <c r="P179" s="1">
        <f>B42*Staffing!B3</f>
        <v>0</v>
      </c>
      <c r="Q179" s="1">
        <f>C42*Staffing!B3</f>
        <v>0</v>
      </c>
      <c r="R179" s="1">
        <f>D42*Staffing!B3</f>
        <v>0</v>
      </c>
      <c r="S179" s="1">
        <f>E42*Staffing!B3</f>
        <v>0</v>
      </c>
      <c r="T179" s="1">
        <f>F42*Staffing!B3</f>
        <v>0</v>
      </c>
      <c r="U179" s="1">
        <f>G42*Staffing!B3</f>
        <v>0</v>
      </c>
      <c r="V179" s="1">
        <f>H42*Staffing!B3</f>
        <v>0</v>
      </c>
      <c r="W179" s="1">
        <f>I42*Staffing!B3</f>
        <v>0</v>
      </c>
      <c r="X179" s="1">
        <f>J42*Staffing!B3</f>
        <v>0</v>
      </c>
      <c r="Y179" s="1">
        <f>K42*Staffing!B3</f>
        <v>0</v>
      </c>
      <c r="Z179" s="1">
        <f>L42*Staffing!B3</f>
        <v>0</v>
      </c>
      <c r="AA179" s="1">
        <f>M42*Staffing!B3</f>
        <v>0</v>
      </c>
      <c r="AC179" s="4" t="s">
        <v>18</v>
      </c>
      <c r="AD179" s="1">
        <f>OVariables!Z35</f>
        <v>0</v>
      </c>
      <c r="AE179" s="1">
        <f>OVariables!AA35</f>
        <v>0</v>
      </c>
      <c r="AF179" s="1">
        <f>OVariables!AB35</f>
        <v>0</v>
      </c>
      <c r="AG179" s="1">
        <f>OVariables!AC35</f>
        <v>0</v>
      </c>
      <c r="AH179" s="1">
        <f>OVariables!AD35</f>
        <v>0</v>
      </c>
      <c r="AI179" s="1">
        <f>OVariables!AE35</f>
        <v>0</v>
      </c>
      <c r="AJ179" s="1">
        <f>OVariables!AF35</f>
        <v>0</v>
      </c>
      <c r="AK179" s="1">
        <f>OVariables!AG35</f>
        <v>0</v>
      </c>
      <c r="AL179" s="1">
        <f>OVariables!AH35</f>
        <v>0</v>
      </c>
      <c r="AM179" s="1">
        <f>OVariables!AI35</f>
        <v>0</v>
      </c>
      <c r="AN179" s="1">
        <f>OVariables!AJ35</f>
        <v>0</v>
      </c>
      <c r="AO179" s="1">
        <f>OVariables!AK35</f>
        <v>0</v>
      </c>
      <c r="AQ179" s="4" t="s">
        <v>18</v>
      </c>
      <c r="AR179" s="1">
        <f>AE42*Staffing!$B3</f>
        <v>0</v>
      </c>
      <c r="AS179" s="1">
        <f>AF42*Staffing!$B3</f>
        <v>0</v>
      </c>
      <c r="AT179" s="1">
        <f>AG42*Staffing!$B3</f>
        <v>0</v>
      </c>
      <c r="AU179" s="1">
        <f>AH42*Staffing!$B3</f>
        <v>0</v>
      </c>
      <c r="AV179" s="1">
        <f>AI42*Staffing!$B3</f>
        <v>0</v>
      </c>
      <c r="AW179" s="1">
        <f>AJ42*Staffing!$B3</f>
        <v>0</v>
      </c>
      <c r="AX179" s="1">
        <f>AK42*Staffing!$B3</f>
        <v>0</v>
      </c>
      <c r="AY179" s="1">
        <f>AL42*Staffing!$B3</f>
        <v>0</v>
      </c>
      <c r="AZ179" s="1">
        <f>AM42*Staffing!$B3</f>
        <v>0</v>
      </c>
      <c r="BA179" s="1">
        <f>AN42*Staffing!$B3</f>
        <v>0</v>
      </c>
      <c r="BB179" s="1">
        <f>AO42*Staffing!$B3</f>
        <v>0</v>
      </c>
      <c r="BC179" s="1">
        <f>AP42*Staffing!$B3</f>
        <v>0</v>
      </c>
      <c r="BE179" s="4" t="s">
        <v>18</v>
      </c>
      <c r="BF179" s="1">
        <f>OVariables!AL35</f>
        <v>0</v>
      </c>
      <c r="BG179" s="1">
        <f>OVariables!AM35</f>
        <v>0</v>
      </c>
      <c r="BH179" s="1">
        <f>OVariables!AN35</f>
        <v>0</v>
      </c>
      <c r="BI179" s="1">
        <f>OVariables!AO35</f>
        <v>0</v>
      </c>
      <c r="BJ179" s="1">
        <f>OVariables!AP35</f>
        <v>0</v>
      </c>
      <c r="BK179" s="1">
        <f>OVariables!AQ35</f>
        <v>0</v>
      </c>
      <c r="BL179" s="1">
        <f>OVariables!AR35</f>
        <v>0</v>
      </c>
      <c r="BM179" s="1">
        <f>OVariables!AS35</f>
        <v>0</v>
      </c>
      <c r="BN179" s="1">
        <f>OVariables!AT35</f>
        <v>0</v>
      </c>
      <c r="BO179" s="1">
        <f>OVariables!AU35</f>
        <v>0</v>
      </c>
      <c r="BP179" s="1">
        <f>OVariables!AV35</f>
        <v>0</v>
      </c>
      <c r="BQ179" s="1">
        <f>OVariables!AW35</f>
        <v>0</v>
      </c>
      <c r="BS179" s="4" t="s">
        <v>18</v>
      </c>
      <c r="BT179" s="1">
        <f>BH42*Staffing!$B3</f>
        <v>0</v>
      </c>
      <c r="BU179" s="1">
        <f>BI42*Staffing!$B3</f>
        <v>0</v>
      </c>
      <c r="BV179" s="1">
        <f>BJ42*Staffing!$B3</f>
        <v>0</v>
      </c>
      <c r="BW179" s="1">
        <f>BK42*Staffing!$B3</f>
        <v>0</v>
      </c>
      <c r="BX179" s="1">
        <f>BL42*Staffing!$B3</f>
        <v>0</v>
      </c>
      <c r="BY179" s="1">
        <f>BM42*Staffing!$B3</f>
        <v>0</v>
      </c>
      <c r="BZ179" s="1">
        <f>BN42*Staffing!$B3</f>
        <v>0</v>
      </c>
      <c r="CA179" s="1">
        <f>BO42*Staffing!$B3</f>
        <v>0</v>
      </c>
      <c r="CB179" s="1">
        <f>BP42*Staffing!$B3</f>
        <v>0</v>
      </c>
      <c r="CC179" s="1">
        <f>BQ42*Staffing!$B3</f>
        <v>0</v>
      </c>
      <c r="CD179" s="1">
        <f>BR42*Staffing!$B3</f>
        <v>0</v>
      </c>
      <c r="CE179" s="1">
        <f>BS42*Staffing!$B3</f>
        <v>0</v>
      </c>
      <c r="CG179" s="4" t="s">
        <v>18</v>
      </c>
      <c r="CH179" s="1">
        <f>OVariables!AX35</f>
        <v>0</v>
      </c>
      <c r="CI179" s="1">
        <f>OVariables!AY35</f>
        <v>0</v>
      </c>
      <c r="CJ179" s="1">
        <f>OVariables!AZ35</f>
        <v>0</v>
      </c>
      <c r="CK179" s="1">
        <f>OVariables!BA35</f>
        <v>0</v>
      </c>
      <c r="CL179" s="1">
        <f>OVariables!BB35</f>
        <v>0</v>
      </c>
      <c r="CM179" s="1">
        <f>OVariables!BC35</f>
        <v>0</v>
      </c>
      <c r="CN179" s="1">
        <f>OVariables!BD35</f>
        <v>0</v>
      </c>
      <c r="CO179" s="1">
        <f>OVariables!BE35</f>
        <v>0</v>
      </c>
      <c r="CP179" s="1">
        <f>OVariables!BF35</f>
        <v>0</v>
      </c>
      <c r="CQ179" s="1">
        <f>OVariables!BG35</f>
        <v>0</v>
      </c>
      <c r="CR179" s="1">
        <f>OVariables!BH35</f>
        <v>0</v>
      </c>
      <c r="CS179" s="1">
        <f>OVariables!BI35</f>
        <v>0</v>
      </c>
      <c r="CU179" s="4" t="s">
        <v>18</v>
      </c>
      <c r="CV179" s="1">
        <f>CK42*Staffing!$B3</f>
        <v>0</v>
      </c>
      <c r="CW179" s="1">
        <f>CL42*Staffing!$B3</f>
        <v>0</v>
      </c>
      <c r="CX179" s="1">
        <f>CM42*Staffing!$B3</f>
        <v>0</v>
      </c>
      <c r="CY179" s="1">
        <f>CN42*Staffing!$B3</f>
        <v>0</v>
      </c>
      <c r="CZ179" s="1">
        <f>CO42*Staffing!$B3</f>
        <v>0</v>
      </c>
      <c r="DA179" s="1">
        <f>CP42*Staffing!$B3</f>
        <v>0</v>
      </c>
      <c r="DB179" s="1">
        <f>CQ42*Staffing!$B3</f>
        <v>0</v>
      </c>
      <c r="DC179" s="1">
        <f>CR42*Staffing!$B3</f>
        <v>0</v>
      </c>
      <c r="DD179" s="1">
        <f>CS42*Staffing!$B3</f>
        <v>0</v>
      </c>
      <c r="DE179" s="1">
        <f>CT42*Staffing!$B3</f>
        <v>0</v>
      </c>
      <c r="DF179" s="1">
        <f>CU42*Staffing!$B3</f>
        <v>0</v>
      </c>
      <c r="DG179" s="1">
        <f>CV42*Staffing!$B3</f>
        <v>0</v>
      </c>
    </row>
    <row r="180" spans="1:111" x14ac:dyDescent="0.35">
      <c r="A180" s="4" t="s">
        <v>19</v>
      </c>
      <c r="B180" s="1">
        <f>OVariables!N36</f>
        <v>0</v>
      </c>
      <c r="C180" s="1">
        <f>OVariables!O36</f>
        <v>0</v>
      </c>
      <c r="D180" s="1">
        <f>OVariables!P36</f>
        <v>0</v>
      </c>
      <c r="E180" s="1">
        <f>OVariables!Q36</f>
        <v>0</v>
      </c>
      <c r="F180" s="1">
        <f>OVariables!R36</f>
        <v>0</v>
      </c>
      <c r="G180" s="1">
        <f>OVariables!S36</f>
        <v>0</v>
      </c>
      <c r="H180" s="1">
        <f>OVariables!T36</f>
        <v>0</v>
      </c>
      <c r="I180" s="1">
        <f>OVariables!U36</f>
        <v>0</v>
      </c>
      <c r="J180" s="1">
        <f>OVariables!V36</f>
        <v>0</v>
      </c>
      <c r="K180" s="1">
        <f>OVariables!W36</f>
        <v>0</v>
      </c>
      <c r="L180" s="1">
        <f>OVariables!X36</f>
        <v>0</v>
      </c>
      <c r="M180" s="1">
        <f>OVariables!Y36</f>
        <v>0</v>
      </c>
      <c r="O180" s="4" t="s">
        <v>19</v>
      </c>
      <c r="P180" s="1">
        <f>B43*Staffing!B4</f>
        <v>0</v>
      </c>
      <c r="Q180" s="1">
        <f>C43*Staffing!B4</f>
        <v>0</v>
      </c>
      <c r="R180" s="1">
        <f>D43*Staffing!B4</f>
        <v>0</v>
      </c>
      <c r="S180" s="1">
        <f>E43*Staffing!B4</f>
        <v>0</v>
      </c>
      <c r="T180" s="1">
        <f>F43*Staffing!B4</f>
        <v>0</v>
      </c>
      <c r="U180" s="1">
        <f>G43*Staffing!B4</f>
        <v>0</v>
      </c>
      <c r="V180" s="1">
        <f>H43*Staffing!B4</f>
        <v>0</v>
      </c>
      <c r="W180" s="1">
        <f>I43*Staffing!B4</f>
        <v>0</v>
      </c>
      <c r="X180" s="1">
        <f>J43*Staffing!B4</f>
        <v>0</v>
      </c>
      <c r="Y180" s="1">
        <f>K43*Staffing!B4</f>
        <v>0</v>
      </c>
      <c r="Z180" s="1">
        <f>L43*Staffing!B4</f>
        <v>0</v>
      </c>
      <c r="AA180" s="1">
        <f>M43*Staffing!B4</f>
        <v>0</v>
      </c>
      <c r="AC180" s="4" t="s">
        <v>19</v>
      </c>
      <c r="AD180" s="1">
        <f>OVariables!Z36</f>
        <v>0</v>
      </c>
      <c r="AE180" s="1">
        <f>OVariables!AA36</f>
        <v>0</v>
      </c>
      <c r="AF180" s="1">
        <f>OVariables!AB36</f>
        <v>0</v>
      </c>
      <c r="AG180" s="1">
        <f>OVariables!AC36</f>
        <v>0</v>
      </c>
      <c r="AH180" s="1">
        <f>OVariables!AD36</f>
        <v>0</v>
      </c>
      <c r="AI180" s="1">
        <f>OVariables!AE36</f>
        <v>0</v>
      </c>
      <c r="AJ180" s="1">
        <f>OVariables!AF36</f>
        <v>0</v>
      </c>
      <c r="AK180" s="1">
        <f>OVariables!AG36</f>
        <v>0</v>
      </c>
      <c r="AL180" s="1">
        <f>OVariables!AH36</f>
        <v>0</v>
      </c>
      <c r="AM180" s="1">
        <f>OVariables!AI36</f>
        <v>0</v>
      </c>
      <c r="AN180" s="1">
        <f>OVariables!AJ36</f>
        <v>0</v>
      </c>
      <c r="AO180" s="1">
        <f>OVariables!AK36</f>
        <v>0</v>
      </c>
      <c r="AQ180" s="4" t="s">
        <v>19</v>
      </c>
      <c r="AR180" s="1">
        <f>AE43*Staffing!$B4</f>
        <v>0</v>
      </c>
      <c r="AS180" s="1">
        <f>AF43*Staffing!$B4</f>
        <v>0</v>
      </c>
      <c r="AT180" s="1">
        <f>AG43*Staffing!$B4</f>
        <v>0</v>
      </c>
      <c r="AU180" s="1">
        <f>AH43*Staffing!$B4</f>
        <v>0</v>
      </c>
      <c r="AV180" s="1">
        <f>AI43*Staffing!$B4</f>
        <v>0</v>
      </c>
      <c r="AW180" s="1">
        <f>AJ43*Staffing!$B4</f>
        <v>0</v>
      </c>
      <c r="AX180" s="1">
        <f>AK43*Staffing!$B4</f>
        <v>0</v>
      </c>
      <c r="AY180" s="1">
        <f>AL43*Staffing!$B4</f>
        <v>0</v>
      </c>
      <c r="AZ180" s="1">
        <f>AM43*Staffing!$B4</f>
        <v>0</v>
      </c>
      <c r="BA180" s="1">
        <f>AN43*Staffing!$B4</f>
        <v>0</v>
      </c>
      <c r="BB180" s="1">
        <f>AO43*Staffing!$B4</f>
        <v>0</v>
      </c>
      <c r="BC180" s="1">
        <f>AP43*Staffing!$B4</f>
        <v>0</v>
      </c>
      <c r="BE180" s="4" t="s">
        <v>19</v>
      </c>
      <c r="BF180" s="1">
        <f>OVariables!AL36</f>
        <v>0</v>
      </c>
      <c r="BG180" s="1">
        <f>OVariables!AM36</f>
        <v>0</v>
      </c>
      <c r="BH180" s="1">
        <f>OVariables!AN36</f>
        <v>0</v>
      </c>
      <c r="BI180" s="1">
        <f>OVariables!AO36</f>
        <v>0</v>
      </c>
      <c r="BJ180" s="1">
        <f>OVariables!AP36</f>
        <v>0</v>
      </c>
      <c r="BK180" s="1">
        <f>OVariables!AQ36</f>
        <v>0</v>
      </c>
      <c r="BL180" s="1">
        <f>OVariables!AR36</f>
        <v>0</v>
      </c>
      <c r="BM180" s="1">
        <f>OVariables!AS36</f>
        <v>0</v>
      </c>
      <c r="BN180" s="1">
        <f>OVariables!AT36</f>
        <v>0</v>
      </c>
      <c r="BO180" s="1">
        <f>OVariables!AU36</f>
        <v>0</v>
      </c>
      <c r="BP180" s="1">
        <f>OVariables!AV36</f>
        <v>0</v>
      </c>
      <c r="BQ180" s="1">
        <f>OVariables!AW36</f>
        <v>0</v>
      </c>
      <c r="BS180" s="4" t="s">
        <v>19</v>
      </c>
      <c r="BT180" s="1">
        <f>BH43*Staffing!$B4</f>
        <v>0</v>
      </c>
      <c r="BU180" s="1">
        <f>BI43*Staffing!$B4</f>
        <v>0</v>
      </c>
      <c r="BV180" s="1">
        <f>BJ43*Staffing!$B4</f>
        <v>0</v>
      </c>
      <c r="BW180" s="1">
        <f>BK43*Staffing!$B4</f>
        <v>0</v>
      </c>
      <c r="BX180" s="1">
        <f>BL43*Staffing!$B4</f>
        <v>0</v>
      </c>
      <c r="BY180" s="1">
        <f>BM43*Staffing!$B4</f>
        <v>0</v>
      </c>
      <c r="BZ180" s="1">
        <f>BN43*Staffing!$B4</f>
        <v>0</v>
      </c>
      <c r="CA180" s="1">
        <f>BO43*Staffing!$B4</f>
        <v>0</v>
      </c>
      <c r="CB180" s="1">
        <f>BP43*Staffing!$B4</f>
        <v>0</v>
      </c>
      <c r="CC180" s="1">
        <f>BQ43*Staffing!$B4</f>
        <v>0</v>
      </c>
      <c r="CD180" s="1">
        <f>BR43*Staffing!$B4</f>
        <v>0</v>
      </c>
      <c r="CE180" s="1">
        <f>BS43*Staffing!$B4</f>
        <v>0</v>
      </c>
      <c r="CG180" s="4" t="s">
        <v>19</v>
      </c>
      <c r="CH180" s="1">
        <f>OVariables!AX36</f>
        <v>0</v>
      </c>
      <c r="CI180" s="1">
        <f>OVariables!AY36</f>
        <v>0</v>
      </c>
      <c r="CJ180" s="1">
        <f>OVariables!AZ36</f>
        <v>0</v>
      </c>
      <c r="CK180" s="1">
        <f>OVariables!BA36</f>
        <v>0</v>
      </c>
      <c r="CL180" s="1">
        <f>OVariables!BB36</f>
        <v>0</v>
      </c>
      <c r="CM180" s="1">
        <f>OVariables!BC36</f>
        <v>0</v>
      </c>
      <c r="CN180" s="1">
        <f>OVariables!BD36</f>
        <v>0</v>
      </c>
      <c r="CO180" s="1">
        <f>OVariables!BE36</f>
        <v>0</v>
      </c>
      <c r="CP180" s="1">
        <f>OVariables!BF36</f>
        <v>0</v>
      </c>
      <c r="CQ180" s="1">
        <f>OVariables!BG36</f>
        <v>0</v>
      </c>
      <c r="CR180" s="1">
        <f>OVariables!BH36</f>
        <v>0</v>
      </c>
      <c r="CS180" s="1">
        <f>OVariables!BI36</f>
        <v>0</v>
      </c>
      <c r="CU180" s="4" t="s">
        <v>19</v>
      </c>
      <c r="CV180" s="1">
        <f>CK43*Staffing!$B4</f>
        <v>0</v>
      </c>
      <c r="CW180" s="1">
        <f>CL43*Staffing!$B4</f>
        <v>0</v>
      </c>
      <c r="CX180" s="1">
        <f>CM43*Staffing!$B4</f>
        <v>0</v>
      </c>
      <c r="CY180" s="1">
        <f>CN43*Staffing!$B4</f>
        <v>0</v>
      </c>
      <c r="CZ180" s="1">
        <f>CO43*Staffing!$B4</f>
        <v>0</v>
      </c>
      <c r="DA180" s="1">
        <f>CP43*Staffing!$B4</f>
        <v>0</v>
      </c>
      <c r="DB180" s="1">
        <f>CQ43*Staffing!$B4</f>
        <v>0</v>
      </c>
      <c r="DC180" s="1">
        <f>CR43*Staffing!$B4</f>
        <v>0</v>
      </c>
      <c r="DD180" s="1">
        <f>CS43*Staffing!$B4</f>
        <v>0</v>
      </c>
      <c r="DE180" s="1">
        <f>CT43*Staffing!$B4</f>
        <v>0</v>
      </c>
      <c r="DF180" s="1">
        <f>CU43*Staffing!$B4</f>
        <v>0</v>
      </c>
      <c r="DG180" s="1">
        <f>CV43*Staffing!$B4</f>
        <v>0</v>
      </c>
    </row>
    <row r="181" spans="1:111" x14ac:dyDescent="0.35">
      <c r="A181" s="4" t="s">
        <v>0</v>
      </c>
      <c r="B181" s="1">
        <f>OVariables!N37</f>
        <v>0</v>
      </c>
      <c r="C181" s="1">
        <f>OVariables!O37</f>
        <v>0</v>
      </c>
      <c r="D181" s="1">
        <f>OVariables!P37</f>
        <v>0</v>
      </c>
      <c r="E181" s="1">
        <f>OVariables!Q37</f>
        <v>0</v>
      </c>
      <c r="F181" s="1">
        <f>OVariables!R37</f>
        <v>0</v>
      </c>
      <c r="G181" s="1">
        <f>OVariables!S37</f>
        <v>0</v>
      </c>
      <c r="H181" s="1">
        <f>OVariables!T37</f>
        <v>0</v>
      </c>
      <c r="I181" s="1">
        <f>OVariables!U37</f>
        <v>0</v>
      </c>
      <c r="J181" s="1">
        <f>OVariables!V37</f>
        <v>0</v>
      </c>
      <c r="K181" s="1">
        <f>OVariables!W37</f>
        <v>0</v>
      </c>
      <c r="L181" s="1">
        <f>OVariables!X37</f>
        <v>0</v>
      </c>
      <c r="M181" s="1">
        <f>OVariables!Y37</f>
        <v>0</v>
      </c>
      <c r="O181" s="4" t="s">
        <v>0</v>
      </c>
      <c r="P181" s="1">
        <f>B44*Staffing!B5</f>
        <v>0</v>
      </c>
      <c r="Q181" s="1">
        <f>C44*Staffing!B5</f>
        <v>0</v>
      </c>
      <c r="R181" s="1">
        <f>D44*Staffing!B5</f>
        <v>0</v>
      </c>
      <c r="S181" s="1">
        <f>E44*Staffing!B5</f>
        <v>0</v>
      </c>
      <c r="T181" s="1">
        <f>F44*Staffing!B5</f>
        <v>0</v>
      </c>
      <c r="U181" s="1">
        <f>G44*Staffing!B5</f>
        <v>0</v>
      </c>
      <c r="V181" s="1">
        <f>H44*Staffing!B5</f>
        <v>0</v>
      </c>
      <c r="W181" s="1">
        <f>I44*Staffing!B5</f>
        <v>0</v>
      </c>
      <c r="X181" s="1">
        <f>J44*Staffing!B5</f>
        <v>0</v>
      </c>
      <c r="Y181" s="1">
        <f>K44*Staffing!B5</f>
        <v>0</v>
      </c>
      <c r="Z181" s="1">
        <f>L44*Staffing!B5</f>
        <v>0</v>
      </c>
      <c r="AA181" s="1">
        <f>M44*Staffing!B5</f>
        <v>0</v>
      </c>
      <c r="AC181" s="4" t="s">
        <v>0</v>
      </c>
      <c r="AD181" s="1">
        <f>OVariables!Z37</f>
        <v>0</v>
      </c>
      <c r="AE181" s="1">
        <f>OVariables!AA37</f>
        <v>0</v>
      </c>
      <c r="AF181" s="1">
        <f>OVariables!AB37</f>
        <v>0</v>
      </c>
      <c r="AG181" s="1">
        <f>OVariables!AC37</f>
        <v>0</v>
      </c>
      <c r="AH181" s="1">
        <f>OVariables!AD37</f>
        <v>0</v>
      </c>
      <c r="AI181" s="1">
        <f>OVariables!AE37</f>
        <v>0</v>
      </c>
      <c r="AJ181" s="1">
        <f>OVariables!AF37</f>
        <v>0</v>
      </c>
      <c r="AK181" s="1">
        <f>OVariables!AG37</f>
        <v>0</v>
      </c>
      <c r="AL181" s="1">
        <f>OVariables!AH37</f>
        <v>0</v>
      </c>
      <c r="AM181" s="1">
        <f>OVariables!AI37</f>
        <v>0</v>
      </c>
      <c r="AN181" s="1">
        <f>OVariables!AJ37</f>
        <v>0</v>
      </c>
      <c r="AO181" s="1">
        <f>OVariables!AK37</f>
        <v>0</v>
      </c>
      <c r="AQ181" s="4" t="s">
        <v>0</v>
      </c>
      <c r="AR181" s="1">
        <f>AE44*Staffing!$B5</f>
        <v>0</v>
      </c>
      <c r="AS181" s="1">
        <f>AF44*Staffing!$B5</f>
        <v>0</v>
      </c>
      <c r="AT181" s="1">
        <f>AG44*Staffing!$B5</f>
        <v>0</v>
      </c>
      <c r="AU181" s="1">
        <f>AH44*Staffing!$B5</f>
        <v>0</v>
      </c>
      <c r="AV181" s="1">
        <f>AI44*Staffing!$B5</f>
        <v>0</v>
      </c>
      <c r="AW181" s="1">
        <f>AJ44*Staffing!$B5</f>
        <v>0</v>
      </c>
      <c r="AX181" s="1">
        <f>AK44*Staffing!$B5</f>
        <v>0</v>
      </c>
      <c r="AY181" s="1">
        <f>AL44*Staffing!$B5</f>
        <v>0</v>
      </c>
      <c r="AZ181" s="1">
        <f>AM44*Staffing!$B5</f>
        <v>0</v>
      </c>
      <c r="BA181" s="1">
        <f>AN44*Staffing!$B5</f>
        <v>0</v>
      </c>
      <c r="BB181" s="1">
        <f>AO44*Staffing!$B5</f>
        <v>0</v>
      </c>
      <c r="BC181" s="1">
        <f>AP44*Staffing!$B5</f>
        <v>0</v>
      </c>
      <c r="BE181" s="4" t="s">
        <v>0</v>
      </c>
      <c r="BF181" s="1">
        <f>OVariables!AL37</f>
        <v>0</v>
      </c>
      <c r="BG181" s="1">
        <f>OVariables!AM37</f>
        <v>0</v>
      </c>
      <c r="BH181" s="1">
        <f>OVariables!AN37</f>
        <v>0</v>
      </c>
      <c r="BI181" s="1">
        <f>OVariables!AO37</f>
        <v>0</v>
      </c>
      <c r="BJ181" s="1">
        <f>OVariables!AP37</f>
        <v>0</v>
      </c>
      <c r="BK181" s="1">
        <f>OVariables!AQ37</f>
        <v>0</v>
      </c>
      <c r="BL181" s="1">
        <f>OVariables!AR37</f>
        <v>0</v>
      </c>
      <c r="BM181" s="1">
        <f>OVariables!AS37</f>
        <v>0</v>
      </c>
      <c r="BN181" s="1">
        <f>OVariables!AT37</f>
        <v>0</v>
      </c>
      <c r="BO181" s="1">
        <f>OVariables!AU37</f>
        <v>0</v>
      </c>
      <c r="BP181" s="1">
        <f>OVariables!AV37</f>
        <v>0</v>
      </c>
      <c r="BQ181" s="1">
        <f>OVariables!AW37</f>
        <v>0</v>
      </c>
      <c r="BS181" s="4" t="s">
        <v>0</v>
      </c>
      <c r="BT181" s="1">
        <f>BH44*Staffing!$B5</f>
        <v>0</v>
      </c>
      <c r="BU181" s="1">
        <f>BI44*Staffing!$B5</f>
        <v>0</v>
      </c>
      <c r="BV181" s="1">
        <f>BJ44*Staffing!$B5</f>
        <v>0</v>
      </c>
      <c r="BW181" s="1">
        <f>BK44*Staffing!$B5</f>
        <v>0</v>
      </c>
      <c r="BX181" s="1">
        <f>BL44*Staffing!$B5</f>
        <v>0</v>
      </c>
      <c r="BY181" s="1">
        <f>BM44*Staffing!$B5</f>
        <v>0</v>
      </c>
      <c r="BZ181" s="1">
        <f>BN44*Staffing!$B5</f>
        <v>0</v>
      </c>
      <c r="CA181" s="1">
        <f>BO44*Staffing!$B5</f>
        <v>0</v>
      </c>
      <c r="CB181" s="1">
        <f>BP44*Staffing!$B5</f>
        <v>0</v>
      </c>
      <c r="CC181" s="1">
        <f>BQ44*Staffing!$B5</f>
        <v>0</v>
      </c>
      <c r="CD181" s="1">
        <f>BR44*Staffing!$B5</f>
        <v>0</v>
      </c>
      <c r="CE181" s="1">
        <f>BS44*Staffing!$B5</f>
        <v>0</v>
      </c>
      <c r="CG181" s="4" t="s">
        <v>0</v>
      </c>
      <c r="CH181" s="1">
        <f>OVariables!AX37</f>
        <v>0</v>
      </c>
      <c r="CI181" s="1">
        <f>OVariables!AY37</f>
        <v>0</v>
      </c>
      <c r="CJ181" s="1">
        <f>OVariables!AZ37</f>
        <v>0</v>
      </c>
      <c r="CK181" s="1">
        <f>OVariables!BA37</f>
        <v>0</v>
      </c>
      <c r="CL181" s="1">
        <f>OVariables!BB37</f>
        <v>0</v>
      </c>
      <c r="CM181" s="1">
        <f>OVariables!BC37</f>
        <v>0</v>
      </c>
      <c r="CN181" s="1">
        <f>OVariables!BD37</f>
        <v>0</v>
      </c>
      <c r="CO181" s="1">
        <f>OVariables!BE37</f>
        <v>0</v>
      </c>
      <c r="CP181" s="1">
        <f>OVariables!BF37</f>
        <v>0</v>
      </c>
      <c r="CQ181" s="1">
        <f>OVariables!BG37</f>
        <v>0</v>
      </c>
      <c r="CR181" s="1">
        <f>OVariables!BH37</f>
        <v>0</v>
      </c>
      <c r="CS181" s="1">
        <f>OVariables!BI37</f>
        <v>0</v>
      </c>
      <c r="CU181" s="4" t="s">
        <v>0</v>
      </c>
      <c r="CV181" s="1">
        <f>CK44*Staffing!$B5</f>
        <v>0</v>
      </c>
      <c r="CW181" s="1">
        <f>CL44*Staffing!$B5</f>
        <v>0</v>
      </c>
      <c r="CX181" s="1">
        <f>CM44*Staffing!$B5</f>
        <v>0</v>
      </c>
      <c r="CY181" s="1">
        <f>CN44*Staffing!$B5</f>
        <v>0</v>
      </c>
      <c r="CZ181" s="1">
        <f>CO44*Staffing!$B5</f>
        <v>0</v>
      </c>
      <c r="DA181" s="1">
        <f>CP44*Staffing!$B5</f>
        <v>0</v>
      </c>
      <c r="DB181" s="1">
        <f>CQ44*Staffing!$B5</f>
        <v>0</v>
      </c>
      <c r="DC181" s="1">
        <f>CR44*Staffing!$B5</f>
        <v>0</v>
      </c>
      <c r="DD181" s="1">
        <f>CS44*Staffing!$B5</f>
        <v>0</v>
      </c>
      <c r="DE181" s="1">
        <f>CT44*Staffing!$B5</f>
        <v>0</v>
      </c>
      <c r="DF181" s="1">
        <f>CU44*Staffing!$B5</f>
        <v>0</v>
      </c>
      <c r="DG181" s="1">
        <f>CV44*Staffing!$B5</f>
        <v>0</v>
      </c>
    </row>
    <row r="182" spans="1:111" x14ac:dyDescent="0.35">
      <c r="A182" s="4" t="s">
        <v>1</v>
      </c>
      <c r="B182" s="1">
        <f>OVariables!N38</f>
        <v>0</v>
      </c>
      <c r="C182" s="1">
        <f>OVariables!O38</f>
        <v>0</v>
      </c>
      <c r="D182" s="1">
        <f>OVariables!P38</f>
        <v>0</v>
      </c>
      <c r="E182" s="1">
        <f>OVariables!Q38</f>
        <v>0</v>
      </c>
      <c r="F182" s="1">
        <f>OVariables!R38</f>
        <v>0</v>
      </c>
      <c r="G182" s="1">
        <f>OVariables!S38</f>
        <v>0</v>
      </c>
      <c r="H182" s="1">
        <f>OVariables!T38</f>
        <v>0</v>
      </c>
      <c r="I182" s="1">
        <f>OVariables!U38</f>
        <v>0</v>
      </c>
      <c r="J182" s="1">
        <f>OVariables!V38</f>
        <v>0</v>
      </c>
      <c r="K182" s="1">
        <f>OVariables!W38</f>
        <v>0</v>
      </c>
      <c r="L182" s="1">
        <f>OVariables!X38</f>
        <v>0</v>
      </c>
      <c r="M182" s="1">
        <f>OVariables!Y38</f>
        <v>0</v>
      </c>
      <c r="O182" s="4" t="s">
        <v>1</v>
      </c>
      <c r="P182" s="1">
        <f>B45*Staffing!B6</f>
        <v>0</v>
      </c>
      <c r="Q182" s="1">
        <f>C45*Staffing!B6</f>
        <v>0</v>
      </c>
      <c r="R182" s="1">
        <f>D45*Staffing!B6</f>
        <v>0</v>
      </c>
      <c r="S182" s="1">
        <f>E45*Staffing!B6</f>
        <v>0</v>
      </c>
      <c r="T182" s="1">
        <f>F45*Staffing!B6</f>
        <v>0</v>
      </c>
      <c r="U182" s="1">
        <f>G45*Staffing!B6</f>
        <v>0</v>
      </c>
      <c r="V182" s="1">
        <f>H45*Staffing!B6</f>
        <v>0</v>
      </c>
      <c r="W182" s="1">
        <f>I45*Staffing!B6</f>
        <v>0</v>
      </c>
      <c r="X182" s="1">
        <f>J45*Staffing!B6</f>
        <v>0</v>
      </c>
      <c r="Y182" s="1">
        <f>K45*Staffing!B6</f>
        <v>0</v>
      </c>
      <c r="Z182" s="1">
        <f>L45*Staffing!B6</f>
        <v>0</v>
      </c>
      <c r="AA182" s="1">
        <f>M45*Staffing!B6</f>
        <v>0</v>
      </c>
      <c r="AC182" s="4" t="s">
        <v>1</v>
      </c>
      <c r="AD182" s="1">
        <f>OVariables!Z38</f>
        <v>0</v>
      </c>
      <c r="AE182" s="1">
        <f>OVariables!AA38</f>
        <v>0</v>
      </c>
      <c r="AF182" s="1">
        <f>OVariables!AB38</f>
        <v>0</v>
      </c>
      <c r="AG182" s="1">
        <f>OVariables!AC38</f>
        <v>0</v>
      </c>
      <c r="AH182" s="1">
        <f>OVariables!AD38</f>
        <v>0</v>
      </c>
      <c r="AI182" s="1">
        <f>OVariables!AE38</f>
        <v>0</v>
      </c>
      <c r="AJ182" s="1">
        <f>OVariables!AF38</f>
        <v>0</v>
      </c>
      <c r="AK182" s="1">
        <f>OVariables!AG38</f>
        <v>0</v>
      </c>
      <c r="AL182" s="1">
        <f>OVariables!AH38</f>
        <v>0</v>
      </c>
      <c r="AM182" s="1">
        <f>OVariables!AI38</f>
        <v>0</v>
      </c>
      <c r="AN182" s="1">
        <f>OVariables!AJ38</f>
        <v>0</v>
      </c>
      <c r="AO182" s="1">
        <f>OVariables!AK38</f>
        <v>0</v>
      </c>
      <c r="AQ182" s="4" t="s">
        <v>1</v>
      </c>
      <c r="AR182" s="1">
        <f>AE45*Staffing!$B6</f>
        <v>0</v>
      </c>
      <c r="AS182" s="1">
        <f>AF45*Staffing!$B6</f>
        <v>0</v>
      </c>
      <c r="AT182" s="1">
        <f>AG45*Staffing!$B6</f>
        <v>0</v>
      </c>
      <c r="AU182" s="1">
        <f>AH45*Staffing!$B6</f>
        <v>0</v>
      </c>
      <c r="AV182" s="1">
        <f>AI45*Staffing!$B6</f>
        <v>0</v>
      </c>
      <c r="AW182" s="1">
        <f>AJ45*Staffing!$B6</f>
        <v>0</v>
      </c>
      <c r="AX182" s="1">
        <f>AK45*Staffing!$B6</f>
        <v>0</v>
      </c>
      <c r="AY182" s="1">
        <f>AL45*Staffing!$B6</f>
        <v>0</v>
      </c>
      <c r="AZ182" s="1">
        <f>AM45*Staffing!$B6</f>
        <v>0</v>
      </c>
      <c r="BA182" s="1">
        <f>AN45*Staffing!$B6</f>
        <v>0</v>
      </c>
      <c r="BB182" s="1">
        <f>AO45*Staffing!$B6</f>
        <v>0</v>
      </c>
      <c r="BC182" s="1">
        <f>AP45*Staffing!$B6</f>
        <v>0</v>
      </c>
      <c r="BE182" s="4" t="s">
        <v>1</v>
      </c>
      <c r="BF182" s="1">
        <f>OVariables!AL38</f>
        <v>0</v>
      </c>
      <c r="BG182" s="1">
        <f>OVariables!AM38</f>
        <v>0</v>
      </c>
      <c r="BH182" s="1">
        <f>OVariables!AN38</f>
        <v>0</v>
      </c>
      <c r="BI182" s="1">
        <f>OVariables!AO38</f>
        <v>0</v>
      </c>
      <c r="BJ182" s="1">
        <f>OVariables!AP38</f>
        <v>0</v>
      </c>
      <c r="BK182" s="1">
        <f>OVariables!AQ38</f>
        <v>0</v>
      </c>
      <c r="BL182" s="1">
        <f>OVariables!AR38</f>
        <v>0</v>
      </c>
      <c r="BM182" s="1">
        <f>OVariables!AS38</f>
        <v>0</v>
      </c>
      <c r="BN182" s="1">
        <f>OVariables!AT38</f>
        <v>0</v>
      </c>
      <c r="BO182" s="1">
        <f>OVariables!AU38</f>
        <v>0</v>
      </c>
      <c r="BP182" s="1">
        <f>OVariables!AV38</f>
        <v>0</v>
      </c>
      <c r="BQ182" s="1">
        <f>OVariables!AW38</f>
        <v>0</v>
      </c>
      <c r="BS182" s="4" t="s">
        <v>1</v>
      </c>
      <c r="BT182" s="1">
        <f>BH45*Staffing!$B6</f>
        <v>0</v>
      </c>
      <c r="BU182" s="1">
        <f>BI45*Staffing!$B6</f>
        <v>0</v>
      </c>
      <c r="BV182" s="1">
        <f>BJ45*Staffing!$B6</f>
        <v>0</v>
      </c>
      <c r="BW182" s="1">
        <f>BK45*Staffing!$B6</f>
        <v>0</v>
      </c>
      <c r="BX182" s="1">
        <f>BL45*Staffing!$B6</f>
        <v>0</v>
      </c>
      <c r="BY182" s="1">
        <f>BM45*Staffing!$B6</f>
        <v>0</v>
      </c>
      <c r="BZ182" s="1">
        <f>BN45*Staffing!$B6</f>
        <v>0</v>
      </c>
      <c r="CA182" s="1">
        <f>BO45*Staffing!$B6</f>
        <v>0</v>
      </c>
      <c r="CB182" s="1">
        <f>BP45*Staffing!$B6</f>
        <v>0</v>
      </c>
      <c r="CC182" s="1">
        <f>BQ45*Staffing!$B6</f>
        <v>0</v>
      </c>
      <c r="CD182" s="1">
        <f>BR45*Staffing!$B6</f>
        <v>0</v>
      </c>
      <c r="CE182" s="1">
        <f>BS45*Staffing!$B6</f>
        <v>0</v>
      </c>
      <c r="CG182" s="4" t="s">
        <v>1</v>
      </c>
      <c r="CH182" s="1">
        <f>OVariables!AX38</f>
        <v>0</v>
      </c>
      <c r="CI182" s="1">
        <f>OVariables!AY38</f>
        <v>0</v>
      </c>
      <c r="CJ182" s="1">
        <f>OVariables!AZ38</f>
        <v>0</v>
      </c>
      <c r="CK182" s="1">
        <f>OVariables!BA38</f>
        <v>0</v>
      </c>
      <c r="CL182" s="1">
        <f>OVariables!BB38</f>
        <v>0</v>
      </c>
      <c r="CM182" s="1">
        <f>OVariables!BC38</f>
        <v>0</v>
      </c>
      <c r="CN182" s="1">
        <f>OVariables!BD38</f>
        <v>0</v>
      </c>
      <c r="CO182" s="1">
        <f>OVariables!BE38</f>
        <v>0</v>
      </c>
      <c r="CP182" s="1">
        <f>OVariables!BF38</f>
        <v>0</v>
      </c>
      <c r="CQ182" s="1">
        <f>OVariables!BG38</f>
        <v>0</v>
      </c>
      <c r="CR182" s="1">
        <f>OVariables!BH38</f>
        <v>0</v>
      </c>
      <c r="CS182" s="1">
        <f>OVariables!BI38</f>
        <v>0</v>
      </c>
      <c r="CU182" s="4" t="s">
        <v>1</v>
      </c>
      <c r="CV182" s="1">
        <f>CK45*Staffing!$B6</f>
        <v>0</v>
      </c>
      <c r="CW182" s="1">
        <f>CL45*Staffing!$B6</f>
        <v>0</v>
      </c>
      <c r="CX182" s="1">
        <f>CM45*Staffing!$B6</f>
        <v>0</v>
      </c>
      <c r="CY182" s="1">
        <f>CN45*Staffing!$B6</f>
        <v>0</v>
      </c>
      <c r="CZ182" s="1">
        <f>CO45*Staffing!$B6</f>
        <v>0</v>
      </c>
      <c r="DA182" s="1">
        <f>CP45*Staffing!$B6</f>
        <v>0</v>
      </c>
      <c r="DB182" s="1">
        <f>CQ45*Staffing!$B6</f>
        <v>0</v>
      </c>
      <c r="DC182" s="1">
        <f>CR45*Staffing!$B6</f>
        <v>0</v>
      </c>
      <c r="DD182" s="1">
        <f>CS45*Staffing!$B6</f>
        <v>0</v>
      </c>
      <c r="DE182" s="1">
        <f>CT45*Staffing!$B6</f>
        <v>0</v>
      </c>
      <c r="DF182" s="1">
        <f>CU45*Staffing!$B6</f>
        <v>0</v>
      </c>
      <c r="DG182" s="1">
        <f>CV45*Staffing!$B6</f>
        <v>0</v>
      </c>
    </row>
    <row r="183" spans="1:111" x14ac:dyDescent="0.35">
      <c r="A183" s="4" t="s">
        <v>20</v>
      </c>
      <c r="B183" s="1">
        <f>OVariables!N39</f>
        <v>0</v>
      </c>
      <c r="C183" s="1">
        <f>OVariables!O39</f>
        <v>0</v>
      </c>
      <c r="D183" s="1">
        <f>OVariables!P39</f>
        <v>0</v>
      </c>
      <c r="E183" s="1">
        <f>OVariables!Q39</f>
        <v>0</v>
      </c>
      <c r="F183" s="1">
        <f>OVariables!R39</f>
        <v>0</v>
      </c>
      <c r="G183" s="1">
        <f>OVariables!S39</f>
        <v>0</v>
      </c>
      <c r="H183" s="1">
        <f>OVariables!T39</f>
        <v>0</v>
      </c>
      <c r="I183" s="1">
        <f>OVariables!U39</f>
        <v>0</v>
      </c>
      <c r="J183" s="1">
        <f>OVariables!V39</f>
        <v>0</v>
      </c>
      <c r="K183" s="1">
        <f>OVariables!W39</f>
        <v>0</v>
      </c>
      <c r="L183" s="1">
        <f>OVariables!X39</f>
        <v>0</v>
      </c>
      <c r="M183" s="1">
        <f>OVariables!Y39</f>
        <v>0</v>
      </c>
      <c r="O183" s="4" t="s">
        <v>20</v>
      </c>
      <c r="P183" s="1">
        <f>B46*Staffing!B7</f>
        <v>0</v>
      </c>
      <c r="Q183" s="1">
        <f>C46*Staffing!B7</f>
        <v>0</v>
      </c>
      <c r="R183" s="1">
        <f>D46*Staffing!B7</f>
        <v>0</v>
      </c>
      <c r="S183" s="1">
        <f>E46*Staffing!B7</f>
        <v>0</v>
      </c>
      <c r="T183" s="1">
        <f>F46*Staffing!B7</f>
        <v>0</v>
      </c>
      <c r="U183" s="1">
        <f>G46*Staffing!B7</f>
        <v>0</v>
      </c>
      <c r="V183" s="1">
        <f>H46*Staffing!B7</f>
        <v>0</v>
      </c>
      <c r="W183" s="1">
        <f>I46*Staffing!B7</f>
        <v>0</v>
      </c>
      <c r="X183" s="1">
        <f>J46*Staffing!B7</f>
        <v>0</v>
      </c>
      <c r="Y183" s="1">
        <f>K46*Staffing!B7</f>
        <v>0</v>
      </c>
      <c r="Z183" s="1">
        <f>L46*Staffing!B7</f>
        <v>0</v>
      </c>
      <c r="AA183" s="1">
        <f>M46*Staffing!B7</f>
        <v>0</v>
      </c>
      <c r="AC183" s="4" t="s">
        <v>20</v>
      </c>
      <c r="AD183" s="1">
        <f>OVariables!Z39</f>
        <v>0</v>
      </c>
      <c r="AE183" s="1">
        <f>OVariables!AA39</f>
        <v>0</v>
      </c>
      <c r="AF183" s="1">
        <f>OVariables!AB39</f>
        <v>0</v>
      </c>
      <c r="AG183" s="1">
        <f>OVariables!AC39</f>
        <v>0</v>
      </c>
      <c r="AH183" s="1">
        <f>OVariables!AD39</f>
        <v>0</v>
      </c>
      <c r="AI183" s="1">
        <f>OVariables!AE39</f>
        <v>0</v>
      </c>
      <c r="AJ183" s="1">
        <f>OVariables!AF39</f>
        <v>0</v>
      </c>
      <c r="AK183" s="1">
        <f>OVariables!AG39</f>
        <v>0</v>
      </c>
      <c r="AL183" s="1">
        <f>OVariables!AH39</f>
        <v>0</v>
      </c>
      <c r="AM183" s="1">
        <f>OVariables!AI39</f>
        <v>0</v>
      </c>
      <c r="AN183" s="1">
        <f>OVariables!AJ39</f>
        <v>0</v>
      </c>
      <c r="AO183" s="1">
        <f>OVariables!AK39</f>
        <v>0</v>
      </c>
      <c r="AQ183" s="4" t="s">
        <v>20</v>
      </c>
      <c r="AR183" s="1">
        <f>AE46*Staffing!$B7</f>
        <v>0</v>
      </c>
      <c r="AS183" s="1">
        <f>AF46*Staffing!$B7</f>
        <v>0</v>
      </c>
      <c r="AT183" s="1">
        <f>AG46*Staffing!$B7</f>
        <v>0</v>
      </c>
      <c r="AU183" s="1">
        <f>AH46*Staffing!$B7</f>
        <v>0</v>
      </c>
      <c r="AV183" s="1">
        <f>AI46*Staffing!$B7</f>
        <v>0</v>
      </c>
      <c r="AW183" s="1">
        <f>AJ46*Staffing!$B7</f>
        <v>0</v>
      </c>
      <c r="AX183" s="1">
        <f>AK46*Staffing!$B7</f>
        <v>0</v>
      </c>
      <c r="AY183" s="1">
        <f>AL46*Staffing!$B7</f>
        <v>0</v>
      </c>
      <c r="AZ183" s="1">
        <f>AM46*Staffing!$B7</f>
        <v>0</v>
      </c>
      <c r="BA183" s="1">
        <f>AN46*Staffing!$B7</f>
        <v>0</v>
      </c>
      <c r="BB183" s="1">
        <f>AO46*Staffing!$B7</f>
        <v>0</v>
      </c>
      <c r="BC183" s="1">
        <f>AP46*Staffing!$B7</f>
        <v>0</v>
      </c>
      <c r="BE183" s="4" t="s">
        <v>20</v>
      </c>
      <c r="BF183" s="1">
        <f>OVariables!AL39</f>
        <v>0</v>
      </c>
      <c r="BG183" s="1">
        <f>OVariables!AM39</f>
        <v>0</v>
      </c>
      <c r="BH183" s="1">
        <f>OVariables!AN39</f>
        <v>0</v>
      </c>
      <c r="BI183" s="1">
        <f>OVariables!AO39</f>
        <v>0</v>
      </c>
      <c r="BJ183" s="1">
        <f>OVariables!AP39</f>
        <v>0</v>
      </c>
      <c r="BK183" s="1">
        <f>OVariables!AQ39</f>
        <v>0</v>
      </c>
      <c r="BL183" s="1">
        <f>OVariables!AR39</f>
        <v>0</v>
      </c>
      <c r="BM183" s="1">
        <f>OVariables!AS39</f>
        <v>0</v>
      </c>
      <c r="BN183" s="1">
        <f>OVariables!AT39</f>
        <v>0</v>
      </c>
      <c r="BO183" s="1">
        <f>OVariables!AU39</f>
        <v>0</v>
      </c>
      <c r="BP183" s="1">
        <f>OVariables!AV39</f>
        <v>0</v>
      </c>
      <c r="BQ183" s="1">
        <f>OVariables!AW39</f>
        <v>0</v>
      </c>
      <c r="BS183" s="4" t="s">
        <v>20</v>
      </c>
      <c r="BT183" s="1">
        <f>BH46*Staffing!$B7</f>
        <v>0</v>
      </c>
      <c r="BU183" s="1">
        <f>BI46*Staffing!$B7</f>
        <v>0</v>
      </c>
      <c r="BV183" s="1">
        <f>BJ46*Staffing!$B7</f>
        <v>0</v>
      </c>
      <c r="BW183" s="1">
        <f>BK46*Staffing!$B7</f>
        <v>0</v>
      </c>
      <c r="BX183" s="1">
        <f>BL46*Staffing!$B7</f>
        <v>0</v>
      </c>
      <c r="BY183" s="1">
        <f>BM46*Staffing!$B7</f>
        <v>0</v>
      </c>
      <c r="BZ183" s="1">
        <f>BN46*Staffing!$B7</f>
        <v>0</v>
      </c>
      <c r="CA183" s="1">
        <f>BO46*Staffing!$B7</f>
        <v>0</v>
      </c>
      <c r="CB183" s="1">
        <f>BP46*Staffing!$B7</f>
        <v>0</v>
      </c>
      <c r="CC183" s="1">
        <f>BQ46*Staffing!$B7</f>
        <v>0</v>
      </c>
      <c r="CD183" s="1">
        <f>BR46*Staffing!$B7</f>
        <v>0</v>
      </c>
      <c r="CE183" s="1">
        <f>BS46*Staffing!$B7</f>
        <v>0</v>
      </c>
      <c r="CG183" s="4" t="s">
        <v>20</v>
      </c>
      <c r="CH183" s="1">
        <f>OVariables!AX39</f>
        <v>0</v>
      </c>
      <c r="CI183" s="1">
        <f>OVariables!AY39</f>
        <v>0</v>
      </c>
      <c r="CJ183" s="1">
        <f>OVariables!AZ39</f>
        <v>0</v>
      </c>
      <c r="CK183" s="1">
        <f>OVariables!BA39</f>
        <v>0</v>
      </c>
      <c r="CL183" s="1">
        <f>OVariables!BB39</f>
        <v>0</v>
      </c>
      <c r="CM183" s="1">
        <f>OVariables!BC39</f>
        <v>0</v>
      </c>
      <c r="CN183" s="1">
        <f>OVariables!BD39</f>
        <v>0</v>
      </c>
      <c r="CO183" s="1">
        <f>OVariables!BE39</f>
        <v>0</v>
      </c>
      <c r="CP183" s="1">
        <f>OVariables!BF39</f>
        <v>0</v>
      </c>
      <c r="CQ183" s="1">
        <f>OVariables!BG39</f>
        <v>0</v>
      </c>
      <c r="CR183" s="1">
        <f>OVariables!BH39</f>
        <v>0</v>
      </c>
      <c r="CS183" s="1">
        <f>OVariables!BI39</f>
        <v>0</v>
      </c>
      <c r="CU183" s="4" t="s">
        <v>20</v>
      </c>
      <c r="CV183" s="1">
        <f>CK46*Staffing!$B7</f>
        <v>0</v>
      </c>
      <c r="CW183" s="1">
        <f>CL46*Staffing!$B7</f>
        <v>0</v>
      </c>
      <c r="CX183" s="1">
        <f>CM46*Staffing!$B7</f>
        <v>0</v>
      </c>
      <c r="CY183" s="1">
        <f>CN46*Staffing!$B7</f>
        <v>0</v>
      </c>
      <c r="CZ183" s="1">
        <f>CO46*Staffing!$B7</f>
        <v>0</v>
      </c>
      <c r="DA183" s="1">
        <f>CP46*Staffing!$B7</f>
        <v>0</v>
      </c>
      <c r="DB183" s="1">
        <f>CQ46*Staffing!$B7</f>
        <v>0</v>
      </c>
      <c r="DC183" s="1">
        <f>CR46*Staffing!$B7</f>
        <v>0</v>
      </c>
      <c r="DD183" s="1">
        <f>CS46*Staffing!$B7</f>
        <v>0</v>
      </c>
      <c r="DE183" s="1">
        <f>CT46*Staffing!$B7</f>
        <v>0</v>
      </c>
      <c r="DF183" s="1">
        <f>CU46*Staffing!$B7</f>
        <v>0</v>
      </c>
      <c r="DG183" s="1">
        <f>CV46*Staffing!$B7</f>
        <v>0</v>
      </c>
    </row>
    <row r="184" spans="1:111" x14ac:dyDescent="0.35">
      <c r="A184" s="4" t="s">
        <v>2</v>
      </c>
      <c r="B184" s="1">
        <f>OVariables!N40</f>
        <v>0</v>
      </c>
      <c r="C184" s="1">
        <f>OVariables!O40</f>
        <v>0</v>
      </c>
      <c r="D184" s="1">
        <f>OVariables!P40</f>
        <v>0</v>
      </c>
      <c r="E184" s="1">
        <f>OVariables!Q40</f>
        <v>0</v>
      </c>
      <c r="F184" s="1">
        <f>OVariables!R40</f>
        <v>0</v>
      </c>
      <c r="G184" s="1">
        <f>OVariables!S40</f>
        <v>0</v>
      </c>
      <c r="H184" s="1">
        <f>OVariables!T40</f>
        <v>0</v>
      </c>
      <c r="I184" s="1">
        <f>OVariables!U40</f>
        <v>0</v>
      </c>
      <c r="J184" s="1">
        <f>OVariables!V40</f>
        <v>0</v>
      </c>
      <c r="K184" s="1">
        <f>OVariables!W40</f>
        <v>0</v>
      </c>
      <c r="L184" s="1">
        <f>OVariables!X40</f>
        <v>0</v>
      </c>
      <c r="M184" s="1">
        <f>OVariables!Y40</f>
        <v>0</v>
      </c>
      <c r="O184" s="4" t="s">
        <v>2</v>
      </c>
      <c r="P184" s="1">
        <f>B47*Staffing!B8</f>
        <v>0</v>
      </c>
      <c r="Q184" s="1">
        <f>C47*Staffing!B8</f>
        <v>0</v>
      </c>
      <c r="R184" s="1">
        <f>D47*Staffing!B8</f>
        <v>0</v>
      </c>
      <c r="S184" s="1">
        <f>E47*Staffing!B8</f>
        <v>0</v>
      </c>
      <c r="T184" s="1">
        <f>F47*Staffing!B8</f>
        <v>0</v>
      </c>
      <c r="U184" s="1">
        <f>G47*Staffing!B8</f>
        <v>0</v>
      </c>
      <c r="V184" s="1">
        <f>H47*Staffing!B8</f>
        <v>0</v>
      </c>
      <c r="W184" s="1">
        <f>I47*Staffing!B8</f>
        <v>0</v>
      </c>
      <c r="X184" s="1">
        <f>J47*Staffing!B8</f>
        <v>0</v>
      </c>
      <c r="Y184" s="1">
        <f>K47*Staffing!B8</f>
        <v>0</v>
      </c>
      <c r="Z184" s="1">
        <f>L47*Staffing!B8</f>
        <v>0</v>
      </c>
      <c r="AA184" s="1">
        <f>M47*Staffing!B8</f>
        <v>0</v>
      </c>
      <c r="AC184" s="4" t="s">
        <v>2</v>
      </c>
      <c r="AD184" s="1">
        <f>OVariables!Z40</f>
        <v>0</v>
      </c>
      <c r="AE184" s="1">
        <f>OVariables!AA40</f>
        <v>0</v>
      </c>
      <c r="AF184" s="1">
        <f>OVariables!AB40</f>
        <v>0</v>
      </c>
      <c r="AG184" s="1">
        <f>OVariables!AC40</f>
        <v>0</v>
      </c>
      <c r="AH184" s="1">
        <f>OVariables!AD40</f>
        <v>0</v>
      </c>
      <c r="AI184" s="1">
        <f>OVariables!AE40</f>
        <v>0</v>
      </c>
      <c r="AJ184" s="1">
        <f>OVariables!AF40</f>
        <v>0</v>
      </c>
      <c r="AK184" s="1">
        <f>OVariables!AG40</f>
        <v>0</v>
      </c>
      <c r="AL184" s="1">
        <f>OVariables!AH40</f>
        <v>0</v>
      </c>
      <c r="AM184" s="1">
        <f>OVariables!AI40</f>
        <v>0</v>
      </c>
      <c r="AN184" s="1">
        <f>OVariables!AJ40</f>
        <v>0</v>
      </c>
      <c r="AO184" s="1">
        <f>OVariables!AK40</f>
        <v>0</v>
      </c>
      <c r="AQ184" s="4" t="s">
        <v>2</v>
      </c>
      <c r="AR184" s="1">
        <f>AE47*Staffing!$B8</f>
        <v>0</v>
      </c>
      <c r="AS184" s="1">
        <f>AF47*Staffing!$B8</f>
        <v>0</v>
      </c>
      <c r="AT184" s="1">
        <f>AG47*Staffing!$B8</f>
        <v>0</v>
      </c>
      <c r="AU184" s="1">
        <f>AH47*Staffing!$B8</f>
        <v>0</v>
      </c>
      <c r="AV184" s="1">
        <f>AI47*Staffing!$B8</f>
        <v>0</v>
      </c>
      <c r="AW184" s="1">
        <f>AJ47*Staffing!$B8</f>
        <v>0</v>
      </c>
      <c r="AX184" s="1">
        <f>AK47*Staffing!$B8</f>
        <v>0</v>
      </c>
      <c r="AY184" s="1">
        <f>AL47*Staffing!$B8</f>
        <v>0</v>
      </c>
      <c r="AZ184" s="1">
        <f>AM47*Staffing!$B8</f>
        <v>0</v>
      </c>
      <c r="BA184" s="1">
        <f>AN47*Staffing!$B8</f>
        <v>0</v>
      </c>
      <c r="BB184" s="1">
        <f>AO47*Staffing!$B8</f>
        <v>0</v>
      </c>
      <c r="BC184" s="1">
        <f>AP47*Staffing!$B8</f>
        <v>0</v>
      </c>
      <c r="BE184" s="4" t="s">
        <v>2</v>
      </c>
      <c r="BF184" s="1">
        <f>OVariables!AL40</f>
        <v>0</v>
      </c>
      <c r="BG184" s="1">
        <f>OVariables!AM40</f>
        <v>0</v>
      </c>
      <c r="BH184" s="1">
        <f>OVariables!AN40</f>
        <v>0</v>
      </c>
      <c r="BI184" s="1">
        <f>OVariables!AO40</f>
        <v>0</v>
      </c>
      <c r="BJ184" s="1">
        <f>OVariables!AP40</f>
        <v>0</v>
      </c>
      <c r="BK184" s="1">
        <f>OVariables!AQ40</f>
        <v>0</v>
      </c>
      <c r="BL184" s="1">
        <f>OVariables!AR40</f>
        <v>0</v>
      </c>
      <c r="BM184" s="1">
        <f>OVariables!AS40</f>
        <v>0</v>
      </c>
      <c r="BN184" s="1">
        <f>OVariables!AT40</f>
        <v>0</v>
      </c>
      <c r="BO184" s="1">
        <f>OVariables!AU40</f>
        <v>0</v>
      </c>
      <c r="BP184" s="1">
        <f>OVariables!AV40</f>
        <v>0</v>
      </c>
      <c r="BQ184" s="1">
        <f>OVariables!AW40</f>
        <v>0</v>
      </c>
      <c r="BS184" s="4" t="s">
        <v>2</v>
      </c>
      <c r="BT184" s="1">
        <f>BH47*Staffing!$B8</f>
        <v>0</v>
      </c>
      <c r="BU184" s="1">
        <f>BI47*Staffing!$B8</f>
        <v>0</v>
      </c>
      <c r="BV184" s="1">
        <f>BJ47*Staffing!$B8</f>
        <v>0</v>
      </c>
      <c r="BW184" s="1">
        <f>BK47*Staffing!$B8</f>
        <v>0</v>
      </c>
      <c r="BX184" s="1">
        <f>BL47*Staffing!$B8</f>
        <v>0</v>
      </c>
      <c r="BY184" s="1">
        <f>BM47*Staffing!$B8</f>
        <v>0</v>
      </c>
      <c r="BZ184" s="1">
        <f>BN47*Staffing!$B8</f>
        <v>0</v>
      </c>
      <c r="CA184" s="1">
        <f>BO47*Staffing!$B8</f>
        <v>0</v>
      </c>
      <c r="CB184" s="1">
        <f>BP47*Staffing!$B8</f>
        <v>0</v>
      </c>
      <c r="CC184" s="1">
        <f>BQ47*Staffing!$B8</f>
        <v>0</v>
      </c>
      <c r="CD184" s="1">
        <f>BR47*Staffing!$B8</f>
        <v>0</v>
      </c>
      <c r="CE184" s="1">
        <f>BS47*Staffing!$B8</f>
        <v>0</v>
      </c>
      <c r="CG184" s="4" t="s">
        <v>2</v>
      </c>
      <c r="CH184" s="1">
        <f>OVariables!AX40</f>
        <v>0</v>
      </c>
      <c r="CI184" s="1">
        <f>OVariables!AY40</f>
        <v>0</v>
      </c>
      <c r="CJ184" s="1">
        <f>OVariables!AZ40</f>
        <v>0</v>
      </c>
      <c r="CK184" s="1">
        <f>OVariables!BA40</f>
        <v>0</v>
      </c>
      <c r="CL184" s="1">
        <f>OVariables!BB40</f>
        <v>0</v>
      </c>
      <c r="CM184" s="1">
        <f>OVariables!BC40</f>
        <v>0</v>
      </c>
      <c r="CN184" s="1">
        <f>OVariables!BD40</f>
        <v>0</v>
      </c>
      <c r="CO184" s="1">
        <f>OVariables!BE40</f>
        <v>0</v>
      </c>
      <c r="CP184" s="1">
        <f>OVariables!BF40</f>
        <v>0</v>
      </c>
      <c r="CQ184" s="1">
        <f>OVariables!BG40</f>
        <v>0</v>
      </c>
      <c r="CR184" s="1">
        <f>OVariables!BH40</f>
        <v>0</v>
      </c>
      <c r="CS184" s="1">
        <f>OVariables!BI40</f>
        <v>0</v>
      </c>
      <c r="CU184" s="4" t="s">
        <v>2</v>
      </c>
      <c r="CV184" s="1">
        <f>CK47*Staffing!$B8</f>
        <v>0</v>
      </c>
      <c r="CW184" s="1">
        <f>CL47*Staffing!$B8</f>
        <v>0</v>
      </c>
      <c r="CX184" s="1">
        <f>CM47*Staffing!$B8</f>
        <v>0</v>
      </c>
      <c r="CY184" s="1">
        <f>CN47*Staffing!$B8</f>
        <v>0</v>
      </c>
      <c r="CZ184" s="1">
        <f>CO47*Staffing!$B8</f>
        <v>0</v>
      </c>
      <c r="DA184" s="1">
        <f>CP47*Staffing!$B8</f>
        <v>0</v>
      </c>
      <c r="DB184" s="1">
        <f>CQ47*Staffing!$B8</f>
        <v>0</v>
      </c>
      <c r="DC184" s="1">
        <f>CR47*Staffing!$B8</f>
        <v>0</v>
      </c>
      <c r="DD184" s="1">
        <f>CS47*Staffing!$B8</f>
        <v>0</v>
      </c>
      <c r="DE184" s="1">
        <f>CT47*Staffing!$B8</f>
        <v>0</v>
      </c>
      <c r="DF184" s="1">
        <f>CU47*Staffing!$B8</f>
        <v>0</v>
      </c>
      <c r="DG184" s="1">
        <f>CV47*Staffing!$B8</f>
        <v>0</v>
      </c>
    </row>
    <row r="185" spans="1:111" x14ac:dyDescent="0.35">
      <c r="A185" s="4" t="s">
        <v>3</v>
      </c>
      <c r="B185" s="1">
        <f>OVariables!N41</f>
        <v>0</v>
      </c>
      <c r="C185" s="1">
        <f>OVariables!O41</f>
        <v>0</v>
      </c>
      <c r="D185" s="1">
        <f>OVariables!P41</f>
        <v>0</v>
      </c>
      <c r="E185" s="1">
        <f>OVariables!Q41</f>
        <v>0</v>
      </c>
      <c r="F185" s="1">
        <f>OVariables!R41</f>
        <v>0</v>
      </c>
      <c r="G185" s="1">
        <f>OVariables!S41</f>
        <v>0</v>
      </c>
      <c r="H185" s="1">
        <f>OVariables!T41</f>
        <v>0</v>
      </c>
      <c r="I185" s="1">
        <f>OVariables!U41</f>
        <v>0</v>
      </c>
      <c r="J185" s="1">
        <f>OVariables!V41</f>
        <v>0</v>
      </c>
      <c r="K185" s="1">
        <f>OVariables!W41</f>
        <v>0</v>
      </c>
      <c r="L185" s="1">
        <f>OVariables!X41</f>
        <v>0</v>
      </c>
      <c r="M185" s="1">
        <f>OVariables!Y41</f>
        <v>0</v>
      </c>
      <c r="O185" s="4" t="s">
        <v>3</v>
      </c>
      <c r="P185" s="1">
        <f>B48*Staffing!B9</f>
        <v>0</v>
      </c>
      <c r="Q185" s="1">
        <f>C48*Staffing!B9</f>
        <v>0</v>
      </c>
      <c r="R185" s="1">
        <f>D48*Staffing!B9</f>
        <v>0</v>
      </c>
      <c r="S185" s="1">
        <f>E48*Staffing!B9</f>
        <v>0</v>
      </c>
      <c r="T185" s="1">
        <f>F48*Staffing!B9</f>
        <v>0</v>
      </c>
      <c r="U185" s="1">
        <f>G48*Staffing!B9</f>
        <v>0</v>
      </c>
      <c r="V185" s="1">
        <f>H48*Staffing!B9</f>
        <v>0</v>
      </c>
      <c r="W185" s="1">
        <f>I48*Staffing!B9</f>
        <v>0</v>
      </c>
      <c r="X185" s="1">
        <f>J48*Staffing!B9</f>
        <v>0</v>
      </c>
      <c r="Y185" s="1">
        <f>K48*Staffing!B9</f>
        <v>0</v>
      </c>
      <c r="Z185" s="1">
        <f>L48*Staffing!B9</f>
        <v>0</v>
      </c>
      <c r="AA185" s="1">
        <f>M48*Staffing!B9</f>
        <v>0</v>
      </c>
      <c r="AC185" s="4" t="s">
        <v>3</v>
      </c>
      <c r="AD185" s="1">
        <f>OVariables!Z41</f>
        <v>0</v>
      </c>
      <c r="AE185" s="1">
        <f>OVariables!AA41</f>
        <v>0</v>
      </c>
      <c r="AF185" s="1">
        <f>OVariables!AB41</f>
        <v>0</v>
      </c>
      <c r="AG185" s="1">
        <f>OVariables!AC41</f>
        <v>0</v>
      </c>
      <c r="AH185" s="1">
        <f>OVariables!AD41</f>
        <v>0</v>
      </c>
      <c r="AI185" s="1">
        <f>OVariables!AE41</f>
        <v>0</v>
      </c>
      <c r="AJ185" s="1">
        <f>OVariables!AF41</f>
        <v>0</v>
      </c>
      <c r="AK185" s="1">
        <f>OVariables!AG41</f>
        <v>0</v>
      </c>
      <c r="AL185" s="1">
        <f>OVariables!AH41</f>
        <v>0</v>
      </c>
      <c r="AM185" s="1">
        <f>OVariables!AI41</f>
        <v>0</v>
      </c>
      <c r="AN185" s="1">
        <f>OVariables!AJ41</f>
        <v>0</v>
      </c>
      <c r="AO185" s="1">
        <f>OVariables!AK41</f>
        <v>0</v>
      </c>
      <c r="AQ185" s="4" t="s">
        <v>3</v>
      </c>
      <c r="AR185" s="1">
        <f>AE48*Staffing!$B9</f>
        <v>0</v>
      </c>
      <c r="AS185" s="1">
        <f>AF48*Staffing!$B9</f>
        <v>0</v>
      </c>
      <c r="AT185" s="1">
        <f>AG48*Staffing!$B9</f>
        <v>0</v>
      </c>
      <c r="AU185" s="1">
        <f>AH48*Staffing!$B9</f>
        <v>0</v>
      </c>
      <c r="AV185" s="1">
        <f>AI48*Staffing!$B9</f>
        <v>0</v>
      </c>
      <c r="AW185" s="1">
        <f>AJ48*Staffing!$B9</f>
        <v>0</v>
      </c>
      <c r="AX185" s="1">
        <f>AK48*Staffing!$B9</f>
        <v>0</v>
      </c>
      <c r="AY185" s="1">
        <f>AL48*Staffing!$B9</f>
        <v>0</v>
      </c>
      <c r="AZ185" s="1">
        <f>AM48*Staffing!$B9</f>
        <v>0</v>
      </c>
      <c r="BA185" s="1">
        <f>AN48*Staffing!$B9</f>
        <v>0</v>
      </c>
      <c r="BB185" s="1">
        <f>AO48*Staffing!$B9</f>
        <v>0</v>
      </c>
      <c r="BC185" s="1">
        <f>AP48*Staffing!$B9</f>
        <v>0</v>
      </c>
      <c r="BE185" s="4" t="s">
        <v>3</v>
      </c>
      <c r="BF185" s="1">
        <f>OVariables!AL41</f>
        <v>0</v>
      </c>
      <c r="BG185" s="1">
        <f>OVariables!AM41</f>
        <v>0</v>
      </c>
      <c r="BH185" s="1">
        <f>OVariables!AN41</f>
        <v>0</v>
      </c>
      <c r="BI185" s="1">
        <f>OVariables!AO41</f>
        <v>0</v>
      </c>
      <c r="BJ185" s="1">
        <f>OVariables!AP41</f>
        <v>0</v>
      </c>
      <c r="BK185" s="1">
        <f>OVariables!AQ41</f>
        <v>0</v>
      </c>
      <c r="BL185" s="1">
        <f>OVariables!AR41</f>
        <v>0</v>
      </c>
      <c r="BM185" s="1">
        <f>OVariables!AS41</f>
        <v>0</v>
      </c>
      <c r="BN185" s="1">
        <f>OVariables!AT41</f>
        <v>0</v>
      </c>
      <c r="BO185" s="1">
        <f>OVariables!AU41</f>
        <v>0</v>
      </c>
      <c r="BP185" s="1">
        <f>OVariables!AV41</f>
        <v>0</v>
      </c>
      <c r="BQ185" s="1">
        <f>OVariables!AW41</f>
        <v>0</v>
      </c>
      <c r="BS185" s="4" t="s">
        <v>3</v>
      </c>
      <c r="BT185" s="1">
        <f>BH48*Staffing!$B9</f>
        <v>0</v>
      </c>
      <c r="BU185" s="1">
        <f>BI48*Staffing!$B9</f>
        <v>0</v>
      </c>
      <c r="BV185" s="1">
        <f>BJ48*Staffing!$B9</f>
        <v>0</v>
      </c>
      <c r="BW185" s="1">
        <f>BK48*Staffing!$B9</f>
        <v>0</v>
      </c>
      <c r="BX185" s="1">
        <f>BL48*Staffing!$B9</f>
        <v>0</v>
      </c>
      <c r="BY185" s="1">
        <f>BM48*Staffing!$B9</f>
        <v>0</v>
      </c>
      <c r="BZ185" s="1">
        <f>BN48*Staffing!$B9</f>
        <v>0</v>
      </c>
      <c r="CA185" s="1">
        <f>BO48*Staffing!$B9</f>
        <v>0</v>
      </c>
      <c r="CB185" s="1">
        <f>BP48*Staffing!$B9</f>
        <v>0</v>
      </c>
      <c r="CC185" s="1">
        <f>BQ48*Staffing!$B9</f>
        <v>0</v>
      </c>
      <c r="CD185" s="1">
        <f>BR48*Staffing!$B9</f>
        <v>0</v>
      </c>
      <c r="CE185" s="1">
        <f>BS48*Staffing!$B9</f>
        <v>0</v>
      </c>
      <c r="CG185" s="4" t="s">
        <v>3</v>
      </c>
      <c r="CH185" s="1">
        <f>OVariables!AX41</f>
        <v>0</v>
      </c>
      <c r="CI185" s="1">
        <f>OVariables!AY41</f>
        <v>0</v>
      </c>
      <c r="CJ185" s="1">
        <f>OVariables!AZ41</f>
        <v>0</v>
      </c>
      <c r="CK185" s="1">
        <f>OVariables!BA41</f>
        <v>0</v>
      </c>
      <c r="CL185" s="1">
        <f>OVariables!BB41</f>
        <v>0</v>
      </c>
      <c r="CM185" s="1">
        <f>OVariables!BC41</f>
        <v>0</v>
      </c>
      <c r="CN185" s="1">
        <f>OVariables!BD41</f>
        <v>0</v>
      </c>
      <c r="CO185" s="1">
        <f>OVariables!BE41</f>
        <v>0</v>
      </c>
      <c r="CP185" s="1">
        <f>OVariables!BF41</f>
        <v>0</v>
      </c>
      <c r="CQ185" s="1">
        <f>OVariables!BG41</f>
        <v>0</v>
      </c>
      <c r="CR185" s="1">
        <f>OVariables!BH41</f>
        <v>0</v>
      </c>
      <c r="CS185" s="1">
        <f>OVariables!BI41</f>
        <v>0</v>
      </c>
      <c r="CU185" s="4" t="s">
        <v>3</v>
      </c>
      <c r="CV185" s="1">
        <f>CK48*Staffing!$B9</f>
        <v>0</v>
      </c>
      <c r="CW185" s="1">
        <f>CL48*Staffing!$B9</f>
        <v>0</v>
      </c>
      <c r="CX185" s="1">
        <f>CM48*Staffing!$B9</f>
        <v>0</v>
      </c>
      <c r="CY185" s="1">
        <f>CN48*Staffing!$B9</f>
        <v>0</v>
      </c>
      <c r="CZ185" s="1">
        <f>CO48*Staffing!$B9</f>
        <v>0</v>
      </c>
      <c r="DA185" s="1">
        <f>CP48*Staffing!$B9</f>
        <v>0</v>
      </c>
      <c r="DB185" s="1">
        <f>CQ48*Staffing!$B9</f>
        <v>0</v>
      </c>
      <c r="DC185" s="1">
        <f>CR48*Staffing!$B9</f>
        <v>0</v>
      </c>
      <c r="DD185" s="1">
        <f>CS48*Staffing!$B9</f>
        <v>0</v>
      </c>
      <c r="DE185" s="1">
        <f>CT48*Staffing!$B9</f>
        <v>0</v>
      </c>
      <c r="DF185" s="1">
        <f>CU48*Staffing!$B9</f>
        <v>0</v>
      </c>
      <c r="DG185" s="1">
        <f>CV48*Staffing!$B9</f>
        <v>0</v>
      </c>
    </row>
    <row r="186" spans="1:111" x14ac:dyDescent="0.35">
      <c r="A186" s="4" t="s">
        <v>4</v>
      </c>
      <c r="B186" s="1">
        <f>OVariables!N42</f>
        <v>0</v>
      </c>
      <c r="C186" s="1">
        <f>OVariables!O42</f>
        <v>0</v>
      </c>
      <c r="D186" s="1">
        <f>OVariables!P42</f>
        <v>0</v>
      </c>
      <c r="E186" s="1">
        <f>OVariables!Q42</f>
        <v>0</v>
      </c>
      <c r="F186" s="1">
        <f>OVariables!R42</f>
        <v>0</v>
      </c>
      <c r="G186" s="1">
        <f>OVariables!S42</f>
        <v>0</v>
      </c>
      <c r="H186" s="1">
        <f>OVariables!T42</f>
        <v>0</v>
      </c>
      <c r="I186" s="1">
        <f>OVariables!U42</f>
        <v>0</v>
      </c>
      <c r="J186" s="1">
        <f>OVariables!V42</f>
        <v>0</v>
      </c>
      <c r="K186" s="1">
        <f>OVariables!W42</f>
        <v>0</v>
      </c>
      <c r="L186" s="1">
        <f>OVariables!X42</f>
        <v>0</v>
      </c>
      <c r="M186" s="1">
        <f>OVariables!Y42</f>
        <v>0</v>
      </c>
      <c r="O186" s="4" t="s">
        <v>4</v>
      </c>
      <c r="P186" s="1">
        <f>B49*Staffing!B10</f>
        <v>0</v>
      </c>
      <c r="Q186" s="1">
        <f>C49*Staffing!B10</f>
        <v>0</v>
      </c>
      <c r="R186" s="1">
        <f>D49*Staffing!B10</f>
        <v>0</v>
      </c>
      <c r="S186" s="1">
        <f>E49*Staffing!B10</f>
        <v>0</v>
      </c>
      <c r="T186" s="1">
        <f>F49*Staffing!B10</f>
        <v>0</v>
      </c>
      <c r="U186" s="1">
        <f>G49*Staffing!B10</f>
        <v>0</v>
      </c>
      <c r="V186" s="1">
        <f>H49*Staffing!B10</f>
        <v>0</v>
      </c>
      <c r="W186" s="1">
        <f>I49*Staffing!B10</f>
        <v>0</v>
      </c>
      <c r="X186" s="1">
        <f>J49*Staffing!B10</f>
        <v>0</v>
      </c>
      <c r="Y186" s="1">
        <f>K49*Staffing!B10</f>
        <v>0</v>
      </c>
      <c r="Z186" s="1">
        <f>L49*Staffing!B10</f>
        <v>0</v>
      </c>
      <c r="AA186" s="1">
        <f>M49*Staffing!B10</f>
        <v>0</v>
      </c>
      <c r="AC186" s="4" t="s">
        <v>4</v>
      </c>
      <c r="AD186" s="1">
        <f>OVariables!Z42</f>
        <v>0</v>
      </c>
      <c r="AE186" s="1">
        <f>OVariables!AA42</f>
        <v>0</v>
      </c>
      <c r="AF186" s="1">
        <f>OVariables!AB42</f>
        <v>0</v>
      </c>
      <c r="AG186" s="1">
        <f>OVariables!AC42</f>
        <v>0</v>
      </c>
      <c r="AH186" s="1">
        <f>OVariables!AD42</f>
        <v>0</v>
      </c>
      <c r="AI186" s="1">
        <f>OVariables!AE42</f>
        <v>0</v>
      </c>
      <c r="AJ186" s="1">
        <f>OVariables!AF42</f>
        <v>0</v>
      </c>
      <c r="AK186" s="1">
        <f>OVariables!AG42</f>
        <v>0</v>
      </c>
      <c r="AL186" s="1">
        <f>OVariables!AH42</f>
        <v>0</v>
      </c>
      <c r="AM186" s="1">
        <f>OVariables!AI42</f>
        <v>0</v>
      </c>
      <c r="AN186" s="1">
        <f>OVariables!AJ42</f>
        <v>0</v>
      </c>
      <c r="AO186" s="1">
        <f>OVariables!AK42</f>
        <v>0</v>
      </c>
      <c r="AQ186" s="4" t="s">
        <v>4</v>
      </c>
      <c r="AR186" s="1">
        <f>AE49*Staffing!$B10</f>
        <v>0</v>
      </c>
      <c r="AS186" s="1">
        <f>AF49*Staffing!$B10</f>
        <v>0</v>
      </c>
      <c r="AT186" s="1">
        <f>AG49*Staffing!$B10</f>
        <v>0</v>
      </c>
      <c r="AU186" s="1">
        <f>AH49*Staffing!$B10</f>
        <v>0</v>
      </c>
      <c r="AV186" s="1">
        <f>AI49*Staffing!$B10</f>
        <v>0</v>
      </c>
      <c r="AW186" s="1">
        <f>AJ49*Staffing!$B10</f>
        <v>0</v>
      </c>
      <c r="AX186" s="1">
        <f>AK49*Staffing!$B10</f>
        <v>0</v>
      </c>
      <c r="AY186" s="1">
        <f>AL49*Staffing!$B10</f>
        <v>0</v>
      </c>
      <c r="AZ186" s="1">
        <f>AM49*Staffing!$B10</f>
        <v>0</v>
      </c>
      <c r="BA186" s="1">
        <f>AN49*Staffing!$B10</f>
        <v>0</v>
      </c>
      <c r="BB186" s="1">
        <f>AO49*Staffing!$B10</f>
        <v>0</v>
      </c>
      <c r="BC186" s="1">
        <f>AP49*Staffing!$B10</f>
        <v>0</v>
      </c>
      <c r="BE186" s="4" t="s">
        <v>4</v>
      </c>
      <c r="BF186" s="1">
        <f>OVariables!AL42</f>
        <v>0</v>
      </c>
      <c r="BG186" s="1">
        <f>OVariables!AM42</f>
        <v>0</v>
      </c>
      <c r="BH186" s="1">
        <f>OVariables!AN42</f>
        <v>0</v>
      </c>
      <c r="BI186" s="1">
        <f>OVariables!AO42</f>
        <v>0</v>
      </c>
      <c r="BJ186" s="1">
        <f>OVariables!AP42</f>
        <v>0</v>
      </c>
      <c r="BK186" s="1">
        <f>OVariables!AQ42</f>
        <v>0</v>
      </c>
      <c r="BL186" s="1">
        <f>OVariables!AR42</f>
        <v>0</v>
      </c>
      <c r="BM186" s="1">
        <f>OVariables!AS42</f>
        <v>0</v>
      </c>
      <c r="BN186" s="1">
        <f>OVariables!AT42</f>
        <v>0</v>
      </c>
      <c r="BO186" s="1">
        <f>OVariables!AU42</f>
        <v>0</v>
      </c>
      <c r="BP186" s="1">
        <f>OVariables!AV42</f>
        <v>0</v>
      </c>
      <c r="BQ186" s="1">
        <f>OVariables!AW42</f>
        <v>0</v>
      </c>
      <c r="BS186" s="4" t="s">
        <v>4</v>
      </c>
      <c r="BT186" s="1">
        <f>BH49*Staffing!$B10</f>
        <v>0</v>
      </c>
      <c r="BU186" s="1">
        <f>BI49*Staffing!$B10</f>
        <v>0</v>
      </c>
      <c r="BV186" s="1">
        <f>BJ49*Staffing!$B10</f>
        <v>0</v>
      </c>
      <c r="BW186" s="1">
        <f>BK49*Staffing!$B10</f>
        <v>0</v>
      </c>
      <c r="BX186" s="1">
        <f>BL49*Staffing!$B10</f>
        <v>0</v>
      </c>
      <c r="BY186" s="1">
        <f>BM49*Staffing!$B10</f>
        <v>0</v>
      </c>
      <c r="BZ186" s="1">
        <f>BN49*Staffing!$B10</f>
        <v>0</v>
      </c>
      <c r="CA186" s="1">
        <f>BO49*Staffing!$B10</f>
        <v>0</v>
      </c>
      <c r="CB186" s="1">
        <f>BP49*Staffing!$B10</f>
        <v>0</v>
      </c>
      <c r="CC186" s="1">
        <f>BQ49*Staffing!$B10</f>
        <v>0</v>
      </c>
      <c r="CD186" s="1">
        <f>BR49*Staffing!$B10</f>
        <v>0</v>
      </c>
      <c r="CE186" s="1">
        <f>BS49*Staffing!$B10</f>
        <v>0</v>
      </c>
      <c r="CG186" s="4" t="s">
        <v>4</v>
      </c>
      <c r="CH186" s="1">
        <f>OVariables!AX42</f>
        <v>0</v>
      </c>
      <c r="CI186" s="1">
        <f>OVariables!AY42</f>
        <v>0</v>
      </c>
      <c r="CJ186" s="1">
        <f>OVariables!AZ42</f>
        <v>0</v>
      </c>
      <c r="CK186" s="1">
        <f>OVariables!BA42</f>
        <v>0</v>
      </c>
      <c r="CL186" s="1">
        <f>OVariables!BB42</f>
        <v>0</v>
      </c>
      <c r="CM186" s="1">
        <f>OVariables!BC42</f>
        <v>0</v>
      </c>
      <c r="CN186" s="1">
        <f>OVariables!BD42</f>
        <v>0</v>
      </c>
      <c r="CO186" s="1">
        <f>OVariables!BE42</f>
        <v>0</v>
      </c>
      <c r="CP186" s="1">
        <f>OVariables!BF42</f>
        <v>0</v>
      </c>
      <c r="CQ186" s="1">
        <f>OVariables!BG42</f>
        <v>0</v>
      </c>
      <c r="CR186" s="1">
        <f>OVariables!BH42</f>
        <v>0</v>
      </c>
      <c r="CS186" s="1">
        <f>OVariables!BI42</f>
        <v>0</v>
      </c>
      <c r="CU186" s="4" t="s">
        <v>4</v>
      </c>
      <c r="CV186" s="1">
        <f>CK49*Staffing!$B10</f>
        <v>0</v>
      </c>
      <c r="CW186" s="1">
        <f>CL49*Staffing!$B10</f>
        <v>0</v>
      </c>
      <c r="CX186" s="1">
        <f>CM49*Staffing!$B10</f>
        <v>0</v>
      </c>
      <c r="CY186" s="1">
        <f>CN49*Staffing!$B10</f>
        <v>0</v>
      </c>
      <c r="CZ186" s="1">
        <f>CO49*Staffing!$B10</f>
        <v>0</v>
      </c>
      <c r="DA186" s="1">
        <f>CP49*Staffing!$B10</f>
        <v>0</v>
      </c>
      <c r="DB186" s="1">
        <f>CQ49*Staffing!$B10</f>
        <v>0</v>
      </c>
      <c r="DC186" s="1">
        <f>CR49*Staffing!$B10</f>
        <v>0</v>
      </c>
      <c r="DD186" s="1">
        <f>CS49*Staffing!$B10</f>
        <v>0</v>
      </c>
      <c r="DE186" s="1">
        <f>CT49*Staffing!$B10</f>
        <v>0</v>
      </c>
      <c r="DF186" s="1">
        <f>CU49*Staffing!$B10</f>
        <v>0</v>
      </c>
      <c r="DG186" s="1">
        <f>CV49*Staffing!$B10</f>
        <v>0</v>
      </c>
    </row>
    <row r="187" spans="1:111" x14ac:dyDescent="0.35">
      <c r="A187" s="4" t="s">
        <v>5</v>
      </c>
      <c r="B187" s="1">
        <f>OVariables!N43</f>
        <v>0</v>
      </c>
      <c r="C187" s="1">
        <f>OVariables!O43</f>
        <v>0</v>
      </c>
      <c r="D187" s="1">
        <f>OVariables!P43</f>
        <v>0</v>
      </c>
      <c r="E187" s="1">
        <f>OVariables!Q43</f>
        <v>0</v>
      </c>
      <c r="F187" s="1">
        <f>OVariables!R43</f>
        <v>0</v>
      </c>
      <c r="G187" s="1">
        <f>OVariables!S43</f>
        <v>0</v>
      </c>
      <c r="H187" s="1">
        <f>OVariables!T43</f>
        <v>0</v>
      </c>
      <c r="I187" s="1">
        <f>OVariables!U43</f>
        <v>0</v>
      </c>
      <c r="J187" s="1">
        <f>OVariables!V43</f>
        <v>0</v>
      </c>
      <c r="K187" s="1">
        <f>OVariables!W43</f>
        <v>0</v>
      </c>
      <c r="L187" s="1">
        <f>OVariables!X43</f>
        <v>0</v>
      </c>
      <c r="M187" s="1">
        <f>OVariables!Y43</f>
        <v>0</v>
      </c>
      <c r="O187" s="4" t="s">
        <v>5</v>
      </c>
      <c r="P187" s="1">
        <f>B50*Staffing!B11</f>
        <v>0</v>
      </c>
      <c r="Q187" s="1">
        <f>C50*Staffing!B11</f>
        <v>0</v>
      </c>
      <c r="R187" s="1">
        <f>D50*Staffing!B11</f>
        <v>0</v>
      </c>
      <c r="S187" s="1">
        <f>E50*Staffing!B11</f>
        <v>0</v>
      </c>
      <c r="T187" s="1">
        <f>F50*Staffing!B11</f>
        <v>0</v>
      </c>
      <c r="U187" s="1">
        <f>G50*Staffing!B11</f>
        <v>0</v>
      </c>
      <c r="V187" s="1">
        <f>H50*Staffing!B11</f>
        <v>0</v>
      </c>
      <c r="W187" s="1">
        <f>I50*Staffing!B11</f>
        <v>0</v>
      </c>
      <c r="X187" s="1">
        <f>J50*Staffing!B11</f>
        <v>0</v>
      </c>
      <c r="Y187" s="1">
        <f>K50*Staffing!B11</f>
        <v>0</v>
      </c>
      <c r="Z187" s="1">
        <f>L50*Staffing!B11</f>
        <v>0</v>
      </c>
      <c r="AA187" s="1">
        <f>M50*Staffing!B11</f>
        <v>0</v>
      </c>
      <c r="AC187" s="4" t="s">
        <v>5</v>
      </c>
      <c r="AD187" s="1">
        <f>OVariables!Z43</f>
        <v>0</v>
      </c>
      <c r="AE187" s="1">
        <f>OVariables!AA43</f>
        <v>0</v>
      </c>
      <c r="AF187" s="1">
        <f>OVariables!AB43</f>
        <v>0</v>
      </c>
      <c r="AG187" s="1">
        <f>OVariables!AC43</f>
        <v>0</v>
      </c>
      <c r="AH187" s="1">
        <f>OVariables!AD43</f>
        <v>0</v>
      </c>
      <c r="AI187" s="1">
        <f>OVariables!AE43</f>
        <v>0</v>
      </c>
      <c r="AJ187" s="1">
        <f>OVariables!AF43</f>
        <v>0</v>
      </c>
      <c r="AK187" s="1">
        <f>OVariables!AG43</f>
        <v>0</v>
      </c>
      <c r="AL187" s="1">
        <f>OVariables!AH43</f>
        <v>0</v>
      </c>
      <c r="AM187" s="1">
        <f>OVariables!AI43</f>
        <v>0</v>
      </c>
      <c r="AN187" s="1">
        <f>OVariables!AJ43</f>
        <v>0</v>
      </c>
      <c r="AO187" s="1">
        <f>OVariables!AK43</f>
        <v>0</v>
      </c>
      <c r="AQ187" s="4" t="s">
        <v>5</v>
      </c>
      <c r="AR187" s="1">
        <f>AE50*Staffing!$B11</f>
        <v>0</v>
      </c>
      <c r="AS187" s="1">
        <f>AF50*Staffing!$B11</f>
        <v>0</v>
      </c>
      <c r="AT187" s="1">
        <f>AG50*Staffing!$B11</f>
        <v>0</v>
      </c>
      <c r="AU187" s="1">
        <f>AH50*Staffing!$B11</f>
        <v>0</v>
      </c>
      <c r="AV187" s="1">
        <f>AI50*Staffing!$B11</f>
        <v>0</v>
      </c>
      <c r="AW187" s="1">
        <f>AJ50*Staffing!$B11</f>
        <v>0</v>
      </c>
      <c r="AX187" s="1">
        <f>AK50*Staffing!$B11</f>
        <v>0</v>
      </c>
      <c r="AY187" s="1">
        <f>AL50*Staffing!$B11</f>
        <v>0</v>
      </c>
      <c r="AZ187" s="1">
        <f>AM50*Staffing!$B11</f>
        <v>0</v>
      </c>
      <c r="BA187" s="1">
        <f>AN50*Staffing!$B11</f>
        <v>0</v>
      </c>
      <c r="BB187" s="1">
        <f>AO50*Staffing!$B11</f>
        <v>0</v>
      </c>
      <c r="BC187" s="1">
        <f>AP50*Staffing!$B11</f>
        <v>0</v>
      </c>
      <c r="BE187" s="4" t="s">
        <v>5</v>
      </c>
      <c r="BF187" s="1">
        <f>OVariables!AL43</f>
        <v>0</v>
      </c>
      <c r="BG187" s="1">
        <f>OVariables!AM43</f>
        <v>0</v>
      </c>
      <c r="BH187" s="1">
        <f>OVariables!AN43</f>
        <v>0</v>
      </c>
      <c r="BI187" s="1">
        <f>OVariables!AO43</f>
        <v>0</v>
      </c>
      <c r="BJ187" s="1">
        <f>OVariables!AP43</f>
        <v>0</v>
      </c>
      <c r="BK187" s="1">
        <f>OVariables!AQ43</f>
        <v>0</v>
      </c>
      <c r="BL187" s="1">
        <f>OVariables!AR43</f>
        <v>0</v>
      </c>
      <c r="BM187" s="1">
        <f>OVariables!AS43</f>
        <v>0</v>
      </c>
      <c r="BN187" s="1">
        <f>OVariables!AT43</f>
        <v>0</v>
      </c>
      <c r="BO187" s="1">
        <f>OVariables!AU43</f>
        <v>0</v>
      </c>
      <c r="BP187" s="1">
        <f>OVariables!AV43</f>
        <v>0</v>
      </c>
      <c r="BQ187" s="1">
        <f>OVariables!AW43</f>
        <v>0</v>
      </c>
      <c r="BS187" s="4" t="s">
        <v>5</v>
      </c>
      <c r="BT187" s="1">
        <f>BH50*Staffing!$B11</f>
        <v>0</v>
      </c>
      <c r="BU187" s="1">
        <f>BI50*Staffing!$B11</f>
        <v>0</v>
      </c>
      <c r="BV187" s="1">
        <f>BJ50*Staffing!$B11</f>
        <v>0</v>
      </c>
      <c r="BW187" s="1">
        <f>BK50*Staffing!$B11</f>
        <v>0</v>
      </c>
      <c r="BX187" s="1">
        <f>BL50*Staffing!$B11</f>
        <v>0</v>
      </c>
      <c r="BY187" s="1">
        <f>BM50*Staffing!$B11</f>
        <v>0</v>
      </c>
      <c r="BZ187" s="1">
        <f>BN50*Staffing!$B11</f>
        <v>0</v>
      </c>
      <c r="CA187" s="1">
        <f>BO50*Staffing!$B11</f>
        <v>0</v>
      </c>
      <c r="CB187" s="1">
        <f>BP50*Staffing!$B11</f>
        <v>0</v>
      </c>
      <c r="CC187" s="1">
        <f>BQ50*Staffing!$B11</f>
        <v>0</v>
      </c>
      <c r="CD187" s="1">
        <f>BR50*Staffing!$B11</f>
        <v>0</v>
      </c>
      <c r="CE187" s="1">
        <f>BS50*Staffing!$B11</f>
        <v>0</v>
      </c>
      <c r="CG187" s="4" t="s">
        <v>5</v>
      </c>
      <c r="CH187" s="1">
        <f>OVariables!AX43</f>
        <v>0</v>
      </c>
      <c r="CI187" s="1">
        <f>OVariables!AY43</f>
        <v>0</v>
      </c>
      <c r="CJ187" s="1">
        <f>OVariables!AZ43</f>
        <v>0</v>
      </c>
      <c r="CK187" s="1">
        <f>OVariables!BA43</f>
        <v>0</v>
      </c>
      <c r="CL187" s="1">
        <f>OVariables!BB43</f>
        <v>0</v>
      </c>
      <c r="CM187" s="1">
        <f>OVariables!BC43</f>
        <v>0</v>
      </c>
      <c r="CN187" s="1">
        <f>OVariables!BD43</f>
        <v>0</v>
      </c>
      <c r="CO187" s="1">
        <f>OVariables!BE43</f>
        <v>0</v>
      </c>
      <c r="CP187" s="1">
        <f>OVariables!BF43</f>
        <v>0</v>
      </c>
      <c r="CQ187" s="1">
        <f>OVariables!BG43</f>
        <v>0</v>
      </c>
      <c r="CR187" s="1">
        <f>OVariables!BH43</f>
        <v>0</v>
      </c>
      <c r="CS187" s="1">
        <f>OVariables!BI43</f>
        <v>0</v>
      </c>
      <c r="CU187" s="4" t="s">
        <v>5</v>
      </c>
      <c r="CV187" s="1">
        <f>CK50*Staffing!$B11</f>
        <v>0</v>
      </c>
      <c r="CW187" s="1">
        <f>CL50*Staffing!$B11</f>
        <v>0</v>
      </c>
      <c r="CX187" s="1">
        <f>CM50*Staffing!$B11</f>
        <v>0</v>
      </c>
      <c r="CY187" s="1">
        <f>CN50*Staffing!$B11</f>
        <v>0</v>
      </c>
      <c r="CZ187" s="1">
        <f>CO50*Staffing!$B11</f>
        <v>0</v>
      </c>
      <c r="DA187" s="1">
        <f>CP50*Staffing!$B11</f>
        <v>0</v>
      </c>
      <c r="DB187" s="1">
        <f>CQ50*Staffing!$B11</f>
        <v>0</v>
      </c>
      <c r="DC187" s="1">
        <f>CR50*Staffing!$B11</f>
        <v>0</v>
      </c>
      <c r="DD187" s="1">
        <f>CS50*Staffing!$B11</f>
        <v>0</v>
      </c>
      <c r="DE187" s="1">
        <f>CT50*Staffing!$B11</f>
        <v>0</v>
      </c>
      <c r="DF187" s="1">
        <f>CU50*Staffing!$B11</f>
        <v>0</v>
      </c>
      <c r="DG187" s="1">
        <f>CV50*Staffing!$B11</f>
        <v>0</v>
      </c>
    </row>
    <row r="188" spans="1:111" x14ac:dyDescent="0.35">
      <c r="A188" s="4" t="s">
        <v>6</v>
      </c>
      <c r="B188" s="1">
        <f>OVariables!N44</f>
        <v>0</v>
      </c>
      <c r="C188" s="1">
        <f>OVariables!O44</f>
        <v>0</v>
      </c>
      <c r="D188" s="1">
        <f>OVariables!P44</f>
        <v>0</v>
      </c>
      <c r="E188" s="1">
        <f>OVariables!Q44</f>
        <v>0</v>
      </c>
      <c r="F188" s="1">
        <f>OVariables!R44</f>
        <v>0</v>
      </c>
      <c r="G188" s="1">
        <f>OVariables!S44</f>
        <v>0</v>
      </c>
      <c r="H188" s="1">
        <f>OVariables!T44</f>
        <v>0</v>
      </c>
      <c r="I188" s="1">
        <f>OVariables!U44</f>
        <v>0</v>
      </c>
      <c r="J188" s="1">
        <f>OVariables!V44</f>
        <v>0</v>
      </c>
      <c r="K188" s="1">
        <f>OVariables!W44</f>
        <v>0</v>
      </c>
      <c r="L188" s="1">
        <f>OVariables!X44</f>
        <v>0</v>
      </c>
      <c r="M188" s="1">
        <f>OVariables!Y44</f>
        <v>0</v>
      </c>
      <c r="O188" s="4" t="s">
        <v>6</v>
      </c>
      <c r="P188" s="1">
        <f>B51*Staffing!B12</f>
        <v>0</v>
      </c>
      <c r="Q188" s="1">
        <f>C51*Staffing!B12</f>
        <v>0</v>
      </c>
      <c r="R188" s="1">
        <f>D51*Staffing!B12</f>
        <v>0</v>
      </c>
      <c r="S188" s="1">
        <f>E51*Staffing!B12</f>
        <v>0</v>
      </c>
      <c r="T188" s="1">
        <f>F51*Staffing!B12</f>
        <v>0</v>
      </c>
      <c r="U188" s="1">
        <f>G51*Staffing!B12</f>
        <v>0</v>
      </c>
      <c r="V188" s="1">
        <f>H51*Staffing!B12</f>
        <v>0</v>
      </c>
      <c r="W188" s="1">
        <f>I51*Staffing!B12</f>
        <v>0</v>
      </c>
      <c r="X188" s="1">
        <f>J51*Staffing!B12</f>
        <v>0</v>
      </c>
      <c r="Y188" s="1">
        <f>K51*Staffing!B12</f>
        <v>0</v>
      </c>
      <c r="Z188" s="1">
        <f>L51*Staffing!B12</f>
        <v>0</v>
      </c>
      <c r="AA188" s="1">
        <f>M51*Staffing!B12</f>
        <v>0</v>
      </c>
      <c r="AC188" s="4" t="s">
        <v>6</v>
      </c>
      <c r="AD188" s="1">
        <f>OVariables!Z44</f>
        <v>0</v>
      </c>
      <c r="AE188" s="1">
        <f>OVariables!AA44</f>
        <v>0</v>
      </c>
      <c r="AF188" s="1">
        <f>OVariables!AB44</f>
        <v>0</v>
      </c>
      <c r="AG188" s="1">
        <f>OVariables!AC44</f>
        <v>0</v>
      </c>
      <c r="AH188" s="1">
        <f>OVariables!AD44</f>
        <v>0</v>
      </c>
      <c r="AI188" s="1">
        <f>OVariables!AE44</f>
        <v>0</v>
      </c>
      <c r="AJ188" s="1">
        <f>OVariables!AF44</f>
        <v>0</v>
      </c>
      <c r="AK188" s="1">
        <f>OVariables!AG44</f>
        <v>0</v>
      </c>
      <c r="AL188" s="1">
        <f>OVariables!AH44</f>
        <v>0</v>
      </c>
      <c r="AM188" s="1">
        <f>OVariables!AI44</f>
        <v>0</v>
      </c>
      <c r="AN188" s="1">
        <f>OVariables!AJ44</f>
        <v>0</v>
      </c>
      <c r="AO188" s="1">
        <f>OVariables!AK44</f>
        <v>0</v>
      </c>
      <c r="AQ188" s="4" t="s">
        <v>6</v>
      </c>
      <c r="AR188" s="1">
        <f>AE51*Staffing!$B12</f>
        <v>0</v>
      </c>
      <c r="AS188" s="1">
        <f>AF51*Staffing!$B12</f>
        <v>0</v>
      </c>
      <c r="AT188" s="1">
        <f>AG51*Staffing!$B12</f>
        <v>0</v>
      </c>
      <c r="AU188" s="1">
        <f>AH51*Staffing!$B12</f>
        <v>0</v>
      </c>
      <c r="AV188" s="1">
        <f>AI51*Staffing!$B12</f>
        <v>0</v>
      </c>
      <c r="AW188" s="1">
        <f>AJ51*Staffing!$B12</f>
        <v>0</v>
      </c>
      <c r="AX188" s="1">
        <f>AK51*Staffing!$B12</f>
        <v>0</v>
      </c>
      <c r="AY188" s="1">
        <f>AL51*Staffing!$B12</f>
        <v>0</v>
      </c>
      <c r="AZ188" s="1">
        <f>AM51*Staffing!$B12</f>
        <v>0</v>
      </c>
      <c r="BA188" s="1">
        <f>AN51*Staffing!$B12</f>
        <v>0</v>
      </c>
      <c r="BB188" s="1">
        <f>AO51*Staffing!$B12</f>
        <v>0</v>
      </c>
      <c r="BC188" s="1">
        <f>AP51*Staffing!$B12</f>
        <v>0</v>
      </c>
      <c r="BE188" s="4" t="s">
        <v>6</v>
      </c>
      <c r="BF188" s="1">
        <f>OVariables!AL44</f>
        <v>0</v>
      </c>
      <c r="BG188" s="1">
        <f>OVariables!AM44</f>
        <v>0</v>
      </c>
      <c r="BH188" s="1">
        <f>OVariables!AN44</f>
        <v>0</v>
      </c>
      <c r="BI188" s="1">
        <f>OVariables!AO44</f>
        <v>0</v>
      </c>
      <c r="BJ188" s="1">
        <f>OVariables!AP44</f>
        <v>0</v>
      </c>
      <c r="BK188" s="1">
        <f>OVariables!AQ44</f>
        <v>0</v>
      </c>
      <c r="BL188" s="1">
        <f>OVariables!AR44</f>
        <v>0</v>
      </c>
      <c r="BM188" s="1">
        <f>OVariables!AS44</f>
        <v>0</v>
      </c>
      <c r="BN188" s="1">
        <f>OVariables!AT44</f>
        <v>0</v>
      </c>
      <c r="BO188" s="1">
        <f>OVariables!AU44</f>
        <v>0</v>
      </c>
      <c r="BP188" s="1">
        <f>OVariables!AV44</f>
        <v>0</v>
      </c>
      <c r="BQ188" s="1">
        <f>OVariables!AW44</f>
        <v>0</v>
      </c>
      <c r="BS188" s="4" t="s">
        <v>6</v>
      </c>
      <c r="BT188" s="1">
        <f>BH51*Staffing!$B12</f>
        <v>0</v>
      </c>
      <c r="BU188" s="1">
        <f>BI51*Staffing!$B12</f>
        <v>0</v>
      </c>
      <c r="BV188" s="1">
        <f>BJ51*Staffing!$B12</f>
        <v>0</v>
      </c>
      <c r="BW188" s="1">
        <f>BK51*Staffing!$B12</f>
        <v>0</v>
      </c>
      <c r="BX188" s="1">
        <f>BL51*Staffing!$B12</f>
        <v>0</v>
      </c>
      <c r="BY188" s="1">
        <f>BM51*Staffing!$B12</f>
        <v>0</v>
      </c>
      <c r="BZ188" s="1">
        <f>BN51*Staffing!$B12</f>
        <v>0</v>
      </c>
      <c r="CA188" s="1">
        <f>BO51*Staffing!$B12</f>
        <v>0</v>
      </c>
      <c r="CB188" s="1">
        <f>BP51*Staffing!$B12</f>
        <v>0</v>
      </c>
      <c r="CC188" s="1">
        <f>BQ51*Staffing!$B12</f>
        <v>0</v>
      </c>
      <c r="CD188" s="1">
        <f>BR51*Staffing!$B12</f>
        <v>0</v>
      </c>
      <c r="CE188" s="1">
        <f>BS51*Staffing!$B12</f>
        <v>0</v>
      </c>
      <c r="CG188" s="4" t="s">
        <v>6</v>
      </c>
      <c r="CH188" s="1">
        <f>OVariables!AX44</f>
        <v>0</v>
      </c>
      <c r="CI188" s="1">
        <f>OVariables!AY44</f>
        <v>0</v>
      </c>
      <c r="CJ188" s="1">
        <f>OVariables!AZ44</f>
        <v>0</v>
      </c>
      <c r="CK188" s="1">
        <f>OVariables!BA44</f>
        <v>0</v>
      </c>
      <c r="CL188" s="1">
        <f>OVariables!BB44</f>
        <v>0</v>
      </c>
      <c r="CM188" s="1">
        <f>OVariables!BC44</f>
        <v>0</v>
      </c>
      <c r="CN188" s="1">
        <f>OVariables!BD44</f>
        <v>0</v>
      </c>
      <c r="CO188" s="1">
        <f>OVariables!BE44</f>
        <v>0</v>
      </c>
      <c r="CP188" s="1">
        <f>OVariables!BF44</f>
        <v>0</v>
      </c>
      <c r="CQ188" s="1">
        <f>OVariables!BG44</f>
        <v>0</v>
      </c>
      <c r="CR188" s="1">
        <f>OVariables!BH44</f>
        <v>0</v>
      </c>
      <c r="CS188" s="1">
        <f>OVariables!BI44</f>
        <v>0</v>
      </c>
      <c r="CU188" s="4" t="s">
        <v>6</v>
      </c>
      <c r="CV188" s="1">
        <f>CK51*Staffing!$B12</f>
        <v>0</v>
      </c>
      <c r="CW188" s="1">
        <f>CL51*Staffing!$B12</f>
        <v>0</v>
      </c>
      <c r="CX188" s="1">
        <f>CM51*Staffing!$B12</f>
        <v>0</v>
      </c>
      <c r="CY188" s="1">
        <f>CN51*Staffing!$B12</f>
        <v>0</v>
      </c>
      <c r="CZ188" s="1">
        <f>CO51*Staffing!$B12</f>
        <v>0</v>
      </c>
      <c r="DA188" s="1">
        <f>CP51*Staffing!$B12</f>
        <v>0</v>
      </c>
      <c r="DB188" s="1">
        <f>CQ51*Staffing!$B12</f>
        <v>0</v>
      </c>
      <c r="DC188" s="1">
        <f>CR51*Staffing!$B12</f>
        <v>0</v>
      </c>
      <c r="DD188" s="1">
        <f>CS51*Staffing!$B12</f>
        <v>0</v>
      </c>
      <c r="DE188" s="1">
        <f>CT51*Staffing!$B12</f>
        <v>0</v>
      </c>
      <c r="DF188" s="1">
        <f>CU51*Staffing!$B12</f>
        <v>0</v>
      </c>
      <c r="DG188" s="1">
        <f>CV51*Staffing!$B12</f>
        <v>0</v>
      </c>
    </row>
    <row r="189" spans="1:111" x14ac:dyDescent="0.35">
      <c r="A189" s="4" t="s">
        <v>7</v>
      </c>
      <c r="B189" s="1">
        <f>OVariables!N45</f>
        <v>0</v>
      </c>
      <c r="C189" s="1">
        <f>OVariables!O45</f>
        <v>0</v>
      </c>
      <c r="D189" s="1">
        <f>OVariables!P45</f>
        <v>0</v>
      </c>
      <c r="E189" s="1">
        <f>OVariables!Q45</f>
        <v>0</v>
      </c>
      <c r="F189" s="1">
        <f>OVariables!R45</f>
        <v>0</v>
      </c>
      <c r="G189" s="1">
        <f>OVariables!S45</f>
        <v>0</v>
      </c>
      <c r="H189" s="1">
        <f>OVariables!T45</f>
        <v>0</v>
      </c>
      <c r="I189" s="1">
        <f>OVariables!U45</f>
        <v>0</v>
      </c>
      <c r="J189" s="1">
        <f>OVariables!V45</f>
        <v>0</v>
      </c>
      <c r="K189" s="1">
        <f>OVariables!W45</f>
        <v>0</v>
      </c>
      <c r="L189" s="1">
        <f>OVariables!X45</f>
        <v>0</v>
      </c>
      <c r="M189" s="1">
        <f>OVariables!Y45</f>
        <v>0</v>
      </c>
      <c r="O189" s="4" t="s">
        <v>7</v>
      </c>
      <c r="P189" s="1">
        <f>B52*Staffing!B13</f>
        <v>0</v>
      </c>
      <c r="Q189" s="1">
        <f>C52*Staffing!B13</f>
        <v>0</v>
      </c>
      <c r="R189" s="1">
        <f>D52*Staffing!B13</f>
        <v>0</v>
      </c>
      <c r="S189" s="1">
        <f>E52*Staffing!B13</f>
        <v>0</v>
      </c>
      <c r="T189" s="1">
        <f>F52*Staffing!B13</f>
        <v>0</v>
      </c>
      <c r="U189" s="1">
        <f>G52*Staffing!B13</f>
        <v>0</v>
      </c>
      <c r="V189" s="1">
        <f>H52*Staffing!B13</f>
        <v>0</v>
      </c>
      <c r="W189" s="1">
        <f>I52*Staffing!B13</f>
        <v>0</v>
      </c>
      <c r="X189" s="1">
        <f>J52*Staffing!B13</f>
        <v>0</v>
      </c>
      <c r="Y189" s="1">
        <f>K52*Staffing!B13</f>
        <v>0</v>
      </c>
      <c r="Z189" s="1">
        <f>L52*Staffing!B13</f>
        <v>0</v>
      </c>
      <c r="AA189" s="1">
        <f>M52*Staffing!B13</f>
        <v>0</v>
      </c>
      <c r="AC189" s="4" t="s">
        <v>7</v>
      </c>
      <c r="AD189" s="1">
        <f>OVariables!Z45</f>
        <v>0</v>
      </c>
      <c r="AE189" s="1">
        <f>OVariables!AA45</f>
        <v>0</v>
      </c>
      <c r="AF189" s="1">
        <f>OVariables!AB45</f>
        <v>0</v>
      </c>
      <c r="AG189" s="1">
        <f>OVariables!AC45</f>
        <v>0</v>
      </c>
      <c r="AH189" s="1">
        <f>OVariables!AD45</f>
        <v>0</v>
      </c>
      <c r="AI189" s="1">
        <f>OVariables!AE45</f>
        <v>0</v>
      </c>
      <c r="AJ189" s="1">
        <f>OVariables!AF45</f>
        <v>0</v>
      </c>
      <c r="AK189" s="1">
        <f>OVariables!AG45</f>
        <v>0</v>
      </c>
      <c r="AL189" s="1">
        <f>OVariables!AH45</f>
        <v>0</v>
      </c>
      <c r="AM189" s="1">
        <f>OVariables!AI45</f>
        <v>0</v>
      </c>
      <c r="AN189" s="1">
        <f>OVariables!AJ45</f>
        <v>0</v>
      </c>
      <c r="AO189" s="1">
        <f>OVariables!AK45</f>
        <v>0</v>
      </c>
      <c r="AQ189" s="4" t="s">
        <v>7</v>
      </c>
      <c r="AR189" s="1">
        <f>AE52*Staffing!$B13</f>
        <v>0</v>
      </c>
      <c r="AS189" s="1">
        <f>AF52*Staffing!$B13</f>
        <v>0</v>
      </c>
      <c r="AT189" s="1">
        <f>AG52*Staffing!$B13</f>
        <v>0</v>
      </c>
      <c r="AU189" s="1">
        <f>AH52*Staffing!$B13</f>
        <v>0</v>
      </c>
      <c r="AV189" s="1">
        <f>AI52*Staffing!$B13</f>
        <v>0</v>
      </c>
      <c r="AW189" s="1">
        <f>AJ52*Staffing!$B13</f>
        <v>0</v>
      </c>
      <c r="AX189" s="1">
        <f>AK52*Staffing!$B13</f>
        <v>0</v>
      </c>
      <c r="AY189" s="1">
        <f>AL52*Staffing!$B13</f>
        <v>0</v>
      </c>
      <c r="AZ189" s="1">
        <f>AM52*Staffing!$B13</f>
        <v>0</v>
      </c>
      <c r="BA189" s="1">
        <f>AN52*Staffing!$B13</f>
        <v>0</v>
      </c>
      <c r="BB189" s="1">
        <f>AO52*Staffing!$B13</f>
        <v>0</v>
      </c>
      <c r="BC189" s="1">
        <f>AP52*Staffing!$B13</f>
        <v>0</v>
      </c>
      <c r="BE189" s="4" t="s">
        <v>7</v>
      </c>
      <c r="BF189" s="1">
        <f>OVariables!AL45</f>
        <v>0</v>
      </c>
      <c r="BG189" s="1">
        <f>OVariables!AM45</f>
        <v>0</v>
      </c>
      <c r="BH189" s="1">
        <f>OVariables!AN45</f>
        <v>0</v>
      </c>
      <c r="BI189" s="1">
        <f>OVariables!AO45</f>
        <v>0</v>
      </c>
      <c r="BJ189" s="1">
        <f>OVariables!AP45</f>
        <v>0</v>
      </c>
      <c r="BK189" s="1">
        <f>OVariables!AQ45</f>
        <v>0</v>
      </c>
      <c r="BL189" s="1">
        <f>OVariables!AR45</f>
        <v>0</v>
      </c>
      <c r="BM189" s="1">
        <f>OVariables!AS45</f>
        <v>0</v>
      </c>
      <c r="BN189" s="1">
        <f>OVariables!AT45</f>
        <v>0</v>
      </c>
      <c r="BO189" s="1">
        <f>OVariables!AU45</f>
        <v>0</v>
      </c>
      <c r="BP189" s="1">
        <f>OVariables!AV45</f>
        <v>0</v>
      </c>
      <c r="BQ189" s="1">
        <f>OVariables!AW45</f>
        <v>0</v>
      </c>
      <c r="BS189" s="4" t="s">
        <v>7</v>
      </c>
      <c r="BT189" s="1">
        <f>BH52*Staffing!$B13</f>
        <v>0</v>
      </c>
      <c r="BU189" s="1">
        <f>BI52*Staffing!$B13</f>
        <v>0</v>
      </c>
      <c r="BV189" s="1">
        <f>BJ52*Staffing!$B13</f>
        <v>0</v>
      </c>
      <c r="BW189" s="1">
        <f>BK52*Staffing!$B13</f>
        <v>0</v>
      </c>
      <c r="BX189" s="1">
        <f>BL52*Staffing!$B13</f>
        <v>0</v>
      </c>
      <c r="BY189" s="1">
        <f>BM52*Staffing!$B13</f>
        <v>0</v>
      </c>
      <c r="BZ189" s="1">
        <f>BN52*Staffing!$B13</f>
        <v>0</v>
      </c>
      <c r="CA189" s="1">
        <f>BO52*Staffing!$B13</f>
        <v>0</v>
      </c>
      <c r="CB189" s="1">
        <f>BP52*Staffing!$B13</f>
        <v>0</v>
      </c>
      <c r="CC189" s="1">
        <f>BQ52*Staffing!$B13</f>
        <v>0</v>
      </c>
      <c r="CD189" s="1">
        <f>BR52*Staffing!$B13</f>
        <v>0</v>
      </c>
      <c r="CE189" s="1">
        <f>BS52*Staffing!$B13</f>
        <v>0</v>
      </c>
      <c r="CG189" s="4" t="s">
        <v>7</v>
      </c>
      <c r="CH189" s="1">
        <f>OVariables!AX45</f>
        <v>0</v>
      </c>
      <c r="CI189" s="1">
        <f>OVariables!AY45</f>
        <v>0</v>
      </c>
      <c r="CJ189" s="1">
        <f>OVariables!AZ45</f>
        <v>0</v>
      </c>
      <c r="CK189" s="1">
        <f>OVariables!BA45</f>
        <v>0</v>
      </c>
      <c r="CL189" s="1">
        <f>OVariables!BB45</f>
        <v>0</v>
      </c>
      <c r="CM189" s="1">
        <f>OVariables!BC45</f>
        <v>0</v>
      </c>
      <c r="CN189" s="1">
        <f>OVariables!BD45</f>
        <v>0</v>
      </c>
      <c r="CO189" s="1">
        <f>OVariables!BE45</f>
        <v>0</v>
      </c>
      <c r="CP189" s="1">
        <f>OVariables!BF45</f>
        <v>0</v>
      </c>
      <c r="CQ189" s="1">
        <f>OVariables!BG45</f>
        <v>0</v>
      </c>
      <c r="CR189" s="1">
        <f>OVariables!BH45</f>
        <v>0</v>
      </c>
      <c r="CS189" s="1">
        <f>OVariables!BI45</f>
        <v>0</v>
      </c>
      <c r="CU189" s="4" t="s">
        <v>7</v>
      </c>
      <c r="CV189" s="1">
        <f>CK52*Staffing!$B13</f>
        <v>0</v>
      </c>
      <c r="CW189" s="1">
        <f>CL52*Staffing!$B13</f>
        <v>0</v>
      </c>
      <c r="CX189" s="1">
        <f>CM52*Staffing!$B13</f>
        <v>0</v>
      </c>
      <c r="CY189" s="1">
        <f>CN52*Staffing!$B13</f>
        <v>0</v>
      </c>
      <c r="CZ189" s="1">
        <f>CO52*Staffing!$B13</f>
        <v>0</v>
      </c>
      <c r="DA189" s="1">
        <f>CP52*Staffing!$B13</f>
        <v>0</v>
      </c>
      <c r="DB189" s="1">
        <f>CQ52*Staffing!$B13</f>
        <v>0</v>
      </c>
      <c r="DC189" s="1">
        <f>CR52*Staffing!$B13</f>
        <v>0</v>
      </c>
      <c r="DD189" s="1">
        <f>CS52*Staffing!$B13</f>
        <v>0</v>
      </c>
      <c r="DE189" s="1">
        <f>CT52*Staffing!$B13</f>
        <v>0</v>
      </c>
      <c r="DF189" s="1">
        <f>CU52*Staffing!$B13</f>
        <v>0</v>
      </c>
      <c r="DG189" s="1">
        <f>CV52*Staffing!$B13</f>
        <v>0</v>
      </c>
    </row>
    <row r="190" spans="1:111" x14ac:dyDescent="0.35">
      <c r="A190" s="4" t="s">
        <v>21</v>
      </c>
      <c r="B190" s="1">
        <f>OVariables!N46</f>
        <v>0</v>
      </c>
      <c r="C190" s="1">
        <f>OVariables!O46</f>
        <v>0</v>
      </c>
      <c r="D190" s="1">
        <f>OVariables!P46</f>
        <v>0</v>
      </c>
      <c r="E190" s="1">
        <f>OVariables!Q46</f>
        <v>0</v>
      </c>
      <c r="F190" s="1">
        <f>OVariables!R46</f>
        <v>0</v>
      </c>
      <c r="G190" s="1">
        <f>OVariables!S46</f>
        <v>0</v>
      </c>
      <c r="H190" s="1">
        <f>OVariables!T46</f>
        <v>0</v>
      </c>
      <c r="I190" s="1">
        <f>OVariables!U46</f>
        <v>0</v>
      </c>
      <c r="J190" s="1">
        <f>OVariables!V46</f>
        <v>0</v>
      </c>
      <c r="K190" s="1">
        <f>OVariables!W46</f>
        <v>0</v>
      </c>
      <c r="L190" s="1">
        <f>OVariables!X46</f>
        <v>0</v>
      </c>
      <c r="M190" s="1">
        <f>OVariables!Y46</f>
        <v>0</v>
      </c>
      <c r="O190" s="4" t="s">
        <v>21</v>
      </c>
      <c r="P190" s="1">
        <f>B53*Staffing!B14</f>
        <v>0</v>
      </c>
      <c r="Q190" s="1">
        <f>C53*Staffing!B14</f>
        <v>0</v>
      </c>
      <c r="R190" s="1">
        <f>D53*Staffing!B14</f>
        <v>0</v>
      </c>
      <c r="S190" s="1">
        <f>E53*Staffing!B14</f>
        <v>0</v>
      </c>
      <c r="T190" s="1">
        <f>F53*Staffing!B14</f>
        <v>0</v>
      </c>
      <c r="U190" s="1">
        <f>G53*Staffing!B14</f>
        <v>0</v>
      </c>
      <c r="V190" s="1">
        <f>H53*Staffing!B14</f>
        <v>0</v>
      </c>
      <c r="W190" s="1">
        <f>I53*Staffing!B14</f>
        <v>0</v>
      </c>
      <c r="X190" s="1">
        <f>J53*Staffing!B14</f>
        <v>0</v>
      </c>
      <c r="Y190" s="1">
        <f>K53*Staffing!B14</f>
        <v>0</v>
      </c>
      <c r="Z190" s="1">
        <f>L53*Staffing!B14</f>
        <v>0</v>
      </c>
      <c r="AA190" s="1">
        <f>M53*Staffing!B14</f>
        <v>0</v>
      </c>
      <c r="AC190" s="4" t="s">
        <v>21</v>
      </c>
      <c r="AD190" s="1">
        <f>OVariables!Z46</f>
        <v>0</v>
      </c>
      <c r="AE190" s="1">
        <f>OVariables!AA46</f>
        <v>0</v>
      </c>
      <c r="AF190" s="1">
        <f>OVariables!AB46</f>
        <v>0</v>
      </c>
      <c r="AG190" s="1">
        <f>OVariables!AC46</f>
        <v>0</v>
      </c>
      <c r="AH190" s="1">
        <f>OVariables!AD46</f>
        <v>0</v>
      </c>
      <c r="AI190" s="1">
        <f>OVariables!AE46</f>
        <v>0</v>
      </c>
      <c r="AJ190" s="1">
        <f>OVariables!AF46</f>
        <v>0</v>
      </c>
      <c r="AK190" s="1">
        <f>OVariables!AG46</f>
        <v>0</v>
      </c>
      <c r="AL190" s="1">
        <f>OVariables!AH46</f>
        <v>0</v>
      </c>
      <c r="AM190" s="1">
        <f>OVariables!AI46</f>
        <v>0</v>
      </c>
      <c r="AN190" s="1">
        <f>OVariables!AJ46</f>
        <v>0</v>
      </c>
      <c r="AO190" s="1">
        <f>OVariables!AK46</f>
        <v>0</v>
      </c>
      <c r="AQ190" s="4" t="s">
        <v>21</v>
      </c>
      <c r="AR190" s="1">
        <f>AE53*Staffing!$B14</f>
        <v>0</v>
      </c>
      <c r="AS190" s="1">
        <f>AF53*Staffing!$B14</f>
        <v>0</v>
      </c>
      <c r="AT190" s="1">
        <f>AG53*Staffing!$B14</f>
        <v>0</v>
      </c>
      <c r="AU190" s="1">
        <f>AH53*Staffing!$B14</f>
        <v>0</v>
      </c>
      <c r="AV190" s="1">
        <f>AI53*Staffing!$B14</f>
        <v>0</v>
      </c>
      <c r="AW190" s="1">
        <f>AJ53*Staffing!$B14</f>
        <v>0</v>
      </c>
      <c r="AX190" s="1">
        <f>AK53*Staffing!$B14</f>
        <v>0</v>
      </c>
      <c r="AY190" s="1">
        <f>AL53*Staffing!$B14</f>
        <v>0</v>
      </c>
      <c r="AZ190" s="1">
        <f>AM53*Staffing!$B14</f>
        <v>0</v>
      </c>
      <c r="BA190" s="1">
        <f>AN53*Staffing!$B14</f>
        <v>0</v>
      </c>
      <c r="BB190" s="1">
        <f>AO53*Staffing!$B14</f>
        <v>0</v>
      </c>
      <c r="BC190" s="1">
        <f>AP53*Staffing!$B14</f>
        <v>0</v>
      </c>
      <c r="BE190" s="4" t="s">
        <v>21</v>
      </c>
      <c r="BF190" s="1">
        <f>OVariables!AL46</f>
        <v>0</v>
      </c>
      <c r="BG190" s="1">
        <f>OVariables!AM46</f>
        <v>0</v>
      </c>
      <c r="BH190" s="1">
        <f>OVariables!AN46</f>
        <v>0</v>
      </c>
      <c r="BI190" s="1">
        <f>OVariables!AO46</f>
        <v>0</v>
      </c>
      <c r="BJ190" s="1">
        <f>OVariables!AP46</f>
        <v>0</v>
      </c>
      <c r="BK190" s="1">
        <f>OVariables!AQ46</f>
        <v>0</v>
      </c>
      <c r="BL190" s="1">
        <f>OVariables!AR46</f>
        <v>0</v>
      </c>
      <c r="BM190" s="1">
        <f>OVariables!AS46</f>
        <v>0</v>
      </c>
      <c r="BN190" s="1">
        <f>OVariables!AT46</f>
        <v>0</v>
      </c>
      <c r="BO190" s="1">
        <f>OVariables!AU46</f>
        <v>0</v>
      </c>
      <c r="BP190" s="1">
        <f>OVariables!AV46</f>
        <v>0</v>
      </c>
      <c r="BQ190" s="1">
        <f>OVariables!AW46</f>
        <v>0</v>
      </c>
      <c r="BS190" s="4" t="s">
        <v>21</v>
      </c>
      <c r="BT190" s="1">
        <f>BH53*Staffing!$B14</f>
        <v>0</v>
      </c>
      <c r="BU190" s="1">
        <f>BI53*Staffing!$B14</f>
        <v>0</v>
      </c>
      <c r="BV190" s="1">
        <f>BJ53*Staffing!$B14</f>
        <v>0</v>
      </c>
      <c r="BW190" s="1">
        <f>BK53*Staffing!$B14</f>
        <v>0</v>
      </c>
      <c r="BX190" s="1">
        <f>BL53*Staffing!$B14</f>
        <v>0</v>
      </c>
      <c r="BY190" s="1">
        <f>BM53*Staffing!$B14</f>
        <v>0</v>
      </c>
      <c r="BZ190" s="1">
        <f>BN53*Staffing!$B14</f>
        <v>0</v>
      </c>
      <c r="CA190" s="1">
        <f>BO53*Staffing!$B14</f>
        <v>0</v>
      </c>
      <c r="CB190" s="1">
        <f>BP53*Staffing!$B14</f>
        <v>0</v>
      </c>
      <c r="CC190" s="1">
        <f>BQ53*Staffing!$B14</f>
        <v>0</v>
      </c>
      <c r="CD190" s="1">
        <f>BR53*Staffing!$B14</f>
        <v>0</v>
      </c>
      <c r="CE190" s="1">
        <f>BS53*Staffing!$B14</f>
        <v>0</v>
      </c>
      <c r="CG190" s="4" t="s">
        <v>21</v>
      </c>
      <c r="CH190" s="1">
        <f>OVariables!AX46</f>
        <v>0</v>
      </c>
      <c r="CI190" s="1">
        <f>OVariables!AY46</f>
        <v>0</v>
      </c>
      <c r="CJ190" s="1">
        <f>OVariables!AZ46</f>
        <v>0</v>
      </c>
      <c r="CK190" s="1">
        <f>OVariables!BA46</f>
        <v>0</v>
      </c>
      <c r="CL190" s="1">
        <f>OVariables!BB46</f>
        <v>0</v>
      </c>
      <c r="CM190" s="1">
        <f>OVariables!BC46</f>
        <v>0</v>
      </c>
      <c r="CN190" s="1">
        <f>OVariables!BD46</f>
        <v>0</v>
      </c>
      <c r="CO190" s="1">
        <f>OVariables!BE46</f>
        <v>0</v>
      </c>
      <c r="CP190" s="1">
        <f>OVariables!BF46</f>
        <v>0</v>
      </c>
      <c r="CQ190" s="1">
        <f>OVariables!BG46</f>
        <v>0</v>
      </c>
      <c r="CR190" s="1">
        <f>OVariables!BH46</f>
        <v>0</v>
      </c>
      <c r="CS190" s="1">
        <f>OVariables!BI46</f>
        <v>0</v>
      </c>
      <c r="CU190" s="4" t="s">
        <v>21</v>
      </c>
      <c r="CV190" s="1">
        <f>CK53*Staffing!$B14</f>
        <v>0</v>
      </c>
      <c r="CW190" s="1">
        <f>CL53*Staffing!$B14</f>
        <v>0</v>
      </c>
      <c r="CX190" s="1">
        <f>CM53*Staffing!$B14</f>
        <v>0</v>
      </c>
      <c r="CY190" s="1">
        <f>CN53*Staffing!$B14</f>
        <v>0</v>
      </c>
      <c r="CZ190" s="1">
        <f>CO53*Staffing!$B14</f>
        <v>0</v>
      </c>
      <c r="DA190" s="1">
        <f>CP53*Staffing!$B14</f>
        <v>0</v>
      </c>
      <c r="DB190" s="1">
        <f>CQ53*Staffing!$B14</f>
        <v>0</v>
      </c>
      <c r="DC190" s="1">
        <f>CR53*Staffing!$B14</f>
        <v>0</v>
      </c>
      <c r="DD190" s="1">
        <f>CS53*Staffing!$B14</f>
        <v>0</v>
      </c>
      <c r="DE190" s="1">
        <f>CT53*Staffing!$B14</f>
        <v>0</v>
      </c>
      <c r="DF190" s="1">
        <f>CU53*Staffing!$B14</f>
        <v>0</v>
      </c>
      <c r="DG190" s="1">
        <f>CV53*Staffing!$B14</f>
        <v>0</v>
      </c>
    </row>
    <row r="191" spans="1:111" x14ac:dyDescent="0.35">
      <c r="A191" s="4" t="s">
        <v>8</v>
      </c>
      <c r="B191" s="1">
        <f>OVariables!N47</f>
        <v>0</v>
      </c>
      <c r="C191" s="1">
        <f>OVariables!O47</f>
        <v>0</v>
      </c>
      <c r="D191" s="1">
        <f>OVariables!P47</f>
        <v>0</v>
      </c>
      <c r="E191" s="1">
        <f>OVariables!Q47</f>
        <v>0</v>
      </c>
      <c r="F191" s="1">
        <f>OVariables!R47</f>
        <v>0</v>
      </c>
      <c r="G191" s="1">
        <f>OVariables!S47</f>
        <v>0</v>
      </c>
      <c r="H191" s="1">
        <f>OVariables!T47</f>
        <v>0</v>
      </c>
      <c r="I191" s="1">
        <f>OVariables!U47</f>
        <v>0</v>
      </c>
      <c r="J191" s="1">
        <f>OVariables!V47</f>
        <v>0</v>
      </c>
      <c r="K191" s="1">
        <f>OVariables!W47</f>
        <v>0</v>
      </c>
      <c r="L191" s="1">
        <f>OVariables!X47</f>
        <v>0</v>
      </c>
      <c r="M191" s="1">
        <f>OVariables!Y47</f>
        <v>0</v>
      </c>
      <c r="O191" s="4" t="s">
        <v>8</v>
      </c>
      <c r="P191" s="1">
        <f>B54*Staffing!B15</f>
        <v>0</v>
      </c>
      <c r="Q191" s="1">
        <f>C54*Staffing!B15</f>
        <v>0</v>
      </c>
      <c r="R191" s="1">
        <f>D54*Staffing!B15</f>
        <v>0</v>
      </c>
      <c r="S191" s="1">
        <f>E54*Staffing!B15</f>
        <v>0</v>
      </c>
      <c r="T191" s="1">
        <f>F54*Staffing!B15</f>
        <v>0</v>
      </c>
      <c r="U191" s="1">
        <f>G54*Staffing!B15</f>
        <v>0</v>
      </c>
      <c r="V191" s="1">
        <f>H54*Staffing!B15</f>
        <v>0</v>
      </c>
      <c r="W191" s="1">
        <f>I54*Staffing!B15</f>
        <v>0</v>
      </c>
      <c r="X191" s="1">
        <f>J54*Staffing!B15</f>
        <v>0</v>
      </c>
      <c r="Y191" s="1">
        <f>K54*Staffing!B15</f>
        <v>0</v>
      </c>
      <c r="Z191" s="1">
        <f>L54*Staffing!B15</f>
        <v>0</v>
      </c>
      <c r="AA191" s="1">
        <f>M54*Staffing!B15</f>
        <v>0</v>
      </c>
      <c r="AC191" s="4" t="s">
        <v>8</v>
      </c>
      <c r="AD191" s="1">
        <f>OVariables!Z47</f>
        <v>0</v>
      </c>
      <c r="AE191" s="1">
        <f>OVariables!AA47</f>
        <v>0</v>
      </c>
      <c r="AF191" s="1">
        <f>OVariables!AB47</f>
        <v>0</v>
      </c>
      <c r="AG191" s="1">
        <f>OVariables!AC47</f>
        <v>0</v>
      </c>
      <c r="AH191" s="1">
        <f>OVariables!AD47</f>
        <v>0</v>
      </c>
      <c r="AI191" s="1">
        <f>OVariables!AE47</f>
        <v>0</v>
      </c>
      <c r="AJ191" s="1">
        <f>OVariables!AF47</f>
        <v>0</v>
      </c>
      <c r="AK191" s="1">
        <f>OVariables!AG47</f>
        <v>0</v>
      </c>
      <c r="AL191" s="1">
        <f>OVariables!AH47</f>
        <v>0</v>
      </c>
      <c r="AM191" s="1">
        <f>OVariables!AI47</f>
        <v>0</v>
      </c>
      <c r="AN191" s="1">
        <f>OVariables!AJ47</f>
        <v>0</v>
      </c>
      <c r="AO191" s="1">
        <f>OVariables!AK47</f>
        <v>0</v>
      </c>
      <c r="AQ191" s="4" t="s">
        <v>8</v>
      </c>
      <c r="AR191" s="1">
        <f>AE54*Staffing!$B15</f>
        <v>0</v>
      </c>
      <c r="AS191" s="1">
        <f>AF54*Staffing!$B15</f>
        <v>0</v>
      </c>
      <c r="AT191" s="1">
        <f>AG54*Staffing!$B15</f>
        <v>0</v>
      </c>
      <c r="AU191" s="1">
        <f>AH54*Staffing!$B15</f>
        <v>0</v>
      </c>
      <c r="AV191" s="1">
        <f>AI54*Staffing!$B15</f>
        <v>0</v>
      </c>
      <c r="AW191" s="1">
        <f>AJ54*Staffing!$B15</f>
        <v>0</v>
      </c>
      <c r="AX191" s="1">
        <f>AK54*Staffing!$B15</f>
        <v>0</v>
      </c>
      <c r="AY191" s="1">
        <f>AL54*Staffing!$B15</f>
        <v>0</v>
      </c>
      <c r="AZ191" s="1">
        <f>AM54*Staffing!$B15</f>
        <v>0</v>
      </c>
      <c r="BA191" s="1">
        <f>AN54*Staffing!$B15</f>
        <v>0</v>
      </c>
      <c r="BB191" s="1">
        <f>AO54*Staffing!$B15</f>
        <v>0</v>
      </c>
      <c r="BC191" s="1">
        <f>AP54*Staffing!$B15</f>
        <v>0</v>
      </c>
      <c r="BE191" s="4" t="s">
        <v>8</v>
      </c>
      <c r="BF191" s="1">
        <f>OVariables!AL47</f>
        <v>0</v>
      </c>
      <c r="BG191" s="1">
        <f>OVariables!AM47</f>
        <v>0</v>
      </c>
      <c r="BH191" s="1">
        <f>OVariables!AN47</f>
        <v>0</v>
      </c>
      <c r="BI191" s="1">
        <f>OVariables!AO47</f>
        <v>0</v>
      </c>
      <c r="BJ191" s="1">
        <f>OVariables!AP47</f>
        <v>0</v>
      </c>
      <c r="BK191" s="1">
        <f>OVariables!AQ47</f>
        <v>0</v>
      </c>
      <c r="BL191" s="1">
        <f>OVariables!AR47</f>
        <v>0</v>
      </c>
      <c r="BM191" s="1">
        <f>OVariables!AS47</f>
        <v>0</v>
      </c>
      <c r="BN191" s="1">
        <f>OVariables!AT47</f>
        <v>0</v>
      </c>
      <c r="BO191" s="1">
        <f>OVariables!AU47</f>
        <v>0</v>
      </c>
      <c r="BP191" s="1">
        <f>OVariables!AV47</f>
        <v>0</v>
      </c>
      <c r="BQ191" s="1">
        <f>OVariables!AW47</f>
        <v>0</v>
      </c>
      <c r="BS191" s="4" t="s">
        <v>8</v>
      </c>
      <c r="BT191" s="1">
        <f>BH54*Staffing!$B15</f>
        <v>0</v>
      </c>
      <c r="BU191" s="1">
        <f>BI54*Staffing!$B15</f>
        <v>0</v>
      </c>
      <c r="BV191" s="1">
        <f>BJ54*Staffing!$B15</f>
        <v>0</v>
      </c>
      <c r="BW191" s="1">
        <f>BK54*Staffing!$B15</f>
        <v>0</v>
      </c>
      <c r="BX191" s="1">
        <f>BL54*Staffing!$B15</f>
        <v>0</v>
      </c>
      <c r="BY191" s="1">
        <f>BM54*Staffing!$B15</f>
        <v>0</v>
      </c>
      <c r="BZ191" s="1">
        <f>BN54*Staffing!$B15</f>
        <v>0</v>
      </c>
      <c r="CA191" s="1">
        <f>BO54*Staffing!$B15</f>
        <v>0</v>
      </c>
      <c r="CB191" s="1">
        <f>BP54*Staffing!$B15</f>
        <v>0</v>
      </c>
      <c r="CC191" s="1">
        <f>BQ54*Staffing!$B15</f>
        <v>0</v>
      </c>
      <c r="CD191" s="1">
        <f>BR54*Staffing!$B15</f>
        <v>0</v>
      </c>
      <c r="CE191" s="1">
        <f>BS54*Staffing!$B15</f>
        <v>0</v>
      </c>
      <c r="CG191" s="4" t="s">
        <v>8</v>
      </c>
      <c r="CH191" s="1">
        <f>OVariables!AX47</f>
        <v>0</v>
      </c>
      <c r="CI191" s="1">
        <f>OVariables!AY47</f>
        <v>0</v>
      </c>
      <c r="CJ191" s="1">
        <f>OVariables!AZ47</f>
        <v>0</v>
      </c>
      <c r="CK191" s="1">
        <f>OVariables!BA47</f>
        <v>0</v>
      </c>
      <c r="CL191" s="1">
        <f>OVariables!BB47</f>
        <v>0</v>
      </c>
      <c r="CM191" s="1">
        <f>OVariables!BC47</f>
        <v>0</v>
      </c>
      <c r="CN191" s="1">
        <f>OVariables!BD47</f>
        <v>0</v>
      </c>
      <c r="CO191" s="1">
        <f>OVariables!BE47</f>
        <v>0</v>
      </c>
      <c r="CP191" s="1">
        <f>OVariables!BF47</f>
        <v>0</v>
      </c>
      <c r="CQ191" s="1">
        <f>OVariables!BG47</f>
        <v>0</v>
      </c>
      <c r="CR191" s="1">
        <f>OVariables!BH47</f>
        <v>0</v>
      </c>
      <c r="CS191" s="1">
        <f>OVariables!BI47</f>
        <v>0</v>
      </c>
      <c r="CU191" s="4" t="s">
        <v>8</v>
      </c>
      <c r="CV191" s="1">
        <f>CK54*Staffing!$B15</f>
        <v>0</v>
      </c>
      <c r="CW191" s="1">
        <f>CL54*Staffing!$B15</f>
        <v>0</v>
      </c>
      <c r="CX191" s="1">
        <f>CM54*Staffing!$B15</f>
        <v>0</v>
      </c>
      <c r="CY191" s="1">
        <f>CN54*Staffing!$B15</f>
        <v>0</v>
      </c>
      <c r="CZ191" s="1">
        <f>CO54*Staffing!$B15</f>
        <v>0</v>
      </c>
      <c r="DA191" s="1">
        <f>CP54*Staffing!$B15</f>
        <v>0</v>
      </c>
      <c r="DB191" s="1">
        <f>CQ54*Staffing!$B15</f>
        <v>0</v>
      </c>
      <c r="DC191" s="1">
        <f>CR54*Staffing!$B15</f>
        <v>0</v>
      </c>
      <c r="DD191" s="1">
        <f>CS54*Staffing!$B15</f>
        <v>0</v>
      </c>
      <c r="DE191" s="1">
        <f>CT54*Staffing!$B15</f>
        <v>0</v>
      </c>
      <c r="DF191" s="1">
        <f>CU54*Staffing!$B15</f>
        <v>0</v>
      </c>
      <c r="DG191" s="1">
        <f>CV54*Staffing!$B15</f>
        <v>0</v>
      </c>
    </row>
    <row r="192" spans="1:111" x14ac:dyDescent="0.35">
      <c r="A192" s="4" t="s">
        <v>9</v>
      </c>
      <c r="B192" s="1">
        <f>OVariables!N48</f>
        <v>0</v>
      </c>
      <c r="C192" s="1">
        <f>OVariables!O48</f>
        <v>0</v>
      </c>
      <c r="D192" s="1">
        <f>OVariables!P48</f>
        <v>0</v>
      </c>
      <c r="E192" s="1">
        <f>OVariables!Q48</f>
        <v>0</v>
      </c>
      <c r="F192" s="1">
        <f>OVariables!R48</f>
        <v>0</v>
      </c>
      <c r="G192" s="1">
        <f>OVariables!S48</f>
        <v>0</v>
      </c>
      <c r="H192" s="1">
        <f>OVariables!T48</f>
        <v>0</v>
      </c>
      <c r="I192" s="1">
        <f>OVariables!U48</f>
        <v>0</v>
      </c>
      <c r="J192" s="1">
        <f>OVariables!V48</f>
        <v>0</v>
      </c>
      <c r="K192" s="1">
        <f>OVariables!W48</f>
        <v>0</v>
      </c>
      <c r="L192" s="1">
        <f>OVariables!X48</f>
        <v>0</v>
      </c>
      <c r="M192" s="1">
        <f>OVariables!Y48</f>
        <v>0</v>
      </c>
      <c r="O192" s="4" t="s">
        <v>9</v>
      </c>
      <c r="P192" s="1">
        <f>B55*Staffing!B16</f>
        <v>0</v>
      </c>
      <c r="Q192" s="1">
        <f>C55*Staffing!B16</f>
        <v>0</v>
      </c>
      <c r="R192" s="1">
        <f>D55*Staffing!B16</f>
        <v>0</v>
      </c>
      <c r="S192" s="1">
        <f>E55*Staffing!B16</f>
        <v>0</v>
      </c>
      <c r="T192" s="1">
        <f>F55*Staffing!B16</f>
        <v>0</v>
      </c>
      <c r="U192" s="1">
        <f>G55*Staffing!B16</f>
        <v>0</v>
      </c>
      <c r="V192" s="1">
        <f>H55*Staffing!B16</f>
        <v>0</v>
      </c>
      <c r="W192" s="1">
        <f>I55*Staffing!B16</f>
        <v>0</v>
      </c>
      <c r="X192" s="1">
        <f>J55*Staffing!B16</f>
        <v>0</v>
      </c>
      <c r="Y192" s="1">
        <f>K55*Staffing!B16</f>
        <v>0</v>
      </c>
      <c r="Z192" s="1">
        <f>L55*Staffing!B16</f>
        <v>0</v>
      </c>
      <c r="AA192" s="1">
        <f>M55*Staffing!B16</f>
        <v>0</v>
      </c>
      <c r="AC192" s="4" t="s">
        <v>9</v>
      </c>
      <c r="AD192" s="1">
        <f>OVariables!Z48</f>
        <v>0</v>
      </c>
      <c r="AE192" s="1">
        <f>OVariables!AA48</f>
        <v>0</v>
      </c>
      <c r="AF192" s="1">
        <f>OVariables!AB48</f>
        <v>0</v>
      </c>
      <c r="AG192" s="1">
        <f>OVariables!AC48</f>
        <v>0</v>
      </c>
      <c r="AH192" s="1">
        <f>OVariables!AD48</f>
        <v>0</v>
      </c>
      <c r="AI192" s="1">
        <f>OVariables!AE48</f>
        <v>0</v>
      </c>
      <c r="AJ192" s="1">
        <f>OVariables!AF48</f>
        <v>0</v>
      </c>
      <c r="AK192" s="1">
        <f>OVariables!AG48</f>
        <v>0</v>
      </c>
      <c r="AL192" s="1">
        <f>OVariables!AH48</f>
        <v>0</v>
      </c>
      <c r="AM192" s="1">
        <f>OVariables!AI48</f>
        <v>0</v>
      </c>
      <c r="AN192" s="1">
        <f>OVariables!AJ48</f>
        <v>0</v>
      </c>
      <c r="AO192" s="1">
        <f>OVariables!AK48</f>
        <v>0</v>
      </c>
      <c r="AQ192" s="4" t="s">
        <v>9</v>
      </c>
      <c r="AR192" s="1">
        <f>AE55*Staffing!$B16</f>
        <v>0</v>
      </c>
      <c r="AS192" s="1">
        <f>AF55*Staffing!$B16</f>
        <v>0</v>
      </c>
      <c r="AT192" s="1">
        <f>AG55*Staffing!$B16</f>
        <v>0</v>
      </c>
      <c r="AU192" s="1">
        <f>AH55*Staffing!$B16</f>
        <v>0</v>
      </c>
      <c r="AV192" s="1">
        <f>AI55*Staffing!$B16</f>
        <v>0</v>
      </c>
      <c r="AW192" s="1">
        <f>AJ55*Staffing!$B16</f>
        <v>0</v>
      </c>
      <c r="AX192" s="1">
        <f>AK55*Staffing!$B16</f>
        <v>0</v>
      </c>
      <c r="AY192" s="1">
        <f>AL55*Staffing!$B16</f>
        <v>0</v>
      </c>
      <c r="AZ192" s="1">
        <f>AM55*Staffing!$B16</f>
        <v>0</v>
      </c>
      <c r="BA192" s="1">
        <f>AN55*Staffing!$B16</f>
        <v>0</v>
      </c>
      <c r="BB192" s="1">
        <f>AO55*Staffing!$B16</f>
        <v>0</v>
      </c>
      <c r="BC192" s="1">
        <f>AP55*Staffing!$B16</f>
        <v>0</v>
      </c>
      <c r="BE192" s="4" t="s">
        <v>9</v>
      </c>
      <c r="BF192" s="1">
        <f>OVariables!AL48</f>
        <v>0</v>
      </c>
      <c r="BG192" s="1">
        <f>OVariables!AM48</f>
        <v>0</v>
      </c>
      <c r="BH192" s="1">
        <f>OVariables!AN48</f>
        <v>0</v>
      </c>
      <c r="BI192" s="1">
        <f>OVariables!AO48</f>
        <v>0</v>
      </c>
      <c r="BJ192" s="1">
        <f>OVariables!AP48</f>
        <v>0</v>
      </c>
      <c r="BK192" s="1">
        <f>OVariables!AQ48</f>
        <v>0</v>
      </c>
      <c r="BL192" s="1">
        <f>OVariables!AR48</f>
        <v>0</v>
      </c>
      <c r="BM192" s="1">
        <f>OVariables!AS48</f>
        <v>0</v>
      </c>
      <c r="BN192" s="1">
        <f>OVariables!AT48</f>
        <v>0</v>
      </c>
      <c r="BO192" s="1">
        <f>OVariables!AU48</f>
        <v>0</v>
      </c>
      <c r="BP192" s="1">
        <f>OVariables!AV48</f>
        <v>0</v>
      </c>
      <c r="BQ192" s="1">
        <f>OVariables!AW48</f>
        <v>0</v>
      </c>
      <c r="BS192" s="4" t="s">
        <v>9</v>
      </c>
      <c r="BT192" s="1">
        <f>BH55*Staffing!$B16</f>
        <v>0</v>
      </c>
      <c r="BU192" s="1">
        <f>BI55*Staffing!$B16</f>
        <v>0</v>
      </c>
      <c r="BV192" s="1">
        <f>BJ55*Staffing!$B16</f>
        <v>0</v>
      </c>
      <c r="BW192" s="1">
        <f>BK55*Staffing!$B16</f>
        <v>0</v>
      </c>
      <c r="BX192" s="1">
        <f>BL55*Staffing!$B16</f>
        <v>0</v>
      </c>
      <c r="BY192" s="1">
        <f>BM55*Staffing!$B16</f>
        <v>0</v>
      </c>
      <c r="BZ192" s="1">
        <f>BN55*Staffing!$B16</f>
        <v>0</v>
      </c>
      <c r="CA192" s="1">
        <f>BO55*Staffing!$B16</f>
        <v>0</v>
      </c>
      <c r="CB192" s="1">
        <f>BP55*Staffing!$B16</f>
        <v>0</v>
      </c>
      <c r="CC192" s="1">
        <f>BQ55*Staffing!$B16</f>
        <v>0</v>
      </c>
      <c r="CD192" s="1">
        <f>BR55*Staffing!$B16</f>
        <v>0</v>
      </c>
      <c r="CE192" s="1">
        <f>BS55*Staffing!$B16</f>
        <v>0</v>
      </c>
      <c r="CG192" s="4" t="s">
        <v>9</v>
      </c>
      <c r="CH192" s="1">
        <f>OVariables!AX48</f>
        <v>0</v>
      </c>
      <c r="CI192" s="1">
        <f>OVariables!AY48</f>
        <v>0</v>
      </c>
      <c r="CJ192" s="1">
        <f>OVariables!AZ48</f>
        <v>0</v>
      </c>
      <c r="CK192" s="1">
        <f>OVariables!BA48</f>
        <v>0</v>
      </c>
      <c r="CL192" s="1">
        <f>OVariables!BB48</f>
        <v>0</v>
      </c>
      <c r="CM192" s="1">
        <f>OVariables!BC48</f>
        <v>0</v>
      </c>
      <c r="CN192" s="1">
        <f>OVariables!BD48</f>
        <v>0</v>
      </c>
      <c r="CO192" s="1">
        <f>OVariables!BE48</f>
        <v>0</v>
      </c>
      <c r="CP192" s="1">
        <f>OVariables!BF48</f>
        <v>0</v>
      </c>
      <c r="CQ192" s="1">
        <f>OVariables!BG48</f>
        <v>0</v>
      </c>
      <c r="CR192" s="1">
        <f>OVariables!BH48</f>
        <v>0</v>
      </c>
      <c r="CS192" s="1">
        <f>OVariables!BI48</f>
        <v>0</v>
      </c>
      <c r="CU192" s="4" t="s">
        <v>9</v>
      </c>
      <c r="CV192" s="1">
        <f>CK55*Staffing!$B16</f>
        <v>0</v>
      </c>
      <c r="CW192" s="1">
        <f>CL55*Staffing!$B16</f>
        <v>0</v>
      </c>
      <c r="CX192" s="1">
        <f>CM55*Staffing!$B16</f>
        <v>0</v>
      </c>
      <c r="CY192" s="1">
        <f>CN55*Staffing!$B16</f>
        <v>0</v>
      </c>
      <c r="CZ192" s="1">
        <f>CO55*Staffing!$B16</f>
        <v>0</v>
      </c>
      <c r="DA192" s="1">
        <f>CP55*Staffing!$B16</f>
        <v>0</v>
      </c>
      <c r="DB192" s="1">
        <f>CQ55*Staffing!$B16</f>
        <v>0</v>
      </c>
      <c r="DC192" s="1">
        <f>CR55*Staffing!$B16</f>
        <v>0</v>
      </c>
      <c r="DD192" s="1">
        <f>CS55*Staffing!$B16</f>
        <v>0</v>
      </c>
      <c r="DE192" s="1">
        <f>CT55*Staffing!$B16</f>
        <v>0</v>
      </c>
      <c r="DF192" s="1">
        <f>CU55*Staffing!$B16</f>
        <v>0</v>
      </c>
      <c r="DG192" s="1">
        <f>CV55*Staffing!$B16</f>
        <v>0</v>
      </c>
    </row>
    <row r="193" spans="1:111" x14ac:dyDescent="0.35">
      <c r="A193" s="4" t="s">
        <v>10</v>
      </c>
      <c r="B193" s="1">
        <f>OVariables!N49</f>
        <v>0</v>
      </c>
      <c r="C193" s="1">
        <f>OVariables!O49</f>
        <v>0</v>
      </c>
      <c r="D193" s="1">
        <f>OVariables!P49</f>
        <v>0</v>
      </c>
      <c r="E193" s="1">
        <f>OVariables!Q49</f>
        <v>0</v>
      </c>
      <c r="F193" s="1">
        <f>OVariables!R49</f>
        <v>0</v>
      </c>
      <c r="G193" s="1">
        <f>OVariables!S49</f>
        <v>0</v>
      </c>
      <c r="H193" s="1">
        <f>OVariables!T49</f>
        <v>0</v>
      </c>
      <c r="I193" s="1">
        <f>OVariables!U49</f>
        <v>0</v>
      </c>
      <c r="J193" s="1">
        <f>OVariables!V49</f>
        <v>0</v>
      </c>
      <c r="K193" s="1">
        <f>OVariables!W49</f>
        <v>0</v>
      </c>
      <c r="L193" s="1">
        <f>OVariables!X49</f>
        <v>0</v>
      </c>
      <c r="M193" s="1">
        <f>OVariables!Y49</f>
        <v>0</v>
      </c>
      <c r="O193" s="4" t="s">
        <v>10</v>
      </c>
      <c r="P193" s="1">
        <f>B56*Staffing!B17</f>
        <v>0</v>
      </c>
      <c r="Q193" s="1">
        <f>C56*Staffing!B17</f>
        <v>0</v>
      </c>
      <c r="R193" s="1">
        <f>D56*Staffing!B17</f>
        <v>0</v>
      </c>
      <c r="S193" s="1">
        <f>E56*Staffing!B17</f>
        <v>0</v>
      </c>
      <c r="T193" s="1">
        <f>F56*Staffing!B17</f>
        <v>0</v>
      </c>
      <c r="U193" s="1">
        <f>G56*Staffing!B17</f>
        <v>0</v>
      </c>
      <c r="V193" s="1">
        <f>H56*Staffing!B17</f>
        <v>0</v>
      </c>
      <c r="W193" s="1">
        <f>I56*Staffing!B17</f>
        <v>0</v>
      </c>
      <c r="X193" s="1">
        <f>J56*Staffing!B17</f>
        <v>0</v>
      </c>
      <c r="Y193" s="1">
        <f>K56*Staffing!B17</f>
        <v>0</v>
      </c>
      <c r="Z193" s="1">
        <f>L56*Staffing!B17</f>
        <v>0</v>
      </c>
      <c r="AA193" s="1">
        <f>M56*Staffing!B17</f>
        <v>0</v>
      </c>
      <c r="AC193" s="4" t="s">
        <v>10</v>
      </c>
      <c r="AD193" s="1">
        <f>OVariables!Z49</f>
        <v>0</v>
      </c>
      <c r="AE193" s="1">
        <f>OVariables!AA49</f>
        <v>0</v>
      </c>
      <c r="AF193" s="1">
        <f>OVariables!AB49</f>
        <v>0</v>
      </c>
      <c r="AG193" s="1">
        <f>OVariables!AC49</f>
        <v>0</v>
      </c>
      <c r="AH193" s="1">
        <f>OVariables!AD49</f>
        <v>0</v>
      </c>
      <c r="AI193" s="1">
        <f>OVariables!AE49</f>
        <v>0</v>
      </c>
      <c r="AJ193" s="1">
        <f>OVariables!AF49</f>
        <v>0</v>
      </c>
      <c r="AK193" s="1">
        <f>OVariables!AG49</f>
        <v>0</v>
      </c>
      <c r="AL193" s="1">
        <f>OVariables!AH49</f>
        <v>0</v>
      </c>
      <c r="AM193" s="1">
        <f>OVariables!AI49</f>
        <v>0</v>
      </c>
      <c r="AN193" s="1">
        <f>OVariables!AJ49</f>
        <v>0</v>
      </c>
      <c r="AO193" s="1">
        <f>OVariables!AK49</f>
        <v>0</v>
      </c>
      <c r="AQ193" s="4" t="s">
        <v>10</v>
      </c>
      <c r="AR193" s="1">
        <f>AE56*Staffing!$B17</f>
        <v>0</v>
      </c>
      <c r="AS193" s="1">
        <f>AF56*Staffing!$B17</f>
        <v>0</v>
      </c>
      <c r="AT193" s="1">
        <f>AG56*Staffing!$B17</f>
        <v>0</v>
      </c>
      <c r="AU193" s="1">
        <f>AH56*Staffing!$B17</f>
        <v>0</v>
      </c>
      <c r="AV193" s="1">
        <f>AI56*Staffing!$B17</f>
        <v>0</v>
      </c>
      <c r="AW193" s="1">
        <f>AJ56*Staffing!$B17</f>
        <v>0</v>
      </c>
      <c r="AX193" s="1">
        <f>AK56*Staffing!$B17</f>
        <v>0</v>
      </c>
      <c r="AY193" s="1">
        <f>AL56*Staffing!$B17</f>
        <v>0</v>
      </c>
      <c r="AZ193" s="1">
        <f>AM56*Staffing!$B17</f>
        <v>0</v>
      </c>
      <c r="BA193" s="1">
        <f>AN56*Staffing!$B17</f>
        <v>0</v>
      </c>
      <c r="BB193" s="1">
        <f>AO56*Staffing!$B17</f>
        <v>0</v>
      </c>
      <c r="BC193" s="1">
        <f>AP56*Staffing!$B17</f>
        <v>0</v>
      </c>
      <c r="BE193" s="4" t="s">
        <v>10</v>
      </c>
      <c r="BF193" s="1">
        <f>OVariables!AL49</f>
        <v>0</v>
      </c>
      <c r="BG193" s="1">
        <f>OVariables!AM49</f>
        <v>0</v>
      </c>
      <c r="BH193" s="1">
        <f>OVariables!AN49</f>
        <v>0</v>
      </c>
      <c r="BI193" s="1">
        <f>OVariables!AO49</f>
        <v>0</v>
      </c>
      <c r="BJ193" s="1">
        <f>OVariables!AP49</f>
        <v>0</v>
      </c>
      <c r="BK193" s="1">
        <f>OVariables!AQ49</f>
        <v>0</v>
      </c>
      <c r="BL193" s="1">
        <f>OVariables!AR49</f>
        <v>0</v>
      </c>
      <c r="BM193" s="1">
        <f>OVariables!AS49</f>
        <v>0</v>
      </c>
      <c r="BN193" s="1">
        <f>OVariables!AT49</f>
        <v>0</v>
      </c>
      <c r="BO193" s="1">
        <f>OVariables!AU49</f>
        <v>0</v>
      </c>
      <c r="BP193" s="1">
        <f>OVariables!AV49</f>
        <v>0</v>
      </c>
      <c r="BQ193" s="1">
        <f>OVariables!AW49</f>
        <v>0</v>
      </c>
      <c r="BS193" s="4" t="s">
        <v>10</v>
      </c>
      <c r="BT193" s="1">
        <f>BH56*Staffing!$B17</f>
        <v>0</v>
      </c>
      <c r="BU193" s="1">
        <f>BI56*Staffing!$B17</f>
        <v>0</v>
      </c>
      <c r="BV193" s="1">
        <f>BJ56*Staffing!$B17</f>
        <v>0</v>
      </c>
      <c r="BW193" s="1">
        <f>BK56*Staffing!$B17</f>
        <v>0</v>
      </c>
      <c r="BX193" s="1">
        <f>BL56*Staffing!$B17</f>
        <v>0</v>
      </c>
      <c r="BY193" s="1">
        <f>BM56*Staffing!$B17</f>
        <v>0</v>
      </c>
      <c r="BZ193" s="1">
        <f>BN56*Staffing!$B17</f>
        <v>0</v>
      </c>
      <c r="CA193" s="1">
        <f>BO56*Staffing!$B17</f>
        <v>0</v>
      </c>
      <c r="CB193" s="1">
        <f>BP56*Staffing!$B17</f>
        <v>0</v>
      </c>
      <c r="CC193" s="1">
        <f>BQ56*Staffing!$B17</f>
        <v>0</v>
      </c>
      <c r="CD193" s="1">
        <f>BR56*Staffing!$B17</f>
        <v>0</v>
      </c>
      <c r="CE193" s="1">
        <f>BS56*Staffing!$B17</f>
        <v>0</v>
      </c>
      <c r="CG193" s="4" t="s">
        <v>10</v>
      </c>
      <c r="CH193" s="1">
        <f>OVariables!AX49</f>
        <v>0</v>
      </c>
      <c r="CI193" s="1">
        <f>OVariables!AY49</f>
        <v>0</v>
      </c>
      <c r="CJ193" s="1">
        <f>OVariables!AZ49</f>
        <v>0</v>
      </c>
      <c r="CK193" s="1">
        <f>OVariables!BA49</f>
        <v>0</v>
      </c>
      <c r="CL193" s="1">
        <f>OVariables!BB49</f>
        <v>0</v>
      </c>
      <c r="CM193" s="1">
        <f>OVariables!BC49</f>
        <v>0</v>
      </c>
      <c r="CN193" s="1">
        <f>OVariables!BD49</f>
        <v>0</v>
      </c>
      <c r="CO193" s="1">
        <f>OVariables!BE49</f>
        <v>0</v>
      </c>
      <c r="CP193" s="1">
        <f>OVariables!BF49</f>
        <v>0</v>
      </c>
      <c r="CQ193" s="1">
        <f>OVariables!BG49</f>
        <v>0</v>
      </c>
      <c r="CR193" s="1">
        <f>OVariables!BH49</f>
        <v>0</v>
      </c>
      <c r="CS193" s="1">
        <f>OVariables!BI49</f>
        <v>0</v>
      </c>
      <c r="CU193" s="4" t="s">
        <v>10</v>
      </c>
      <c r="CV193" s="1">
        <f>CK56*Staffing!$B17</f>
        <v>0</v>
      </c>
      <c r="CW193" s="1">
        <f>CL56*Staffing!$B17</f>
        <v>0</v>
      </c>
      <c r="CX193" s="1">
        <f>CM56*Staffing!$B17</f>
        <v>0</v>
      </c>
      <c r="CY193" s="1">
        <f>CN56*Staffing!$B17</f>
        <v>0</v>
      </c>
      <c r="CZ193" s="1">
        <f>CO56*Staffing!$B17</f>
        <v>0</v>
      </c>
      <c r="DA193" s="1">
        <f>CP56*Staffing!$B17</f>
        <v>0</v>
      </c>
      <c r="DB193" s="1">
        <f>CQ56*Staffing!$B17</f>
        <v>0</v>
      </c>
      <c r="DC193" s="1">
        <f>CR56*Staffing!$B17</f>
        <v>0</v>
      </c>
      <c r="DD193" s="1">
        <f>CS56*Staffing!$B17</f>
        <v>0</v>
      </c>
      <c r="DE193" s="1">
        <f>CT56*Staffing!$B17</f>
        <v>0</v>
      </c>
      <c r="DF193" s="1">
        <f>CU56*Staffing!$B17</f>
        <v>0</v>
      </c>
      <c r="DG193" s="1">
        <f>CV56*Staffing!$B17</f>
        <v>0</v>
      </c>
    </row>
    <row r="194" spans="1:111" x14ac:dyDescent="0.35">
      <c r="A194" s="4" t="s">
        <v>11</v>
      </c>
      <c r="B194" s="1">
        <f>OVariables!N50</f>
        <v>0</v>
      </c>
      <c r="C194" s="1">
        <f>OVariables!O50</f>
        <v>0</v>
      </c>
      <c r="D194" s="1">
        <f>OVariables!P50</f>
        <v>0</v>
      </c>
      <c r="E194" s="1">
        <f>OVariables!Q50</f>
        <v>0</v>
      </c>
      <c r="F194" s="1">
        <f>OVariables!R50</f>
        <v>0</v>
      </c>
      <c r="G194" s="1">
        <f>OVariables!S50</f>
        <v>0</v>
      </c>
      <c r="H194" s="1">
        <f>OVariables!T50</f>
        <v>0</v>
      </c>
      <c r="I194" s="1">
        <f>OVariables!U50</f>
        <v>0</v>
      </c>
      <c r="J194" s="1">
        <f>OVariables!V50</f>
        <v>0</v>
      </c>
      <c r="K194" s="1">
        <f>OVariables!W50</f>
        <v>0</v>
      </c>
      <c r="L194" s="1">
        <f>OVariables!X50</f>
        <v>0</v>
      </c>
      <c r="M194" s="1">
        <f>OVariables!Y50</f>
        <v>0</v>
      </c>
      <c r="O194" s="4" t="s">
        <v>11</v>
      </c>
      <c r="P194" s="1">
        <f>B57*Staffing!B18</f>
        <v>0</v>
      </c>
      <c r="Q194" s="1">
        <f>C57*Staffing!B18</f>
        <v>0</v>
      </c>
      <c r="R194" s="1">
        <f>D57*Staffing!B18</f>
        <v>0</v>
      </c>
      <c r="S194" s="1">
        <f>E57*Staffing!B18</f>
        <v>0</v>
      </c>
      <c r="T194" s="1">
        <f>F57*Staffing!B18</f>
        <v>0</v>
      </c>
      <c r="U194" s="1">
        <f>G57*Staffing!B18</f>
        <v>0</v>
      </c>
      <c r="V194" s="1">
        <f>H57*Staffing!B18</f>
        <v>0</v>
      </c>
      <c r="W194" s="1">
        <f>I57*Staffing!B18</f>
        <v>0</v>
      </c>
      <c r="X194" s="1">
        <f>J57*Staffing!B18</f>
        <v>0</v>
      </c>
      <c r="Y194" s="1">
        <f>K57*Staffing!B18</f>
        <v>0</v>
      </c>
      <c r="Z194" s="1">
        <f>L57*Staffing!B18</f>
        <v>0</v>
      </c>
      <c r="AA194" s="1">
        <f>M57*Staffing!B18</f>
        <v>0</v>
      </c>
      <c r="AC194" s="4" t="s">
        <v>11</v>
      </c>
      <c r="AD194" s="1">
        <f>OVariables!Z50</f>
        <v>0</v>
      </c>
      <c r="AE194" s="1">
        <f>OVariables!AA50</f>
        <v>0</v>
      </c>
      <c r="AF194" s="1">
        <f>OVariables!AB50</f>
        <v>0</v>
      </c>
      <c r="AG194" s="1">
        <f>OVariables!AC50</f>
        <v>0</v>
      </c>
      <c r="AH194" s="1">
        <f>OVariables!AD50</f>
        <v>0</v>
      </c>
      <c r="AI194" s="1">
        <f>OVariables!AE50</f>
        <v>0</v>
      </c>
      <c r="AJ194" s="1">
        <f>OVariables!AF50</f>
        <v>0</v>
      </c>
      <c r="AK194" s="1">
        <f>OVariables!AG50</f>
        <v>0</v>
      </c>
      <c r="AL194" s="1">
        <f>OVariables!AH50</f>
        <v>0</v>
      </c>
      <c r="AM194" s="1">
        <f>OVariables!AI50</f>
        <v>0</v>
      </c>
      <c r="AN194" s="1">
        <f>OVariables!AJ50</f>
        <v>0</v>
      </c>
      <c r="AO194" s="1">
        <f>OVariables!AK50</f>
        <v>0</v>
      </c>
      <c r="AQ194" s="4" t="s">
        <v>11</v>
      </c>
      <c r="AR194" s="1">
        <f>AE57*Staffing!$B18</f>
        <v>0</v>
      </c>
      <c r="AS194" s="1">
        <f>AF57*Staffing!$B18</f>
        <v>0</v>
      </c>
      <c r="AT194" s="1">
        <f>AG57*Staffing!$B18</f>
        <v>0</v>
      </c>
      <c r="AU194" s="1">
        <f>AH57*Staffing!$B18</f>
        <v>0</v>
      </c>
      <c r="AV194" s="1">
        <f>AI57*Staffing!$B18</f>
        <v>0</v>
      </c>
      <c r="AW194" s="1">
        <f>AJ57*Staffing!$B18</f>
        <v>0</v>
      </c>
      <c r="AX194" s="1">
        <f>AK57*Staffing!$B18</f>
        <v>0</v>
      </c>
      <c r="AY194" s="1">
        <f>AL57*Staffing!$B18</f>
        <v>0</v>
      </c>
      <c r="AZ194" s="1">
        <f>AM57*Staffing!$B18</f>
        <v>0</v>
      </c>
      <c r="BA194" s="1">
        <f>AN57*Staffing!$B18</f>
        <v>0</v>
      </c>
      <c r="BB194" s="1">
        <f>AO57*Staffing!$B18</f>
        <v>0</v>
      </c>
      <c r="BC194" s="1">
        <f>AP57*Staffing!$B18</f>
        <v>0</v>
      </c>
      <c r="BE194" s="4" t="s">
        <v>11</v>
      </c>
      <c r="BF194" s="1">
        <f>OVariables!AL50</f>
        <v>0</v>
      </c>
      <c r="BG194" s="1">
        <f>OVariables!AM50</f>
        <v>0</v>
      </c>
      <c r="BH194" s="1">
        <f>OVariables!AN50</f>
        <v>0</v>
      </c>
      <c r="BI194" s="1">
        <f>OVariables!AO50</f>
        <v>0</v>
      </c>
      <c r="BJ194" s="1">
        <f>OVariables!AP50</f>
        <v>0</v>
      </c>
      <c r="BK194" s="1">
        <f>OVariables!AQ50</f>
        <v>0</v>
      </c>
      <c r="BL194" s="1">
        <f>OVariables!AR50</f>
        <v>0</v>
      </c>
      <c r="BM194" s="1">
        <f>OVariables!AS50</f>
        <v>0</v>
      </c>
      <c r="BN194" s="1">
        <f>OVariables!AT50</f>
        <v>0</v>
      </c>
      <c r="BO194" s="1">
        <f>OVariables!AU50</f>
        <v>0</v>
      </c>
      <c r="BP194" s="1">
        <f>OVariables!AV50</f>
        <v>0</v>
      </c>
      <c r="BQ194" s="1">
        <f>OVariables!AW50</f>
        <v>0</v>
      </c>
      <c r="BS194" s="4" t="s">
        <v>11</v>
      </c>
      <c r="BT194" s="1">
        <f>BH57*Staffing!$B18</f>
        <v>0</v>
      </c>
      <c r="BU194" s="1">
        <f>BI57*Staffing!$B18</f>
        <v>0</v>
      </c>
      <c r="BV194" s="1">
        <f>BJ57*Staffing!$B18</f>
        <v>0</v>
      </c>
      <c r="BW194" s="1">
        <f>BK57*Staffing!$B18</f>
        <v>0</v>
      </c>
      <c r="BX194" s="1">
        <f>BL57*Staffing!$B18</f>
        <v>0</v>
      </c>
      <c r="BY194" s="1">
        <f>BM57*Staffing!$B18</f>
        <v>0</v>
      </c>
      <c r="BZ194" s="1">
        <f>BN57*Staffing!$B18</f>
        <v>0</v>
      </c>
      <c r="CA194" s="1">
        <f>BO57*Staffing!$B18</f>
        <v>0</v>
      </c>
      <c r="CB194" s="1">
        <f>BP57*Staffing!$B18</f>
        <v>0</v>
      </c>
      <c r="CC194" s="1">
        <f>BQ57*Staffing!$B18</f>
        <v>0</v>
      </c>
      <c r="CD194" s="1">
        <f>BR57*Staffing!$B18</f>
        <v>0</v>
      </c>
      <c r="CE194" s="1">
        <f>BS57*Staffing!$B18</f>
        <v>0</v>
      </c>
      <c r="CG194" s="4" t="s">
        <v>11</v>
      </c>
      <c r="CH194" s="1">
        <f>OVariables!AX50</f>
        <v>0</v>
      </c>
      <c r="CI194" s="1">
        <f>OVariables!AY50</f>
        <v>0</v>
      </c>
      <c r="CJ194" s="1">
        <f>OVariables!AZ50</f>
        <v>0</v>
      </c>
      <c r="CK194" s="1">
        <f>OVariables!BA50</f>
        <v>0</v>
      </c>
      <c r="CL194" s="1">
        <f>OVariables!BB50</f>
        <v>0</v>
      </c>
      <c r="CM194" s="1">
        <f>OVariables!BC50</f>
        <v>0</v>
      </c>
      <c r="CN194" s="1">
        <f>OVariables!BD50</f>
        <v>0</v>
      </c>
      <c r="CO194" s="1">
        <f>OVariables!BE50</f>
        <v>0</v>
      </c>
      <c r="CP194" s="1">
        <f>OVariables!BF50</f>
        <v>0</v>
      </c>
      <c r="CQ194" s="1">
        <f>OVariables!BG50</f>
        <v>0</v>
      </c>
      <c r="CR194" s="1">
        <f>OVariables!BH50</f>
        <v>0</v>
      </c>
      <c r="CS194" s="1">
        <f>OVariables!BI50</f>
        <v>0</v>
      </c>
      <c r="CU194" s="4" t="s">
        <v>11</v>
      </c>
      <c r="CV194" s="1">
        <f>CK57*Staffing!$B18</f>
        <v>0</v>
      </c>
      <c r="CW194" s="1">
        <f>CL57*Staffing!$B18</f>
        <v>0</v>
      </c>
      <c r="CX194" s="1">
        <f>CM57*Staffing!$B18</f>
        <v>0</v>
      </c>
      <c r="CY194" s="1">
        <f>CN57*Staffing!$B18</f>
        <v>0</v>
      </c>
      <c r="CZ194" s="1">
        <f>CO57*Staffing!$B18</f>
        <v>0</v>
      </c>
      <c r="DA194" s="1">
        <f>CP57*Staffing!$B18</f>
        <v>0</v>
      </c>
      <c r="DB194" s="1">
        <f>CQ57*Staffing!$B18</f>
        <v>0</v>
      </c>
      <c r="DC194" s="1">
        <f>CR57*Staffing!$B18</f>
        <v>0</v>
      </c>
      <c r="DD194" s="1">
        <f>CS57*Staffing!$B18</f>
        <v>0</v>
      </c>
      <c r="DE194" s="1">
        <f>CT57*Staffing!$B18</f>
        <v>0</v>
      </c>
      <c r="DF194" s="1">
        <f>CU57*Staffing!$B18</f>
        <v>0</v>
      </c>
      <c r="DG194" s="1">
        <f>CV57*Staffing!$B18</f>
        <v>0</v>
      </c>
    </row>
    <row r="195" spans="1:111" x14ac:dyDescent="0.35">
      <c r="A195" s="4" t="s">
        <v>12</v>
      </c>
      <c r="B195" s="1">
        <f>OVariables!N51</f>
        <v>0</v>
      </c>
      <c r="C195" s="1">
        <f>OVariables!O51</f>
        <v>0</v>
      </c>
      <c r="D195" s="1">
        <f>OVariables!P51</f>
        <v>0</v>
      </c>
      <c r="E195" s="1">
        <f>OVariables!Q51</f>
        <v>0</v>
      </c>
      <c r="F195" s="1">
        <f>OVariables!R51</f>
        <v>0</v>
      </c>
      <c r="G195" s="1">
        <f>OVariables!S51</f>
        <v>0</v>
      </c>
      <c r="H195" s="1">
        <f>OVariables!T51</f>
        <v>0</v>
      </c>
      <c r="I195" s="1">
        <f>OVariables!U51</f>
        <v>0</v>
      </c>
      <c r="J195" s="1">
        <f>OVariables!V51</f>
        <v>0</v>
      </c>
      <c r="K195" s="1">
        <f>OVariables!W51</f>
        <v>0</v>
      </c>
      <c r="L195" s="1">
        <f>OVariables!X51</f>
        <v>0</v>
      </c>
      <c r="M195" s="1">
        <f>OVariables!Y51</f>
        <v>0</v>
      </c>
      <c r="O195" s="4" t="s">
        <v>12</v>
      </c>
      <c r="P195" s="1">
        <f>B58*Staffing!B19</f>
        <v>0</v>
      </c>
      <c r="Q195" s="1">
        <f>C58*Staffing!B19</f>
        <v>0</v>
      </c>
      <c r="R195" s="1">
        <f>D58*Staffing!B19</f>
        <v>0</v>
      </c>
      <c r="S195" s="1">
        <f>E58*Staffing!B19</f>
        <v>0</v>
      </c>
      <c r="T195" s="1">
        <f>F58*Staffing!B19</f>
        <v>0</v>
      </c>
      <c r="U195" s="1">
        <f>G58*Staffing!B19</f>
        <v>0</v>
      </c>
      <c r="V195" s="1">
        <f>H58*Staffing!B19</f>
        <v>0</v>
      </c>
      <c r="W195" s="1">
        <f>I58*Staffing!B19</f>
        <v>0</v>
      </c>
      <c r="X195" s="1">
        <f>J58*Staffing!B19</f>
        <v>0</v>
      </c>
      <c r="Y195" s="1">
        <f>K58*Staffing!B19</f>
        <v>0</v>
      </c>
      <c r="Z195" s="1">
        <f>L58*Staffing!B19</f>
        <v>0</v>
      </c>
      <c r="AA195" s="1">
        <f>M58*Staffing!B19</f>
        <v>0</v>
      </c>
      <c r="AC195" s="4" t="s">
        <v>12</v>
      </c>
      <c r="AD195" s="1">
        <f>OVariables!Z51</f>
        <v>0</v>
      </c>
      <c r="AE195" s="1">
        <f>OVariables!AA51</f>
        <v>0</v>
      </c>
      <c r="AF195" s="1">
        <f>OVariables!AB51</f>
        <v>0</v>
      </c>
      <c r="AG195" s="1">
        <f>OVariables!AC51</f>
        <v>0</v>
      </c>
      <c r="AH195" s="1">
        <f>OVariables!AD51</f>
        <v>0</v>
      </c>
      <c r="AI195" s="1">
        <f>OVariables!AE51</f>
        <v>0</v>
      </c>
      <c r="AJ195" s="1">
        <f>OVariables!AF51</f>
        <v>0</v>
      </c>
      <c r="AK195" s="1">
        <f>OVariables!AG51</f>
        <v>0</v>
      </c>
      <c r="AL195" s="1">
        <f>OVariables!AH51</f>
        <v>0</v>
      </c>
      <c r="AM195" s="1">
        <f>OVariables!AI51</f>
        <v>0</v>
      </c>
      <c r="AN195" s="1">
        <f>OVariables!AJ51</f>
        <v>0</v>
      </c>
      <c r="AO195" s="1">
        <f>OVariables!AK51</f>
        <v>0</v>
      </c>
      <c r="AQ195" s="4" t="s">
        <v>12</v>
      </c>
      <c r="AR195" s="1">
        <f>AE58*Staffing!$B19</f>
        <v>0</v>
      </c>
      <c r="AS195" s="1">
        <f>AF58*Staffing!$B19</f>
        <v>0</v>
      </c>
      <c r="AT195" s="1">
        <f>AG58*Staffing!$B19</f>
        <v>0</v>
      </c>
      <c r="AU195" s="1">
        <f>AH58*Staffing!$B19</f>
        <v>0</v>
      </c>
      <c r="AV195" s="1">
        <f>AI58*Staffing!$B19</f>
        <v>0</v>
      </c>
      <c r="AW195" s="1">
        <f>AJ58*Staffing!$B19</f>
        <v>0</v>
      </c>
      <c r="AX195" s="1">
        <f>AK58*Staffing!$B19</f>
        <v>0</v>
      </c>
      <c r="AY195" s="1">
        <f>AL58*Staffing!$B19</f>
        <v>0</v>
      </c>
      <c r="AZ195" s="1">
        <f>AM58*Staffing!$B19</f>
        <v>0</v>
      </c>
      <c r="BA195" s="1">
        <f>AN58*Staffing!$B19</f>
        <v>0</v>
      </c>
      <c r="BB195" s="1">
        <f>AO58*Staffing!$B19</f>
        <v>0</v>
      </c>
      <c r="BC195" s="1">
        <f>AP58*Staffing!$B19</f>
        <v>0</v>
      </c>
      <c r="BE195" s="4" t="s">
        <v>12</v>
      </c>
      <c r="BF195" s="1">
        <f>OVariables!AL51</f>
        <v>0</v>
      </c>
      <c r="BG195" s="1">
        <f>OVariables!AM51</f>
        <v>0</v>
      </c>
      <c r="BH195" s="1">
        <f>OVariables!AN51</f>
        <v>0</v>
      </c>
      <c r="BI195" s="1">
        <f>OVariables!AO51</f>
        <v>0</v>
      </c>
      <c r="BJ195" s="1">
        <f>OVariables!AP51</f>
        <v>0</v>
      </c>
      <c r="BK195" s="1">
        <f>OVariables!AQ51</f>
        <v>0</v>
      </c>
      <c r="BL195" s="1">
        <f>OVariables!AR51</f>
        <v>0</v>
      </c>
      <c r="BM195" s="1">
        <f>OVariables!AS51</f>
        <v>0</v>
      </c>
      <c r="BN195" s="1">
        <f>OVariables!AT51</f>
        <v>0</v>
      </c>
      <c r="BO195" s="1">
        <f>OVariables!AU51</f>
        <v>0</v>
      </c>
      <c r="BP195" s="1">
        <f>OVariables!AV51</f>
        <v>0</v>
      </c>
      <c r="BQ195" s="1">
        <f>OVariables!AW51</f>
        <v>0</v>
      </c>
      <c r="BS195" s="4" t="s">
        <v>12</v>
      </c>
      <c r="BT195" s="1">
        <f>BH58*Staffing!$B19</f>
        <v>0</v>
      </c>
      <c r="BU195" s="1">
        <f>BI58*Staffing!$B19</f>
        <v>0</v>
      </c>
      <c r="BV195" s="1">
        <f>BJ58*Staffing!$B19</f>
        <v>0</v>
      </c>
      <c r="BW195" s="1">
        <f>BK58*Staffing!$B19</f>
        <v>0</v>
      </c>
      <c r="BX195" s="1">
        <f>BL58*Staffing!$B19</f>
        <v>0</v>
      </c>
      <c r="BY195" s="1">
        <f>BM58*Staffing!$B19</f>
        <v>0</v>
      </c>
      <c r="BZ195" s="1">
        <f>BN58*Staffing!$B19</f>
        <v>0</v>
      </c>
      <c r="CA195" s="1">
        <f>BO58*Staffing!$B19</f>
        <v>0</v>
      </c>
      <c r="CB195" s="1">
        <f>BP58*Staffing!$B19</f>
        <v>0</v>
      </c>
      <c r="CC195" s="1">
        <f>BQ58*Staffing!$B19</f>
        <v>0</v>
      </c>
      <c r="CD195" s="1">
        <f>BR58*Staffing!$B19</f>
        <v>0</v>
      </c>
      <c r="CE195" s="1">
        <f>BS58*Staffing!$B19</f>
        <v>0</v>
      </c>
      <c r="CG195" s="4" t="s">
        <v>12</v>
      </c>
      <c r="CH195" s="1">
        <f>OVariables!AX51</f>
        <v>0</v>
      </c>
      <c r="CI195" s="1">
        <f>OVariables!AY51</f>
        <v>0</v>
      </c>
      <c r="CJ195" s="1">
        <f>OVariables!AZ51</f>
        <v>0</v>
      </c>
      <c r="CK195" s="1">
        <f>OVariables!BA51</f>
        <v>0</v>
      </c>
      <c r="CL195" s="1">
        <f>OVariables!BB51</f>
        <v>0</v>
      </c>
      <c r="CM195" s="1">
        <f>OVariables!BC51</f>
        <v>0</v>
      </c>
      <c r="CN195" s="1">
        <f>OVariables!BD51</f>
        <v>0</v>
      </c>
      <c r="CO195" s="1">
        <f>OVariables!BE51</f>
        <v>0</v>
      </c>
      <c r="CP195" s="1">
        <f>OVariables!BF51</f>
        <v>0</v>
      </c>
      <c r="CQ195" s="1">
        <f>OVariables!BG51</f>
        <v>0</v>
      </c>
      <c r="CR195" s="1">
        <f>OVariables!BH51</f>
        <v>0</v>
      </c>
      <c r="CS195" s="1">
        <f>OVariables!BI51</f>
        <v>0</v>
      </c>
      <c r="CU195" s="4" t="s">
        <v>12</v>
      </c>
      <c r="CV195" s="1">
        <f>CK58*Staffing!$B19</f>
        <v>0</v>
      </c>
      <c r="CW195" s="1">
        <f>CL58*Staffing!$B19</f>
        <v>0</v>
      </c>
      <c r="CX195" s="1">
        <f>CM58*Staffing!$B19</f>
        <v>0</v>
      </c>
      <c r="CY195" s="1">
        <f>CN58*Staffing!$B19</f>
        <v>0</v>
      </c>
      <c r="CZ195" s="1">
        <f>CO58*Staffing!$B19</f>
        <v>0</v>
      </c>
      <c r="DA195" s="1">
        <f>CP58*Staffing!$B19</f>
        <v>0</v>
      </c>
      <c r="DB195" s="1">
        <f>CQ58*Staffing!$B19</f>
        <v>0</v>
      </c>
      <c r="DC195" s="1">
        <f>CR58*Staffing!$B19</f>
        <v>0</v>
      </c>
      <c r="DD195" s="1">
        <f>CS58*Staffing!$B19</f>
        <v>0</v>
      </c>
      <c r="DE195" s="1">
        <f>CT58*Staffing!$B19</f>
        <v>0</v>
      </c>
      <c r="DF195" s="1">
        <f>CU58*Staffing!$B19</f>
        <v>0</v>
      </c>
      <c r="DG195" s="1">
        <f>CV58*Staffing!$B19</f>
        <v>0</v>
      </c>
    </row>
    <row r="196" spans="1:111" x14ac:dyDescent="0.35">
      <c r="A196" s="4" t="s">
        <v>13</v>
      </c>
      <c r="B196" s="1">
        <f>OVariables!N52</f>
        <v>0</v>
      </c>
      <c r="C196" s="1">
        <f>OVariables!O52</f>
        <v>0</v>
      </c>
      <c r="D196" s="1">
        <f>OVariables!P52</f>
        <v>0</v>
      </c>
      <c r="E196" s="1">
        <f>OVariables!Q52</f>
        <v>0</v>
      </c>
      <c r="F196" s="1">
        <f>OVariables!R52</f>
        <v>0</v>
      </c>
      <c r="G196" s="1">
        <f>OVariables!S52</f>
        <v>0</v>
      </c>
      <c r="H196" s="1">
        <f>OVariables!T52</f>
        <v>0</v>
      </c>
      <c r="I196" s="1">
        <f>OVariables!U52</f>
        <v>0</v>
      </c>
      <c r="J196" s="1">
        <f>OVariables!V52</f>
        <v>0</v>
      </c>
      <c r="K196" s="1">
        <f>OVariables!W52</f>
        <v>0</v>
      </c>
      <c r="L196" s="1">
        <f>OVariables!X52</f>
        <v>0</v>
      </c>
      <c r="M196" s="1">
        <f>OVariables!Y52</f>
        <v>0</v>
      </c>
      <c r="O196" s="4" t="s">
        <v>13</v>
      </c>
      <c r="P196" s="1">
        <f>B59*Staffing!B20</f>
        <v>0</v>
      </c>
      <c r="Q196" s="1">
        <f>C59*Staffing!B20</f>
        <v>0</v>
      </c>
      <c r="R196" s="1">
        <f>D59*Staffing!B20</f>
        <v>0</v>
      </c>
      <c r="S196" s="1">
        <f>E59*Staffing!B20</f>
        <v>0</v>
      </c>
      <c r="T196" s="1">
        <f>F59*Staffing!B20</f>
        <v>0</v>
      </c>
      <c r="U196" s="1">
        <f>G59*Staffing!B20</f>
        <v>0</v>
      </c>
      <c r="V196" s="1">
        <f>H59*Staffing!B20</f>
        <v>0</v>
      </c>
      <c r="W196" s="1">
        <f>I59*Staffing!B20</f>
        <v>0</v>
      </c>
      <c r="X196" s="1">
        <f>J59*Staffing!B20</f>
        <v>0</v>
      </c>
      <c r="Y196" s="1">
        <f>K59*Staffing!B20</f>
        <v>0</v>
      </c>
      <c r="Z196" s="1">
        <f>L59*Staffing!B20</f>
        <v>0</v>
      </c>
      <c r="AA196" s="1">
        <f>M59*Staffing!B20</f>
        <v>0</v>
      </c>
      <c r="AC196" s="4" t="s">
        <v>13</v>
      </c>
      <c r="AD196" s="1">
        <f>OVariables!Z52</f>
        <v>0</v>
      </c>
      <c r="AE196" s="1">
        <f>OVariables!AA52</f>
        <v>0</v>
      </c>
      <c r="AF196" s="1">
        <f>OVariables!AB52</f>
        <v>0</v>
      </c>
      <c r="AG196" s="1">
        <f>OVariables!AC52</f>
        <v>0</v>
      </c>
      <c r="AH196" s="1">
        <f>OVariables!AD52</f>
        <v>0</v>
      </c>
      <c r="AI196" s="1">
        <f>OVariables!AE52</f>
        <v>0</v>
      </c>
      <c r="AJ196" s="1">
        <f>OVariables!AF52</f>
        <v>0</v>
      </c>
      <c r="AK196" s="1">
        <f>OVariables!AG52</f>
        <v>0</v>
      </c>
      <c r="AL196" s="1">
        <f>OVariables!AH52</f>
        <v>0</v>
      </c>
      <c r="AM196" s="1">
        <f>OVariables!AI52</f>
        <v>0</v>
      </c>
      <c r="AN196" s="1">
        <f>OVariables!AJ52</f>
        <v>0</v>
      </c>
      <c r="AO196" s="1">
        <f>OVariables!AK52</f>
        <v>0</v>
      </c>
      <c r="AQ196" s="4" t="s">
        <v>13</v>
      </c>
      <c r="AR196" s="1">
        <f>AE59*Staffing!$B20</f>
        <v>0</v>
      </c>
      <c r="AS196" s="1">
        <f>AF59*Staffing!$B20</f>
        <v>0</v>
      </c>
      <c r="AT196" s="1">
        <f>AG59*Staffing!$B20</f>
        <v>0</v>
      </c>
      <c r="AU196" s="1">
        <f>AH59*Staffing!$B20</f>
        <v>0</v>
      </c>
      <c r="AV196" s="1">
        <f>AI59*Staffing!$B20</f>
        <v>0</v>
      </c>
      <c r="AW196" s="1">
        <f>AJ59*Staffing!$B20</f>
        <v>0</v>
      </c>
      <c r="AX196" s="1">
        <f>AK59*Staffing!$B20</f>
        <v>0</v>
      </c>
      <c r="AY196" s="1">
        <f>AL59*Staffing!$B20</f>
        <v>0</v>
      </c>
      <c r="AZ196" s="1">
        <f>AM59*Staffing!$B20</f>
        <v>0</v>
      </c>
      <c r="BA196" s="1">
        <f>AN59*Staffing!$B20</f>
        <v>0</v>
      </c>
      <c r="BB196" s="1">
        <f>AO59*Staffing!$B20</f>
        <v>0</v>
      </c>
      <c r="BC196" s="1">
        <f>AP59*Staffing!$B20</f>
        <v>0</v>
      </c>
      <c r="BE196" s="4" t="s">
        <v>13</v>
      </c>
      <c r="BF196" s="1">
        <f>OVariables!AL52</f>
        <v>0</v>
      </c>
      <c r="BG196" s="1">
        <f>OVariables!AM52</f>
        <v>0</v>
      </c>
      <c r="BH196" s="1">
        <f>OVariables!AN52</f>
        <v>0</v>
      </c>
      <c r="BI196" s="1">
        <f>OVariables!AO52</f>
        <v>0</v>
      </c>
      <c r="BJ196" s="1">
        <f>OVariables!AP52</f>
        <v>0</v>
      </c>
      <c r="BK196" s="1">
        <f>OVariables!AQ52</f>
        <v>0</v>
      </c>
      <c r="BL196" s="1">
        <f>OVariables!AR52</f>
        <v>0</v>
      </c>
      <c r="BM196" s="1">
        <f>OVariables!AS52</f>
        <v>0</v>
      </c>
      <c r="BN196" s="1">
        <f>OVariables!AT52</f>
        <v>0</v>
      </c>
      <c r="BO196" s="1">
        <f>OVariables!AU52</f>
        <v>0</v>
      </c>
      <c r="BP196" s="1">
        <f>OVariables!AV52</f>
        <v>0</v>
      </c>
      <c r="BQ196" s="1">
        <f>OVariables!AW52</f>
        <v>0</v>
      </c>
      <c r="BS196" s="4" t="s">
        <v>13</v>
      </c>
      <c r="BT196" s="1">
        <f>BH59*Staffing!$B20</f>
        <v>0</v>
      </c>
      <c r="BU196" s="1">
        <f>BI59*Staffing!$B20</f>
        <v>0</v>
      </c>
      <c r="BV196" s="1">
        <f>BJ59*Staffing!$B20</f>
        <v>0</v>
      </c>
      <c r="BW196" s="1">
        <f>BK59*Staffing!$B20</f>
        <v>0</v>
      </c>
      <c r="BX196" s="1">
        <f>BL59*Staffing!$B20</f>
        <v>0</v>
      </c>
      <c r="BY196" s="1">
        <f>BM59*Staffing!$B20</f>
        <v>0</v>
      </c>
      <c r="BZ196" s="1">
        <f>BN59*Staffing!$B20</f>
        <v>0</v>
      </c>
      <c r="CA196" s="1">
        <f>BO59*Staffing!$B20</f>
        <v>0</v>
      </c>
      <c r="CB196" s="1">
        <f>BP59*Staffing!$B20</f>
        <v>0</v>
      </c>
      <c r="CC196" s="1">
        <f>BQ59*Staffing!$B20</f>
        <v>0</v>
      </c>
      <c r="CD196" s="1">
        <f>BR59*Staffing!$B20</f>
        <v>0</v>
      </c>
      <c r="CE196" s="1">
        <f>BS59*Staffing!$B20</f>
        <v>0</v>
      </c>
      <c r="CG196" s="4" t="s">
        <v>13</v>
      </c>
      <c r="CH196" s="1">
        <f>OVariables!AX52</f>
        <v>0</v>
      </c>
      <c r="CI196" s="1">
        <f>OVariables!AY52</f>
        <v>0</v>
      </c>
      <c r="CJ196" s="1">
        <f>OVariables!AZ52</f>
        <v>0</v>
      </c>
      <c r="CK196" s="1">
        <f>OVariables!BA52</f>
        <v>0</v>
      </c>
      <c r="CL196" s="1">
        <f>OVariables!BB52</f>
        <v>0</v>
      </c>
      <c r="CM196" s="1">
        <f>OVariables!BC52</f>
        <v>0</v>
      </c>
      <c r="CN196" s="1">
        <f>OVariables!BD52</f>
        <v>0</v>
      </c>
      <c r="CO196" s="1">
        <f>OVariables!BE52</f>
        <v>0</v>
      </c>
      <c r="CP196" s="1">
        <f>OVariables!BF52</f>
        <v>0</v>
      </c>
      <c r="CQ196" s="1">
        <f>OVariables!BG52</f>
        <v>0</v>
      </c>
      <c r="CR196" s="1">
        <f>OVariables!BH52</f>
        <v>0</v>
      </c>
      <c r="CS196" s="1">
        <f>OVariables!BI52</f>
        <v>0</v>
      </c>
      <c r="CU196" s="4" t="s">
        <v>13</v>
      </c>
      <c r="CV196" s="1">
        <f>CK59*Staffing!$B20</f>
        <v>0</v>
      </c>
      <c r="CW196" s="1">
        <f>CL59*Staffing!$B20</f>
        <v>0</v>
      </c>
      <c r="CX196" s="1">
        <f>CM59*Staffing!$B20</f>
        <v>0</v>
      </c>
      <c r="CY196" s="1">
        <f>CN59*Staffing!$B20</f>
        <v>0</v>
      </c>
      <c r="CZ196" s="1">
        <f>CO59*Staffing!$B20</f>
        <v>0</v>
      </c>
      <c r="DA196" s="1">
        <f>CP59*Staffing!$B20</f>
        <v>0</v>
      </c>
      <c r="DB196" s="1">
        <f>CQ59*Staffing!$B20</f>
        <v>0</v>
      </c>
      <c r="DC196" s="1">
        <f>CR59*Staffing!$B20</f>
        <v>0</v>
      </c>
      <c r="DD196" s="1">
        <f>CS59*Staffing!$B20</f>
        <v>0</v>
      </c>
      <c r="DE196" s="1">
        <f>CT59*Staffing!$B20</f>
        <v>0</v>
      </c>
      <c r="DF196" s="1">
        <f>CU59*Staffing!$B20</f>
        <v>0</v>
      </c>
      <c r="DG196" s="1">
        <f>CV59*Staffing!$B20</f>
        <v>0</v>
      </c>
    </row>
    <row r="197" spans="1:111" x14ac:dyDescent="0.35">
      <c r="A197" s="4" t="s">
        <v>14</v>
      </c>
      <c r="B197" s="1">
        <f>OVariables!N53</f>
        <v>0</v>
      </c>
      <c r="C197" s="1">
        <f>OVariables!O53</f>
        <v>0</v>
      </c>
      <c r="D197" s="1">
        <f>OVariables!P53</f>
        <v>0</v>
      </c>
      <c r="E197" s="1">
        <f>OVariables!Q53</f>
        <v>0</v>
      </c>
      <c r="F197" s="1">
        <f>OVariables!R53</f>
        <v>0</v>
      </c>
      <c r="G197" s="1">
        <f>OVariables!S53</f>
        <v>0</v>
      </c>
      <c r="H197" s="1">
        <f>OVariables!T53</f>
        <v>0</v>
      </c>
      <c r="I197" s="1">
        <f>OVariables!U53</f>
        <v>0</v>
      </c>
      <c r="J197" s="1">
        <f>OVariables!V53</f>
        <v>0</v>
      </c>
      <c r="K197" s="1">
        <f>OVariables!W53</f>
        <v>0</v>
      </c>
      <c r="L197" s="1">
        <f>OVariables!X53</f>
        <v>0</v>
      </c>
      <c r="M197" s="1">
        <f>OVariables!Y53</f>
        <v>0</v>
      </c>
      <c r="O197" s="4" t="s">
        <v>14</v>
      </c>
      <c r="P197" s="1">
        <f>B60*Staffing!B21</f>
        <v>0</v>
      </c>
      <c r="Q197" s="1">
        <f>C60*Staffing!B21</f>
        <v>0</v>
      </c>
      <c r="R197" s="1">
        <f>D60*Staffing!B21</f>
        <v>0</v>
      </c>
      <c r="S197" s="1">
        <f>E60*Staffing!B21</f>
        <v>0</v>
      </c>
      <c r="T197" s="1">
        <f>F60*Staffing!B21</f>
        <v>0</v>
      </c>
      <c r="U197" s="1">
        <f>G60*Staffing!B21</f>
        <v>0</v>
      </c>
      <c r="V197" s="1">
        <f>H60*Staffing!B21</f>
        <v>0</v>
      </c>
      <c r="W197" s="1">
        <f>I60*Staffing!B21</f>
        <v>0</v>
      </c>
      <c r="X197" s="1">
        <f>J60*Staffing!B21</f>
        <v>0</v>
      </c>
      <c r="Y197" s="1">
        <f>K60*Staffing!B21</f>
        <v>0</v>
      </c>
      <c r="Z197" s="1">
        <f>L60*Staffing!B21</f>
        <v>0</v>
      </c>
      <c r="AA197" s="1">
        <f>M60*Staffing!B21</f>
        <v>0</v>
      </c>
      <c r="AC197" s="4" t="s">
        <v>14</v>
      </c>
      <c r="AD197" s="1">
        <f>OVariables!Z53</f>
        <v>0</v>
      </c>
      <c r="AE197" s="1">
        <f>OVariables!AA53</f>
        <v>0</v>
      </c>
      <c r="AF197" s="1">
        <f>OVariables!AB53</f>
        <v>0</v>
      </c>
      <c r="AG197" s="1">
        <f>OVariables!AC53</f>
        <v>0</v>
      </c>
      <c r="AH197" s="1">
        <f>OVariables!AD53</f>
        <v>0</v>
      </c>
      <c r="AI197" s="1">
        <f>OVariables!AE53</f>
        <v>0</v>
      </c>
      <c r="AJ197" s="1">
        <f>OVariables!AF53</f>
        <v>0</v>
      </c>
      <c r="AK197" s="1">
        <f>OVariables!AG53</f>
        <v>0</v>
      </c>
      <c r="AL197" s="1">
        <f>OVariables!AH53</f>
        <v>0</v>
      </c>
      <c r="AM197" s="1">
        <f>OVariables!AI53</f>
        <v>0</v>
      </c>
      <c r="AN197" s="1">
        <f>OVariables!AJ53</f>
        <v>0</v>
      </c>
      <c r="AO197" s="1">
        <f>OVariables!AK53</f>
        <v>0</v>
      </c>
      <c r="AQ197" s="4" t="s">
        <v>14</v>
      </c>
      <c r="AR197" s="1">
        <f>AE60*Staffing!$B21</f>
        <v>0</v>
      </c>
      <c r="AS197" s="1">
        <f>AF60*Staffing!$B21</f>
        <v>0</v>
      </c>
      <c r="AT197" s="1">
        <f>AG60*Staffing!$B21</f>
        <v>0</v>
      </c>
      <c r="AU197" s="1">
        <f>AH60*Staffing!$B21</f>
        <v>0</v>
      </c>
      <c r="AV197" s="1">
        <f>AI60*Staffing!$B21</f>
        <v>0</v>
      </c>
      <c r="AW197" s="1">
        <f>AJ60*Staffing!$B21</f>
        <v>0</v>
      </c>
      <c r="AX197" s="1">
        <f>AK60*Staffing!$B21</f>
        <v>0</v>
      </c>
      <c r="AY197" s="1">
        <f>AL60*Staffing!$B21</f>
        <v>0</v>
      </c>
      <c r="AZ197" s="1">
        <f>AM60*Staffing!$B21</f>
        <v>0</v>
      </c>
      <c r="BA197" s="1">
        <f>AN60*Staffing!$B21</f>
        <v>0</v>
      </c>
      <c r="BB197" s="1">
        <f>AO60*Staffing!$B21</f>
        <v>0</v>
      </c>
      <c r="BC197" s="1">
        <f>AP60*Staffing!$B21</f>
        <v>0</v>
      </c>
      <c r="BE197" s="4" t="s">
        <v>14</v>
      </c>
      <c r="BF197" s="1">
        <f>OVariables!AL53</f>
        <v>0</v>
      </c>
      <c r="BG197" s="1">
        <f>OVariables!AM53</f>
        <v>0</v>
      </c>
      <c r="BH197" s="1">
        <f>OVariables!AN53</f>
        <v>0</v>
      </c>
      <c r="BI197" s="1">
        <f>OVariables!AO53</f>
        <v>0</v>
      </c>
      <c r="BJ197" s="1">
        <f>OVariables!AP53</f>
        <v>0</v>
      </c>
      <c r="BK197" s="1">
        <f>OVariables!AQ53</f>
        <v>0</v>
      </c>
      <c r="BL197" s="1">
        <f>OVariables!AR53</f>
        <v>0</v>
      </c>
      <c r="BM197" s="1">
        <f>OVariables!AS53</f>
        <v>0</v>
      </c>
      <c r="BN197" s="1">
        <f>OVariables!AT53</f>
        <v>0</v>
      </c>
      <c r="BO197" s="1">
        <f>OVariables!AU53</f>
        <v>0</v>
      </c>
      <c r="BP197" s="1">
        <f>OVariables!AV53</f>
        <v>0</v>
      </c>
      <c r="BQ197" s="1">
        <f>OVariables!AW53</f>
        <v>0</v>
      </c>
      <c r="BS197" s="4" t="s">
        <v>14</v>
      </c>
      <c r="BT197" s="1">
        <f>BH60*Staffing!$B21</f>
        <v>0</v>
      </c>
      <c r="BU197" s="1">
        <f>BI60*Staffing!$B21</f>
        <v>0</v>
      </c>
      <c r="BV197" s="1">
        <f>BJ60*Staffing!$B21</f>
        <v>0</v>
      </c>
      <c r="BW197" s="1">
        <f>BK60*Staffing!$B21</f>
        <v>0</v>
      </c>
      <c r="BX197" s="1">
        <f>BL60*Staffing!$B21</f>
        <v>0</v>
      </c>
      <c r="BY197" s="1">
        <f>BM60*Staffing!$B21</f>
        <v>0</v>
      </c>
      <c r="BZ197" s="1">
        <f>BN60*Staffing!$B21</f>
        <v>0</v>
      </c>
      <c r="CA197" s="1">
        <f>BO60*Staffing!$B21</f>
        <v>0</v>
      </c>
      <c r="CB197" s="1">
        <f>BP60*Staffing!$B21</f>
        <v>0</v>
      </c>
      <c r="CC197" s="1">
        <f>BQ60*Staffing!$B21</f>
        <v>0</v>
      </c>
      <c r="CD197" s="1">
        <f>BR60*Staffing!$B21</f>
        <v>0</v>
      </c>
      <c r="CE197" s="1">
        <f>BS60*Staffing!$B21</f>
        <v>0</v>
      </c>
      <c r="CG197" s="4" t="s">
        <v>14</v>
      </c>
      <c r="CH197" s="1">
        <f>OVariables!AX53</f>
        <v>0</v>
      </c>
      <c r="CI197" s="1">
        <f>OVariables!AY53</f>
        <v>0</v>
      </c>
      <c r="CJ197" s="1">
        <f>OVariables!AZ53</f>
        <v>0</v>
      </c>
      <c r="CK197" s="1">
        <f>OVariables!BA53</f>
        <v>0</v>
      </c>
      <c r="CL197" s="1">
        <f>OVariables!BB53</f>
        <v>0</v>
      </c>
      <c r="CM197" s="1">
        <f>OVariables!BC53</f>
        <v>0</v>
      </c>
      <c r="CN197" s="1">
        <f>OVariables!BD53</f>
        <v>0</v>
      </c>
      <c r="CO197" s="1">
        <f>OVariables!BE53</f>
        <v>0</v>
      </c>
      <c r="CP197" s="1">
        <f>OVariables!BF53</f>
        <v>0</v>
      </c>
      <c r="CQ197" s="1">
        <f>OVariables!BG53</f>
        <v>0</v>
      </c>
      <c r="CR197" s="1">
        <f>OVariables!BH53</f>
        <v>0</v>
      </c>
      <c r="CS197" s="1">
        <f>OVariables!BI53</f>
        <v>0</v>
      </c>
      <c r="CU197" s="4" t="s">
        <v>14</v>
      </c>
      <c r="CV197" s="1">
        <f>CK60*Staffing!$B21</f>
        <v>0</v>
      </c>
      <c r="CW197" s="1">
        <f>CL60*Staffing!$B21</f>
        <v>0</v>
      </c>
      <c r="CX197" s="1">
        <f>CM60*Staffing!$B21</f>
        <v>0</v>
      </c>
      <c r="CY197" s="1">
        <f>CN60*Staffing!$B21</f>
        <v>0</v>
      </c>
      <c r="CZ197" s="1">
        <f>CO60*Staffing!$B21</f>
        <v>0</v>
      </c>
      <c r="DA197" s="1">
        <f>CP60*Staffing!$B21</f>
        <v>0</v>
      </c>
      <c r="DB197" s="1">
        <f>CQ60*Staffing!$B21</f>
        <v>0</v>
      </c>
      <c r="DC197" s="1">
        <f>CR60*Staffing!$B21</f>
        <v>0</v>
      </c>
      <c r="DD197" s="1">
        <f>CS60*Staffing!$B21</f>
        <v>0</v>
      </c>
      <c r="DE197" s="1">
        <f>CT60*Staffing!$B21</f>
        <v>0</v>
      </c>
      <c r="DF197" s="1">
        <f>CU60*Staffing!$B21</f>
        <v>0</v>
      </c>
      <c r="DG197" s="1">
        <f>CV60*Staffing!$B21</f>
        <v>0</v>
      </c>
    </row>
    <row r="198" spans="1:111" x14ac:dyDescent="0.35">
      <c r="A198" s="4" t="s">
        <v>22</v>
      </c>
      <c r="B198" s="1">
        <f>OVariables!N54</f>
        <v>0</v>
      </c>
      <c r="C198" s="1">
        <f>OVariables!O54</f>
        <v>0</v>
      </c>
      <c r="D198" s="1">
        <f>OVariables!P54</f>
        <v>0</v>
      </c>
      <c r="E198" s="1">
        <f>OVariables!Q54</f>
        <v>0</v>
      </c>
      <c r="F198" s="1">
        <f>OVariables!R54</f>
        <v>0</v>
      </c>
      <c r="G198" s="1">
        <f>OVariables!S54</f>
        <v>0</v>
      </c>
      <c r="H198" s="1">
        <f>OVariables!T54</f>
        <v>0</v>
      </c>
      <c r="I198" s="1">
        <f>OVariables!U54</f>
        <v>0</v>
      </c>
      <c r="J198" s="1">
        <f>OVariables!V54</f>
        <v>0</v>
      </c>
      <c r="K198" s="1">
        <f>OVariables!W54</f>
        <v>0</v>
      </c>
      <c r="L198" s="1">
        <f>OVariables!X54</f>
        <v>0</v>
      </c>
      <c r="M198" s="1">
        <f>OVariables!Y54</f>
        <v>0</v>
      </c>
      <c r="O198" s="4" t="s">
        <v>22</v>
      </c>
      <c r="P198" s="1">
        <f>B61*Staffing!B22</f>
        <v>0</v>
      </c>
      <c r="Q198" s="1">
        <f>C61*Staffing!B22</f>
        <v>0</v>
      </c>
      <c r="R198" s="1">
        <f>D61*Staffing!B22</f>
        <v>0</v>
      </c>
      <c r="S198" s="1">
        <f>E61*Staffing!B22</f>
        <v>0</v>
      </c>
      <c r="T198" s="1">
        <f>F61*Staffing!B22</f>
        <v>0</v>
      </c>
      <c r="U198" s="1">
        <f>G61*Staffing!B22</f>
        <v>0</v>
      </c>
      <c r="V198" s="1">
        <f>H61*Staffing!B22</f>
        <v>0</v>
      </c>
      <c r="W198" s="1">
        <f>I61*Staffing!B22</f>
        <v>0</v>
      </c>
      <c r="X198" s="1">
        <f>J61*Staffing!B22</f>
        <v>0</v>
      </c>
      <c r="Y198" s="1">
        <f>K61*Staffing!B22</f>
        <v>0</v>
      </c>
      <c r="Z198" s="1">
        <f>L61*Staffing!B22</f>
        <v>0</v>
      </c>
      <c r="AA198" s="1">
        <f>M61*Staffing!B22</f>
        <v>0</v>
      </c>
      <c r="AC198" s="4" t="s">
        <v>22</v>
      </c>
      <c r="AD198" s="1">
        <f>OVariables!Z54</f>
        <v>0</v>
      </c>
      <c r="AE198" s="1">
        <f>OVariables!AA54</f>
        <v>0</v>
      </c>
      <c r="AF198" s="1">
        <f>OVariables!AB54</f>
        <v>0</v>
      </c>
      <c r="AG198" s="1">
        <f>OVariables!AC54</f>
        <v>0</v>
      </c>
      <c r="AH198" s="1">
        <f>OVariables!AD54</f>
        <v>0</v>
      </c>
      <c r="AI198" s="1">
        <f>OVariables!AE54</f>
        <v>0</v>
      </c>
      <c r="AJ198" s="1">
        <f>OVariables!AF54</f>
        <v>0</v>
      </c>
      <c r="AK198" s="1">
        <f>OVariables!AG54</f>
        <v>0</v>
      </c>
      <c r="AL198" s="1">
        <f>OVariables!AH54</f>
        <v>0</v>
      </c>
      <c r="AM198" s="1">
        <f>OVariables!AI54</f>
        <v>0</v>
      </c>
      <c r="AN198" s="1">
        <f>OVariables!AJ54</f>
        <v>0</v>
      </c>
      <c r="AO198" s="1">
        <f>OVariables!AK54</f>
        <v>0</v>
      </c>
      <c r="AQ198" s="4" t="s">
        <v>22</v>
      </c>
      <c r="AR198" s="1">
        <f>AE61*Staffing!$B22</f>
        <v>0</v>
      </c>
      <c r="AS198" s="1">
        <f>AF61*Staffing!$B22</f>
        <v>0</v>
      </c>
      <c r="AT198" s="1">
        <f>AG61*Staffing!$B22</f>
        <v>0</v>
      </c>
      <c r="AU198" s="1">
        <f>AH61*Staffing!$B22</f>
        <v>0</v>
      </c>
      <c r="AV198" s="1">
        <f>AI61*Staffing!$B22</f>
        <v>0</v>
      </c>
      <c r="AW198" s="1">
        <f>AJ61*Staffing!$B22</f>
        <v>0</v>
      </c>
      <c r="AX198" s="1">
        <f>AK61*Staffing!$B22</f>
        <v>0</v>
      </c>
      <c r="AY198" s="1">
        <f>AL61*Staffing!$B22</f>
        <v>0</v>
      </c>
      <c r="AZ198" s="1">
        <f>AM61*Staffing!$B22</f>
        <v>0</v>
      </c>
      <c r="BA198" s="1">
        <f>AN61*Staffing!$B22</f>
        <v>0</v>
      </c>
      <c r="BB198" s="1">
        <f>AO61*Staffing!$B22</f>
        <v>0</v>
      </c>
      <c r="BC198" s="1">
        <f>AP61*Staffing!$B22</f>
        <v>0</v>
      </c>
      <c r="BE198" s="4" t="s">
        <v>22</v>
      </c>
      <c r="BF198" s="1">
        <f>OVariables!AL54</f>
        <v>0</v>
      </c>
      <c r="BG198" s="1">
        <f>OVariables!AM54</f>
        <v>0</v>
      </c>
      <c r="BH198" s="1">
        <f>OVariables!AN54</f>
        <v>0</v>
      </c>
      <c r="BI198" s="1">
        <f>OVariables!AO54</f>
        <v>0</v>
      </c>
      <c r="BJ198" s="1">
        <f>OVariables!AP54</f>
        <v>0</v>
      </c>
      <c r="BK198" s="1">
        <f>OVariables!AQ54</f>
        <v>0</v>
      </c>
      <c r="BL198" s="1">
        <f>OVariables!AR54</f>
        <v>0</v>
      </c>
      <c r="BM198" s="1">
        <f>OVariables!AS54</f>
        <v>0</v>
      </c>
      <c r="BN198" s="1">
        <f>OVariables!AT54</f>
        <v>0</v>
      </c>
      <c r="BO198" s="1">
        <f>OVariables!AU54</f>
        <v>0</v>
      </c>
      <c r="BP198" s="1">
        <f>OVariables!AV54</f>
        <v>0</v>
      </c>
      <c r="BQ198" s="1">
        <f>OVariables!AW54</f>
        <v>0</v>
      </c>
      <c r="BS198" s="4" t="s">
        <v>22</v>
      </c>
      <c r="BT198" s="1">
        <f>BH61*Staffing!$B22</f>
        <v>0</v>
      </c>
      <c r="BU198" s="1">
        <f>BI61*Staffing!$B22</f>
        <v>0</v>
      </c>
      <c r="BV198" s="1">
        <f>BJ61*Staffing!$B22</f>
        <v>0</v>
      </c>
      <c r="BW198" s="1">
        <f>BK61*Staffing!$B22</f>
        <v>0</v>
      </c>
      <c r="BX198" s="1">
        <f>BL61*Staffing!$B22</f>
        <v>0</v>
      </c>
      <c r="BY198" s="1">
        <f>BM61*Staffing!$B22</f>
        <v>0</v>
      </c>
      <c r="BZ198" s="1">
        <f>BN61*Staffing!$B22</f>
        <v>0</v>
      </c>
      <c r="CA198" s="1">
        <f>BO61*Staffing!$B22</f>
        <v>0</v>
      </c>
      <c r="CB198" s="1">
        <f>BP61*Staffing!$B22</f>
        <v>0</v>
      </c>
      <c r="CC198" s="1">
        <f>BQ61*Staffing!$B22</f>
        <v>0</v>
      </c>
      <c r="CD198" s="1">
        <f>BR61*Staffing!$B22</f>
        <v>0</v>
      </c>
      <c r="CE198" s="1">
        <f>BS61*Staffing!$B22</f>
        <v>0</v>
      </c>
      <c r="CG198" s="4" t="s">
        <v>22</v>
      </c>
      <c r="CH198" s="1">
        <f>OVariables!AX54</f>
        <v>0</v>
      </c>
      <c r="CI198" s="1">
        <f>OVariables!AY54</f>
        <v>0</v>
      </c>
      <c r="CJ198" s="1">
        <f>OVariables!AZ54</f>
        <v>0</v>
      </c>
      <c r="CK198" s="1">
        <f>OVariables!BA54</f>
        <v>0</v>
      </c>
      <c r="CL198" s="1">
        <f>OVariables!BB54</f>
        <v>0</v>
      </c>
      <c r="CM198" s="1">
        <f>OVariables!BC54</f>
        <v>0</v>
      </c>
      <c r="CN198" s="1">
        <f>OVariables!BD54</f>
        <v>0</v>
      </c>
      <c r="CO198" s="1">
        <f>OVariables!BE54</f>
        <v>0</v>
      </c>
      <c r="CP198" s="1">
        <f>OVariables!BF54</f>
        <v>0</v>
      </c>
      <c r="CQ198" s="1">
        <f>OVariables!BG54</f>
        <v>0</v>
      </c>
      <c r="CR198" s="1">
        <f>OVariables!BH54</f>
        <v>0</v>
      </c>
      <c r="CS198" s="1">
        <f>OVariables!BI54</f>
        <v>0</v>
      </c>
      <c r="CU198" s="4" t="s">
        <v>22</v>
      </c>
      <c r="CV198" s="1">
        <f>CK61*Staffing!$B22</f>
        <v>0</v>
      </c>
      <c r="CW198" s="1">
        <f>CL61*Staffing!$B22</f>
        <v>0</v>
      </c>
      <c r="CX198" s="1">
        <f>CM61*Staffing!$B22</f>
        <v>0</v>
      </c>
      <c r="CY198" s="1">
        <f>CN61*Staffing!$B22</f>
        <v>0</v>
      </c>
      <c r="CZ198" s="1">
        <f>CO61*Staffing!$B22</f>
        <v>0</v>
      </c>
      <c r="DA198" s="1">
        <f>CP61*Staffing!$B22</f>
        <v>0</v>
      </c>
      <c r="DB198" s="1">
        <f>CQ61*Staffing!$B22</f>
        <v>0</v>
      </c>
      <c r="DC198" s="1">
        <f>CR61*Staffing!$B22</f>
        <v>0</v>
      </c>
      <c r="DD198" s="1">
        <f>CS61*Staffing!$B22</f>
        <v>0</v>
      </c>
      <c r="DE198" s="1">
        <f>CT61*Staffing!$B22</f>
        <v>0</v>
      </c>
      <c r="DF198" s="1">
        <f>CU61*Staffing!$B22</f>
        <v>0</v>
      </c>
      <c r="DG198" s="1">
        <f>CV61*Staffing!$B22</f>
        <v>0</v>
      </c>
    </row>
    <row r="199" spans="1:111" x14ac:dyDescent="0.35">
      <c r="A199" s="4" t="s">
        <v>23</v>
      </c>
      <c r="B199" s="1">
        <f>OVariables!N55</f>
        <v>0</v>
      </c>
      <c r="C199" s="1">
        <f>OVariables!O55</f>
        <v>0</v>
      </c>
      <c r="D199" s="1">
        <f>OVariables!P55</f>
        <v>0</v>
      </c>
      <c r="E199" s="1">
        <f>OVariables!Q55</f>
        <v>0</v>
      </c>
      <c r="F199" s="1">
        <f>OVariables!R55</f>
        <v>0</v>
      </c>
      <c r="G199" s="1">
        <f>OVariables!S55</f>
        <v>0</v>
      </c>
      <c r="H199" s="1">
        <f>OVariables!T55</f>
        <v>0</v>
      </c>
      <c r="I199" s="1">
        <f>OVariables!U55</f>
        <v>0</v>
      </c>
      <c r="J199" s="1">
        <f>OVariables!V55</f>
        <v>0</v>
      </c>
      <c r="K199" s="1">
        <f>OVariables!W55</f>
        <v>0</v>
      </c>
      <c r="L199" s="1">
        <f>OVariables!X55</f>
        <v>0</v>
      </c>
      <c r="M199" s="1">
        <f>OVariables!Y55</f>
        <v>0</v>
      </c>
      <c r="O199" s="4" t="s">
        <v>23</v>
      </c>
      <c r="P199" s="1">
        <f>B62*Staffing!B23</f>
        <v>0</v>
      </c>
      <c r="Q199" s="1">
        <f>C62*Staffing!B23</f>
        <v>0</v>
      </c>
      <c r="R199" s="1">
        <f>D62*Staffing!B23</f>
        <v>0</v>
      </c>
      <c r="S199" s="1">
        <f>E62*Staffing!B23</f>
        <v>0</v>
      </c>
      <c r="T199" s="1">
        <f>F62*Staffing!B23</f>
        <v>0</v>
      </c>
      <c r="U199" s="1">
        <f>G62*Staffing!B23</f>
        <v>0</v>
      </c>
      <c r="V199" s="1">
        <f>H62*Staffing!B23</f>
        <v>0</v>
      </c>
      <c r="W199" s="1">
        <f>I62*Staffing!B23</f>
        <v>0</v>
      </c>
      <c r="X199" s="1">
        <f>J62*Staffing!B23</f>
        <v>0</v>
      </c>
      <c r="Y199" s="1">
        <f>K62*Staffing!B23</f>
        <v>0</v>
      </c>
      <c r="Z199" s="1">
        <f>L62*Staffing!B23</f>
        <v>0</v>
      </c>
      <c r="AA199" s="1">
        <f>M62*Staffing!B23</f>
        <v>0</v>
      </c>
      <c r="AC199" s="4" t="s">
        <v>23</v>
      </c>
      <c r="AD199" s="1">
        <f>OVariables!Z55</f>
        <v>0</v>
      </c>
      <c r="AE199" s="1">
        <f>OVariables!AA55</f>
        <v>0</v>
      </c>
      <c r="AF199" s="1">
        <f>OVariables!AB55</f>
        <v>0</v>
      </c>
      <c r="AG199" s="1">
        <f>OVariables!AC55</f>
        <v>0</v>
      </c>
      <c r="AH199" s="1">
        <f>OVariables!AD55</f>
        <v>0</v>
      </c>
      <c r="AI199" s="1">
        <f>OVariables!AE55</f>
        <v>0</v>
      </c>
      <c r="AJ199" s="1">
        <f>OVariables!AF55</f>
        <v>0</v>
      </c>
      <c r="AK199" s="1">
        <f>OVariables!AG55</f>
        <v>0</v>
      </c>
      <c r="AL199" s="1">
        <f>OVariables!AH55</f>
        <v>0</v>
      </c>
      <c r="AM199" s="1">
        <f>OVariables!AI55</f>
        <v>0</v>
      </c>
      <c r="AN199" s="1">
        <f>OVariables!AJ55</f>
        <v>0</v>
      </c>
      <c r="AO199" s="1">
        <f>OVariables!AK55</f>
        <v>0</v>
      </c>
      <c r="AQ199" s="4" t="s">
        <v>23</v>
      </c>
      <c r="AR199" s="1">
        <f>AE62*Staffing!$B23</f>
        <v>0</v>
      </c>
      <c r="AS199" s="1">
        <f>AF62*Staffing!$B23</f>
        <v>0</v>
      </c>
      <c r="AT199" s="1">
        <f>AG62*Staffing!$B23</f>
        <v>0</v>
      </c>
      <c r="AU199" s="1">
        <f>AH62*Staffing!$B23</f>
        <v>0</v>
      </c>
      <c r="AV199" s="1">
        <f>AI62*Staffing!$B23</f>
        <v>0</v>
      </c>
      <c r="AW199" s="1">
        <f>AJ62*Staffing!$B23</f>
        <v>0</v>
      </c>
      <c r="AX199" s="1">
        <f>AK62*Staffing!$B23</f>
        <v>0</v>
      </c>
      <c r="AY199" s="1">
        <f>AL62*Staffing!$B23</f>
        <v>0</v>
      </c>
      <c r="AZ199" s="1">
        <f>AM62*Staffing!$B23</f>
        <v>0</v>
      </c>
      <c r="BA199" s="1">
        <f>AN62*Staffing!$B23</f>
        <v>0</v>
      </c>
      <c r="BB199" s="1">
        <f>AO62*Staffing!$B23</f>
        <v>0</v>
      </c>
      <c r="BC199" s="1">
        <f>AP62*Staffing!$B23</f>
        <v>0</v>
      </c>
      <c r="BE199" s="4" t="s">
        <v>23</v>
      </c>
      <c r="BF199" s="1">
        <f>OVariables!AL55</f>
        <v>0</v>
      </c>
      <c r="BG199" s="1">
        <f>OVariables!AM55</f>
        <v>0</v>
      </c>
      <c r="BH199" s="1">
        <f>OVariables!AN55</f>
        <v>0</v>
      </c>
      <c r="BI199" s="1">
        <f>OVariables!AO55</f>
        <v>0</v>
      </c>
      <c r="BJ199" s="1">
        <f>OVariables!AP55</f>
        <v>0</v>
      </c>
      <c r="BK199" s="1">
        <f>OVariables!AQ55</f>
        <v>0</v>
      </c>
      <c r="BL199" s="1">
        <f>OVariables!AR55</f>
        <v>0</v>
      </c>
      <c r="BM199" s="1">
        <f>OVariables!AS55</f>
        <v>0</v>
      </c>
      <c r="BN199" s="1">
        <f>OVariables!AT55</f>
        <v>0</v>
      </c>
      <c r="BO199" s="1">
        <f>OVariables!AU55</f>
        <v>0</v>
      </c>
      <c r="BP199" s="1">
        <f>OVariables!AV55</f>
        <v>0</v>
      </c>
      <c r="BQ199" s="1">
        <f>OVariables!AW55</f>
        <v>0</v>
      </c>
      <c r="BS199" s="4" t="s">
        <v>23</v>
      </c>
      <c r="BT199" s="1">
        <f>BH62*Staffing!$B23</f>
        <v>0</v>
      </c>
      <c r="BU199" s="1">
        <f>BI62*Staffing!$B23</f>
        <v>0</v>
      </c>
      <c r="BV199" s="1">
        <f>BJ62*Staffing!$B23</f>
        <v>0</v>
      </c>
      <c r="BW199" s="1">
        <f>BK62*Staffing!$B23</f>
        <v>0</v>
      </c>
      <c r="BX199" s="1">
        <f>BL62*Staffing!$B23</f>
        <v>0</v>
      </c>
      <c r="BY199" s="1">
        <f>BM62*Staffing!$B23</f>
        <v>0</v>
      </c>
      <c r="BZ199" s="1">
        <f>BN62*Staffing!$B23</f>
        <v>0</v>
      </c>
      <c r="CA199" s="1">
        <f>BO62*Staffing!$B23</f>
        <v>0</v>
      </c>
      <c r="CB199" s="1">
        <f>BP62*Staffing!$B23</f>
        <v>0</v>
      </c>
      <c r="CC199" s="1">
        <f>BQ62*Staffing!$B23</f>
        <v>0</v>
      </c>
      <c r="CD199" s="1">
        <f>BR62*Staffing!$B23</f>
        <v>0</v>
      </c>
      <c r="CE199" s="1">
        <f>BS62*Staffing!$B23</f>
        <v>0</v>
      </c>
      <c r="CG199" s="4" t="s">
        <v>23</v>
      </c>
      <c r="CH199" s="1">
        <f>OVariables!AX55</f>
        <v>0</v>
      </c>
      <c r="CI199" s="1">
        <f>OVariables!AY55</f>
        <v>0</v>
      </c>
      <c r="CJ199" s="1">
        <f>OVariables!AZ55</f>
        <v>0</v>
      </c>
      <c r="CK199" s="1">
        <f>OVariables!BA55</f>
        <v>0</v>
      </c>
      <c r="CL199" s="1">
        <f>OVariables!BB55</f>
        <v>0</v>
      </c>
      <c r="CM199" s="1">
        <f>OVariables!BC55</f>
        <v>0</v>
      </c>
      <c r="CN199" s="1">
        <f>OVariables!BD55</f>
        <v>0</v>
      </c>
      <c r="CO199" s="1">
        <f>OVariables!BE55</f>
        <v>0</v>
      </c>
      <c r="CP199" s="1">
        <f>OVariables!BF55</f>
        <v>0</v>
      </c>
      <c r="CQ199" s="1">
        <f>OVariables!BG55</f>
        <v>0</v>
      </c>
      <c r="CR199" s="1">
        <f>OVariables!BH55</f>
        <v>0</v>
      </c>
      <c r="CS199" s="1">
        <f>OVariables!BI55</f>
        <v>0</v>
      </c>
      <c r="CU199" s="4" t="s">
        <v>23</v>
      </c>
      <c r="CV199" s="1">
        <f>CK62*Staffing!$B23</f>
        <v>0</v>
      </c>
      <c r="CW199" s="1">
        <f>CL62*Staffing!$B23</f>
        <v>0</v>
      </c>
      <c r="CX199" s="1">
        <f>CM62*Staffing!$B23</f>
        <v>0</v>
      </c>
      <c r="CY199" s="1">
        <f>CN62*Staffing!$B23</f>
        <v>0</v>
      </c>
      <c r="CZ199" s="1">
        <f>CO62*Staffing!$B23</f>
        <v>0</v>
      </c>
      <c r="DA199" s="1">
        <f>CP62*Staffing!$B23</f>
        <v>0</v>
      </c>
      <c r="DB199" s="1">
        <f>CQ62*Staffing!$B23</f>
        <v>0</v>
      </c>
      <c r="DC199" s="1">
        <f>CR62*Staffing!$B23</f>
        <v>0</v>
      </c>
      <c r="DD199" s="1">
        <f>CS62*Staffing!$B23</f>
        <v>0</v>
      </c>
      <c r="DE199" s="1">
        <f>CT62*Staffing!$B23</f>
        <v>0</v>
      </c>
      <c r="DF199" s="1">
        <f>CU62*Staffing!$B23</f>
        <v>0</v>
      </c>
      <c r="DG199" s="1">
        <f>CV62*Staffing!$B23</f>
        <v>0</v>
      </c>
    </row>
    <row r="200" spans="1:111" x14ac:dyDescent="0.35">
      <c r="A200" s="4" t="s">
        <v>24</v>
      </c>
      <c r="B200" s="1">
        <f>OVariables!N56</f>
        <v>0</v>
      </c>
      <c r="C200" s="1">
        <f>OVariables!O56</f>
        <v>0</v>
      </c>
      <c r="D200" s="1">
        <f>OVariables!P56</f>
        <v>0</v>
      </c>
      <c r="E200" s="1">
        <f>OVariables!Q56</f>
        <v>0</v>
      </c>
      <c r="F200" s="1">
        <f>OVariables!R56</f>
        <v>0</v>
      </c>
      <c r="G200" s="1">
        <f>OVariables!S56</f>
        <v>0</v>
      </c>
      <c r="H200" s="1">
        <f>OVariables!T56</f>
        <v>0</v>
      </c>
      <c r="I200" s="1">
        <f>OVariables!U56</f>
        <v>0</v>
      </c>
      <c r="J200" s="1">
        <f>OVariables!V56</f>
        <v>0</v>
      </c>
      <c r="K200" s="1">
        <f>OVariables!W56</f>
        <v>0</v>
      </c>
      <c r="L200" s="1">
        <f>OVariables!X56</f>
        <v>0</v>
      </c>
      <c r="M200" s="1">
        <f>OVariables!Y56</f>
        <v>0</v>
      </c>
      <c r="O200" s="4" t="s">
        <v>24</v>
      </c>
      <c r="P200" s="1">
        <f>B63*Staffing!B24</f>
        <v>0</v>
      </c>
      <c r="Q200" s="1">
        <f>C63*Staffing!B24</f>
        <v>0</v>
      </c>
      <c r="R200" s="1">
        <f>D63*Staffing!B24</f>
        <v>0</v>
      </c>
      <c r="S200" s="1">
        <f>E63*Staffing!B24</f>
        <v>0</v>
      </c>
      <c r="T200" s="1">
        <f>F63*Staffing!B24</f>
        <v>0</v>
      </c>
      <c r="U200" s="1">
        <f>G63*Staffing!B24</f>
        <v>0</v>
      </c>
      <c r="V200" s="1">
        <f>H63*Staffing!B24</f>
        <v>0</v>
      </c>
      <c r="W200" s="1">
        <f>I63*Staffing!B24</f>
        <v>0</v>
      </c>
      <c r="X200" s="1">
        <f>J63*Staffing!B24</f>
        <v>0</v>
      </c>
      <c r="Y200" s="1">
        <f>K63*Staffing!B24</f>
        <v>0</v>
      </c>
      <c r="Z200" s="1">
        <f>L63*Staffing!B24</f>
        <v>0</v>
      </c>
      <c r="AA200" s="1">
        <f>M63*Staffing!B24</f>
        <v>0</v>
      </c>
      <c r="AC200" s="4" t="s">
        <v>24</v>
      </c>
      <c r="AD200" s="1">
        <f>OVariables!Z56</f>
        <v>0</v>
      </c>
      <c r="AE200" s="1">
        <f>OVariables!AA56</f>
        <v>0</v>
      </c>
      <c r="AF200" s="1">
        <f>OVariables!AB56</f>
        <v>0</v>
      </c>
      <c r="AG200" s="1">
        <f>OVariables!AC56</f>
        <v>0</v>
      </c>
      <c r="AH200" s="1">
        <f>OVariables!AD56</f>
        <v>0</v>
      </c>
      <c r="AI200" s="1">
        <f>OVariables!AE56</f>
        <v>0</v>
      </c>
      <c r="AJ200" s="1">
        <f>OVariables!AF56</f>
        <v>0</v>
      </c>
      <c r="AK200" s="1">
        <f>OVariables!AG56</f>
        <v>0</v>
      </c>
      <c r="AL200" s="1">
        <f>OVariables!AH56</f>
        <v>0</v>
      </c>
      <c r="AM200" s="1">
        <f>OVariables!AI56</f>
        <v>0</v>
      </c>
      <c r="AN200" s="1">
        <f>OVariables!AJ56</f>
        <v>0</v>
      </c>
      <c r="AO200" s="1">
        <f>OVariables!AK56</f>
        <v>0</v>
      </c>
      <c r="AQ200" s="4" t="s">
        <v>24</v>
      </c>
      <c r="AR200" s="1">
        <f>AE63*Staffing!$B24</f>
        <v>0</v>
      </c>
      <c r="AS200" s="1">
        <f>AF63*Staffing!$B24</f>
        <v>0</v>
      </c>
      <c r="AT200" s="1">
        <f>AG63*Staffing!$B24</f>
        <v>0</v>
      </c>
      <c r="AU200" s="1">
        <f>AH63*Staffing!$B24</f>
        <v>0</v>
      </c>
      <c r="AV200" s="1">
        <f>AI63*Staffing!$B24</f>
        <v>0</v>
      </c>
      <c r="AW200" s="1">
        <f>AJ63*Staffing!$B24</f>
        <v>0</v>
      </c>
      <c r="AX200" s="1">
        <f>AK63*Staffing!$B24</f>
        <v>0</v>
      </c>
      <c r="AY200" s="1">
        <f>AL63*Staffing!$B24</f>
        <v>0</v>
      </c>
      <c r="AZ200" s="1">
        <f>AM63*Staffing!$B24</f>
        <v>0</v>
      </c>
      <c r="BA200" s="1">
        <f>AN63*Staffing!$B24</f>
        <v>0</v>
      </c>
      <c r="BB200" s="1">
        <f>AO63*Staffing!$B24</f>
        <v>0</v>
      </c>
      <c r="BC200" s="1">
        <f>AP63*Staffing!$B24</f>
        <v>0</v>
      </c>
      <c r="BE200" s="4" t="s">
        <v>24</v>
      </c>
      <c r="BF200" s="1">
        <f>OVariables!AL56</f>
        <v>0</v>
      </c>
      <c r="BG200" s="1">
        <f>OVariables!AM56</f>
        <v>0</v>
      </c>
      <c r="BH200" s="1">
        <f>OVariables!AN56</f>
        <v>0</v>
      </c>
      <c r="BI200" s="1">
        <f>OVariables!AO56</f>
        <v>0</v>
      </c>
      <c r="BJ200" s="1">
        <f>OVariables!AP56</f>
        <v>0</v>
      </c>
      <c r="BK200" s="1">
        <f>OVariables!AQ56</f>
        <v>0</v>
      </c>
      <c r="BL200" s="1">
        <f>OVariables!AR56</f>
        <v>0</v>
      </c>
      <c r="BM200" s="1">
        <f>OVariables!AS56</f>
        <v>0</v>
      </c>
      <c r="BN200" s="1">
        <f>OVariables!AT56</f>
        <v>0</v>
      </c>
      <c r="BO200" s="1">
        <f>OVariables!AU56</f>
        <v>0</v>
      </c>
      <c r="BP200" s="1">
        <f>OVariables!AV56</f>
        <v>0</v>
      </c>
      <c r="BQ200" s="1">
        <f>OVariables!AW56</f>
        <v>0</v>
      </c>
      <c r="BS200" s="4" t="s">
        <v>24</v>
      </c>
      <c r="BT200" s="1">
        <f>BH63*Staffing!$B24</f>
        <v>0</v>
      </c>
      <c r="BU200" s="1">
        <f>BI63*Staffing!$B24</f>
        <v>0</v>
      </c>
      <c r="BV200" s="1">
        <f>BJ63*Staffing!$B24</f>
        <v>0</v>
      </c>
      <c r="BW200" s="1">
        <f>BK63*Staffing!$B24</f>
        <v>0</v>
      </c>
      <c r="BX200" s="1">
        <f>BL63*Staffing!$B24</f>
        <v>0</v>
      </c>
      <c r="BY200" s="1">
        <f>BM63*Staffing!$B24</f>
        <v>0</v>
      </c>
      <c r="BZ200" s="1">
        <f>BN63*Staffing!$B24</f>
        <v>0</v>
      </c>
      <c r="CA200" s="1">
        <f>BO63*Staffing!$B24</f>
        <v>0</v>
      </c>
      <c r="CB200" s="1">
        <f>BP63*Staffing!$B24</f>
        <v>0</v>
      </c>
      <c r="CC200" s="1">
        <f>BQ63*Staffing!$B24</f>
        <v>0</v>
      </c>
      <c r="CD200" s="1">
        <f>BR63*Staffing!$B24</f>
        <v>0</v>
      </c>
      <c r="CE200" s="1">
        <f>BS63*Staffing!$B24</f>
        <v>0</v>
      </c>
      <c r="CG200" s="4" t="s">
        <v>24</v>
      </c>
      <c r="CH200" s="1">
        <f>OVariables!AX56</f>
        <v>0</v>
      </c>
      <c r="CI200" s="1">
        <f>OVariables!AY56</f>
        <v>0</v>
      </c>
      <c r="CJ200" s="1">
        <f>OVariables!AZ56</f>
        <v>0</v>
      </c>
      <c r="CK200" s="1">
        <f>OVariables!BA56</f>
        <v>0</v>
      </c>
      <c r="CL200" s="1">
        <f>OVariables!BB56</f>
        <v>0</v>
      </c>
      <c r="CM200" s="1">
        <f>OVariables!BC56</f>
        <v>0</v>
      </c>
      <c r="CN200" s="1">
        <f>OVariables!BD56</f>
        <v>0</v>
      </c>
      <c r="CO200" s="1">
        <f>OVariables!BE56</f>
        <v>0</v>
      </c>
      <c r="CP200" s="1">
        <f>OVariables!BF56</f>
        <v>0</v>
      </c>
      <c r="CQ200" s="1">
        <f>OVariables!BG56</f>
        <v>0</v>
      </c>
      <c r="CR200" s="1">
        <f>OVariables!BH56</f>
        <v>0</v>
      </c>
      <c r="CS200" s="1">
        <f>OVariables!BI56</f>
        <v>0</v>
      </c>
      <c r="CU200" s="4" t="s">
        <v>24</v>
      </c>
      <c r="CV200" s="1">
        <f>CK63*Staffing!$B24</f>
        <v>0</v>
      </c>
      <c r="CW200" s="1">
        <f>CL63*Staffing!$B24</f>
        <v>0</v>
      </c>
      <c r="CX200" s="1">
        <f>CM63*Staffing!$B24</f>
        <v>0</v>
      </c>
      <c r="CY200" s="1">
        <f>CN63*Staffing!$B24</f>
        <v>0</v>
      </c>
      <c r="CZ200" s="1">
        <f>CO63*Staffing!$B24</f>
        <v>0</v>
      </c>
      <c r="DA200" s="1">
        <f>CP63*Staffing!$B24</f>
        <v>0</v>
      </c>
      <c r="DB200" s="1">
        <f>CQ63*Staffing!$B24</f>
        <v>0</v>
      </c>
      <c r="DC200" s="1">
        <f>CR63*Staffing!$B24</f>
        <v>0</v>
      </c>
      <c r="DD200" s="1">
        <f>CS63*Staffing!$B24</f>
        <v>0</v>
      </c>
      <c r="DE200" s="1">
        <f>CT63*Staffing!$B24</f>
        <v>0</v>
      </c>
      <c r="DF200" s="1">
        <f>CU63*Staffing!$B24</f>
        <v>0</v>
      </c>
      <c r="DG200" s="1">
        <f>CV63*Staffing!$B24</f>
        <v>0</v>
      </c>
    </row>
    <row r="201" spans="1:111" x14ac:dyDescent="0.35">
      <c r="A201" s="4" t="s">
        <v>25</v>
      </c>
      <c r="B201" s="1">
        <f>OVariables!N57</f>
        <v>0</v>
      </c>
      <c r="C201" s="1">
        <f>OVariables!O57</f>
        <v>0</v>
      </c>
      <c r="D201" s="1">
        <f>OVariables!P57</f>
        <v>0</v>
      </c>
      <c r="E201" s="1">
        <f>OVariables!Q57</f>
        <v>0</v>
      </c>
      <c r="F201" s="1">
        <f>OVariables!R57</f>
        <v>0</v>
      </c>
      <c r="G201" s="1">
        <f>OVariables!S57</f>
        <v>0</v>
      </c>
      <c r="H201" s="1">
        <f>OVariables!T57</f>
        <v>0</v>
      </c>
      <c r="I201" s="1">
        <f>OVariables!U57</f>
        <v>0</v>
      </c>
      <c r="J201" s="1">
        <f>OVariables!V57</f>
        <v>0</v>
      </c>
      <c r="K201" s="1">
        <f>OVariables!W57</f>
        <v>0</v>
      </c>
      <c r="L201" s="1">
        <f>OVariables!X57</f>
        <v>0</v>
      </c>
      <c r="M201" s="1">
        <f>OVariables!Y57</f>
        <v>0</v>
      </c>
      <c r="O201" s="4" t="s">
        <v>25</v>
      </c>
      <c r="P201" s="1">
        <f>B64*Staffing!B25</f>
        <v>0</v>
      </c>
      <c r="Q201" s="1">
        <f>C64*Staffing!B25</f>
        <v>0</v>
      </c>
      <c r="R201" s="1">
        <f>D64*Staffing!B25</f>
        <v>0</v>
      </c>
      <c r="S201" s="1">
        <f>E64*Staffing!B25</f>
        <v>0</v>
      </c>
      <c r="T201" s="1">
        <f>F64*Staffing!B25</f>
        <v>0</v>
      </c>
      <c r="U201" s="1">
        <f>G64*Staffing!B25</f>
        <v>0</v>
      </c>
      <c r="V201" s="1">
        <f>H64*Staffing!B25</f>
        <v>0</v>
      </c>
      <c r="W201" s="1">
        <f>I64*Staffing!B25</f>
        <v>0</v>
      </c>
      <c r="X201" s="1">
        <f>J64*Staffing!B25</f>
        <v>0</v>
      </c>
      <c r="Y201" s="1">
        <f>K64*Staffing!B25</f>
        <v>0</v>
      </c>
      <c r="Z201" s="1">
        <f>L64*Staffing!B25</f>
        <v>0</v>
      </c>
      <c r="AA201" s="1">
        <f>M64*Staffing!B25</f>
        <v>0</v>
      </c>
      <c r="AC201" s="4" t="s">
        <v>25</v>
      </c>
      <c r="AD201" s="1">
        <f>OVariables!Z57</f>
        <v>0</v>
      </c>
      <c r="AE201" s="1">
        <f>OVariables!AA57</f>
        <v>0</v>
      </c>
      <c r="AF201" s="1">
        <f>OVariables!AB57</f>
        <v>0</v>
      </c>
      <c r="AG201" s="1">
        <f>OVariables!AC57</f>
        <v>0</v>
      </c>
      <c r="AH201" s="1">
        <f>OVariables!AD57</f>
        <v>0</v>
      </c>
      <c r="AI201" s="1">
        <f>OVariables!AE57</f>
        <v>0</v>
      </c>
      <c r="AJ201" s="1">
        <f>OVariables!AF57</f>
        <v>0</v>
      </c>
      <c r="AK201" s="1">
        <f>OVariables!AG57</f>
        <v>0</v>
      </c>
      <c r="AL201" s="1">
        <f>OVariables!AH57</f>
        <v>0</v>
      </c>
      <c r="AM201" s="1">
        <f>OVariables!AI57</f>
        <v>0</v>
      </c>
      <c r="AN201" s="1">
        <f>OVariables!AJ57</f>
        <v>0</v>
      </c>
      <c r="AO201" s="1">
        <f>OVariables!AK57</f>
        <v>0</v>
      </c>
      <c r="AQ201" s="4" t="s">
        <v>25</v>
      </c>
      <c r="AR201" s="1">
        <f>AE64*Staffing!$B25</f>
        <v>0</v>
      </c>
      <c r="AS201" s="1">
        <f>AF64*Staffing!$B25</f>
        <v>0</v>
      </c>
      <c r="AT201" s="1">
        <f>AG64*Staffing!$B25</f>
        <v>0</v>
      </c>
      <c r="AU201" s="1">
        <f>AH64*Staffing!$B25</f>
        <v>0</v>
      </c>
      <c r="AV201" s="1">
        <f>AI64*Staffing!$B25</f>
        <v>0</v>
      </c>
      <c r="AW201" s="1">
        <f>AJ64*Staffing!$B25</f>
        <v>0</v>
      </c>
      <c r="AX201" s="1">
        <f>AK64*Staffing!$B25</f>
        <v>0</v>
      </c>
      <c r="AY201" s="1">
        <f>AL64*Staffing!$B25</f>
        <v>0</v>
      </c>
      <c r="AZ201" s="1">
        <f>AM64*Staffing!$B25</f>
        <v>0</v>
      </c>
      <c r="BA201" s="1">
        <f>AN64*Staffing!$B25</f>
        <v>0</v>
      </c>
      <c r="BB201" s="1">
        <f>AO64*Staffing!$B25</f>
        <v>0</v>
      </c>
      <c r="BC201" s="1">
        <f>AP64*Staffing!$B25</f>
        <v>0</v>
      </c>
      <c r="BE201" s="4" t="s">
        <v>25</v>
      </c>
      <c r="BF201" s="1">
        <f>OVariables!AL57</f>
        <v>0</v>
      </c>
      <c r="BG201" s="1">
        <f>OVariables!AM57</f>
        <v>0</v>
      </c>
      <c r="BH201" s="1">
        <f>OVariables!AN57</f>
        <v>0</v>
      </c>
      <c r="BI201" s="1">
        <f>OVariables!AO57</f>
        <v>0</v>
      </c>
      <c r="BJ201" s="1">
        <f>OVariables!AP57</f>
        <v>0</v>
      </c>
      <c r="BK201" s="1">
        <f>OVariables!AQ57</f>
        <v>0</v>
      </c>
      <c r="BL201" s="1">
        <f>OVariables!AR57</f>
        <v>0</v>
      </c>
      <c r="BM201" s="1">
        <f>OVariables!AS57</f>
        <v>0</v>
      </c>
      <c r="BN201" s="1">
        <f>OVariables!AT57</f>
        <v>0</v>
      </c>
      <c r="BO201" s="1">
        <f>OVariables!AU57</f>
        <v>0</v>
      </c>
      <c r="BP201" s="1">
        <f>OVariables!AV57</f>
        <v>0</v>
      </c>
      <c r="BQ201" s="1">
        <f>OVariables!AW57</f>
        <v>0</v>
      </c>
      <c r="BS201" s="4" t="s">
        <v>25</v>
      </c>
      <c r="BT201" s="1">
        <f>BH64*Staffing!$B25</f>
        <v>0</v>
      </c>
      <c r="BU201" s="1">
        <f>BI64*Staffing!$B25</f>
        <v>0</v>
      </c>
      <c r="BV201" s="1">
        <f>BJ64*Staffing!$B25</f>
        <v>0</v>
      </c>
      <c r="BW201" s="1">
        <f>BK64*Staffing!$B25</f>
        <v>0</v>
      </c>
      <c r="BX201" s="1">
        <f>BL64*Staffing!$B25</f>
        <v>0</v>
      </c>
      <c r="BY201" s="1">
        <f>BM64*Staffing!$B25</f>
        <v>0</v>
      </c>
      <c r="BZ201" s="1">
        <f>BN64*Staffing!$B25</f>
        <v>0</v>
      </c>
      <c r="CA201" s="1">
        <f>BO64*Staffing!$B25</f>
        <v>0</v>
      </c>
      <c r="CB201" s="1">
        <f>BP64*Staffing!$B25</f>
        <v>0</v>
      </c>
      <c r="CC201" s="1">
        <f>BQ64*Staffing!$B25</f>
        <v>0</v>
      </c>
      <c r="CD201" s="1">
        <f>BR64*Staffing!$B25</f>
        <v>0</v>
      </c>
      <c r="CE201" s="1">
        <f>BS64*Staffing!$B25</f>
        <v>0</v>
      </c>
      <c r="CG201" s="4" t="s">
        <v>25</v>
      </c>
      <c r="CH201" s="1">
        <f>OVariables!AX57</f>
        <v>0</v>
      </c>
      <c r="CI201" s="1">
        <f>OVariables!AY57</f>
        <v>0</v>
      </c>
      <c r="CJ201" s="1">
        <f>OVariables!AZ57</f>
        <v>0</v>
      </c>
      <c r="CK201" s="1">
        <f>OVariables!BA57</f>
        <v>0</v>
      </c>
      <c r="CL201" s="1">
        <f>OVariables!BB57</f>
        <v>0</v>
      </c>
      <c r="CM201" s="1">
        <f>OVariables!BC57</f>
        <v>0</v>
      </c>
      <c r="CN201" s="1">
        <f>OVariables!BD57</f>
        <v>0</v>
      </c>
      <c r="CO201" s="1">
        <f>OVariables!BE57</f>
        <v>0</v>
      </c>
      <c r="CP201" s="1">
        <f>OVariables!BF57</f>
        <v>0</v>
      </c>
      <c r="CQ201" s="1">
        <f>OVariables!BG57</f>
        <v>0</v>
      </c>
      <c r="CR201" s="1">
        <f>OVariables!BH57</f>
        <v>0</v>
      </c>
      <c r="CS201" s="1">
        <f>OVariables!BI57</f>
        <v>0</v>
      </c>
      <c r="CU201" s="4" t="s">
        <v>25</v>
      </c>
      <c r="CV201" s="1">
        <f>CK64*Staffing!$B25</f>
        <v>0</v>
      </c>
      <c r="CW201" s="1">
        <f>CL64*Staffing!$B25</f>
        <v>0</v>
      </c>
      <c r="CX201" s="1">
        <f>CM64*Staffing!$B25</f>
        <v>0</v>
      </c>
      <c r="CY201" s="1">
        <f>CN64*Staffing!$B25</f>
        <v>0</v>
      </c>
      <c r="CZ201" s="1">
        <f>CO64*Staffing!$B25</f>
        <v>0</v>
      </c>
      <c r="DA201" s="1">
        <f>CP64*Staffing!$B25</f>
        <v>0</v>
      </c>
      <c r="DB201" s="1">
        <f>CQ64*Staffing!$B25</f>
        <v>0</v>
      </c>
      <c r="DC201" s="1">
        <f>CR64*Staffing!$B25</f>
        <v>0</v>
      </c>
      <c r="DD201" s="1">
        <f>CS64*Staffing!$B25</f>
        <v>0</v>
      </c>
      <c r="DE201" s="1">
        <f>CT64*Staffing!$B25</f>
        <v>0</v>
      </c>
      <c r="DF201" s="1">
        <f>CU64*Staffing!$B25</f>
        <v>0</v>
      </c>
      <c r="DG201" s="1">
        <f>CV64*Staffing!$B25</f>
        <v>0</v>
      </c>
    </row>
    <row r="202" spans="1:111" x14ac:dyDescent="0.35">
      <c r="A202" s="4" t="s">
        <v>26</v>
      </c>
      <c r="B202" s="1">
        <f>OVariables!N58</f>
        <v>0</v>
      </c>
      <c r="C202" s="1">
        <f>OVariables!O58</f>
        <v>0</v>
      </c>
      <c r="D202" s="1">
        <f>OVariables!P58</f>
        <v>0</v>
      </c>
      <c r="E202" s="1">
        <f>OVariables!Q58</f>
        <v>0</v>
      </c>
      <c r="F202" s="1">
        <f>OVariables!R58</f>
        <v>0</v>
      </c>
      <c r="G202" s="1">
        <f>OVariables!S58</f>
        <v>0</v>
      </c>
      <c r="H202" s="1">
        <f>OVariables!T58</f>
        <v>0</v>
      </c>
      <c r="I202" s="1">
        <f>OVariables!U58</f>
        <v>0</v>
      </c>
      <c r="J202" s="1">
        <f>OVariables!V58</f>
        <v>0</v>
      </c>
      <c r="K202" s="1">
        <f>OVariables!W58</f>
        <v>0</v>
      </c>
      <c r="L202" s="1">
        <f>OVariables!X58</f>
        <v>0</v>
      </c>
      <c r="M202" s="1">
        <f>OVariables!Y58</f>
        <v>0</v>
      </c>
      <c r="O202" s="4" t="s">
        <v>26</v>
      </c>
      <c r="P202" s="1">
        <f>B65*Staffing!B26</f>
        <v>0</v>
      </c>
      <c r="Q202" s="1">
        <f>C65*Staffing!B26</f>
        <v>0</v>
      </c>
      <c r="R202" s="1">
        <f>D65*Staffing!B26</f>
        <v>0</v>
      </c>
      <c r="S202" s="1">
        <f>E65*Staffing!B26</f>
        <v>0</v>
      </c>
      <c r="T202" s="1">
        <f>F65*Staffing!B26</f>
        <v>0</v>
      </c>
      <c r="U202" s="1">
        <f>G65*Staffing!B26</f>
        <v>0</v>
      </c>
      <c r="V202" s="1">
        <f>H65*Staffing!B26</f>
        <v>0</v>
      </c>
      <c r="W202" s="1">
        <f>I65*Staffing!B26</f>
        <v>0</v>
      </c>
      <c r="X202" s="1">
        <f>J65*Staffing!B26</f>
        <v>0</v>
      </c>
      <c r="Y202" s="1">
        <f>K65*Staffing!B26</f>
        <v>0</v>
      </c>
      <c r="Z202" s="1">
        <f>L65*Staffing!B26</f>
        <v>0</v>
      </c>
      <c r="AA202" s="1">
        <f>M65*Staffing!B26</f>
        <v>0</v>
      </c>
      <c r="AC202" s="4" t="s">
        <v>26</v>
      </c>
      <c r="AD202" s="1">
        <f>OVariables!Z58</f>
        <v>0</v>
      </c>
      <c r="AE202" s="1">
        <f>OVariables!AA58</f>
        <v>0</v>
      </c>
      <c r="AF202" s="1">
        <f>OVariables!AB58</f>
        <v>0</v>
      </c>
      <c r="AG202" s="1">
        <f>OVariables!AC58</f>
        <v>0</v>
      </c>
      <c r="AH202" s="1">
        <f>OVariables!AD58</f>
        <v>0</v>
      </c>
      <c r="AI202" s="1">
        <f>OVariables!AE58</f>
        <v>0</v>
      </c>
      <c r="AJ202" s="1">
        <f>OVariables!AF58</f>
        <v>0</v>
      </c>
      <c r="AK202" s="1">
        <f>OVariables!AG58</f>
        <v>0</v>
      </c>
      <c r="AL202" s="1">
        <f>OVariables!AH58</f>
        <v>0</v>
      </c>
      <c r="AM202" s="1">
        <f>OVariables!AI58</f>
        <v>0</v>
      </c>
      <c r="AN202" s="1">
        <f>OVariables!AJ58</f>
        <v>0</v>
      </c>
      <c r="AO202" s="1">
        <f>OVariables!AK58</f>
        <v>0</v>
      </c>
      <c r="AQ202" s="4" t="s">
        <v>26</v>
      </c>
      <c r="AR202" s="1">
        <f>AE65*Staffing!$B26</f>
        <v>0</v>
      </c>
      <c r="AS202" s="1">
        <f>AF65*Staffing!$B26</f>
        <v>0</v>
      </c>
      <c r="AT202" s="1">
        <f>AG65*Staffing!$B26</f>
        <v>0</v>
      </c>
      <c r="AU202" s="1">
        <f>AH65*Staffing!$B26</f>
        <v>0</v>
      </c>
      <c r="AV202" s="1">
        <f>AI65*Staffing!$B26</f>
        <v>0</v>
      </c>
      <c r="AW202" s="1">
        <f>AJ65*Staffing!$B26</f>
        <v>0</v>
      </c>
      <c r="AX202" s="1">
        <f>AK65*Staffing!$B26</f>
        <v>0</v>
      </c>
      <c r="AY202" s="1">
        <f>AL65*Staffing!$B26</f>
        <v>0</v>
      </c>
      <c r="AZ202" s="1">
        <f>AM65*Staffing!$B26</f>
        <v>0</v>
      </c>
      <c r="BA202" s="1">
        <f>AN65*Staffing!$B26</f>
        <v>0</v>
      </c>
      <c r="BB202" s="1">
        <f>AO65*Staffing!$B26</f>
        <v>0</v>
      </c>
      <c r="BC202" s="1">
        <f>AP65*Staffing!$B26</f>
        <v>0</v>
      </c>
      <c r="BE202" s="4" t="s">
        <v>26</v>
      </c>
      <c r="BF202" s="1">
        <f>OVariables!AL58</f>
        <v>0</v>
      </c>
      <c r="BG202" s="1">
        <f>OVariables!AM58</f>
        <v>0</v>
      </c>
      <c r="BH202" s="1">
        <f>OVariables!AN58</f>
        <v>0</v>
      </c>
      <c r="BI202" s="1">
        <f>OVariables!AO58</f>
        <v>0</v>
      </c>
      <c r="BJ202" s="1">
        <f>OVariables!AP58</f>
        <v>0</v>
      </c>
      <c r="BK202" s="1">
        <f>OVariables!AQ58</f>
        <v>0</v>
      </c>
      <c r="BL202" s="1">
        <f>OVariables!AR58</f>
        <v>0</v>
      </c>
      <c r="BM202" s="1">
        <f>OVariables!AS58</f>
        <v>0</v>
      </c>
      <c r="BN202" s="1">
        <f>OVariables!AT58</f>
        <v>0</v>
      </c>
      <c r="BO202" s="1">
        <f>OVariables!AU58</f>
        <v>0</v>
      </c>
      <c r="BP202" s="1">
        <f>OVariables!AV58</f>
        <v>0</v>
      </c>
      <c r="BQ202" s="1">
        <f>OVariables!AW58</f>
        <v>0</v>
      </c>
      <c r="BS202" s="4" t="s">
        <v>26</v>
      </c>
      <c r="BT202" s="1">
        <f>BH65*Staffing!$B26</f>
        <v>0</v>
      </c>
      <c r="BU202" s="1">
        <f>BI65*Staffing!$B26</f>
        <v>0</v>
      </c>
      <c r="BV202" s="1">
        <f>BJ65*Staffing!$B26</f>
        <v>0</v>
      </c>
      <c r="BW202" s="1">
        <f>BK65*Staffing!$B26</f>
        <v>0</v>
      </c>
      <c r="BX202" s="1">
        <f>BL65*Staffing!$B26</f>
        <v>0</v>
      </c>
      <c r="BY202" s="1">
        <f>BM65*Staffing!$B26</f>
        <v>0</v>
      </c>
      <c r="BZ202" s="1">
        <f>BN65*Staffing!$B26</f>
        <v>0</v>
      </c>
      <c r="CA202" s="1">
        <f>BO65*Staffing!$B26</f>
        <v>0</v>
      </c>
      <c r="CB202" s="1">
        <f>BP65*Staffing!$B26</f>
        <v>0</v>
      </c>
      <c r="CC202" s="1">
        <f>BQ65*Staffing!$B26</f>
        <v>0</v>
      </c>
      <c r="CD202" s="1">
        <f>BR65*Staffing!$B26</f>
        <v>0</v>
      </c>
      <c r="CE202" s="1">
        <f>BS65*Staffing!$B26</f>
        <v>0</v>
      </c>
      <c r="CG202" s="4" t="s">
        <v>26</v>
      </c>
      <c r="CH202" s="1">
        <f>OVariables!AX58</f>
        <v>0</v>
      </c>
      <c r="CI202" s="1">
        <f>OVariables!AY58</f>
        <v>0</v>
      </c>
      <c r="CJ202" s="1">
        <f>OVariables!AZ58</f>
        <v>0</v>
      </c>
      <c r="CK202" s="1">
        <f>OVariables!BA58</f>
        <v>0</v>
      </c>
      <c r="CL202" s="1">
        <f>OVariables!BB58</f>
        <v>0</v>
      </c>
      <c r="CM202" s="1">
        <f>OVariables!BC58</f>
        <v>0</v>
      </c>
      <c r="CN202" s="1">
        <f>OVariables!BD58</f>
        <v>0</v>
      </c>
      <c r="CO202" s="1">
        <f>OVariables!BE58</f>
        <v>0</v>
      </c>
      <c r="CP202" s="1">
        <f>OVariables!BF58</f>
        <v>0</v>
      </c>
      <c r="CQ202" s="1">
        <f>OVariables!BG58</f>
        <v>0</v>
      </c>
      <c r="CR202" s="1">
        <f>OVariables!BH58</f>
        <v>0</v>
      </c>
      <c r="CS202" s="1">
        <f>OVariables!BI58</f>
        <v>0</v>
      </c>
      <c r="CU202" s="4" t="s">
        <v>26</v>
      </c>
      <c r="CV202" s="1">
        <f>CK65*Staffing!$B26</f>
        <v>0</v>
      </c>
      <c r="CW202" s="1">
        <f>CL65*Staffing!$B26</f>
        <v>0</v>
      </c>
      <c r="CX202" s="1">
        <f>CM65*Staffing!$B26</f>
        <v>0</v>
      </c>
      <c r="CY202" s="1">
        <f>CN65*Staffing!$B26</f>
        <v>0</v>
      </c>
      <c r="CZ202" s="1">
        <f>CO65*Staffing!$B26</f>
        <v>0</v>
      </c>
      <c r="DA202" s="1">
        <f>CP65*Staffing!$B26</f>
        <v>0</v>
      </c>
      <c r="DB202" s="1">
        <f>CQ65*Staffing!$B26</f>
        <v>0</v>
      </c>
      <c r="DC202" s="1">
        <f>CR65*Staffing!$B26</f>
        <v>0</v>
      </c>
      <c r="DD202" s="1">
        <f>CS65*Staffing!$B26</f>
        <v>0</v>
      </c>
      <c r="DE202" s="1">
        <f>CT65*Staffing!$B26</f>
        <v>0</v>
      </c>
      <c r="DF202" s="1">
        <f>CU65*Staffing!$B26</f>
        <v>0</v>
      </c>
      <c r="DG202" s="1">
        <f>CV65*Staffing!$B26</f>
        <v>0</v>
      </c>
    </row>
    <row r="203" spans="1:111" x14ac:dyDescent="0.35">
      <c r="A203" s="4" t="s">
        <v>15</v>
      </c>
      <c r="B203" s="1">
        <f>OVariables!N59</f>
        <v>0</v>
      </c>
      <c r="C203" s="1">
        <f>OVariables!O59</f>
        <v>0</v>
      </c>
      <c r="D203" s="1">
        <f>OVariables!P59</f>
        <v>0</v>
      </c>
      <c r="E203" s="1">
        <f>OVariables!Q59</f>
        <v>0</v>
      </c>
      <c r="F203" s="1">
        <f>OVariables!R59</f>
        <v>0</v>
      </c>
      <c r="G203" s="1">
        <f>OVariables!S59</f>
        <v>0</v>
      </c>
      <c r="H203" s="1">
        <f>OVariables!T59</f>
        <v>0</v>
      </c>
      <c r="I203" s="1">
        <f>OVariables!U59</f>
        <v>0</v>
      </c>
      <c r="J203" s="1">
        <f>OVariables!V59</f>
        <v>0</v>
      </c>
      <c r="K203" s="1">
        <f>OVariables!W59</f>
        <v>0</v>
      </c>
      <c r="L203" s="1">
        <f>OVariables!X59</f>
        <v>0</v>
      </c>
      <c r="M203" s="1">
        <f>OVariables!Y59</f>
        <v>0</v>
      </c>
      <c r="O203" s="4" t="s">
        <v>15</v>
      </c>
      <c r="P203" s="1">
        <f>B66*Staffing!B27</f>
        <v>0</v>
      </c>
      <c r="Q203" s="1">
        <f>C66*Staffing!B27</f>
        <v>0</v>
      </c>
      <c r="R203" s="1">
        <f>D66*Staffing!B27</f>
        <v>0</v>
      </c>
      <c r="S203" s="1">
        <f>E66*Staffing!B27</f>
        <v>0</v>
      </c>
      <c r="T203" s="1">
        <f>F66*Staffing!B27</f>
        <v>0</v>
      </c>
      <c r="U203" s="1">
        <f>G66*Staffing!B27</f>
        <v>0</v>
      </c>
      <c r="V203" s="1">
        <f>H66*Staffing!B27</f>
        <v>0</v>
      </c>
      <c r="W203" s="1">
        <f>I66*Staffing!B27</f>
        <v>0</v>
      </c>
      <c r="X203" s="1">
        <f>J66*Staffing!B27</f>
        <v>0</v>
      </c>
      <c r="Y203" s="1">
        <f>K66*Staffing!B27</f>
        <v>0</v>
      </c>
      <c r="Z203" s="1">
        <f>L66*Staffing!B27</f>
        <v>0</v>
      </c>
      <c r="AA203" s="1">
        <f>M66*Staffing!B27</f>
        <v>0</v>
      </c>
      <c r="AC203" s="4" t="s">
        <v>15</v>
      </c>
      <c r="AD203" s="1">
        <f>OVariables!Z59</f>
        <v>0</v>
      </c>
      <c r="AE203" s="1">
        <f>OVariables!AA59</f>
        <v>0</v>
      </c>
      <c r="AF203" s="1">
        <f>OVariables!AB59</f>
        <v>0</v>
      </c>
      <c r="AG203" s="1">
        <f>OVariables!AC59</f>
        <v>0</v>
      </c>
      <c r="AH203" s="1">
        <f>OVariables!AD59</f>
        <v>0</v>
      </c>
      <c r="AI203" s="1">
        <f>OVariables!AE59</f>
        <v>0</v>
      </c>
      <c r="AJ203" s="1">
        <f>OVariables!AF59</f>
        <v>0</v>
      </c>
      <c r="AK203" s="1">
        <f>OVariables!AG59</f>
        <v>0</v>
      </c>
      <c r="AL203" s="1">
        <f>OVariables!AH59</f>
        <v>0</v>
      </c>
      <c r="AM203" s="1">
        <f>OVariables!AI59</f>
        <v>0</v>
      </c>
      <c r="AN203" s="1">
        <f>OVariables!AJ59</f>
        <v>0</v>
      </c>
      <c r="AO203" s="1">
        <f>OVariables!AK59</f>
        <v>0</v>
      </c>
      <c r="AQ203" s="4" t="s">
        <v>15</v>
      </c>
      <c r="AR203" s="1">
        <f>AE66*Staffing!$B27</f>
        <v>0</v>
      </c>
      <c r="AS203" s="1">
        <f>AF66*Staffing!$B27</f>
        <v>0</v>
      </c>
      <c r="AT203" s="1">
        <f>AG66*Staffing!$B27</f>
        <v>0</v>
      </c>
      <c r="AU203" s="1">
        <f>AH66*Staffing!$B27</f>
        <v>0</v>
      </c>
      <c r="AV203" s="1">
        <f>AI66*Staffing!$B27</f>
        <v>0</v>
      </c>
      <c r="AW203" s="1">
        <f>AJ66*Staffing!$B27</f>
        <v>0</v>
      </c>
      <c r="AX203" s="1">
        <f>AK66*Staffing!$B27</f>
        <v>0</v>
      </c>
      <c r="AY203" s="1">
        <f>AL66*Staffing!$B27</f>
        <v>0</v>
      </c>
      <c r="AZ203" s="1">
        <f>AM66*Staffing!$B27</f>
        <v>0</v>
      </c>
      <c r="BA203" s="1">
        <f>AN66*Staffing!$B27</f>
        <v>0</v>
      </c>
      <c r="BB203" s="1">
        <f>AO66*Staffing!$B27</f>
        <v>0</v>
      </c>
      <c r="BC203" s="1">
        <f>AP66*Staffing!$B27</f>
        <v>0</v>
      </c>
      <c r="BE203" s="4" t="s">
        <v>15</v>
      </c>
      <c r="BF203" s="1">
        <f>OVariables!AL59</f>
        <v>0</v>
      </c>
      <c r="BG203" s="1">
        <f>OVariables!AM59</f>
        <v>0</v>
      </c>
      <c r="BH203" s="1">
        <f>OVariables!AN59</f>
        <v>0</v>
      </c>
      <c r="BI203" s="1">
        <f>OVariables!AO59</f>
        <v>0</v>
      </c>
      <c r="BJ203" s="1">
        <f>OVariables!AP59</f>
        <v>0</v>
      </c>
      <c r="BK203" s="1">
        <f>OVariables!AQ59</f>
        <v>0</v>
      </c>
      <c r="BL203" s="1">
        <f>OVariables!AR59</f>
        <v>0</v>
      </c>
      <c r="BM203" s="1">
        <f>OVariables!AS59</f>
        <v>0</v>
      </c>
      <c r="BN203" s="1">
        <f>OVariables!AT59</f>
        <v>0</v>
      </c>
      <c r="BO203" s="1">
        <f>OVariables!AU59</f>
        <v>0</v>
      </c>
      <c r="BP203" s="1">
        <f>OVariables!AV59</f>
        <v>0</v>
      </c>
      <c r="BQ203" s="1">
        <f>OVariables!AW59</f>
        <v>0</v>
      </c>
      <c r="BS203" s="4" t="s">
        <v>15</v>
      </c>
      <c r="BT203" s="1">
        <f>BH66*Staffing!$B27</f>
        <v>0</v>
      </c>
      <c r="BU203" s="1">
        <f>BI66*Staffing!$B27</f>
        <v>0</v>
      </c>
      <c r="BV203" s="1">
        <f>BJ66*Staffing!$B27</f>
        <v>0</v>
      </c>
      <c r="BW203" s="1">
        <f>BK66*Staffing!$B27</f>
        <v>0</v>
      </c>
      <c r="BX203" s="1">
        <f>BL66*Staffing!$B27</f>
        <v>0</v>
      </c>
      <c r="BY203" s="1">
        <f>BM66*Staffing!$B27</f>
        <v>0</v>
      </c>
      <c r="BZ203" s="1">
        <f>BN66*Staffing!$B27</f>
        <v>0</v>
      </c>
      <c r="CA203" s="1">
        <f>BO66*Staffing!$B27</f>
        <v>0</v>
      </c>
      <c r="CB203" s="1">
        <f>BP66*Staffing!$B27</f>
        <v>0</v>
      </c>
      <c r="CC203" s="1">
        <f>BQ66*Staffing!$B27</f>
        <v>0</v>
      </c>
      <c r="CD203" s="1">
        <f>BR66*Staffing!$B27</f>
        <v>0</v>
      </c>
      <c r="CE203" s="1">
        <f>BS66*Staffing!$B27</f>
        <v>0</v>
      </c>
      <c r="CG203" s="4" t="s">
        <v>15</v>
      </c>
      <c r="CH203" s="1">
        <f>OVariables!AX59</f>
        <v>0</v>
      </c>
      <c r="CI203" s="1">
        <f>OVariables!AY59</f>
        <v>0</v>
      </c>
      <c r="CJ203" s="1">
        <f>OVariables!AZ59</f>
        <v>0</v>
      </c>
      <c r="CK203" s="1">
        <f>OVariables!BA59</f>
        <v>0</v>
      </c>
      <c r="CL203" s="1">
        <f>OVariables!BB59</f>
        <v>0</v>
      </c>
      <c r="CM203" s="1">
        <f>OVariables!BC59</f>
        <v>0</v>
      </c>
      <c r="CN203" s="1">
        <f>OVariables!BD59</f>
        <v>0</v>
      </c>
      <c r="CO203" s="1">
        <f>OVariables!BE59</f>
        <v>0</v>
      </c>
      <c r="CP203" s="1">
        <f>OVariables!BF59</f>
        <v>0</v>
      </c>
      <c r="CQ203" s="1">
        <f>OVariables!BG59</f>
        <v>0</v>
      </c>
      <c r="CR203" s="1">
        <f>OVariables!BH59</f>
        <v>0</v>
      </c>
      <c r="CS203" s="1">
        <f>OVariables!BI59</f>
        <v>0</v>
      </c>
      <c r="CU203" s="4" t="s">
        <v>15</v>
      </c>
      <c r="CV203" s="1">
        <f>CK66*Staffing!$B27</f>
        <v>0</v>
      </c>
      <c r="CW203" s="1">
        <f>CL66*Staffing!$B27</f>
        <v>0</v>
      </c>
      <c r="CX203" s="1">
        <f>CM66*Staffing!$B27</f>
        <v>0</v>
      </c>
      <c r="CY203" s="1">
        <f>CN66*Staffing!$B27</f>
        <v>0</v>
      </c>
      <c r="CZ203" s="1">
        <f>CO66*Staffing!$B27</f>
        <v>0</v>
      </c>
      <c r="DA203" s="1">
        <f>CP66*Staffing!$B27</f>
        <v>0</v>
      </c>
      <c r="DB203" s="1">
        <f>CQ66*Staffing!$B27</f>
        <v>0</v>
      </c>
      <c r="DC203" s="1">
        <f>CR66*Staffing!$B27</f>
        <v>0</v>
      </c>
      <c r="DD203" s="1">
        <f>CS66*Staffing!$B27</f>
        <v>0</v>
      </c>
      <c r="DE203" s="1">
        <f>CT66*Staffing!$B27</f>
        <v>0</v>
      </c>
      <c r="DF203" s="1">
        <f>CU66*Staffing!$B27</f>
        <v>0</v>
      </c>
      <c r="DG203" s="1">
        <f>CV66*Staffing!$B27</f>
        <v>0</v>
      </c>
    </row>
    <row r="204" spans="1:111" x14ac:dyDescent="0.35">
      <c r="A204" s="4" t="s">
        <v>137</v>
      </c>
      <c r="B204" s="1">
        <f>OVariables!N60</f>
        <v>0</v>
      </c>
      <c r="C204" s="1">
        <f>OVariables!O60</f>
        <v>0</v>
      </c>
      <c r="D204" s="1">
        <f>OVariables!P60</f>
        <v>0</v>
      </c>
      <c r="E204" s="1">
        <f>OVariables!Q60</f>
        <v>0</v>
      </c>
      <c r="F204" s="1">
        <f>OVariables!R60</f>
        <v>0</v>
      </c>
      <c r="G204" s="1">
        <f>OVariables!S60</f>
        <v>0</v>
      </c>
      <c r="H204" s="1">
        <f>OVariables!T60</f>
        <v>0</v>
      </c>
      <c r="I204" s="1">
        <f>OVariables!U60</f>
        <v>0</v>
      </c>
      <c r="J204" s="1">
        <f>OVariables!V60</f>
        <v>0</v>
      </c>
      <c r="K204" s="1">
        <f>OVariables!W60</f>
        <v>0</v>
      </c>
      <c r="L204" s="1">
        <f>OVariables!X60</f>
        <v>0</v>
      </c>
      <c r="M204" s="1">
        <f>OVariables!Y60</f>
        <v>0</v>
      </c>
      <c r="O204" s="4" t="s">
        <v>137</v>
      </c>
      <c r="P204" s="1">
        <f>B67*Staffing!B28</f>
        <v>0</v>
      </c>
      <c r="Q204" s="1">
        <f>C67*Staffing!B28</f>
        <v>0</v>
      </c>
      <c r="R204" s="1">
        <f>D67*Staffing!B28</f>
        <v>0</v>
      </c>
      <c r="S204" s="1">
        <f>E67*Staffing!B28</f>
        <v>0</v>
      </c>
      <c r="T204" s="1">
        <f>F67*Staffing!B28</f>
        <v>0</v>
      </c>
      <c r="U204" s="1">
        <f>G67*Staffing!B28</f>
        <v>0</v>
      </c>
      <c r="V204" s="1">
        <f>H67*Staffing!B28</f>
        <v>0</v>
      </c>
      <c r="W204" s="1">
        <f>I67*Staffing!B28</f>
        <v>0</v>
      </c>
      <c r="X204" s="1">
        <f>J67*Staffing!B28</f>
        <v>0</v>
      </c>
      <c r="Y204" s="1">
        <f>K67*Staffing!B28</f>
        <v>0</v>
      </c>
      <c r="Z204" s="1">
        <f>L67*Staffing!B28</f>
        <v>0</v>
      </c>
      <c r="AA204" s="1">
        <f>M67*Staffing!B28</f>
        <v>0</v>
      </c>
      <c r="AC204" s="4" t="s">
        <v>137</v>
      </c>
      <c r="AD204" s="1">
        <f>OVariables!Z60</f>
        <v>0</v>
      </c>
      <c r="AE204" s="1">
        <f>OVariables!AA60</f>
        <v>0</v>
      </c>
      <c r="AF204" s="1">
        <f>OVariables!AB60</f>
        <v>0</v>
      </c>
      <c r="AG204" s="1">
        <f>OVariables!AC60</f>
        <v>0</v>
      </c>
      <c r="AH204" s="1">
        <f>OVariables!AD60</f>
        <v>0</v>
      </c>
      <c r="AI204" s="1">
        <f>OVariables!AE60</f>
        <v>0</v>
      </c>
      <c r="AJ204" s="1">
        <f>OVariables!AF60</f>
        <v>0</v>
      </c>
      <c r="AK204" s="1">
        <f>OVariables!AG60</f>
        <v>0</v>
      </c>
      <c r="AL204" s="1">
        <f>OVariables!AH60</f>
        <v>0</v>
      </c>
      <c r="AM204" s="1">
        <f>OVariables!AI60</f>
        <v>0</v>
      </c>
      <c r="AN204" s="1">
        <f>OVariables!AJ60</f>
        <v>0</v>
      </c>
      <c r="AO204" s="1">
        <f>OVariables!AK60</f>
        <v>0</v>
      </c>
      <c r="AQ204" s="4" t="s">
        <v>137</v>
      </c>
      <c r="AR204" s="1">
        <f>AE67*Staffing!$B28</f>
        <v>0</v>
      </c>
      <c r="AS204" s="1">
        <f>AF67*Staffing!$B28</f>
        <v>0</v>
      </c>
      <c r="AT204" s="1">
        <f>AG67*Staffing!$B28</f>
        <v>0</v>
      </c>
      <c r="AU204" s="1">
        <f>AH67*Staffing!$B28</f>
        <v>0</v>
      </c>
      <c r="AV204" s="1">
        <f>AI67*Staffing!$B28</f>
        <v>0</v>
      </c>
      <c r="AW204" s="1">
        <f>AJ67*Staffing!$B28</f>
        <v>0</v>
      </c>
      <c r="AX204" s="1">
        <f>AK67*Staffing!$B28</f>
        <v>0</v>
      </c>
      <c r="AY204" s="1">
        <f>AL67*Staffing!$B28</f>
        <v>0</v>
      </c>
      <c r="AZ204" s="1">
        <f>AM67*Staffing!$B28</f>
        <v>0</v>
      </c>
      <c r="BA204" s="1">
        <f>AN67*Staffing!$B28</f>
        <v>0</v>
      </c>
      <c r="BB204" s="1">
        <f>AO67*Staffing!$B28</f>
        <v>0</v>
      </c>
      <c r="BC204" s="1">
        <f>AP67*Staffing!$B28</f>
        <v>0</v>
      </c>
      <c r="BE204" s="4" t="s">
        <v>137</v>
      </c>
      <c r="BF204" s="1">
        <f>OVariables!AL60</f>
        <v>0</v>
      </c>
      <c r="BG204" s="1">
        <f>OVariables!AM60</f>
        <v>0</v>
      </c>
      <c r="BH204" s="1">
        <f>OVariables!AN60</f>
        <v>0</v>
      </c>
      <c r="BI204" s="1">
        <f>OVariables!AO60</f>
        <v>0</v>
      </c>
      <c r="BJ204" s="1">
        <f>OVariables!AP60</f>
        <v>0</v>
      </c>
      <c r="BK204" s="1">
        <f>OVariables!AQ60</f>
        <v>0</v>
      </c>
      <c r="BL204" s="1">
        <f>OVariables!AR60</f>
        <v>0</v>
      </c>
      <c r="BM204" s="1">
        <f>OVariables!AS60</f>
        <v>0</v>
      </c>
      <c r="BN204" s="1">
        <f>OVariables!AT60</f>
        <v>0</v>
      </c>
      <c r="BO204" s="1">
        <f>OVariables!AU60</f>
        <v>0</v>
      </c>
      <c r="BP204" s="1">
        <f>OVariables!AV60</f>
        <v>0</v>
      </c>
      <c r="BQ204" s="1">
        <f>OVariables!AW60</f>
        <v>0</v>
      </c>
      <c r="BS204" s="4" t="s">
        <v>137</v>
      </c>
      <c r="BT204" s="1">
        <f>BH67*Staffing!$B28</f>
        <v>0</v>
      </c>
      <c r="BU204" s="1">
        <f>BI67*Staffing!$B28</f>
        <v>0</v>
      </c>
      <c r="BV204" s="1">
        <f>BJ67*Staffing!$B28</f>
        <v>0</v>
      </c>
      <c r="BW204" s="1">
        <f>BK67*Staffing!$B28</f>
        <v>0</v>
      </c>
      <c r="BX204" s="1">
        <f>BL67*Staffing!$B28</f>
        <v>0</v>
      </c>
      <c r="BY204" s="1">
        <f>BM67*Staffing!$B28</f>
        <v>0</v>
      </c>
      <c r="BZ204" s="1">
        <f>BN67*Staffing!$B28</f>
        <v>0</v>
      </c>
      <c r="CA204" s="1">
        <f>BO67*Staffing!$B28</f>
        <v>0</v>
      </c>
      <c r="CB204" s="1">
        <f>BP67*Staffing!$B28</f>
        <v>0</v>
      </c>
      <c r="CC204" s="1">
        <f>BQ67*Staffing!$B28</f>
        <v>0</v>
      </c>
      <c r="CD204" s="1">
        <f>BR67*Staffing!$B28</f>
        <v>0</v>
      </c>
      <c r="CE204" s="1">
        <f>BS67*Staffing!$B28</f>
        <v>0</v>
      </c>
      <c r="CG204" s="4" t="s">
        <v>137</v>
      </c>
      <c r="CH204" s="1">
        <f>OVariables!AX60</f>
        <v>0</v>
      </c>
      <c r="CI204" s="1">
        <f>OVariables!AY60</f>
        <v>0</v>
      </c>
      <c r="CJ204" s="1">
        <f>OVariables!AZ60</f>
        <v>0</v>
      </c>
      <c r="CK204" s="1">
        <f>OVariables!BA60</f>
        <v>0</v>
      </c>
      <c r="CL204" s="1">
        <f>OVariables!BB60</f>
        <v>0</v>
      </c>
      <c r="CM204" s="1">
        <f>OVariables!BC60</f>
        <v>0</v>
      </c>
      <c r="CN204" s="1">
        <f>OVariables!BD60</f>
        <v>0</v>
      </c>
      <c r="CO204" s="1">
        <f>OVariables!BE60</f>
        <v>0</v>
      </c>
      <c r="CP204" s="1">
        <f>OVariables!BF60</f>
        <v>0</v>
      </c>
      <c r="CQ204" s="1">
        <f>OVariables!BG60</f>
        <v>0</v>
      </c>
      <c r="CR204" s="1">
        <f>OVariables!BH60</f>
        <v>0</v>
      </c>
      <c r="CS204" s="1">
        <f>OVariables!BI60</f>
        <v>0</v>
      </c>
      <c r="CU204" s="4" t="s">
        <v>137</v>
      </c>
      <c r="CV204" s="1">
        <f>CK67*Staffing!$B28</f>
        <v>0</v>
      </c>
      <c r="CW204" s="1">
        <f>CL67*Staffing!$B28</f>
        <v>0</v>
      </c>
      <c r="CX204" s="1">
        <f>CM67*Staffing!$B28</f>
        <v>0</v>
      </c>
      <c r="CY204" s="1">
        <f>CN67*Staffing!$B28</f>
        <v>0</v>
      </c>
      <c r="CZ204" s="1">
        <f>CO67*Staffing!$B28</f>
        <v>0</v>
      </c>
      <c r="DA204" s="1">
        <f>CP67*Staffing!$B28</f>
        <v>0</v>
      </c>
      <c r="DB204" s="1">
        <f>CQ67*Staffing!$B28</f>
        <v>0</v>
      </c>
      <c r="DC204" s="1">
        <f>CR67*Staffing!$B28</f>
        <v>0</v>
      </c>
      <c r="DD204" s="1">
        <f>CS67*Staffing!$B28</f>
        <v>0</v>
      </c>
      <c r="DE204" s="1">
        <f>CT67*Staffing!$B28</f>
        <v>0</v>
      </c>
      <c r="DF204" s="1">
        <f>CU67*Staffing!$B28</f>
        <v>0</v>
      </c>
      <c r="DG204" s="1">
        <f>CV67*Staffing!$B28</f>
        <v>0</v>
      </c>
    </row>
    <row r="205" spans="1:111" x14ac:dyDescent="0.35">
      <c r="A205" s="4" t="s">
        <v>27</v>
      </c>
      <c r="B205" s="1">
        <f>OVariables!N61</f>
        <v>0</v>
      </c>
      <c r="C205" s="1">
        <f>OVariables!O61</f>
        <v>0</v>
      </c>
      <c r="D205" s="1">
        <f>OVariables!P61</f>
        <v>0</v>
      </c>
      <c r="E205" s="1">
        <f>OVariables!Q61</f>
        <v>0</v>
      </c>
      <c r="F205" s="1">
        <f>OVariables!R61</f>
        <v>0</v>
      </c>
      <c r="G205" s="1">
        <f>OVariables!S61</f>
        <v>0</v>
      </c>
      <c r="H205" s="1">
        <f>OVariables!T61</f>
        <v>0</v>
      </c>
      <c r="I205" s="1">
        <f>OVariables!U61</f>
        <v>0</v>
      </c>
      <c r="J205" s="1">
        <f>OVariables!V61</f>
        <v>0</v>
      </c>
      <c r="K205" s="1">
        <f>OVariables!W61</f>
        <v>0</v>
      </c>
      <c r="L205" s="1">
        <f>OVariables!X61</f>
        <v>0</v>
      </c>
      <c r="M205" s="1">
        <f>OVariables!Y61</f>
        <v>0</v>
      </c>
      <c r="O205" s="4" t="s">
        <v>27</v>
      </c>
      <c r="P205" s="1">
        <f>B68*Staffing!B29</f>
        <v>0</v>
      </c>
      <c r="Q205" s="1">
        <f>C68*Staffing!B29</f>
        <v>0</v>
      </c>
      <c r="R205" s="1">
        <f>D68*Staffing!B29</f>
        <v>0</v>
      </c>
      <c r="S205" s="1">
        <f>E68*Staffing!B29</f>
        <v>0</v>
      </c>
      <c r="T205" s="1">
        <f>F68*Staffing!B29</f>
        <v>0</v>
      </c>
      <c r="U205" s="1">
        <f>G68*Staffing!B29</f>
        <v>0</v>
      </c>
      <c r="V205" s="1">
        <f>H68*Staffing!B29</f>
        <v>0</v>
      </c>
      <c r="W205" s="1">
        <f>I68*Staffing!B29</f>
        <v>0</v>
      </c>
      <c r="X205" s="1">
        <f>J68*Staffing!B29</f>
        <v>0</v>
      </c>
      <c r="Y205" s="1">
        <f>K68*Staffing!B29</f>
        <v>0</v>
      </c>
      <c r="Z205" s="1">
        <f>L68*Staffing!B29</f>
        <v>0</v>
      </c>
      <c r="AA205" s="1">
        <f>M68*Staffing!B29</f>
        <v>0</v>
      </c>
      <c r="AC205" s="4" t="s">
        <v>27</v>
      </c>
      <c r="AD205" s="1">
        <f>OVariables!Z61</f>
        <v>0</v>
      </c>
      <c r="AE205" s="1">
        <f>OVariables!AA61</f>
        <v>0</v>
      </c>
      <c r="AF205" s="1">
        <f>OVariables!AB61</f>
        <v>0</v>
      </c>
      <c r="AG205" s="1">
        <f>OVariables!AC61</f>
        <v>0</v>
      </c>
      <c r="AH205" s="1">
        <f>OVariables!AD61</f>
        <v>0</v>
      </c>
      <c r="AI205" s="1">
        <f>OVariables!AE61</f>
        <v>0</v>
      </c>
      <c r="AJ205" s="1">
        <f>OVariables!AF61</f>
        <v>0</v>
      </c>
      <c r="AK205" s="1">
        <f>OVariables!AG61</f>
        <v>0</v>
      </c>
      <c r="AL205" s="1">
        <f>OVariables!AH61</f>
        <v>0</v>
      </c>
      <c r="AM205" s="1">
        <f>OVariables!AI61</f>
        <v>0</v>
      </c>
      <c r="AN205" s="1">
        <f>OVariables!AJ61</f>
        <v>0</v>
      </c>
      <c r="AO205" s="1">
        <f>OVariables!AK61</f>
        <v>0</v>
      </c>
      <c r="AQ205" s="4" t="s">
        <v>27</v>
      </c>
      <c r="AR205" s="1">
        <f>AE68*Staffing!$B29</f>
        <v>0</v>
      </c>
      <c r="AS205" s="1">
        <f>AF68*Staffing!$B29</f>
        <v>0</v>
      </c>
      <c r="AT205" s="1">
        <f>AG68*Staffing!$B29</f>
        <v>0</v>
      </c>
      <c r="AU205" s="1">
        <f>AH68*Staffing!$B29</f>
        <v>0</v>
      </c>
      <c r="AV205" s="1">
        <f>AI68*Staffing!$B29</f>
        <v>0</v>
      </c>
      <c r="AW205" s="1">
        <f>AJ68*Staffing!$B29</f>
        <v>0</v>
      </c>
      <c r="AX205" s="1">
        <f>AK68*Staffing!$B29</f>
        <v>0</v>
      </c>
      <c r="AY205" s="1">
        <f>AL68*Staffing!$B29</f>
        <v>0</v>
      </c>
      <c r="AZ205" s="1">
        <f>AM68*Staffing!$B29</f>
        <v>0</v>
      </c>
      <c r="BA205" s="1">
        <f>AN68*Staffing!$B29</f>
        <v>0</v>
      </c>
      <c r="BB205" s="1">
        <f>AO68*Staffing!$B29</f>
        <v>0</v>
      </c>
      <c r="BC205" s="1">
        <f>AP68*Staffing!$B29</f>
        <v>0</v>
      </c>
      <c r="BE205" s="4" t="s">
        <v>27</v>
      </c>
      <c r="BF205" s="1">
        <f>OVariables!AL61</f>
        <v>0</v>
      </c>
      <c r="BG205" s="1">
        <f>OVariables!AM61</f>
        <v>0</v>
      </c>
      <c r="BH205" s="1">
        <f>OVariables!AN61</f>
        <v>0</v>
      </c>
      <c r="BI205" s="1">
        <f>OVariables!AO61</f>
        <v>0</v>
      </c>
      <c r="BJ205" s="1">
        <f>OVariables!AP61</f>
        <v>0</v>
      </c>
      <c r="BK205" s="1">
        <f>OVariables!AQ61</f>
        <v>0</v>
      </c>
      <c r="BL205" s="1">
        <f>OVariables!AR61</f>
        <v>0</v>
      </c>
      <c r="BM205" s="1">
        <f>OVariables!AS61</f>
        <v>0</v>
      </c>
      <c r="BN205" s="1">
        <f>OVariables!AT61</f>
        <v>0</v>
      </c>
      <c r="BO205" s="1">
        <f>OVariables!AU61</f>
        <v>0</v>
      </c>
      <c r="BP205" s="1">
        <f>OVariables!AV61</f>
        <v>0</v>
      </c>
      <c r="BQ205" s="1">
        <f>OVariables!AW61</f>
        <v>0</v>
      </c>
      <c r="BS205" s="4" t="s">
        <v>27</v>
      </c>
      <c r="BT205" s="1">
        <f>BH68*Staffing!$B29</f>
        <v>0</v>
      </c>
      <c r="BU205" s="1">
        <f>BI68*Staffing!$B29</f>
        <v>0</v>
      </c>
      <c r="BV205" s="1">
        <f>BJ68*Staffing!$B29</f>
        <v>0</v>
      </c>
      <c r="BW205" s="1">
        <f>BK68*Staffing!$B29</f>
        <v>0</v>
      </c>
      <c r="BX205" s="1">
        <f>BL68*Staffing!$B29</f>
        <v>0</v>
      </c>
      <c r="BY205" s="1">
        <f>BM68*Staffing!$B29</f>
        <v>0</v>
      </c>
      <c r="BZ205" s="1">
        <f>BN68*Staffing!$B29</f>
        <v>0</v>
      </c>
      <c r="CA205" s="1">
        <f>BO68*Staffing!$B29</f>
        <v>0</v>
      </c>
      <c r="CB205" s="1">
        <f>BP68*Staffing!$B29</f>
        <v>0</v>
      </c>
      <c r="CC205" s="1">
        <f>BQ68*Staffing!$B29</f>
        <v>0</v>
      </c>
      <c r="CD205" s="1">
        <f>BR68*Staffing!$B29</f>
        <v>0</v>
      </c>
      <c r="CE205" s="1">
        <f>BS68*Staffing!$B29</f>
        <v>0</v>
      </c>
      <c r="CG205" s="4" t="s">
        <v>27</v>
      </c>
      <c r="CH205" s="1">
        <f>OVariables!AX61</f>
        <v>0</v>
      </c>
      <c r="CI205" s="1">
        <f>OVariables!AY61</f>
        <v>0</v>
      </c>
      <c r="CJ205" s="1">
        <f>OVariables!AZ61</f>
        <v>0</v>
      </c>
      <c r="CK205" s="1">
        <f>OVariables!BA61</f>
        <v>0</v>
      </c>
      <c r="CL205" s="1">
        <f>OVariables!BB61</f>
        <v>0</v>
      </c>
      <c r="CM205" s="1">
        <f>OVariables!BC61</f>
        <v>0</v>
      </c>
      <c r="CN205" s="1">
        <f>OVariables!BD61</f>
        <v>0</v>
      </c>
      <c r="CO205" s="1">
        <f>OVariables!BE61</f>
        <v>0</v>
      </c>
      <c r="CP205" s="1">
        <f>OVariables!BF61</f>
        <v>0</v>
      </c>
      <c r="CQ205" s="1">
        <f>OVariables!BG61</f>
        <v>0</v>
      </c>
      <c r="CR205" s="1">
        <f>OVariables!BH61</f>
        <v>0</v>
      </c>
      <c r="CS205" s="1">
        <f>OVariables!BI61</f>
        <v>0</v>
      </c>
      <c r="CU205" s="4" t="s">
        <v>27</v>
      </c>
      <c r="CV205" s="1">
        <f>CK68*Staffing!$B29</f>
        <v>0</v>
      </c>
      <c r="CW205" s="1">
        <f>CL68*Staffing!$B29</f>
        <v>0</v>
      </c>
      <c r="CX205" s="1">
        <f>CM68*Staffing!$B29</f>
        <v>0</v>
      </c>
      <c r="CY205" s="1">
        <f>CN68*Staffing!$B29</f>
        <v>0</v>
      </c>
      <c r="CZ205" s="1">
        <f>CO68*Staffing!$B29</f>
        <v>0</v>
      </c>
      <c r="DA205" s="1">
        <f>CP68*Staffing!$B29</f>
        <v>0</v>
      </c>
      <c r="DB205" s="1">
        <f>CQ68*Staffing!$B29</f>
        <v>0</v>
      </c>
      <c r="DC205" s="1">
        <f>CR68*Staffing!$B29</f>
        <v>0</v>
      </c>
      <c r="DD205" s="1">
        <f>CS68*Staffing!$B29</f>
        <v>0</v>
      </c>
      <c r="DE205" s="1">
        <f>CT68*Staffing!$B29</f>
        <v>0</v>
      </c>
      <c r="DF205" s="1">
        <f>CU68*Staffing!$B29</f>
        <v>0</v>
      </c>
      <c r="DG205" s="1">
        <f>CV68*Staffing!$B29</f>
        <v>0</v>
      </c>
    </row>
    <row r="206" spans="1:111" x14ac:dyDescent="0.35">
      <c r="A206" s="4" t="s">
        <v>59</v>
      </c>
      <c r="B206" s="1">
        <f>OVariables!N62</f>
        <v>0</v>
      </c>
      <c r="C206" s="1">
        <f>OVariables!O62</f>
        <v>0</v>
      </c>
      <c r="D206" s="1">
        <f>OVariables!P62</f>
        <v>0</v>
      </c>
      <c r="E206" s="1">
        <f>OVariables!Q62</f>
        <v>0</v>
      </c>
      <c r="F206" s="1">
        <f>OVariables!R62</f>
        <v>0</v>
      </c>
      <c r="G206" s="1">
        <f>OVariables!S62</f>
        <v>0</v>
      </c>
      <c r="H206" s="1">
        <f>OVariables!T62</f>
        <v>0</v>
      </c>
      <c r="I206" s="1">
        <f>OVariables!U62</f>
        <v>0</v>
      </c>
      <c r="J206" s="1">
        <f>OVariables!V62</f>
        <v>0</v>
      </c>
      <c r="K206" s="1">
        <f>OVariables!W62</f>
        <v>0</v>
      </c>
      <c r="L206" s="1">
        <f>OVariables!X62</f>
        <v>0</v>
      </c>
      <c r="M206" s="1">
        <f>OVariables!Y62</f>
        <v>0</v>
      </c>
      <c r="O206" s="4" t="s">
        <v>59</v>
      </c>
      <c r="P206" s="1">
        <f>B69*Staffing!B30</f>
        <v>0</v>
      </c>
      <c r="Q206" s="1">
        <f>C69*Staffing!B30</f>
        <v>0</v>
      </c>
      <c r="R206" s="1">
        <f>D69*Staffing!B30</f>
        <v>0</v>
      </c>
      <c r="S206" s="1">
        <f>E69*Staffing!B30</f>
        <v>0</v>
      </c>
      <c r="T206" s="1">
        <f>F69*Staffing!B30</f>
        <v>0</v>
      </c>
      <c r="U206" s="1">
        <f>G69*Staffing!B30</f>
        <v>0</v>
      </c>
      <c r="V206" s="1">
        <f>H69*Staffing!B30</f>
        <v>0</v>
      </c>
      <c r="W206" s="1">
        <f>I69*Staffing!B30</f>
        <v>0</v>
      </c>
      <c r="X206" s="1">
        <f>J69*Staffing!B30</f>
        <v>0</v>
      </c>
      <c r="Y206" s="1">
        <f>K69*Staffing!B30</f>
        <v>0</v>
      </c>
      <c r="Z206" s="1">
        <f>L69*Staffing!B30</f>
        <v>0</v>
      </c>
      <c r="AA206" s="1">
        <f>M69*Staffing!B30</f>
        <v>0</v>
      </c>
      <c r="AC206" s="4" t="s">
        <v>59</v>
      </c>
      <c r="AD206" s="1">
        <f>OVariables!Z62</f>
        <v>0</v>
      </c>
      <c r="AE206" s="1">
        <f>OVariables!AA62</f>
        <v>0</v>
      </c>
      <c r="AF206" s="1">
        <f>OVariables!AB62</f>
        <v>0</v>
      </c>
      <c r="AG206" s="1">
        <f>OVariables!AC62</f>
        <v>0</v>
      </c>
      <c r="AH206" s="1">
        <f>OVariables!AD62</f>
        <v>0</v>
      </c>
      <c r="AI206" s="1">
        <f>OVariables!AE62</f>
        <v>0</v>
      </c>
      <c r="AJ206" s="1">
        <f>OVariables!AF62</f>
        <v>0</v>
      </c>
      <c r="AK206" s="1">
        <f>OVariables!AG62</f>
        <v>0</v>
      </c>
      <c r="AL206" s="1">
        <f>OVariables!AH62</f>
        <v>0</v>
      </c>
      <c r="AM206" s="1">
        <f>OVariables!AI62</f>
        <v>0</v>
      </c>
      <c r="AN206" s="1">
        <f>OVariables!AJ62</f>
        <v>0</v>
      </c>
      <c r="AO206" s="1">
        <f>OVariables!AK62</f>
        <v>0</v>
      </c>
      <c r="AQ206" s="4" t="s">
        <v>59</v>
      </c>
      <c r="AR206" s="1">
        <f>AE69*Staffing!$B30</f>
        <v>0</v>
      </c>
      <c r="AS206" s="1">
        <f>AF69*Staffing!$B30</f>
        <v>0</v>
      </c>
      <c r="AT206" s="1">
        <f>AG69*Staffing!$B30</f>
        <v>0</v>
      </c>
      <c r="AU206" s="1">
        <f>AH69*Staffing!$B30</f>
        <v>0</v>
      </c>
      <c r="AV206" s="1">
        <f>AI69*Staffing!$B30</f>
        <v>0</v>
      </c>
      <c r="AW206" s="1">
        <f>AJ69*Staffing!$B30</f>
        <v>0</v>
      </c>
      <c r="AX206" s="1">
        <f>AK69*Staffing!$B30</f>
        <v>0</v>
      </c>
      <c r="AY206" s="1">
        <f>AL69*Staffing!$B30</f>
        <v>0</v>
      </c>
      <c r="AZ206" s="1">
        <f>AM69*Staffing!$B30</f>
        <v>0</v>
      </c>
      <c r="BA206" s="1">
        <f>AN69*Staffing!$B30</f>
        <v>0</v>
      </c>
      <c r="BB206" s="1">
        <f>AO69*Staffing!$B30</f>
        <v>0</v>
      </c>
      <c r="BC206" s="1">
        <f>AP69*Staffing!$B30</f>
        <v>0</v>
      </c>
      <c r="BE206" s="4" t="s">
        <v>59</v>
      </c>
      <c r="BF206" s="1">
        <f>OVariables!AL62</f>
        <v>0</v>
      </c>
      <c r="BG206" s="1">
        <f>OVariables!AM62</f>
        <v>0</v>
      </c>
      <c r="BH206" s="1">
        <f>OVariables!AN62</f>
        <v>0</v>
      </c>
      <c r="BI206" s="1">
        <f>OVariables!AO62</f>
        <v>0</v>
      </c>
      <c r="BJ206" s="1">
        <f>OVariables!AP62</f>
        <v>0</v>
      </c>
      <c r="BK206" s="1">
        <f>OVariables!AQ62</f>
        <v>0</v>
      </c>
      <c r="BL206" s="1">
        <f>OVariables!AR62</f>
        <v>0</v>
      </c>
      <c r="BM206" s="1">
        <f>OVariables!AS62</f>
        <v>0</v>
      </c>
      <c r="BN206" s="1">
        <f>OVariables!AT62</f>
        <v>0</v>
      </c>
      <c r="BO206" s="1">
        <f>OVariables!AU62</f>
        <v>0</v>
      </c>
      <c r="BP206" s="1">
        <f>OVariables!AV62</f>
        <v>0</v>
      </c>
      <c r="BQ206" s="1">
        <f>OVariables!AW62</f>
        <v>0</v>
      </c>
      <c r="BS206" s="4" t="s">
        <v>59</v>
      </c>
      <c r="BT206" s="1">
        <f>BH69*Staffing!$B30</f>
        <v>0</v>
      </c>
      <c r="BU206" s="1">
        <f>BI69*Staffing!$B30</f>
        <v>0</v>
      </c>
      <c r="BV206" s="1">
        <f>BJ69*Staffing!$B30</f>
        <v>0</v>
      </c>
      <c r="BW206" s="1">
        <f>BK69*Staffing!$B30</f>
        <v>0</v>
      </c>
      <c r="BX206" s="1">
        <f>BL69*Staffing!$B30</f>
        <v>0</v>
      </c>
      <c r="BY206" s="1">
        <f>BM69*Staffing!$B30</f>
        <v>0</v>
      </c>
      <c r="BZ206" s="1">
        <f>BN69*Staffing!$B30</f>
        <v>0</v>
      </c>
      <c r="CA206" s="1">
        <f>BO69*Staffing!$B30</f>
        <v>0</v>
      </c>
      <c r="CB206" s="1">
        <f>BP69*Staffing!$B30</f>
        <v>0</v>
      </c>
      <c r="CC206" s="1">
        <f>BQ69*Staffing!$B30</f>
        <v>0</v>
      </c>
      <c r="CD206" s="1">
        <f>BR69*Staffing!$B30</f>
        <v>0</v>
      </c>
      <c r="CE206" s="1">
        <f>BS69*Staffing!$B30</f>
        <v>0</v>
      </c>
      <c r="CG206" s="4" t="s">
        <v>59</v>
      </c>
      <c r="CH206" s="1">
        <f>OVariables!AX62</f>
        <v>0</v>
      </c>
      <c r="CI206" s="1">
        <f>OVariables!AY62</f>
        <v>0</v>
      </c>
      <c r="CJ206" s="1">
        <f>OVariables!AZ62</f>
        <v>0</v>
      </c>
      <c r="CK206" s="1">
        <f>OVariables!BA62</f>
        <v>0</v>
      </c>
      <c r="CL206" s="1">
        <f>OVariables!BB62</f>
        <v>0</v>
      </c>
      <c r="CM206" s="1">
        <f>OVariables!BC62</f>
        <v>0</v>
      </c>
      <c r="CN206" s="1">
        <f>OVariables!BD62</f>
        <v>0</v>
      </c>
      <c r="CO206" s="1">
        <f>OVariables!BE62</f>
        <v>0</v>
      </c>
      <c r="CP206" s="1">
        <f>OVariables!BF62</f>
        <v>0</v>
      </c>
      <c r="CQ206" s="1">
        <f>OVariables!BG62</f>
        <v>0</v>
      </c>
      <c r="CR206" s="1">
        <f>OVariables!BH62</f>
        <v>0</v>
      </c>
      <c r="CS206" s="1">
        <f>OVariables!BI62</f>
        <v>0</v>
      </c>
      <c r="CU206" s="4" t="s">
        <v>59</v>
      </c>
      <c r="CV206" s="1">
        <f>CK69*Staffing!$B30</f>
        <v>0</v>
      </c>
      <c r="CW206" s="1">
        <f>CL69*Staffing!$B30</f>
        <v>0</v>
      </c>
      <c r="CX206" s="1">
        <f>CM69*Staffing!$B30</f>
        <v>0</v>
      </c>
      <c r="CY206" s="1">
        <f>CN69*Staffing!$B30</f>
        <v>0</v>
      </c>
      <c r="CZ206" s="1">
        <f>CO69*Staffing!$B30</f>
        <v>0</v>
      </c>
      <c r="DA206" s="1">
        <f>CP69*Staffing!$B30</f>
        <v>0</v>
      </c>
      <c r="DB206" s="1">
        <f>CQ69*Staffing!$B30</f>
        <v>0</v>
      </c>
      <c r="DC206" s="1">
        <f>CR69*Staffing!$B30</f>
        <v>0</v>
      </c>
      <c r="DD206" s="1">
        <f>CS69*Staffing!$B30</f>
        <v>0</v>
      </c>
      <c r="DE206" s="1">
        <f>CT69*Staffing!$B30</f>
        <v>0</v>
      </c>
      <c r="DF206" s="1">
        <f>CU69*Staffing!$B30</f>
        <v>0</v>
      </c>
      <c r="DG206" s="1">
        <f>CV69*Staffing!$B30</f>
        <v>0</v>
      </c>
    </row>
    <row r="207" spans="1:111" x14ac:dyDescent="0.35">
      <c r="A207" s="4" t="s">
        <v>17</v>
      </c>
      <c r="B207" s="1">
        <f>OVariables!N63</f>
        <v>0</v>
      </c>
      <c r="C207" s="1">
        <f>OVariables!O63</f>
        <v>0</v>
      </c>
      <c r="D207" s="1">
        <f>OVariables!P63</f>
        <v>0</v>
      </c>
      <c r="E207" s="1">
        <f>OVariables!Q63</f>
        <v>0</v>
      </c>
      <c r="F207" s="1">
        <f>OVariables!R63</f>
        <v>0</v>
      </c>
      <c r="G207" s="1">
        <f>OVariables!S63</f>
        <v>0</v>
      </c>
      <c r="H207" s="1">
        <f>OVariables!T63</f>
        <v>0</v>
      </c>
      <c r="I207" s="1">
        <f>OVariables!U63</f>
        <v>0</v>
      </c>
      <c r="J207" s="1">
        <f>OVariables!V63</f>
        <v>0</v>
      </c>
      <c r="K207" s="1">
        <f>OVariables!W63</f>
        <v>0</v>
      </c>
      <c r="L207" s="1">
        <f>OVariables!X63</f>
        <v>0</v>
      </c>
      <c r="M207" s="1">
        <f>OVariables!Y63</f>
        <v>0</v>
      </c>
      <c r="O207" s="4" t="s">
        <v>17</v>
      </c>
      <c r="P207" s="1">
        <f>B70*Staffing!B31</f>
        <v>0</v>
      </c>
      <c r="Q207" s="1">
        <f>C70*Staffing!B31</f>
        <v>0</v>
      </c>
      <c r="R207" s="1">
        <f>D70*Staffing!B31</f>
        <v>0</v>
      </c>
      <c r="S207" s="1">
        <f>E70*Staffing!B31</f>
        <v>0</v>
      </c>
      <c r="T207" s="1">
        <f>F70*Staffing!B31</f>
        <v>0</v>
      </c>
      <c r="U207" s="1">
        <f>G70*Staffing!B31</f>
        <v>0</v>
      </c>
      <c r="V207" s="1">
        <f>H70*Staffing!B31</f>
        <v>0</v>
      </c>
      <c r="W207" s="1">
        <f>I70*Staffing!B31</f>
        <v>0</v>
      </c>
      <c r="X207" s="1">
        <f>J70*Staffing!B31</f>
        <v>0</v>
      </c>
      <c r="Y207" s="1">
        <f>K70*Staffing!B31</f>
        <v>0</v>
      </c>
      <c r="Z207" s="1">
        <f>L70*Staffing!B31</f>
        <v>0</v>
      </c>
      <c r="AA207" s="1">
        <f>M70*Staffing!B31</f>
        <v>0</v>
      </c>
      <c r="AC207" s="4" t="s">
        <v>17</v>
      </c>
      <c r="AD207" s="1">
        <f>OVariables!Z63</f>
        <v>0</v>
      </c>
      <c r="AE207" s="1">
        <f>OVariables!AA63</f>
        <v>0</v>
      </c>
      <c r="AF207" s="1">
        <f>OVariables!AB63</f>
        <v>0</v>
      </c>
      <c r="AG207" s="1">
        <f>OVariables!AC63</f>
        <v>0</v>
      </c>
      <c r="AH207" s="1">
        <f>OVariables!AD63</f>
        <v>0</v>
      </c>
      <c r="AI207" s="1">
        <f>OVariables!AE63</f>
        <v>0</v>
      </c>
      <c r="AJ207" s="1">
        <f>OVariables!AF63</f>
        <v>0</v>
      </c>
      <c r="AK207" s="1">
        <f>OVariables!AG63</f>
        <v>0</v>
      </c>
      <c r="AL207" s="1">
        <f>OVariables!AH63</f>
        <v>0</v>
      </c>
      <c r="AM207" s="1">
        <f>OVariables!AI63</f>
        <v>0</v>
      </c>
      <c r="AN207" s="1">
        <f>OVariables!AJ63</f>
        <v>0</v>
      </c>
      <c r="AO207" s="1">
        <f>OVariables!AK63</f>
        <v>0</v>
      </c>
      <c r="AQ207" s="4" t="s">
        <v>17</v>
      </c>
      <c r="AR207" s="1">
        <f>AE70*Staffing!$B31</f>
        <v>0</v>
      </c>
      <c r="AS207" s="1">
        <f>AF70*Staffing!$B31</f>
        <v>0</v>
      </c>
      <c r="AT207" s="1">
        <f>AG70*Staffing!$B31</f>
        <v>0</v>
      </c>
      <c r="AU207" s="1">
        <f>AH70*Staffing!$B31</f>
        <v>0</v>
      </c>
      <c r="AV207" s="1">
        <f>AI70*Staffing!$B31</f>
        <v>0</v>
      </c>
      <c r="AW207" s="1">
        <f>AJ70*Staffing!$B31</f>
        <v>0</v>
      </c>
      <c r="AX207" s="1">
        <f>AK70*Staffing!$B31</f>
        <v>0</v>
      </c>
      <c r="AY207" s="1">
        <f>AL70*Staffing!$B31</f>
        <v>0</v>
      </c>
      <c r="AZ207" s="1">
        <f>AM70*Staffing!$B31</f>
        <v>0</v>
      </c>
      <c r="BA207" s="1">
        <f>AN70*Staffing!$B31</f>
        <v>0</v>
      </c>
      <c r="BB207" s="1">
        <f>AO70*Staffing!$B31</f>
        <v>0</v>
      </c>
      <c r="BC207" s="1">
        <f>AP70*Staffing!$B31</f>
        <v>0</v>
      </c>
      <c r="BE207" s="4" t="s">
        <v>17</v>
      </c>
      <c r="BF207" s="1">
        <f>OVariables!AL63</f>
        <v>0</v>
      </c>
      <c r="BG207" s="1">
        <f>OVariables!AM63</f>
        <v>0</v>
      </c>
      <c r="BH207" s="1">
        <f>OVariables!AN63</f>
        <v>0</v>
      </c>
      <c r="BI207" s="1">
        <f>OVariables!AO63</f>
        <v>0</v>
      </c>
      <c r="BJ207" s="1">
        <f>OVariables!AP63</f>
        <v>0</v>
      </c>
      <c r="BK207" s="1">
        <f>OVariables!AQ63</f>
        <v>0</v>
      </c>
      <c r="BL207" s="1">
        <f>OVariables!AR63</f>
        <v>0</v>
      </c>
      <c r="BM207" s="1">
        <f>OVariables!AS63</f>
        <v>0</v>
      </c>
      <c r="BN207" s="1">
        <f>OVariables!AT63</f>
        <v>0</v>
      </c>
      <c r="BO207" s="1">
        <f>OVariables!AU63</f>
        <v>0</v>
      </c>
      <c r="BP207" s="1">
        <f>OVariables!AV63</f>
        <v>0</v>
      </c>
      <c r="BQ207" s="1">
        <f>OVariables!AW63</f>
        <v>0</v>
      </c>
      <c r="BS207" s="4" t="s">
        <v>17</v>
      </c>
      <c r="BT207" s="1">
        <f>BH70*Staffing!$B31</f>
        <v>0</v>
      </c>
      <c r="BU207" s="1">
        <f>BI70*Staffing!$B31</f>
        <v>0</v>
      </c>
      <c r="BV207" s="1">
        <f>BJ70*Staffing!$B31</f>
        <v>0</v>
      </c>
      <c r="BW207" s="1">
        <f>BK70*Staffing!$B31</f>
        <v>0</v>
      </c>
      <c r="BX207" s="1">
        <f>BL70*Staffing!$B31</f>
        <v>0</v>
      </c>
      <c r="BY207" s="1">
        <f>BM70*Staffing!$B31</f>
        <v>0</v>
      </c>
      <c r="BZ207" s="1">
        <f>BN70*Staffing!$B31</f>
        <v>0</v>
      </c>
      <c r="CA207" s="1">
        <f>BO70*Staffing!$B31</f>
        <v>0</v>
      </c>
      <c r="CB207" s="1">
        <f>BP70*Staffing!$B31</f>
        <v>0</v>
      </c>
      <c r="CC207" s="1">
        <f>BQ70*Staffing!$B31</f>
        <v>0</v>
      </c>
      <c r="CD207" s="1">
        <f>BR70*Staffing!$B31</f>
        <v>0</v>
      </c>
      <c r="CE207" s="1">
        <f>BS70*Staffing!$B31</f>
        <v>0</v>
      </c>
      <c r="CG207" s="4" t="s">
        <v>17</v>
      </c>
      <c r="CH207" s="1">
        <f>OVariables!AX63</f>
        <v>0</v>
      </c>
      <c r="CI207" s="1">
        <f>OVariables!AY63</f>
        <v>0</v>
      </c>
      <c r="CJ207" s="1">
        <f>OVariables!AZ63</f>
        <v>0</v>
      </c>
      <c r="CK207" s="1">
        <f>OVariables!BA63</f>
        <v>0</v>
      </c>
      <c r="CL207" s="1">
        <f>OVariables!BB63</f>
        <v>0</v>
      </c>
      <c r="CM207" s="1">
        <f>OVariables!BC63</f>
        <v>0</v>
      </c>
      <c r="CN207" s="1">
        <f>OVariables!BD63</f>
        <v>0</v>
      </c>
      <c r="CO207" s="1">
        <f>OVariables!BE63</f>
        <v>0</v>
      </c>
      <c r="CP207" s="1">
        <f>OVariables!BF63</f>
        <v>0</v>
      </c>
      <c r="CQ207" s="1">
        <f>OVariables!BG63</f>
        <v>0</v>
      </c>
      <c r="CR207" s="1">
        <f>OVariables!BH63</f>
        <v>0</v>
      </c>
      <c r="CS207" s="1">
        <f>OVariables!BI63</f>
        <v>0</v>
      </c>
      <c r="CU207" s="4" t="s">
        <v>17</v>
      </c>
      <c r="CV207" s="1">
        <f>CK70*Staffing!$B31</f>
        <v>0</v>
      </c>
      <c r="CW207" s="1">
        <f>CL70*Staffing!$B31</f>
        <v>0</v>
      </c>
      <c r="CX207" s="1">
        <f>CM70*Staffing!$B31</f>
        <v>0</v>
      </c>
      <c r="CY207" s="1">
        <f>CN70*Staffing!$B31</f>
        <v>0</v>
      </c>
      <c r="CZ207" s="1">
        <f>CO70*Staffing!$B31</f>
        <v>0</v>
      </c>
      <c r="DA207" s="1">
        <f>CP70*Staffing!$B31</f>
        <v>0</v>
      </c>
      <c r="DB207" s="1">
        <f>CQ70*Staffing!$B31</f>
        <v>0</v>
      </c>
      <c r="DC207" s="1">
        <f>CR70*Staffing!$B31</f>
        <v>0</v>
      </c>
      <c r="DD207" s="1">
        <f>CS70*Staffing!$B31</f>
        <v>0</v>
      </c>
      <c r="DE207" s="1">
        <f>CT70*Staffing!$B31</f>
        <v>0</v>
      </c>
      <c r="DF207" s="1">
        <f>CU70*Staffing!$B31</f>
        <v>0</v>
      </c>
      <c r="DG207" s="1">
        <f>CV70*Staffing!$B31</f>
        <v>0</v>
      </c>
    </row>
    <row r="209" spans="1:111" ht="15.5" x14ac:dyDescent="0.35">
      <c r="B209" s="56" t="s">
        <v>114</v>
      </c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P209" s="56" t="s">
        <v>115</v>
      </c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D209" s="56" t="s">
        <v>108</v>
      </c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R209" s="56" t="s">
        <v>109</v>
      </c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F209" s="56" t="s">
        <v>110</v>
      </c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T209" s="56" t="s">
        <v>111</v>
      </c>
      <c r="BU209" s="56"/>
      <c r="BV209" s="56"/>
      <c r="BW209" s="56"/>
      <c r="BX209" s="56"/>
      <c r="BY209" s="56"/>
      <c r="BZ209" s="56"/>
      <c r="CA209" s="56"/>
      <c r="CB209" s="56"/>
      <c r="CC209" s="56"/>
      <c r="CD209" s="56"/>
      <c r="CE209" s="56"/>
      <c r="CH209" s="56" t="s">
        <v>112</v>
      </c>
      <c r="CI209" s="56"/>
      <c r="CJ209" s="56"/>
      <c r="CK209" s="56"/>
      <c r="CL209" s="56"/>
      <c r="CM209" s="56"/>
      <c r="CN209" s="56"/>
      <c r="CO209" s="56"/>
      <c r="CP209" s="56"/>
      <c r="CQ209" s="56"/>
      <c r="CR209" s="56"/>
      <c r="CS209" s="56"/>
      <c r="CV209" s="56" t="s">
        <v>113</v>
      </c>
      <c r="CW209" s="56"/>
      <c r="CX209" s="56"/>
      <c r="CY209" s="56"/>
      <c r="CZ209" s="56"/>
      <c r="DA209" s="56"/>
      <c r="DB209" s="56"/>
      <c r="DC209" s="56"/>
      <c r="DD209" s="56"/>
      <c r="DE209" s="56"/>
      <c r="DF209" s="56"/>
      <c r="DG209" s="56"/>
    </row>
    <row r="210" spans="1:111" x14ac:dyDescent="0.35">
      <c r="A210" s="1"/>
      <c r="B210" s="5" t="s">
        <v>149</v>
      </c>
      <c r="C210" s="5" t="s">
        <v>150</v>
      </c>
      <c r="D210" s="5" t="s">
        <v>151</v>
      </c>
      <c r="E210" s="5" t="s">
        <v>152</v>
      </c>
      <c r="F210" s="5" t="s">
        <v>153</v>
      </c>
      <c r="G210" s="5" t="s">
        <v>154</v>
      </c>
      <c r="H210" s="5" t="s">
        <v>155</v>
      </c>
      <c r="I210" s="5" t="s">
        <v>156</v>
      </c>
      <c r="J210" s="5" t="s">
        <v>157</v>
      </c>
      <c r="K210" s="5" t="s">
        <v>158</v>
      </c>
      <c r="L210" s="5" t="s">
        <v>159</v>
      </c>
      <c r="M210" s="5" t="s">
        <v>39</v>
      </c>
      <c r="O210" s="1"/>
      <c r="P210" s="5" t="s">
        <v>149</v>
      </c>
      <c r="Q210" s="5" t="s">
        <v>150</v>
      </c>
      <c r="R210" s="5" t="s">
        <v>151</v>
      </c>
      <c r="S210" s="5" t="s">
        <v>152</v>
      </c>
      <c r="T210" s="5" t="s">
        <v>153</v>
      </c>
      <c r="U210" s="5" t="s">
        <v>154</v>
      </c>
      <c r="V210" s="5" t="s">
        <v>155</v>
      </c>
      <c r="W210" s="5" t="s">
        <v>156</v>
      </c>
      <c r="X210" s="5" t="s">
        <v>157</v>
      </c>
      <c r="Y210" s="5" t="s">
        <v>158</v>
      </c>
      <c r="Z210" s="5" t="s">
        <v>159</v>
      </c>
      <c r="AA210" s="5" t="s">
        <v>39</v>
      </c>
      <c r="AC210" s="1"/>
      <c r="AD210" s="5" t="s">
        <v>149</v>
      </c>
      <c r="AE210" s="5" t="s">
        <v>150</v>
      </c>
      <c r="AF210" s="5" t="s">
        <v>151</v>
      </c>
      <c r="AG210" s="5" t="s">
        <v>152</v>
      </c>
      <c r="AH210" s="5" t="s">
        <v>153</v>
      </c>
      <c r="AI210" s="5" t="s">
        <v>154</v>
      </c>
      <c r="AJ210" s="5" t="s">
        <v>155</v>
      </c>
      <c r="AK210" s="5" t="s">
        <v>156</v>
      </c>
      <c r="AL210" s="5" t="s">
        <v>157</v>
      </c>
      <c r="AM210" s="5" t="s">
        <v>158</v>
      </c>
      <c r="AN210" s="5" t="s">
        <v>159</v>
      </c>
      <c r="AO210" s="5" t="s">
        <v>39</v>
      </c>
      <c r="AQ210" s="1"/>
      <c r="AR210" s="5" t="s">
        <v>149</v>
      </c>
      <c r="AS210" s="5" t="s">
        <v>150</v>
      </c>
      <c r="AT210" s="5" t="s">
        <v>151</v>
      </c>
      <c r="AU210" s="5" t="s">
        <v>152</v>
      </c>
      <c r="AV210" s="5" t="s">
        <v>153</v>
      </c>
      <c r="AW210" s="5" t="s">
        <v>154</v>
      </c>
      <c r="AX210" s="5" t="s">
        <v>155</v>
      </c>
      <c r="AY210" s="5" t="s">
        <v>156</v>
      </c>
      <c r="AZ210" s="5" t="s">
        <v>157</v>
      </c>
      <c r="BA210" s="5" t="s">
        <v>158</v>
      </c>
      <c r="BB210" s="5" t="s">
        <v>159</v>
      </c>
      <c r="BC210" s="5" t="s">
        <v>39</v>
      </c>
      <c r="BE210" s="1"/>
      <c r="BF210" s="5" t="s">
        <v>149</v>
      </c>
      <c r="BG210" s="5" t="s">
        <v>150</v>
      </c>
      <c r="BH210" s="5" t="s">
        <v>151</v>
      </c>
      <c r="BI210" s="5" t="s">
        <v>152</v>
      </c>
      <c r="BJ210" s="5" t="s">
        <v>153</v>
      </c>
      <c r="BK210" s="5" t="s">
        <v>154</v>
      </c>
      <c r="BL210" s="5" t="s">
        <v>155</v>
      </c>
      <c r="BM210" s="5" t="s">
        <v>156</v>
      </c>
      <c r="BN210" s="5" t="s">
        <v>157</v>
      </c>
      <c r="BO210" s="5" t="s">
        <v>158</v>
      </c>
      <c r="BP210" s="5" t="s">
        <v>159</v>
      </c>
      <c r="BQ210" s="5" t="s">
        <v>39</v>
      </c>
      <c r="BS210" s="1"/>
      <c r="BT210" s="5" t="s">
        <v>149</v>
      </c>
      <c r="BU210" s="5" t="s">
        <v>150</v>
      </c>
      <c r="BV210" s="5" t="s">
        <v>151</v>
      </c>
      <c r="BW210" s="5" t="s">
        <v>152</v>
      </c>
      <c r="BX210" s="5" t="s">
        <v>153</v>
      </c>
      <c r="BY210" s="5" t="s">
        <v>154</v>
      </c>
      <c r="BZ210" s="5" t="s">
        <v>155</v>
      </c>
      <c r="CA210" s="5" t="s">
        <v>156</v>
      </c>
      <c r="CB210" s="5" t="s">
        <v>157</v>
      </c>
      <c r="CC210" s="5" t="s">
        <v>158</v>
      </c>
      <c r="CD210" s="5" t="s">
        <v>159</v>
      </c>
      <c r="CE210" s="5" t="s">
        <v>39</v>
      </c>
      <c r="CG210" s="1"/>
      <c r="CH210" s="5" t="s">
        <v>149</v>
      </c>
      <c r="CI210" s="5" t="s">
        <v>150</v>
      </c>
      <c r="CJ210" s="5" t="s">
        <v>151</v>
      </c>
      <c r="CK210" s="5" t="s">
        <v>152</v>
      </c>
      <c r="CL210" s="5" t="s">
        <v>153</v>
      </c>
      <c r="CM210" s="5" t="s">
        <v>154</v>
      </c>
      <c r="CN210" s="5" t="s">
        <v>155</v>
      </c>
      <c r="CO210" s="5" t="s">
        <v>156</v>
      </c>
      <c r="CP210" s="5" t="s">
        <v>157</v>
      </c>
      <c r="CQ210" s="5" t="s">
        <v>158</v>
      </c>
      <c r="CR210" s="5" t="s">
        <v>159</v>
      </c>
      <c r="CS210" s="5" t="s">
        <v>39</v>
      </c>
      <c r="CU210" s="1"/>
      <c r="CV210" s="5" t="s">
        <v>149</v>
      </c>
      <c r="CW210" s="5" t="s">
        <v>150</v>
      </c>
      <c r="CX210" s="5" t="s">
        <v>151</v>
      </c>
      <c r="CY210" s="5" t="s">
        <v>152</v>
      </c>
      <c r="CZ210" s="5" t="s">
        <v>153</v>
      </c>
      <c r="DA210" s="5" t="s">
        <v>154</v>
      </c>
      <c r="DB210" s="5" t="s">
        <v>155</v>
      </c>
      <c r="DC210" s="5" t="s">
        <v>156</v>
      </c>
      <c r="DD210" s="5" t="s">
        <v>157</v>
      </c>
      <c r="DE210" s="5" t="s">
        <v>158</v>
      </c>
      <c r="DF210" s="5" t="s">
        <v>159</v>
      </c>
      <c r="DG210" s="5" t="s">
        <v>39</v>
      </c>
    </row>
    <row r="211" spans="1:111" x14ac:dyDescent="0.35">
      <c r="A211" s="4" t="s">
        <v>18</v>
      </c>
      <c r="B211" s="1">
        <f>OVariables!N67</f>
        <v>0</v>
      </c>
      <c r="C211" s="1">
        <f>OVariables!O67</f>
        <v>0</v>
      </c>
      <c r="D211" s="1">
        <f>OVariables!P67</f>
        <v>0</v>
      </c>
      <c r="E211" s="1">
        <f>OVariables!Q67</f>
        <v>0</v>
      </c>
      <c r="F211" s="1">
        <f>OVariables!R67</f>
        <v>0</v>
      </c>
      <c r="G211" s="1">
        <f>OVariables!S67</f>
        <v>0</v>
      </c>
      <c r="H211" s="1">
        <f>OVariables!T67</f>
        <v>0</v>
      </c>
      <c r="I211" s="1">
        <f>OVariables!U67</f>
        <v>0</v>
      </c>
      <c r="J211" s="1">
        <f>OVariables!V67</f>
        <v>0</v>
      </c>
      <c r="K211" s="1">
        <f>OVariables!W67</f>
        <v>0</v>
      </c>
      <c r="L211" s="1">
        <f>OVariables!X67</f>
        <v>0</v>
      </c>
      <c r="M211" s="1">
        <f>OVariables!Y67</f>
        <v>0</v>
      </c>
      <c r="O211" s="4" t="s">
        <v>18</v>
      </c>
      <c r="P211" s="1">
        <f>B42*Staffing!$C3</f>
        <v>0</v>
      </c>
      <c r="Q211" s="1">
        <f>C42*Staffing!$C3</f>
        <v>0</v>
      </c>
      <c r="R211" s="1">
        <f>D42*Staffing!$C3</f>
        <v>0</v>
      </c>
      <c r="S211" s="1">
        <f>E42*Staffing!$C3</f>
        <v>0</v>
      </c>
      <c r="T211" s="1">
        <f>F42*Staffing!$C3</f>
        <v>0</v>
      </c>
      <c r="U211" s="1">
        <f>G42*Staffing!$C3</f>
        <v>0</v>
      </c>
      <c r="V211" s="1">
        <f>H42*Staffing!$C3</f>
        <v>0</v>
      </c>
      <c r="W211" s="1">
        <f>I42*Staffing!$C3</f>
        <v>0</v>
      </c>
      <c r="X211" s="1">
        <f>J42*Staffing!$C3</f>
        <v>0</v>
      </c>
      <c r="Y211" s="1">
        <f>K42*Staffing!$C3</f>
        <v>0</v>
      </c>
      <c r="Z211" s="1">
        <f>L42*Staffing!$C3</f>
        <v>0</v>
      </c>
      <c r="AA211" s="1">
        <f>M42*Staffing!$C3</f>
        <v>0</v>
      </c>
      <c r="AC211" s="4" t="s">
        <v>18</v>
      </c>
      <c r="AD211" s="1">
        <f>OVariables!Z67</f>
        <v>0</v>
      </c>
      <c r="AE211" s="1">
        <f>OVariables!AA67</f>
        <v>0</v>
      </c>
      <c r="AF211" s="1">
        <f>OVariables!AB67</f>
        <v>0</v>
      </c>
      <c r="AG211" s="1">
        <f>OVariables!AC67</f>
        <v>0</v>
      </c>
      <c r="AH211" s="1">
        <f>OVariables!AD67</f>
        <v>0</v>
      </c>
      <c r="AI211" s="1">
        <f>OVariables!AE67</f>
        <v>0</v>
      </c>
      <c r="AJ211" s="1">
        <f>OVariables!AF67</f>
        <v>0</v>
      </c>
      <c r="AK211" s="1">
        <f>OVariables!AG67</f>
        <v>0</v>
      </c>
      <c r="AL211" s="1">
        <f>OVariables!AH67</f>
        <v>0</v>
      </c>
      <c r="AM211" s="1">
        <f>OVariables!AI67</f>
        <v>0</v>
      </c>
      <c r="AN211" s="1">
        <f>OVariables!AJ67</f>
        <v>0</v>
      </c>
      <c r="AO211" s="1">
        <f>OVariables!AK67</f>
        <v>0</v>
      </c>
      <c r="AQ211" s="4" t="s">
        <v>18</v>
      </c>
      <c r="AR211" s="1">
        <f>AE42*Staffing!$C3</f>
        <v>0</v>
      </c>
      <c r="AS211" s="1">
        <f>AF42*Staffing!$C3</f>
        <v>0</v>
      </c>
      <c r="AT211" s="1">
        <f>AG42*Staffing!$C3</f>
        <v>0</v>
      </c>
      <c r="AU211" s="1">
        <f>AH42*Staffing!$C3</f>
        <v>0</v>
      </c>
      <c r="AV211" s="1">
        <f>AI42*Staffing!$C3</f>
        <v>0</v>
      </c>
      <c r="AW211" s="1">
        <f>AJ42*Staffing!$C3</f>
        <v>0</v>
      </c>
      <c r="AX211" s="1">
        <f>AK42*Staffing!$C3</f>
        <v>0</v>
      </c>
      <c r="AY211" s="1">
        <f>AL42*Staffing!$C3</f>
        <v>0</v>
      </c>
      <c r="AZ211" s="1">
        <f>AM42*Staffing!$C3</f>
        <v>0</v>
      </c>
      <c r="BA211" s="1">
        <f>AN42*Staffing!$C3</f>
        <v>0</v>
      </c>
      <c r="BB211" s="1">
        <f>AO42*Staffing!$C3</f>
        <v>0</v>
      </c>
      <c r="BC211" s="1">
        <f>AP42*Staffing!$C3</f>
        <v>0</v>
      </c>
      <c r="BE211" s="4" t="s">
        <v>18</v>
      </c>
      <c r="BF211" s="1">
        <f>OVariables!AL67</f>
        <v>0</v>
      </c>
      <c r="BG211" s="1">
        <f>OVariables!AM67</f>
        <v>0</v>
      </c>
      <c r="BH211" s="1">
        <f>OVariables!AN67</f>
        <v>0</v>
      </c>
      <c r="BI211" s="1">
        <f>OVariables!AO67</f>
        <v>0</v>
      </c>
      <c r="BJ211" s="1">
        <f>OVariables!AP67</f>
        <v>0</v>
      </c>
      <c r="BK211" s="1">
        <f>OVariables!AQ67</f>
        <v>0</v>
      </c>
      <c r="BL211" s="1">
        <f>OVariables!AR67</f>
        <v>0</v>
      </c>
      <c r="BM211" s="1">
        <f>OVariables!AS67</f>
        <v>0</v>
      </c>
      <c r="BN211" s="1">
        <f>OVariables!AT67</f>
        <v>0</v>
      </c>
      <c r="BO211" s="1">
        <f>OVariables!AU67</f>
        <v>0</v>
      </c>
      <c r="BP211" s="1">
        <f>OVariables!AV67</f>
        <v>0</v>
      </c>
      <c r="BQ211" s="1">
        <f>OVariables!AW67</f>
        <v>0</v>
      </c>
      <c r="BS211" s="4" t="s">
        <v>18</v>
      </c>
      <c r="BT211" s="1">
        <f>BH42*Staffing!$C3</f>
        <v>0</v>
      </c>
      <c r="BU211" s="1">
        <f>BI42*Staffing!$C3</f>
        <v>0</v>
      </c>
      <c r="BV211" s="1">
        <f>BJ42*Staffing!$C3</f>
        <v>0</v>
      </c>
      <c r="BW211" s="1">
        <f>BK42*Staffing!$C3</f>
        <v>0</v>
      </c>
      <c r="BX211" s="1">
        <f>BL42*Staffing!$C3</f>
        <v>0</v>
      </c>
      <c r="BY211" s="1">
        <f>BM42*Staffing!$C3</f>
        <v>0</v>
      </c>
      <c r="BZ211" s="1">
        <f>BN42*Staffing!$C3</f>
        <v>0</v>
      </c>
      <c r="CA211" s="1">
        <f>BO42*Staffing!$C3</f>
        <v>0</v>
      </c>
      <c r="CB211" s="1">
        <f>BP42*Staffing!$C3</f>
        <v>0</v>
      </c>
      <c r="CC211" s="1">
        <f>BQ42*Staffing!$C3</f>
        <v>0</v>
      </c>
      <c r="CD211" s="1">
        <f>BR42*Staffing!$C3</f>
        <v>0</v>
      </c>
      <c r="CE211" s="1">
        <f>BS42*Staffing!$C3</f>
        <v>0</v>
      </c>
      <c r="CG211" s="4" t="s">
        <v>18</v>
      </c>
      <c r="CH211" s="1">
        <f>OVariables!AX67</f>
        <v>0</v>
      </c>
      <c r="CI211" s="1">
        <f>OVariables!AY67</f>
        <v>0</v>
      </c>
      <c r="CJ211" s="1">
        <f>OVariables!AZ67</f>
        <v>0</v>
      </c>
      <c r="CK211" s="1">
        <f>OVariables!BA67</f>
        <v>0</v>
      </c>
      <c r="CL211" s="1">
        <f>OVariables!BB67</f>
        <v>0</v>
      </c>
      <c r="CM211" s="1">
        <f>OVariables!BC67</f>
        <v>0</v>
      </c>
      <c r="CN211" s="1">
        <f>OVariables!BD67</f>
        <v>0</v>
      </c>
      <c r="CO211" s="1">
        <f>OVariables!BE67</f>
        <v>0</v>
      </c>
      <c r="CP211" s="1">
        <f>OVariables!BF67</f>
        <v>0</v>
      </c>
      <c r="CQ211" s="1">
        <f>OVariables!BG67</f>
        <v>0</v>
      </c>
      <c r="CR211" s="1">
        <f>OVariables!BH67</f>
        <v>0</v>
      </c>
      <c r="CS211" s="1">
        <f>OVariables!BI67</f>
        <v>0</v>
      </c>
      <c r="CU211" s="4" t="s">
        <v>18</v>
      </c>
      <c r="CV211" s="1">
        <f>CK42*Staffing!$C3</f>
        <v>0</v>
      </c>
      <c r="CW211" s="1">
        <f>CL42*Staffing!$C3</f>
        <v>0</v>
      </c>
      <c r="CX211" s="1">
        <f>CM42*Staffing!$C3</f>
        <v>0</v>
      </c>
      <c r="CY211" s="1">
        <f>CN42*Staffing!$C3</f>
        <v>0</v>
      </c>
      <c r="CZ211" s="1">
        <f>CO42*Staffing!$C3</f>
        <v>0</v>
      </c>
      <c r="DA211" s="1">
        <f>CP42*Staffing!$C3</f>
        <v>0</v>
      </c>
      <c r="DB211" s="1">
        <f>CQ42*Staffing!$C3</f>
        <v>0</v>
      </c>
      <c r="DC211" s="1">
        <f>CR42*Staffing!$C3</f>
        <v>0</v>
      </c>
      <c r="DD211" s="1">
        <f>CS42*Staffing!$C3</f>
        <v>0</v>
      </c>
      <c r="DE211" s="1">
        <f>CT42*Staffing!$C3</f>
        <v>0</v>
      </c>
      <c r="DF211" s="1">
        <f>CU42*Staffing!$C3</f>
        <v>0</v>
      </c>
      <c r="DG211" s="1">
        <f>CV42*Staffing!$C3</f>
        <v>0</v>
      </c>
    </row>
    <row r="212" spans="1:111" x14ac:dyDescent="0.35">
      <c r="A212" s="4" t="s">
        <v>19</v>
      </c>
      <c r="B212" s="1">
        <f>OVariables!N68</f>
        <v>0</v>
      </c>
      <c r="C212" s="1">
        <f>OVariables!O68</f>
        <v>0</v>
      </c>
      <c r="D212" s="1">
        <f>OVariables!P68</f>
        <v>0</v>
      </c>
      <c r="E212" s="1">
        <f>OVariables!Q68</f>
        <v>0</v>
      </c>
      <c r="F212" s="1">
        <f>OVariables!R68</f>
        <v>0</v>
      </c>
      <c r="G212" s="1">
        <f>OVariables!S68</f>
        <v>0</v>
      </c>
      <c r="H212" s="1">
        <f>OVariables!T68</f>
        <v>0</v>
      </c>
      <c r="I212" s="1">
        <f>OVariables!U68</f>
        <v>0</v>
      </c>
      <c r="J212" s="1">
        <f>OVariables!V68</f>
        <v>0</v>
      </c>
      <c r="K212" s="1">
        <f>OVariables!W68</f>
        <v>0</v>
      </c>
      <c r="L212" s="1">
        <f>OVariables!X68</f>
        <v>0</v>
      </c>
      <c r="M212" s="1">
        <f>OVariables!Y68</f>
        <v>0</v>
      </c>
      <c r="O212" s="4" t="s">
        <v>19</v>
      </c>
      <c r="P212" s="1">
        <f>B43*Staffing!$C4</f>
        <v>0</v>
      </c>
      <c r="Q212" s="1">
        <f>C43*Staffing!$C4</f>
        <v>0</v>
      </c>
      <c r="R212" s="1">
        <f>D43*Staffing!$C4</f>
        <v>0</v>
      </c>
      <c r="S212" s="1">
        <f>E43*Staffing!$C4</f>
        <v>0</v>
      </c>
      <c r="T212" s="1">
        <f>F43*Staffing!$C4</f>
        <v>0</v>
      </c>
      <c r="U212" s="1">
        <f>G43*Staffing!$C4</f>
        <v>0</v>
      </c>
      <c r="V212" s="1">
        <f>H43*Staffing!$C4</f>
        <v>0</v>
      </c>
      <c r="W212" s="1">
        <f>I43*Staffing!$C4</f>
        <v>0</v>
      </c>
      <c r="X212" s="1">
        <f>J43*Staffing!$C4</f>
        <v>0</v>
      </c>
      <c r="Y212" s="1">
        <f>K43*Staffing!$C4</f>
        <v>0</v>
      </c>
      <c r="Z212" s="1">
        <f>L43*Staffing!$C4</f>
        <v>0</v>
      </c>
      <c r="AA212" s="1">
        <f>M43*Staffing!$C4</f>
        <v>0</v>
      </c>
      <c r="AC212" s="4" t="s">
        <v>19</v>
      </c>
      <c r="AD212" s="1">
        <f>OVariables!Z68</f>
        <v>0</v>
      </c>
      <c r="AE212" s="1">
        <f>OVariables!AA68</f>
        <v>0</v>
      </c>
      <c r="AF212" s="1">
        <f>OVariables!AB68</f>
        <v>0</v>
      </c>
      <c r="AG212" s="1">
        <f>OVariables!AC68</f>
        <v>0</v>
      </c>
      <c r="AH212" s="1">
        <f>OVariables!AD68</f>
        <v>0</v>
      </c>
      <c r="AI212" s="1">
        <f>OVariables!AE68</f>
        <v>0</v>
      </c>
      <c r="AJ212" s="1">
        <f>OVariables!AF68</f>
        <v>0</v>
      </c>
      <c r="AK212" s="1">
        <f>OVariables!AG68</f>
        <v>0</v>
      </c>
      <c r="AL212" s="1">
        <f>OVariables!AH68</f>
        <v>0</v>
      </c>
      <c r="AM212" s="1">
        <f>OVariables!AI68</f>
        <v>0</v>
      </c>
      <c r="AN212" s="1">
        <f>OVariables!AJ68</f>
        <v>0</v>
      </c>
      <c r="AO212" s="1">
        <f>OVariables!AK68</f>
        <v>0</v>
      </c>
      <c r="AQ212" s="4" t="s">
        <v>19</v>
      </c>
      <c r="AR212" s="1">
        <f>AE43*Staffing!$C4</f>
        <v>0</v>
      </c>
      <c r="AS212" s="1">
        <f>AF43*Staffing!$C4</f>
        <v>0</v>
      </c>
      <c r="AT212" s="1">
        <f>AG43*Staffing!$C4</f>
        <v>0</v>
      </c>
      <c r="AU212" s="1">
        <f>AH43*Staffing!$C4</f>
        <v>0</v>
      </c>
      <c r="AV212" s="1">
        <f>AI43*Staffing!$C4</f>
        <v>0</v>
      </c>
      <c r="AW212" s="1">
        <f>AJ43*Staffing!$C4</f>
        <v>0</v>
      </c>
      <c r="AX212" s="1">
        <f>AK43*Staffing!$C4</f>
        <v>0</v>
      </c>
      <c r="AY212" s="1">
        <f>AL43*Staffing!$C4</f>
        <v>0</v>
      </c>
      <c r="AZ212" s="1">
        <f>AM43*Staffing!$C4</f>
        <v>0</v>
      </c>
      <c r="BA212" s="1">
        <f>AN43*Staffing!$C4</f>
        <v>0</v>
      </c>
      <c r="BB212" s="1">
        <f>AO43*Staffing!$C4</f>
        <v>0</v>
      </c>
      <c r="BC212" s="1">
        <f>AP43*Staffing!$C4</f>
        <v>0</v>
      </c>
      <c r="BE212" s="4" t="s">
        <v>19</v>
      </c>
      <c r="BF212" s="1">
        <f>OVariables!AL68</f>
        <v>0</v>
      </c>
      <c r="BG212" s="1">
        <f>OVariables!AM68</f>
        <v>0</v>
      </c>
      <c r="BH212" s="1">
        <f>OVariables!AN68</f>
        <v>0</v>
      </c>
      <c r="BI212" s="1">
        <f>OVariables!AO68</f>
        <v>0</v>
      </c>
      <c r="BJ212" s="1">
        <f>OVariables!AP68</f>
        <v>0</v>
      </c>
      <c r="BK212" s="1">
        <f>OVariables!AQ68</f>
        <v>0</v>
      </c>
      <c r="BL212" s="1">
        <f>OVariables!AR68</f>
        <v>0</v>
      </c>
      <c r="BM212" s="1">
        <f>OVariables!AS68</f>
        <v>0</v>
      </c>
      <c r="BN212" s="1">
        <f>OVariables!AT68</f>
        <v>0</v>
      </c>
      <c r="BO212" s="1">
        <f>OVariables!AU68</f>
        <v>0</v>
      </c>
      <c r="BP212" s="1">
        <f>OVariables!AV68</f>
        <v>0</v>
      </c>
      <c r="BQ212" s="1">
        <f>OVariables!AW68</f>
        <v>0</v>
      </c>
      <c r="BS212" s="4" t="s">
        <v>19</v>
      </c>
      <c r="BT212" s="1">
        <f>BH43*Staffing!$C4</f>
        <v>0</v>
      </c>
      <c r="BU212" s="1">
        <f>BI43*Staffing!$C4</f>
        <v>0</v>
      </c>
      <c r="BV212" s="1">
        <f>BJ43*Staffing!$C4</f>
        <v>0</v>
      </c>
      <c r="BW212" s="1">
        <f>BK43*Staffing!$C4</f>
        <v>0</v>
      </c>
      <c r="BX212" s="1">
        <f>BL43*Staffing!$C4</f>
        <v>0</v>
      </c>
      <c r="BY212" s="1">
        <f>BM43*Staffing!$C4</f>
        <v>0</v>
      </c>
      <c r="BZ212" s="1">
        <f>BN43*Staffing!$C4</f>
        <v>0</v>
      </c>
      <c r="CA212" s="1">
        <f>BO43*Staffing!$C4</f>
        <v>0</v>
      </c>
      <c r="CB212" s="1">
        <f>BP43*Staffing!$C4</f>
        <v>0</v>
      </c>
      <c r="CC212" s="1">
        <f>BQ43*Staffing!$C4</f>
        <v>0</v>
      </c>
      <c r="CD212" s="1">
        <f>BR43*Staffing!$C4</f>
        <v>0</v>
      </c>
      <c r="CE212" s="1">
        <f>BS43*Staffing!$C4</f>
        <v>0</v>
      </c>
      <c r="CG212" s="4" t="s">
        <v>19</v>
      </c>
      <c r="CH212" s="1">
        <f>OVariables!AX68</f>
        <v>0</v>
      </c>
      <c r="CI212" s="1">
        <f>OVariables!AY68</f>
        <v>0</v>
      </c>
      <c r="CJ212" s="1">
        <f>OVariables!AZ68</f>
        <v>0</v>
      </c>
      <c r="CK212" s="1">
        <f>OVariables!BA68</f>
        <v>0</v>
      </c>
      <c r="CL212" s="1">
        <f>OVariables!BB68</f>
        <v>0</v>
      </c>
      <c r="CM212" s="1">
        <f>OVariables!BC68</f>
        <v>0</v>
      </c>
      <c r="CN212" s="1">
        <f>OVariables!BD68</f>
        <v>0</v>
      </c>
      <c r="CO212" s="1">
        <f>OVariables!BE68</f>
        <v>0</v>
      </c>
      <c r="CP212" s="1">
        <f>OVariables!BF68</f>
        <v>0</v>
      </c>
      <c r="CQ212" s="1">
        <f>OVariables!BG68</f>
        <v>0</v>
      </c>
      <c r="CR212" s="1">
        <f>OVariables!BH68</f>
        <v>0</v>
      </c>
      <c r="CS212" s="1">
        <f>OVariables!BI68</f>
        <v>0</v>
      </c>
      <c r="CU212" s="4" t="s">
        <v>19</v>
      </c>
      <c r="CV212" s="1">
        <f>CK43*Staffing!$C4</f>
        <v>0</v>
      </c>
      <c r="CW212" s="1">
        <f>CL43*Staffing!$C4</f>
        <v>0</v>
      </c>
      <c r="CX212" s="1">
        <f>CM43*Staffing!$C4</f>
        <v>0</v>
      </c>
      <c r="CY212" s="1">
        <f>CN43*Staffing!$C4</f>
        <v>0</v>
      </c>
      <c r="CZ212" s="1">
        <f>CO43*Staffing!$C4</f>
        <v>0</v>
      </c>
      <c r="DA212" s="1">
        <f>CP43*Staffing!$C4</f>
        <v>0</v>
      </c>
      <c r="DB212" s="1">
        <f>CQ43*Staffing!$C4</f>
        <v>0</v>
      </c>
      <c r="DC212" s="1">
        <f>CR43*Staffing!$C4</f>
        <v>0</v>
      </c>
      <c r="DD212" s="1">
        <f>CS43*Staffing!$C4</f>
        <v>0</v>
      </c>
      <c r="DE212" s="1">
        <f>CT43*Staffing!$C4</f>
        <v>0</v>
      </c>
      <c r="DF212" s="1">
        <f>CU43*Staffing!$C4</f>
        <v>0</v>
      </c>
      <c r="DG212" s="1">
        <f>CV43*Staffing!$C4</f>
        <v>0</v>
      </c>
    </row>
    <row r="213" spans="1:111" x14ac:dyDescent="0.35">
      <c r="A213" s="4" t="s">
        <v>0</v>
      </c>
      <c r="B213" s="1">
        <f>OVariables!N69</f>
        <v>0</v>
      </c>
      <c r="C213" s="1">
        <f>OVariables!O69</f>
        <v>0</v>
      </c>
      <c r="D213" s="1">
        <f>OVariables!P69</f>
        <v>0</v>
      </c>
      <c r="E213" s="1">
        <f>OVariables!Q69</f>
        <v>0</v>
      </c>
      <c r="F213" s="1">
        <f>OVariables!R69</f>
        <v>0</v>
      </c>
      <c r="G213" s="1">
        <f>OVariables!S69</f>
        <v>0</v>
      </c>
      <c r="H213" s="1">
        <f>OVariables!T69</f>
        <v>0</v>
      </c>
      <c r="I213" s="1">
        <f>OVariables!U69</f>
        <v>0</v>
      </c>
      <c r="J213" s="1">
        <f>OVariables!V69</f>
        <v>0</v>
      </c>
      <c r="K213" s="1">
        <f>OVariables!W69</f>
        <v>0</v>
      </c>
      <c r="L213" s="1">
        <f>OVariables!X69</f>
        <v>0</v>
      </c>
      <c r="M213" s="1">
        <f>OVariables!Y69</f>
        <v>0</v>
      </c>
      <c r="O213" s="4" t="s">
        <v>0</v>
      </c>
      <c r="P213" s="1">
        <f>B44*Staffing!$C5</f>
        <v>0</v>
      </c>
      <c r="Q213" s="1">
        <f>C44*Staffing!$C5</f>
        <v>0</v>
      </c>
      <c r="R213" s="1">
        <f>D44*Staffing!$C5</f>
        <v>0</v>
      </c>
      <c r="S213" s="1">
        <f>E44*Staffing!$C5</f>
        <v>0</v>
      </c>
      <c r="T213" s="1">
        <f>F44*Staffing!$C5</f>
        <v>0</v>
      </c>
      <c r="U213" s="1">
        <f>G44*Staffing!$C5</f>
        <v>0</v>
      </c>
      <c r="V213" s="1">
        <f>H44*Staffing!$C5</f>
        <v>0</v>
      </c>
      <c r="W213" s="1">
        <f>I44*Staffing!$C5</f>
        <v>0</v>
      </c>
      <c r="X213" s="1">
        <f>J44*Staffing!$C5</f>
        <v>0</v>
      </c>
      <c r="Y213" s="1">
        <f>K44*Staffing!$C5</f>
        <v>0</v>
      </c>
      <c r="Z213" s="1">
        <f>L44*Staffing!$C5</f>
        <v>0</v>
      </c>
      <c r="AA213" s="1">
        <f>M44*Staffing!$C5</f>
        <v>0</v>
      </c>
      <c r="AC213" s="4" t="s">
        <v>0</v>
      </c>
      <c r="AD213" s="1">
        <f>OVariables!Z69</f>
        <v>0</v>
      </c>
      <c r="AE213" s="1">
        <f>OVariables!AA69</f>
        <v>0</v>
      </c>
      <c r="AF213" s="1">
        <f>OVariables!AB69</f>
        <v>0</v>
      </c>
      <c r="AG213" s="1">
        <f>OVariables!AC69</f>
        <v>0</v>
      </c>
      <c r="AH213" s="1">
        <f>OVariables!AD69</f>
        <v>0</v>
      </c>
      <c r="AI213" s="1">
        <f>OVariables!AE69</f>
        <v>0</v>
      </c>
      <c r="AJ213" s="1">
        <f>OVariables!AF69</f>
        <v>0</v>
      </c>
      <c r="AK213" s="1">
        <f>OVariables!AG69</f>
        <v>0</v>
      </c>
      <c r="AL213" s="1">
        <f>OVariables!AH69</f>
        <v>0</v>
      </c>
      <c r="AM213" s="1">
        <f>OVariables!AI69</f>
        <v>0</v>
      </c>
      <c r="AN213" s="1">
        <f>OVariables!AJ69</f>
        <v>0</v>
      </c>
      <c r="AO213" s="1">
        <f>OVariables!AK69</f>
        <v>0</v>
      </c>
      <c r="AQ213" s="4" t="s">
        <v>0</v>
      </c>
      <c r="AR213" s="1">
        <f>AE44*Staffing!$C5</f>
        <v>0</v>
      </c>
      <c r="AS213" s="1">
        <f>AF44*Staffing!$C5</f>
        <v>0</v>
      </c>
      <c r="AT213" s="1">
        <f>AG44*Staffing!$C5</f>
        <v>0</v>
      </c>
      <c r="AU213" s="1">
        <f>AH44*Staffing!$C5</f>
        <v>0</v>
      </c>
      <c r="AV213" s="1">
        <f>AI44*Staffing!$C5</f>
        <v>0</v>
      </c>
      <c r="AW213" s="1">
        <f>AJ44*Staffing!$C5</f>
        <v>0</v>
      </c>
      <c r="AX213" s="1">
        <f>AK44*Staffing!$C5</f>
        <v>0</v>
      </c>
      <c r="AY213" s="1">
        <f>AL44*Staffing!$C5</f>
        <v>0</v>
      </c>
      <c r="AZ213" s="1">
        <f>AM44*Staffing!$C5</f>
        <v>0</v>
      </c>
      <c r="BA213" s="1">
        <f>AN44*Staffing!$C5</f>
        <v>0</v>
      </c>
      <c r="BB213" s="1">
        <f>AO44*Staffing!$C5</f>
        <v>0</v>
      </c>
      <c r="BC213" s="1">
        <f>AP44*Staffing!$C5</f>
        <v>0</v>
      </c>
      <c r="BE213" s="4" t="s">
        <v>0</v>
      </c>
      <c r="BF213" s="1">
        <f>OVariables!AL69</f>
        <v>0</v>
      </c>
      <c r="BG213" s="1">
        <f>OVariables!AM69</f>
        <v>0</v>
      </c>
      <c r="BH213" s="1">
        <f>OVariables!AN69</f>
        <v>0</v>
      </c>
      <c r="BI213" s="1">
        <f>OVariables!AO69</f>
        <v>0</v>
      </c>
      <c r="BJ213" s="1">
        <f>OVariables!AP69</f>
        <v>0</v>
      </c>
      <c r="BK213" s="1">
        <f>OVariables!AQ69</f>
        <v>0</v>
      </c>
      <c r="BL213" s="1">
        <f>OVariables!AR69</f>
        <v>0</v>
      </c>
      <c r="BM213" s="1">
        <f>OVariables!AS69</f>
        <v>0</v>
      </c>
      <c r="BN213" s="1">
        <f>OVariables!AT69</f>
        <v>0</v>
      </c>
      <c r="BO213" s="1">
        <f>OVariables!AU69</f>
        <v>0</v>
      </c>
      <c r="BP213" s="1">
        <f>OVariables!AV69</f>
        <v>0</v>
      </c>
      <c r="BQ213" s="1">
        <f>OVariables!AW69</f>
        <v>0</v>
      </c>
      <c r="BS213" s="4" t="s">
        <v>0</v>
      </c>
      <c r="BT213" s="1">
        <f>BH44*Staffing!$C5</f>
        <v>0</v>
      </c>
      <c r="BU213" s="1">
        <f>BI44*Staffing!$C5</f>
        <v>0</v>
      </c>
      <c r="BV213" s="1">
        <f>BJ44*Staffing!$C5</f>
        <v>0</v>
      </c>
      <c r="BW213" s="1">
        <f>BK44*Staffing!$C5</f>
        <v>0</v>
      </c>
      <c r="BX213" s="1">
        <f>BL44*Staffing!$C5</f>
        <v>0</v>
      </c>
      <c r="BY213" s="1">
        <f>BM44*Staffing!$C5</f>
        <v>0</v>
      </c>
      <c r="BZ213" s="1">
        <f>BN44*Staffing!$C5</f>
        <v>0</v>
      </c>
      <c r="CA213" s="1">
        <f>BO44*Staffing!$C5</f>
        <v>0</v>
      </c>
      <c r="CB213" s="1">
        <f>BP44*Staffing!$C5</f>
        <v>0</v>
      </c>
      <c r="CC213" s="1">
        <f>BQ44*Staffing!$C5</f>
        <v>0</v>
      </c>
      <c r="CD213" s="1">
        <f>BR44*Staffing!$C5</f>
        <v>0</v>
      </c>
      <c r="CE213" s="1">
        <f>BS44*Staffing!$C5</f>
        <v>0</v>
      </c>
      <c r="CG213" s="4" t="s">
        <v>0</v>
      </c>
      <c r="CH213" s="1">
        <f>OVariables!AX69</f>
        <v>0</v>
      </c>
      <c r="CI213" s="1">
        <f>OVariables!AY69</f>
        <v>0</v>
      </c>
      <c r="CJ213" s="1">
        <f>OVariables!AZ69</f>
        <v>0</v>
      </c>
      <c r="CK213" s="1">
        <f>OVariables!BA69</f>
        <v>0</v>
      </c>
      <c r="CL213" s="1">
        <f>OVariables!BB69</f>
        <v>0</v>
      </c>
      <c r="CM213" s="1">
        <f>OVariables!BC69</f>
        <v>0</v>
      </c>
      <c r="CN213" s="1">
        <f>OVariables!BD69</f>
        <v>0</v>
      </c>
      <c r="CO213" s="1">
        <f>OVariables!BE69</f>
        <v>0</v>
      </c>
      <c r="CP213" s="1">
        <f>OVariables!BF69</f>
        <v>0</v>
      </c>
      <c r="CQ213" s="1">
        <f>OVariables!BG69</f>
        <v>0</v>
      </c>
      <c r="CR213" s="1">
        <f>OVariables!BH69</f>
        <v>0</v>
      </c>
      <c r="CS213" s="1">
        <f>OVariables!BI69</f>
        <v>0</v>
      </c>
      <c r="CU213" s="4" t="s">
        <v>0</v>
      </c>
      <c r="CV213" s="1">
        <f>CK44*Staffing!$C5</f>
        <v>0</v>
      </c>
      <c r="CW213" s="1">
        <f>CL44*Staffing!$C5</f>
        <v>0</v>
      </c>
      <c r="CX213" s="1">
        <f>CM44*Staffing!$C5</f>
        <v>0</v>
      </c>
      <c r="CY213" s="1">
        <f>CN44*Staffing!$C5</f>
        <v>0</v>
      </c>
      <c r="CZ213" s="1">
        <f>CO44*Staffing!$C5</f>
        <v>0</v>
      </c>
      <c r="DA213" s="1">
        <f>CP44*Staffing!$C5</f>
        <v>0</v>
      </c>
      <c r="DB213" s="1">
        <f>CQ44*Staffing!$C5</f>
        <v>0</v>
      </c>
      <c r="DC213" s="1">
        <f>CR44*Staffing!$C5</f>
        <v>0</v>
      </c>
      <c r="DD213" s="1">
        <f>CS44*Staffing!$C5</f>
        <v>0</v>
      </c>
      <c r="DE213" s="1">
        <f>CT44*Staffing!$C5</f>
        <v>0</v>
      </c>
      <c r="DF213" s="1">
        <f>CU44*Staffing!$C5</f>
        <v>0</v>
      </c>
      <c r="DG213" s="1">
        <f>CV44*Staffing!$C5</f>
        <v>0</v>
      </c>
    </row>
    <row r="214" spans="1:111" x14ac:dyDescent="0.35">
      <c r="A214" s="4" t="s">
        <v>1</v>
      </c>
      <c r="B214" s="1">
        <f>OVariables!N70</f>
        <v>0</v>
      </c>
      <c r="C214" s="1">
        <f>OVariables!O70</f>
        <v>0</v>
      </c>
      <c r="D214" s="1">
        <f>OVariables!P70</f>
        <v>0</v>
      </c>
      <c r="E214" s="1">
        <f>OVariables!Q70</f>
        <v>0</v>
      </c>
      <c r="F214" s="1">
        <f>OVariables!R70</f>
        <v>0</v>
      </c>
      <c r="G214" s="1">
        <f>OVariables!S70</f>
        <v>0</v>
      </c>
      <c r="H214" s="1">
        <f>OVariables!T70</f>
        <v>0</v>
      </c>
      <c r="I214" s="1">
        <f>OVariables!U70</f>
        <v>0</v>
      </c>
      <c r="J214" s="1">
        <f>OVariables!V70</f>
        <v>0</v>
      </c>
      <c r="K214" s="1">
        <f>OVariables!W70</f>
        <v>0</v>
      </c>
      <c r="L214" s="1">
        <f>OVariables!X70</f>
        <v>0</v>
      </c>
      <c r="M214" s="1">
        <f>OVariables!Y70</f>
        <v>0</v>
      </c>
      <c r="O214" s="4" t="s">
        <v>1</v>
      </c>
      <c r="P214" s="1">
        <f>B45*Staffing!$C6</f>
        <v>0</v>
      </c>
      <c r="Q214" s="1">
        <f>C45*Staffing!$C6</f>
        <v>0</v>
      </c>
      <c r="R214" s="1">
        <f>D45*Staffing!$C6</f>
        <v>0</v>
      </c>
      <c r="S214" s="1">
        <f>E45*Staffing!$C6</f>
        <v>0</v>
      </c>
      <c r="T214" s="1">
        <f>F45*Staffing!$C6</f>
        <v>0</v>
      </c>
      <c r="U214" s="1">
        <f>G45*Staffing!$C6</f>
        <v>0</v>
      </c>
      <c r="V214" s="1">
        <f>H45*Staffing!$C6</f>
        <v>0</v>
      </c>
      <c r="W214" s="1">
        <f>I45*Staffing!$C6</f>
        <v>0</v>
      </c>
      <c r="X214" s="1">
        <f>J45*Staffing!$C6</f>
        <v>0</v>
      </c>
      <c r="Y214" s="1">
        <f>K45*Staffing!$C6</f>
        <v>0</v>
      </c>
      <c r="Z214" s="1">
        <f>L45*Staffing!$C6</f>
        <v>0</v>
      </c>
      <c r="AA214" s="1">
        <f>M45*Staffing!$C6</f>
        <v>0</v>
      </c>
      <c r="AC214" s="4" t="s">
        <v>1</v>
      </c>
      <c r="AD214" s="1">
        <f>OVariables!Z70</f>
        <v>0</v>
      </c>
      <c r="AE214" s="1">
        <f>OVariables!AA70</f>
        <v>0</v>
      </c>
      <c r="AF214" s="1">
        <f>OVariables!AB70</f>
        <v>0</v>
      </c>
      <c r="AG214" s="1">
        <f>OVariables!AC70</f>
        <v>0</v>
      </c>
      <c r="AH214" s="1">
        <f>OVariables!AD70</f>
        <v>0</v>
      </c>
      <c r="AI214" s="1">
        <f>OVariables!AE70</f>
        <v>0</v>
      </c>
      <c r="AJ214" s="1">
        <f>OVariables!AF70</f>
        <v>0</v>
      </c>
      <c r="AK214" s="1">
        <f>OVariables!AG70</f>
        <v>0</v>
      </c>
      <c r="AL214" s="1">
        <f>OVariables!AH70</f>
        <v>0</v>
      </c>
      <c r="AM214" s="1">
        <f>OVariables!AI70</f>
        <v>0</v>
      </c>
      <c r="AN214" s="1">
        <f>OVariables!AJ70</f>
        <v>0</v>
      </c>
      <c r="AO214" s="1">
        <f>OVariables!AK70</f>
        <v>0</v>
      </c>
      <c r="AQ214" s="4" t="s">
        <v>1</v>
      </c>
      <c r="AR214" s="1">
        <f>AE45*Staffing!$C6</f>
        <v>0</v>
      </c>
      <c r="AS214" s="1">
        <f>AF45*Staffing!$C6</f>
        <v>0</v>
      </c>
      <c r="AT214" s="1">
        <f>AG45*Staffing!$C6</f>
        <v>0</v>
      </c>
      <c r="AU214" s="1">
        <f>AH45*Staffing!$C6</f>
        <v>0</v>
      </c>
      <c r="AV214" s="1">
        <f>AI45*Staffing!$C6</f>
        <v>0</v>
      </c>
      <c r="AW214" s="1">
        <f>AJ45*Staffing!$C6</f>
        <v>0</v>
      </c>
      <c r="AX214" s="1">
        <f>AK45*Staffing!$C6</f>
        <v>0</v>
      </c>
      <c r="AY214" s="1">
        <f>AL45*Staffing!$C6</f>
        <v>0</v>
      </c>
      <c r="AZ214" s="1">
        <f>AM45*Staffing!$C6</f>
        <v>0</v>
      </c>
      <c r="BA214" s="1">
        <f>AN45*Staffing!$C6</f>
        <v>0</v>
      </c>
      <c r="BB214" s="1">
        <f>AO45*Staffing!$C6</f>
        <v>0</v>
      </c>
      <c r="BC214" s="1">
        <f>AP45*Staffing!$C6</f>
        <v>0</v>
      </c>
      <c r="BE214" s="4" t="s">
        <v>1</v>
      </c>
      <c r="BF214" s="1">
        <f>OVariables!AL70</f>
        <v>0</v>
      </c>
      <c r="BG214" s="1">
        <f>OVariables!AM70</f>
        <v>0</v>
      </c>
      <c r="BH214" s="1">
        <f>OVariables!AN70</f>
        <v>0</v>
      </c>
      <c r="BI214" s="1">
        <f>OVariables!AO70</f>
        <v>0</v>
      </c>
      <c r="BJ214" s="1">
        <f>OVariables!AP70</f>
        <v>0</v>
      </c>
      <c r="BK214" s="1">
        <f>OVariables!AQ70</f>
        <v>0</v>
      </c>
      <c r="BL214" s="1">
        <f>OVariables!AR70</f>
        <v>0</v>
      </c>
      <c r="BM214" s="1">
        <f>OVariables!AS70</f>
        <v>0</v>
      </c>
      <c r="BN214" s="1">
        <f>OVariables!AT70</f>
        <v>0</v>
      </c>
      <c r="BO214" s="1">
        <f>OVariables!AU70</f>
        <v>0</v>
      </c>
      <c r="BP214" s="1">
        <f>OVariables!AV70</f>
        <v>0</v>
      </c>
      <c r="BQ214" s="1">
        <f>OVariables!AW70</f>
        <v>0</v>
      </c>
      <c r="BS214" s="4" t="s">
        <v>1</v>
      </c>
      <c r="BT214" s="1">
        <f>BH45*Staffing!$C6</f>
        <v>0</v>
      </c>
      <c r="BU214" s="1">
        <f>BI45*Staffing!$C6</f>
        <v>0</v>
      </c>
      <c r="BV214" s="1">
        <f>BJ45*Staffing!$C6</f>
        <v>0</v>
      </c>
      <c r="BW214" s="1">
        <f>BK45*Staffing!$C6</f>
        <v>0</v>
      </c>
      <c r="BX214" s="1">
        <f>BL45*Staffing!$C6</f>
        <v>0</v>
      </c>
      <c r="BY214" s="1">
        <f>BM45*Staffing!$C6</f>
        <v>0</v>
      </c>
      <c r="BZ214" s="1">
        <f>BN45*Staffing!$C6</f>
        <v>0</v>
      </c>
      <c r="CA214" s="1">
        <f>BO45*Staffing!$C6</f>
        <v>0</v>
      </c>
      <c r="CB214" s="1">
        <f>BP45*Staffing!$C6</f>
        <v>0</v>
      </c>
      <c r="CC214" s="1">
        <f>BQ45*Staffing!$C6</f>
        <v>0</v>
      </c>
      <c r="CD214" s="1">
        <f>BR45*Staffing!$C6</f>
        <v>0</v>
      </c>
      <c r="CE214" s="1">
        <f>BS45*Staffing!$C6</f>
        <v>0</v>
      </c>
      <c r="CG214" s="4" t="s">
        <v>1</v>
      </c>
      <c r="CH214" s="1">
        <f>OVariables!AX70</f>
        <v>0</v>
      </c>
      <c r="CI214" s="1">
        <f>OVariables!AY70</f>
        <v>0</v>
      </c>
      <c r="CJ214" s="1">
        <f>OVariables!AZ70</f>
        <v>0</v>
      </c>
      <c r="CK214" s="1">
        <f>OVariables!BA70</f>
        <v>0</v>
      </c>
      <c r="CL214" s="1">
        <f>OVariables!BB70</f>
        <v>0</v>
      </c>
      <c r="CM214" s="1">
        <f>OVariables!BC70</f>
        <v>0</v>
      </c>
      <c r="CN214" s="1">
        <f>OVariables!BD70</f>
        <v>0</v>
      </c>
      <c r="CO214" s="1">
        <f>OVariables!BE70</f>
        <v>0</v>
      </c>
      <c r="CP214" s="1">
        <f>OVariables!BF70</f>
        <v>0</v>
      </c>
      <c r="CQ214" s="1">
        <f>OVariables!BG70</f>
        <v>0</v>
      </c>
      <c r="CR214" s="1">
        <f>OVariables!BH70</f>
        <v>0</v>
      </c>
      <c r="CS214" s="1">
        <f>OVariables!BI70</f>
        <v>0</v>
      </c>
      <c r="CU214" s="4" t="s">
        <v>1</v>
      </c>
      <c r="CV214" s="1">
        <f>CK45*Staffing!$C6</f>
        <v>0</v>
      </c>
      <c r="CW214" s="1">
        <f>CL45*Staffing!$C6</f>
        <v>0</v>
      </c>
      <c r="CX214" s="1">
        <f>CM45*Staffing!$C6</f>
        <v>0</v>
      </c>
      <c r="CY214" s="1">
        <f>CN45*Staffing!$C6</f>
        <v>0</v>
      </c>
      <c r="CZ214" s="1">
        <f>CO45*Staffing!$C6</f>
        <v>0</v>
      </c>
      <c r="DA214" s="1">
        <f>CP45*Staffing!$C6</f>
        <v>0</v>
      </c>
      <c r="DB214" s="1">
        <f>CQ45*Staffing!$C6</f>
        <v>0</v>
      </c>
      <c r="DC214" s="1">
        <f>CR45*Staffing!$C6</f>
        <v>0</v>
      </c>
      <c r="DD214" s="1">
        <f>CS45*Staffing!$C6</f>
        <v>0</v>
      </c>
      <c r="DE214" s="1">
        <f>CT45*Staffing!$C6</f>
        <v>0</v>
      </c>
      <c r="DF214" s="1">
        <f>CU45*Staffing!$C6</f>
        <v>0</v>
      </c>
      <c r="DG214" s="1">
        <f>CV45*Staffing!$C6</f>
        <v>0</v>
      </c>
    </row>
    <row r="215" spans="1:111" x14ac:dyDescent="0.35">
      <c r="A215" s="4" t="s">
        <v>20</v>
      </c>
      <c r="B215" s="1">
        <f>OVariables!N71</f>
        <v>0</v>
      </c>
      <c r="C215" s="1">
        <f>OVariables!O71</f>
        <v>0</v>
      </c>
      <c r="D215" s="1">
        <f>OVariables!P71</f>
        <v>0</v>
      </c>
      <c r="E215" s="1">
        <f>OVariables!Q71</f>
        <v>0</v>
      </c>
      <c r="F215" s="1">
        <f>OVariables!R71</f>
        <v>0</v>
      </c>
      <c r="G215" s="1">
        <f>OVariables!S71</f>
        <v>0</v>
      </c>
      <c r="H215" s="1">
        <f>OVariables!T71</f>
        <v>0</v>
      </c>
      <c r="I215" s="1">
        <f>OVariables!U71</f>
        <v>0</v>
      </c>
      <c r="J215" s="1">
        <f>OVariables!V71</f>
        <v>0</v>
      </c>
      <c r="K215" s="1">
        <f>OVariables!W71</f>
        <v>0</v>
      </c>
      <c r="L215" s="1">
        <f>OVariables!X71</f>
        <v>0</v>
      </c>
      <c r="M215" s="1">
        <f>OVariables!Y71</f>
        <v>0</v>
      </c>
      <c r="O215" s="4" t="s">
        <v>20</v>
      </c>
      <c r="P215" s="1">
        <f>B46*Staffing!$C7</f>
        <v>0</v>
      </c>
      <c r="Q215" s="1">
        <f>C46*Staffing!$C7</f>
        <v>0</v>
      </c>
      <c r="R215" s="1">
        <f>D46*Staffing!$C7</f>
        <v>0</v>
      </c>
      <c r="S215" s="1">
        <f>E46*Staffing!$C7</f>
        <v>0</v>
      </c>
      <c r="T215" s="1">
        <f>F46*Staffing!$C7</f>
        <v>0</v>
      </c>
      <c r="U215" s="1">
        <f>G46*Staffing!$C7</f>
        <v>0</v>
      </c>
      <c r="V215" s="1">
        <f>H46*Staffing!$C7</f>
        <v>0</v>
      </c>
      <c r="W215" s="1">
        <f>I46*Staffing!$C7</f>
        <v>0</v>
      </c>
      <c r="X215" s="1">
        <f>J46*Staffing!$C7</f>
        <v>0</v>
      </c>
      <c r="Y215" s="1">
        <f>K46*Staffing!$C7</f>
        <v>0</v>
      </c>
      <c r="Z215" s="1">
        <f>L46*Staffing!$C7</f>
        <v>0</v>
      </c>
      <c r="AA215" s="1">
        <f>M46*Staffing!$C7</f>
        <v>0</v>
      </c>
      <c r="AC215" s="4" t="s">
        <v>20</v>
      </c>
      <c r="AD215" s="1">
        <f>OVariables!Z71</f>
        <v>0</v>
      </c>
      <c r="AE215" s="1">
        <f>OVariables!AA71</f>
        <v>0</v>
      </c>
      <c r="AF215" s="1">
        <f>OVariables!AB71</f>
        <v>0</v>
      </c>
      <c r="AG215" s="1">
        <f>OVariables!AC71</f>
        <v>0</v>
      </c>
      <c r="AH215" s="1">
        <f>OVariables!AD71</f>
        <v>0</v>
      </c>
      <c r="AI215" s="1">
        <f>OVariables!AE71</f>
        <v>0</v>
      </c>
      <c r="AJ215" s="1">
        <f>OVariables!AF71</f>
        <v>0</v>
      </c>
      <c r="AK215" s="1">
        <f>OVariables!AG71</f>
        <v>0</v>
      </c>
      <c r="AL215" s="1">
        <f>OVariables!AH71</f>
        <v>0</v>
      </c>
      <c r="AM215" s="1">
        <f>OVariables!AI71</f>
        <v>0</v>
      </c>
      <c r="AN215" s="1">
        <f>OVariables!AJ71</f>
        <v>0</v>
      </c>
      <c r="AO215" s="1">
        <f>OVariables!AK71</f>
        <v>0</v>
      </c>
      <c r="AQ215" s="4" t="s">
        <v>20</v>
      </c>
      <c r="AR215" s="1">
        <f>AE46*Staffing!$C7</f>
        <v>0</v>
      </c>
      <c r="AS215" s="1">
        <f>AF46*Staffing!$C7</f>
        <v>0</v>
      </c>
      <c r="AT215" s="1">
        <f>AG46*Staffing!$C7</f>
        <v>0</v>
      </c>
      <c r="AU215" s="1">
        <f>AH46*Staffing!$C7</f>
        <v>0</v>
      </c>
      <c r="AV215" s="1">
        <f>AI46*Staffing!$C7</f>
        <v>0</v>
      </c>
      <c r="AW215" s="1">
        <f>AJ46*Staffing!$C7</f>
        <v>0</v>
      </c>
      <c r="AX215" s="1">
        <f>AK46*Staffing!$C7</f>
        <v>0</v>
      </c>
      <c r="AY215" s="1">
        <f>AL46*Staffing!$C7</f>
        <v>0</v>
      </c>
      <c r="AZ215" s="1">
        <f>AM46*Staffing!$C7</f>
        <v>0</v>
      </c>
      <c r="BA215" s="1">
        <f>AN46*Staffing!$C7</f>
        <v>0</v>
      </c>
      <c r="BB215" s="1">
        <f>AO46*Staffing!$C7</f>
        <v>0</v>
      </c>
      <c r="BC215" s="1">
        <f>AP46*Staffing!$C7</f>
        <v>0</v>
      </c>
      <c r="BE215" s="4" t="s">
        <v>20</v>
      </c>
      <c r="BF215" s="1">
        <f>OVariables!AL71</f>
        <v>0</v>
      </c>
      <c r="BG215" s="1">
        <f>OVariables!AM71</f>
        <v>0</v>
      </c>
      <c r="BH215" s="1">
        <f>OVariables!AN71</f>
        <v>0</v>
      </c>
      <c r="BI215" s="1">
        <f>OVariables!AO71</f>
        <v>0</v>
      </c>
      <c r="BJ215" s="1">
        <f>OVariables!AP71</f>
        <v>0</v>
      </c>
      <c r="BK215" s="1">
        <f>OVariables!AQ71</f>
        <v>0</v>
      </c>
      <c r="BL215" s="1">
        <f>OVariables!AR71</f>
        <v>0</v>
      </c>
      <c r="BM215" s="1">
        <f>OVariables!AS71</f>
        <v>0</v>
      </c>
      <c r="BN215" s="1">
        <f>OVariables!AT71</f>
        <v>0</v>
      </c>
      <c r="BO215" s="1">
        <f>OVariables!AU71</f>
        <v>0</v>
      </c>
      <c r="BP215" s="1">
        <f>OVariables!AV71</f>
        <v>0</v>
      </c>
      <c r="BQ215" s="1">
        <f>OVariables!AW71</f>
        <v>0</v>
      </c>
      <c r="BS215" s="4" t="s">
        <v>20</v>
      </c>
      <c r="BT215" s="1">
        <f>BH46*Staffing!$C7</f>
        <v>0</v>
      </c>
      <c r="BU215" s="1">
        <f>BI46*Staffing!$C7</f>
        <v>0</v>
      </c>
      <c r="BV215" s="1">
        <f>BJ46*Staffing!$C7</f>
        <v>0</v>
      </c>
      <c r="BW215" s="1">
        <f>BK46*Staffing!$C7</f>
        <v>0</v>
      </c>
      <c r="BX215" s="1">
        <f>BL46*Staffing!$C7</f>
        <v>0</v>
      </c>
      <c r="BY215" s="1">
        <f>BM46*Staffing!$C7</f>
        <v>0</v>
      </c>
      <c r="BZ215" s="1">
        <f>BN46*Staffing!$C7</f>
        <v>0</v>
      </c>
      <c r="CA215" s="1">
        <f>BO46*Staffing!$C7</f>
        <v>0</v>
      </c>
      <c r="CB215" s="1">
        <f>BP46*Staffing!$C7</f>
        <v>0</v>
      </c>
      <c r="CC215" s="1">
        <f>BQ46*Staffing!$C7</f>
        <v>0</v>
      </c>
      <c r="CD215" s="1">
        <f>BR46*Staffing!$C7</f>
        <v>0</v>
      </c>
      <c r="CE215" s="1">
        <f>BS46*Staffing!$C7</f>
        <v>0</v>
      </c>
      <c r="CG215" s="4" t="s">
        <v>20</v>
      </c>
      <c r="CH215" s="1">
        <f>OVariables!AX71</f>
        <v>0</v>
      </c>
      <c r="CI215" s="1">
        <f>OVariables!AY71</f>
        <v>0</v>
      </c>
      <c r="CJ215" s="1">
        <f>OVariables!AZ71</f>
        <v>0</v>
      </c>
      <c r="CK215" s="1">
        <f>OVariables!BA71</f>
        <v>0</v>
      </c>
      <c r="CL215" s="1">
        <f>OVariables!BB71</f>
        <v>0</v>
      </c>
      <c r="CM215" s="1">
        <f>OVariables!BC71</f>
        <v>0</v>
      </c>
      <c r="CN215" s="1">
        <f>OVariables!BD71</f>
        <v>0</v>
      </c>
      <c r="CO215" s="1">
        <f>OVariables!BE71</f>
        <v>0</v>
      </c>
      <c r="CP215" s="1">
        <f>OVariables!BF71</f>
        <v>0</v>
      </c>
      <c r="CQ215" s="1">
        <f>OVariables!BG71</f>
        <v>0</v>
      </c>
      <c r="CR215" s="1">
        <f>OVariables!BH71</f>
        <v>0</v>
      </c>
      <c r="CS215" s="1">
        <f>OVariables!BI71</f>
        <v>0</v>
      </c>
      <c r="CU215" s="4" t="s">
        <v>20</v>
      </c>
      <c r="CV215" s="1">
        <f>CK46*Staffing!$C7</f>
        <v>0</v>
      </c>
      <c r="CW215" s="1">
        <f>CL46*Staffing!$C7</f>
        <v>0</v>
      </c>
      <c r="CX215" s="1">
        <f>CM46*Staffing!$C7</f>
        <v>0</v>
      </c>
      <c r="CY215" s="1">
        <f>CN46*Staffing!$C7</f>
        <v>0</v>
      </c>
      <c r="CZ215" s="1">
        <f>CO46*Staffing!$C7</f>
        <v>0</v>
      </c>
      <c r="DA215" s="1">
        <f>CP46*Staffing!$C7</f>
        <v>0</v>
      </c>
      <c r="DB215" s="1">
        <f>CQ46*Staffing!$C7</f>
        <v>0</v>
      </c>
      <c r="DC215" s="1">
        <f>CR46*Staffing!$C7</f>
        <v>0</v>
      </c>
      <c r="DD215" s="1">
        <f>CS46*Staffing!$C7</f>
        <v>0</v>
      </c>
      <c r="DE215" s="1">
        <f>CT46*Staffing!$C7</f>
        <v>0</v>
      </c>
      <c r="DF215" s="1">
        <f>CU46*Staffing!$C7</f>
        <v>0</v>
      </c>
      <c r="DG215" s="1">
        <f>CV46*Staffing!$C7</f>
        <v>0</v>
      </c>
    </row>
    <row r="216" spans="1:111" x14ac:dyDescent="0.35">
      <c r="A216" s="4" t="s">
        <v>2</v>
      </c>
      <c r="B216" s="1">
        <f>OVariables!N72</f>
        <v>0</v>
      </c>
      <c r="C216" s="1">
        <f>OVariables!O72</f>
        <v>0</v>
      </c>
      <c r="D216" s="1">
        <f>OVariables!P72</f>
        <v>0</v>
      </c>
      <c r="E216" s="1">
        <f>OVariables!Q72</f>
        <v>0</v>
      </c>
      <c r="F216" s="1">
        <f>OVariables!R72</f>
        <v>0</v>
      </c>
      <c r="G216" s="1">
        <f>OVariables!S72</f>
        <v>0</v>
      </c>
      <c r="H216" s="1">
        <f>OVariables!T72</f>
        <v>0</v>
      </c>
      <c r="I216" s="1">
        <f>OVariables!U72</f>
        <v>0</v>
      </c>
      <c r="J216" s="1">
        <f>OVariables!V72</f>
        <v>0</v>
      </c>
      <c r="K216" s="1">
        <f>OVariables!W72</f>
        <v>0</v>
      </c>
      <c r="L216" s="1">
        <f>OVariables!X72</f>
        <v>0</v>
      </c>
      <c r="M216" s="1">
        <f>OVariables!Y72</f>
        <v>0</v>
      </c>
      <c r="O216" s="4" t="s">
        <v>2</v>
      </c>
      <c r="P216" s="1">
        <f>B47*Staffing!$C8</f>
        <v>0</v>
      </c>
      <c r="Q216" s="1">
        <f>C47*Staffing!$C8</f>
        <v>0</v>
      </c>
      <c r="R216" s="1">
        <f>D47*Staffing!$C8</f>
        <v>0</v>
      </c>
      <c r="S216" s="1">
        <f>E47*Staffing!$C8</f>
        <v>0</v>
      </c>
      <c r="T216" s="1">
        <f>F47*Staffing!$C8</f>
        <v>0</v>
      </c>
      <c r="U216" s="1">
        <f>G47*Staffing!$C8</f>
        <v>0</v>
      </c>
      <c r="V216" s="1">
        <f>H47*Staffing!$C8</f>
        <v>0</v>
      </c>
      <c r="W216" s="1">
        <f>I47*Staffing!$C8</f>
        <v>0</v>
      </c>
      <c r="X216" s="1">
        <f>J47*Staffing!$C8</f>
        <v>0</v>
      </c>
      <c r="Y216" s="1">
        <f>K47*Staffing!$C8</f>
        <v>0</v>
      </c>
      <c r="Z216" s="1">
        <f>L47*Staffing!$C8</f>
        <v>0</v>
      </c>
      <c r="AA216" s="1">
        <f>M47*Staffing!$C8</f>
        <v>0</v>
      </c>
      <c r="AC216" s="4" t="s">
        <v>2</v>
      </c>
      <c r="AD216" s="1">
        <f>OVariables!Z72</f>
        <v>0</v>
      </c>
      <c r="AE216" s="1">
        <f>OVariables!AA72</f>
        <v>0</v>
      </c>
      <c r="AF216" s="1">
        <f>OVariables!AB72</f>
        <v>0</v>
      </c>
      <c r="AG216" s="1">
        <f>OVariables!AC72</f>
        <v>0</v>
      </c>
      <c r="AH216" s="1">
        <f>OVariables!AD72</f>
        <v>0</v>
      </c>
      <c r="AI216" s="1">
        <f>OVariables!AE72</f>
        <v>0</v>
      </c>
      <c r="AJ216" s="1">
        <f>OVariables!AF72</f>
        <v>0</v>
      </c>
      <c r="AK216" s="1">
        <f>OVariables!AG72</f>
        <v>0</v>
      </c>
      <c r="AL216" s="1">
        <f>OVariables!AH72</f>
        <v>0</v>
      </c>
      <c r="AM216" s="1">
        <f>OVariables!AI72</f>
        <v>0</v>
      </c>
      <c r="AN216" s="1">
        <f>OVariables!AJ72</f>
        <v>0</v>
      </c>
      <c r="AO216" s="1">
        <f>OVariables!AK72</f>
        <v>0</v>
      </c>
      <c r="AQ216" s="4" t="s">
        <v>2</v>
      </c>
      <c r="AR216" s="1">
        <f>AE47*Staffing!$C8</f>
        <v>0</v>
      </c>
      <c r="AS216" s="1">
        <f>AF47*Staffing!$C8</f>
        <v>0</v>
      </c>
      <c r="AT216" s="1">
        <f>AG47*Staffing!$C8</f>
        <v>0</v>
      </c>
      <c r="AU216" s="1">
        <f>AH47*Staffing!$C8</f>
        <v>0</v>
      </c>
      <c r="AV216" s="1">
        <f>AI47*Staffing!$C8</f>
        <v>0</v>
      </c>
      <c r="AW216" s="1">
        <f>AJ47*Staffing!$C8</f>
        <v>0</v>
      </c>
      <c r="AX216" s="1">
        <f>AK47*Staffing!$C8</f>
        <v>0</v>
      </c>
      <c r="AY216" s="1">
        <f>AL47*Staffing!$C8</f>
        <v>0</v>
      </c>
      <c r="AZ216" s="1">
        <f>AM47*Staffing!$C8</f>
        <v>0</v>
      </c>
      <c r="BA216" s="1">
        <f>AN47*Staffing!$C8</f>
        <v>0</v>
      </c>
      <c r="BB216" s="1">
        <f>AO47*Staffing!$C8</f>
        <v>0</v>
      </c>
      <c r="BC216" s="1">
        <f>AP47*Staffing!$C8</f>
        <v>0</v>
      </c>
      <c r="BE216" s="4" t="s">
        <v>2</v>
      </c>
      <c r="BF216" s="1">
        <f>OVariables!AL72</f>
        <v>0</v>
      </c>
      <c r="BG216" s="1">
        <f>OVariables!AM72</f>
        <v>0</v>
      </c>
      <c r="BH216" s="1">
        <f>OVariables!AN72</f>
        <v>0</v>
      </c>
      <c r="BI216" s="1">
        <f>OVariables!AO72</f>
        <v>0</v>
      </c>
      <c r="BJ216" s="1">
        <f>OVariables!AP72</f>
        <v>0</v>
      </c>
      <c r="BK216" s="1">
        <f>OVariables!AQ72</f>
        <v>0</v>
      </c>
      <c r="BL216" s="1">
        <f>OVariables!AR72</f>
        <v>0</v>
      </c>
      <c r="BM216" s="1">
        <f>OVariables!AS72</f>
        <v>0</v>
      </c>
      <c r="BN216" s="1">
        <f>OVariables!AT72</f>
        <v>0</v>
      </c>
      <c r="BO216" s="1">
        <f>OVariables!AU72</f>
        <v>0</v>
      </c>
      <c r="BP216" s="1">
        <f>OVariables!AV72</f>
        <v>0</v>
      </c>
      <c r="BQ216" s="1">
        <f>OVariables!AW72</f>
        <v>0</v>
      </c>
      <c r="BS216" s="4" t="s">
        <v>2</v>
      </c>
      <c r="BT216" s="1">
        <f>BH47*Staffing!$C8</f>
        <v>0</v>
      </c>
      <c r="BU216" s="1">
        <f>BI47*Staffing!$C8</f>
        <v>0</v>
      </c>
      <c r="BV216" s="1">
        <f>BJ47*Staffing!$C8</f>
        <v>0</v>
      </c>
      <c r="BW216" s="1">
        <f>BK47*Staffing!$C8</f>
        <v>0</v>
      </c>
      <c r="BX216" s="1">
        <f>BL47*Staffing!$C8</f>
        <v>0</v>
      </c>
      <c r="BY216" s="1">
        <f>BM47*Staffing!$C8</f>
        <v>0</v>
      </c>
      <c r="BZ216" s="1">
        <f>BN47*Staffing!$C8</f>
        <v>0</v>
      </c>
      <c r="CA216" s="1">
        <f>BO47*Staffing!$C8</f>
        <v>0</v>
      </c>
      <c r="CB216" s="1">
        <f>BP47*Staffing!$C8</f>
        <v>0</v>
      </c>
      <c r="CC216" s="1">
        <f>BQ47*Staffing!$C8</f>
        <v>0</v>
      </c>
      <c r="CD216" s="1">
        <f>BR47*Staffing!$C8</f>
        <v>0</v>
      </c>
      <c r="CE216" s="1">
        <f>BS47*Staffing!$C8</f>
        <v>0</v>
      </c>
      <c r="CG216" s="4" t="s">
        <v>2</v>
      </c>
      <c r="CH216" s="1">
        <f>OVariables!AX72</f>
        <v>0</v>
      </c>
      <c r="CI216" s="1">
        <f>OVariables!AY72</f>
        <v>0</v>
      </c>
      <c r="CJ216" s="1">
        <f>OVariables!AZ72</f>
        <v>0</v>
      </c>
      <c r="CK216" s="1">
        <f>OVariables!BA72</f>
        <v>0</v>
      </c>
      <c r="CL216" s="1">
        <f>OVariables!BB72</f>
        <v>0</v>
      </c>
      <c r="CM216" s="1">
        <f>OVariables!BC72</f>
        <v>0</v>
      </c>
      <c r="CN216" s="1">
        <f>OVariables!BD72</f>
        <v>0</v>
      </c>
      <c r="CO216" s="1">
        <f>OVariables!BE72</f>
        <v>0</v>
      </c>
      <c r="CP216" s="1">
        <f>OVariables!BF72</f>
        <v>0</v>
      </c>
      <c r="CQ216" s="1">
        <f>OVariables!BG72</f>
        <v>0</v>
      </c>
      <c r="CR216" s="1">
        <f>OVariables!BH72</f>
        <v>0</v>
      </c>
      <c r="CS216" s="1">
        <f>OVariables!BI72</f>
        <v>0</v>
      </c>
      <c r="CU216" s="4" t="s">
        <v>2</v>
      </c>
      <c r="CV216" s="1">
        <f>CK47*Staffing!$C8</f>
        <v>0</v>
      </c>
      <c r="CW216" s="1">
        <f>CL47*Staffing!$C8</f>
        <v>0</v>
      </c>
      <c r="CX216" s="1">
        <f>CM47*Staffing!$C8</f>
        <v>0</v>
      </c>
      <c r="CY216" s="1">
        <f>CN47*Staffing!$C8</f>
        <v>0</v>
      </c>
      <c r="CZ216" s="1">
        <f>CO47*Staffing!$C8</f>
        <v>0</v>
      </c>
      <c r="DA216" s="1">
        <f>CP47*Staffing!$C8</f>
        <v>0</v>
      </c>
      <c r="DB216" s="1">
        <f>CQ47*Staffing!$C8</f>
        <v>0</v>
      </c>
      <c r="DC216" s="1">
        <f>CR47*Staffing!$C8</f>
        <v>0</v>
      </c>
      <c r="DD216" s="1">
        <f>CS47*Staffing!$C8</f>
        <v>0</v>
      </c>
      <c r="DE216" s="1">
        <f>CT47*Staffing!$C8</f>
        <v>0</v>
      </c>
      <c r="DF216" s="1">
        <f>CU47*Staffing!$C8</f>
        <v>0</v>
      </c>
      <c r="DG216" s="1">
        <f>CV47*Staffing!$C8</f>
        <v>0</v>
      </c>
    </row>
    <row r="217" spans="1:111" x14ac:dyDescent="0.35">
      <c r="A217" s="4" t="s">
        <v>3</v>
      </c>
      <c r="B217" s="1">
        <f>OVariables!N73</f>
        <v>0</v>
      </c>
      <c r="C217" s="1">
        <f>OVariables!O73</f>
        <v>0</v>
      </c>
      <c r="D217" s="1">
        <f>OVariables!P73</f>
        <v>0</v>
      </c>
      <c r="E217" s="1">
        <f>OVariables!Q73</f>
        <v>0</v>
      </c>
      <c r="F217" s="1">
        <f>OVariables!R73</f>
        <v>0</v>
      </c>
      <c r="G217" s="1">
        <f>OVariables!S73</f>
        <v>0</v>
      </c>
      <c r="H217" s="1">
        <f>OVariables!T73</f>
        <v>0</v>
      </c>
      <c r="I217" s="1">
        <f>OVariables!U73</f>
        <v>0</v>
      </c>
      <c r="J217" s="1">
        <f>OVariables!V73</f>
        <v>0</v>
      </c>
      <c r="K217" s="1">
        <f>OVariables!W73</f>
        <v>0</v>
      </c>
      <c r="L217" s="1">
        <f>OVariables!X73</f>
        <v>0</v>
      </c>
      <c r="M217" s="1">
        <f>OVariables!Y73</f>
        <v>0</v>
      </c>
      <c r="O217" s="4" t="s">
        <v>3</v>
      </c>
      <c r="P217" s="1">
        <f>B48*Staffing!$C9</f>
        <v>0</v>
      </c>
      <c r="Q217" s="1">
        <f>C48*Staffing!$C9</f>
        <v>0</v>
      </c>
      <c r="R217" s="1">
        <f>D48*Staffing!$C9</f>
        <v>0</v>
      </c>
      <c r="S217" s="1">
        <f>E48*Staffing!$C9</f>
        <v>0</v>
      </c>
      <c r="T217" s="1">
        <f>F48*Staffing!$C9</f>
        <v>0</v>
      </c>
      <c r="U217" s="1">
        <f>G48*Staffing!$C9</f>
        <v>0</v>
      </c>
      <c r="V217" s="1">
        <f>H48*Staffing!$C9</f>
        <v>0</v>
      </c>
      <c r="W217" s="1">
        <f>I48*Staffing!$C9</f>
        <v>0</v>
      </c>
      <c r="X217" s="1">
        <f>J48*Staffing!$C9</f>
        <v>0</v>
      </c>
      <c r="Y217" s="1">
        <f>K48*Staffing!$C9</f>
        <v>0</v>
      </c>
      <c r="Z217" s="1">
        <f>L48*Staffing!$C9</f>
        <v>0</v>
      </c>
      <c r="AA217" s="1">
        <f>M48*Staffing!$C9</f>
        <v>0</v>
      </c>
      <c r="AC217" s="4" t="s">
        <v>3</v>
      </c>
      <c r="AD217" s="1">
        <f>OVariables!Z73</f>
        <v>0</v>
      </c>
      <c r="AE217" s="1">
        <f>OVariables!AA73</f>
        <v>0</v>
      </c>
      <c r="AF217" s="1">
        <f>OVariables!AB73</f>
        <v>0</v>
      </c>
      <c r="AG217" s="1">
        <f>OVariables!AC73</f>
        <v>0</v>
      </c>
      <c r="AH217" s="1">
        <f>OVariables!AD73</f>
        <v>0</v>
      </c>
      <c r="AI217" s="1">
        <f>OVariables!AE73</f>
        <v>0</v>
      </c>
      <c r="AJ217" s="1">
        <f>OVariables!AF73</f>
        <v>0</v>
      </c>
      <c r="AK217" s="1">
        <f>OVariables!AG73</f>
        <v>0</v>
      </c>
      <c r="AL217" s="1">
        <f>OVariables!AH73</f>
        <v>0</v>
      </c>
      <c r="AM217" s="1">
        <f>OVariables!AI73</f>
        <v>0</v>
      </c>
      <c r="AN217" s="1">
        <f>OVariables!AJ73</f>
        <v>0</v>
      </c>
      <c r="AO217" s="1">
        <f>OVariables!AK73</f>
        <v>0</v>
      </c>
      <c r="AQ217" s="4" t="s">
        <v>3</v>
      </c>
      <c r="AR217" s="1">
        <f>AE48*Staffing!$C9</f>
        <v>0</v>
      </c>
      <c r="AS217" s="1">
        <f>AF48*Staffing!$C9</f>
        <v>0</v>
      </c>
      <c r="AT217" s="1">
        <f>AG48*Staffing!$C9</f>
        <v>0</v>
      </c>
      <c r="AU217" s="1">
        <f>AH48*Staffing!$C9</f>
        <v>0</v>
      </c>
      <c r="AV217" s="1">
        <f>AI48*Staffing!$C9</f>
        <v>0</v>
      </c>
      <c r="AW217" s="1">
        <f>AJ48*Staffing!$C9</f>
        <v>0</v>
      </c>
      <c r="AX217" s="1">
        <f>AK48*Staffing!$C9</f>
        <v>0</v>
      </c>
      <c r="AY217" s="1">
        <f>AL48*Staffing!$C9</f>
        <v>0</v>
      </c>
      <c r="AZ217" s="1">
        <f>AM48*Staffing!$C9</f>
        <v>0</v>
      </c>
      <c r="BA217" s="1">
        <f>AN48*Staffing!$C9</f>
        <v>0</v>
      </c>
      <c r="BB217" s="1">
        <f>AO48*Staffing!$C9</f>
        <v>0</v>
      </c>
      <c r="BC217" s="1">
        <f>AP48*Staffing!$C9</f>
        <v>0</v>
      </c>
      <c r="BE217" s="4" t="s">
        <v>3</v>
      </c>
      <c r="BF217" s="1">
        <f>OVariables!AL73</f>
        <v>0</v>
      </c>
      <c r="BG217" s="1">
        <f>OVariables!AM73</f>
        <v>0</v>
      </c>
      <c r="BH217" s="1">
        <f>OVariables!AN73</f>
        <v>0</v>
      </c>
      <c r="BI217" s="1">
        <f>OVariables!AO73</f>
        <v>0</v>
      </c>
      <c r="BJ217" s="1">
        <f>OVariables!AP73</f>
        <v>0</v>
      </c>
      <c r="BK217" s="1">
        <f>OVariables!AQ73</f>
        <v>0</v>
      </c>
      <c r="BL217" s="1">
        <f>OVariables!AR73</f>
        <v>0</v>
      </c>
      <c r="BM217" s="1">
        <f>OVariables!AS73</f>
        <v>0</v>
      </c>
      <c r="BN217" s="1">
        <f>OVariables!AT73</f>
        <v>0</v>
      </c>
      <c r="BO217" s="1">
        <f>OVariables!AU73</f>
        <v>0</v>
      </c>
      <c r="BP217" s="1">
        <f>OVariables!AV73</f>
        <v>0</v>
      </c>
      <c r="BQ217" s="1">
        <f>OVariables!AW73</f>
        <v>0</v>
      </c>
      <c r="BS217" s="4" t="s">
        <v>3</v>
      </c>
      <c r="BT217" s="1">
        <f>BH48*Staffing!$C9</f>
        <v>0</v>
      </c>
      <c r="BU217" s="1">
        <f>BI48*Staffing!$C9</f>
        <v>0</v>
      </c>
      <c r="BV217" s="1">
        <f>BJ48*Staffing!$C9</f>
        <v>0</v>
      </c>
      <c r="BW217" s="1">
        <f>BK48*Staffing!$C9</f>
        <v>0</v>
      </c>
      <c r="BX217" s="1">
        <f>BL48*Staffing!$C9</f>
        <v>0</v>
      </c>
      <c r="BY217" s="1">
        <f>BM48*Staffing!$C9</f>
        <v>0</v>
      </c>
      <c r="BZ217" s="1">
        <f>BN48*Staffing!$C9</f>
        <v>0</v>
      </c>
      <c r="CA217" s="1">
        <f>BO48*Staffing!$C9</f>
        <v>0</v>
      </c>
      <c r="CB217" s="1">
        <f>BP48*Staffing!$C9</f>
        <v>0</v>
      </c>
      <c r="CC217" s="1">
        <f>BQ48*Staffing!$C9</f>
        <v>0</v>
      </c>
      <c r="CD217" s="1">
        <f>BR48*Staffing!$C9</f>
        <v>0</v>
      </c>
      <c r="CE217" s="1">
        <f>BS48*Staffing!$C9</f>
        <v>0</v>
      </c>
      <c r="CG217" s="4" t="s">
        <v>3</v>
      </c>
      <c r="CH217" s="1">
        <f>OVariables!AX73</f>
        <v>0</v>
      </c>
      <c r="CI217" s="1">
        <f>OVariables!AY73</f>
        <v>0</v>
      </c>
      <c r="CJ217" s="1">
        <f>OVariables!AZ73</f>
        <v>0</v>
      </c>
      <c r="CK217" s="1">
        <f>OVariables!BA73</f>
        <v>0</v>
      </c>
      <c r="CL217" s="1">
        <f>OVariables!BB73</f>
        <v>0</v>
      </c>
      <c r="CM217" s="1">
        <f>OVariables!BC73</f>
        <v>0</v>
      </c>
      <c r="CN217" s="1">
        <f>OVariables!BD73</f>
        <v>0</v>
      </c>
      <c r="CO217" s="1">
        <f>OVariables!BE73</f>
        <v>0</v>
      </c>
      <c r="CP217" s="1">
        <f>OVariables!BF73</f>
        <v>0</v>
      </c>
      <c r="CQ217" s="1">
        <f>OVariables!BG73</f>
        <v>0</v>
      </c>
      <c r="CR217" s="1">
        <f>OVariables!BH73</f>
        <v>0</v>
      </c>
      <c r="CS217" s="1">
        <f>OVariables!BI73</f>
        <v>0</v>
      </c>
      <c r="CU217" s="4" t="s">
        <v>3</v>
      </c>
      <c r="CV217" s="1">
        <f>CK48*Staffing!$C9</f>
        <v>0</v>
      </c>
      <c r="CW217" s="1">
        <f>CL48*Staffing!$C9</f>
        <v>0</v>
      </c>
      <c r="CX217" s="1">
        <f>CM48*Staffing!$C9</f>
        <v>0</v>
      </c>
      <c r="CY217" s="1">
        <f>CN48*Staffing!$C9</f>
        <v>0</v>
      </c>
      <c r="CZ217" s="1">
        <f>CO48*Staffing!$C9</f>
        <v>0</v>
      </c>
      <c r="DA217" s="1">
        <f>CP48*Staffing!$C9</f>
        <v>0</v>
      </c>
      <c r="DB217" s="1">
        <f>CQ48*Staffing!$C9</f>
        <v>0</v>
      </c>
      <c r="DC217" s="1">
        <f>CR48*Staffing!$C9</f>
        <v>0</v>
      </c>
      <c r="DD217" s="1">
        <f>CS48*Staffing!$C9</f>
        <v>0</v>
      </c>
      <c r="DE217" s="1">
        <f>CT48*Staffing!$C9</f>
        <v>0</v>
      </c>
      <c r="DF217" s="1">
        <f>CU48*Staffing!$C9</f>
        <v>0</v>
      </c>
      <c r="DG217" s="1">
        <f>CV48*Staffing!$C9</f>
        <v>0</v>
      </c>
    </row>
    <row r="218" spans="1:111" x14ac:dyDescent="0.35">
      <c r="A218" s="4" t="s">
        <v>4</v>
      </c>
      <c r="B218" s="1">
        <f>OVariables!N74</f>
        <v>0</v>
      </c>
      <c r="C218" s="1">
        <f>OVariables!O74</f>
        <v>0</v>
      </c>
      <c r="D218" s="1">
        <f>OVariables!P74</f>
        <v>0</v>
      </c>
      <c r="E218" s="1">
        <f>OVariables!Q74</f>
        <v>0</v>
      </c>
      <c r="F218" s="1">
        <f>OVariables!R74</f>
        <v>0</v>
      </c>
      <c r="G218" s="1">
        <f>OVariables!S74</f>
        <v>0</v>
      </c>
      <c r="H218" s="1">
        <f>OVariables!T74</f>
        <v>0</v>
      </c>
      <c r="I218" s="1">
        <f>OVariables!U74</f>
        <v>0</v>
      </c>
      <c r="J218" s="1">
        <f>OVariables!V74</f>
        <v>0</v>
      </c>
      <c r="K218" s="1">
        <f>OVariables!W74</f>
        <v>0</v>
      </c>
      <c r="L218" s="1">
        <f>OVariables!X74</f>
        <v>0</v>
      </c>
      <c r="M218" s="1">
        <f>OVariables!Y74</f>
        <v>0</v>
      </c>
      <c r="O218" s="4" t="s">
        <v>4</v>
      </c>
      <c r="P218" s="1">
        <f>B49*Staffing!$C10</f>
        <v>0</v>
      </c>
      <c r="Q218" s="1">
        <f>C49*Staffing!$C10</f>
        <v>0</v>
      </c>
      <c r="R218" s="1">
        <f>D49*Staffing!$C10</f>
        <v>0</v>
      </c>
      <c r="S218" s="1">
        <f>E49*Staffing!$C10</f>
        <v>0</v>
      </c>
      <c r="T218" s="1">
        <f>F49*Staffing!$C10</f>
        <v>0</v>
      </c>
      <c r="U218" s="1">
        <f>G49*Staffing!$C10</f>
        <v>0</v>
      </c>
      <c r="V218" s="1">
        <f>H49*Staffing!$C10</f>
        <v>0</v>
      </c>
      <c r="W218" s="1">
        <f>I49*Staffing!$C10</f>
        <v>0</v>
      </c>
      <c r="X218" s="1">
        <f>J49*Staffing!$C10</f>
        <v>0</v>
      </c>
      <c r="Y218" s="1">
        <f>K49*Staffing!$C10</f>
        <v>0</v>
      </c>
      <c r="Z218" s="1">
        <f>L49*Staffing!$C10</f>
        <v>0</v>
      </c>
      <c r="AA218" s="1">
        <f>M49*Staffing!$C10</f>
        <v>0</v>
      </c>
      <c r="AC218" s="4" t="s">
        <v>4</v>
      </c>
      <c r="AD218" s="1">
        <f>OVariables!Z74</f>
        <v>0</v>
      </c>
      <c r="AE218" s="1">
        <f>OVariables!AA74</f>
        <v>0</v>
      </c>
      <c r="AF218" s="1">
        <f>OVariables!AB74</f>
        <v>0</v>
      </c>
      <c r="AG218" s="1">
        <f>OVariables!AC74</f>
        <v>0</v>
      </c>
      <c r="AH218" s="1">
        <f>OVariables!AD74</f>
        <v>0</v>
      </c>
      <c r="AI218" s="1">
        <f>OVariables!AE74</f>
        <v>0</v>
      </c>
      <c r="AJ218" s="1">
        <f>OVariables!AF74</f>
        <v>0</v>
      </c>
      <c r="AK218" s="1">
        <f>OVariables!AG74</f>
        <v>0</v>
      </c>
      <c r="AL218" s="1">
        <f>OVariables!AH74</f>
        <v>0</v>
      </c>
      <c r="AM218" s="1">
        <f>OVariables!AI74</f>
        <v>0</v>
      </c>
      <c r="AN218" s="1">
        <f>OVariables!AJ74</f>
        <v>0</v>
      </c>
      <c r="AO218" s="1">
        <f>OVariables!AK74</f>
        <v>0</v>
      </c>
      <c r="AQ218" s="4" t="s">
        <v>4</v>
      </c>
      <c r="AR218" s="1">
        <f>AE49*Staffing!$C10</f>
        <v>0</v>
      </c>
      <c r="AS218" s="1">
        <f>AF49*Staffing!$C10</f>
        <v>0</v>
      </c>
      <c r="AT218" s="1">
        <f>AG49*Staffing!$C10</f>
        <v>0</v>
      </c>
      <c r="AU218" s="1">
        <f>AH49*Staffing!$C10</f>
        <v>0</v>
      </c>
      <c r="AV218" s="1">
        <f>AI49*Staffing!$C10</f>
        <v>0</v>
      </c>
      <c r="AW218" s="1">
        <f>AJ49*Staffing!$C10</f>
        <v>0</v>
      </c>
      <c r="AX218" s="1">
        <f>AK49*Staffing!$C10</f>
        <v>0</v>
      </c>
      <c r="AY218" s="1">
        <f>AL49*Staffing!$C10</f>
        <v>0</v>
      </c>
      <c r="AZ218" s="1">
        <f>AM49*Staffing!$C10</f>
        <v>0</v>
      </c>
      <c r="BA218" s="1">
        <f>AN49*Staffing!$C10</f>
        <v>0</v>
      </c>
      <c r="BB218" s="1">
        <f>AO49*Staffing!$C10</f>
        <v>0</v>
      </c>
      <c r="BC218" s="1">
        <f>AP49*Staffing!$C10</f>
        <v>0</v>
      </c>
      <c r="BE218" s="4" t="s">
        <v>4</v>
      </c>
      <c r="BF218" s="1">
        <f>OVariables!AL74</f>
        <v>0</v>
      </c>
      <c r="BG218" s="1">
        <f>OVariables!AM74</f>
        <v>0</v>
      </c>
      <c r="BH218" s="1">
        <f>OVariables!AN74</f>
        <v>0</v>
      </c>
      <c r="BI218" s="1">
        <f>OVariables!AO74</f>
        <v>0</v>
      </c>
      <c r="BJ218" s="1">
        <f>OVariables!AP74</f>
        <v>0</v>
      </c>
      <c r="BK218" s="1">
        <f>OVariables!AQ74</f>
        <v>0</v>
      </c>
      <c r="BL218" s="1">
        <f>OVariables!AR74</f>
        <v>0</v>
      </c>
      <c r="BM218" s="1">
        <f>OVariables!AS74</f>
        <v>0</v>
      </c>
      <c r="BN218" s="1">
        <f>OVariables!AT74</f>
        <v>0</v>
      </c>
      <c r="BO218" s="1">
        <f>OVariables!AU74</f>
        <v>0</v>
      </c>
      <c r="BP218" s="1">
        <f>OVariables!AV74</f>
        <v>0</v>
      </c>
      <c r="BQ218" s="1">
        <f>OVariables!AW74</f>
        <v>0</v>
      </c>
      <c r="BS218" s="4" t="s">
        <v>4</v>
      </c>
      <c r="BT218" s="1">
        <f>BH49*Staffing!$C10</f>
        <v>0</v>
      </c>
      <c r="BU218" s="1">
        <f>BI49*Staffing!$C10</f>
        <v>0</v>
      </c>
      <c r="BV218" s="1">
        <f>BJ49*Staffing!$C10</f>
        <v>0</v>
      </c>
      <c r="BW218" s="1">
        <f>BK49*Staffing!$C10</f>
        <v>0</v>
      </c>
      <c r="BX218" s="1">
        <f>BL49*Staffing!$C10</f>
        <v>0</v>
      </c>
      <c r="BY218" s="1">
        <f>BM49*Staffing!$C10</f>
        <v>0</v>
      </c>
      <c r="BZ218" s="1">
        <f>BN49*Staffing!$C10</f>
        <v>0</v>
      </c>
      <c r="CA218" s="1">
        <f>BO49*Staffing!$C10</f>
        <v>0</v>
      </c>
      <c r="CB218" s="1">
        <f>BP49*Staffing!$C10</f>
        <v>0</v>
      </c>
      <c r="CC218" s="1">
        <f>BQ49*Staffing!$C10</f>
        <v>0</v>
      </c>
      <c r="CD218" s="1">
        <f>BR49*Staffing!$C10</f>
        <v>0</v>
      </c>
      <c r="CE218" s="1">
        <f>BS49*Staffing!$C10</f>
        <v>0</v>
      </c>
      <c r="CG218" s="4" t="s">
        <v>4</v>
      </c>
      <c r="CH218" s="1">
        <f>OVariables!AX74</f>
        <v>0</v>
      </c>
      <c r="CI218" s="1">
        <f>OVariables!AY74</f>
        <v>0</v>
      </c>
      <c r="CJ218" s="1">
        <f>OVariables!AZ74</f>
        <v>0</v>
      </c>
      <c r="CK218" s="1">
        <f>OVariables!BA74</f>
        <v>0</v>
      </c>
      <c r="CL218" s="1">
        <f>OVariables!BB74</f>
        <v>0</v>
      </c>
      <c r="CM218" s="1">
        <f>OVariables!BC74</f>
        <v>0</v>
      </c>
      <c r="CN218" s="1">
        <f>OVariables!BD74</f>
        <v>0</v>
      </c>
      <c r="CO218" s="1">
        <f>OVariables!BE74</f>
        <v>0</v>
      </c>
      <c r="CP218" s="1">
        <f>OVariables!BF74</f>
        <v>0</v>
      </c>
      <c r="CQ218" s="1">
        <f>OVariables!BG74</f>
        <v>0</v>
      </c>
      <c r="CR218" s="1">
        <f>OVariables!BH74</f>
        <v>0</v>
      </c>
      <c r="CS218" s="1">
        <f>OVariables!BI74</f>
        <v>0</v>
      </c>
      <c r="CU218" s="4" t="s">
        <v>4</v>
      </c>
      <c r="CV218" s="1">
        <f>CK49*Staffing!$C10</f>
        <v>0</v>
      </c>
      <c r="CW218" s="1">
        <f>CL49*Staffing!$C10</f>
        <v>0</v>
      </c>
      <c r="CX218" s="1">
        <f>CM49*Staffing!$C10</f>
        <v>0</v>
      </c>
      <c r="CY218" s="1">
        <f>CN49*Staffing!$C10</f>
        <v>0</v>
      </c>
      <c r="CZ218" s="1">
        <f>CO49*Staffing!$C10</f>
        <v>0</v>
      </c>
      <c r="DA218" s="1">
        <f>CP49*Staffing!$C10</f>
        <v>0</v>
      </c>
      <c r="DB218" s="1">
        <f>CQ49*Staffing!$C10</f>
        <v>0</v>
      </c>
      <c r="DC218" s="1">
        <f>CR49*Staffing!$C10</f>
        <v>0</v>
      </c>
      <c r="DD218" s="1">
        <f>CS49*Staffing!$C10</f>
        <v>0</v>
      </c>
      <c r="DE218" s="1">
        <f>CT49*Staffing!$C10</f>
        <v>0</v>
      </c>
      <c r="DF218" s="1">
        <f>CU49*Staffing!$C10</f>
        <v>0</v>
      </c>
      <c r="DG218" s="1">
        <f>CV49*Staffing!$C10</f>
        <v>0</v>
      </c>
    </row>
    <row r="219" spans="1:111" x14ac:dyDescent="0.35">
      <c r="A219" s="4" t="s">
        <v>5</v>
      </c>
      <c r="B219" s="1">
        <f>OVariables!N75</f>
        <v>0</v>
      </c>
      <c r="C219" s="1">
        <f>OVariables!O75</f>
        <v>0</v>
      </c>
      <c r="D219" s="1">
        <f>OVariables!P75</f>
        <v>0</v>
      </c>
      <c r="E219" s="1">
        <f>OVariables!Q75</f>
        <v>0</v>
      </c>
      <c r="F219" s="1">
        <f>OVariables!R75</f>
        <v>0</v>
      </c>
      <c r="G219" s="1">
        <f>OVariables!S75</f>
        <v>0</v>
      </c>
      <c r="H219" s="1">
        <f>OVariables!T75</f>
        <v>0</v>
      </c>
      <c r="I219" s="1">
        <f>OVariables!U75</f>
        <v>0</v>
      </c>
      <c r="J219" s="1">
        <f>OVariables!V75</f>
        <v>0</v>
      </c>
      <c r="K219" s="1">
        <f>OVariables!W75</f>
        <v>0</v>
      </c>
      <c r="L219" s="1">
        <f>OVariables!X75</f>
        <v>0</v>
      </c>
      <c r="M219" s="1">
        <f>OVariables!Y75</f>
        <v>0</v>
      </c>
      <c r="O219" s="4" t="s">
        <v>5</v>
      </c>
      <c r="P219" s="1">
        <f>B50*Staffing!$C11</f>
        <v>0</v>
      </c>
      <c r="Q219" s="1">
        <f>C50*Staffing!$C11</f>
        <v>0</v>
      </c>
      <c r="R219" s="1">
        <f>D50*Staffing!$C11</f>
        <v>0</v>
      </c>
      <c r="S219" s="1">
        <f>E50*Staffing!$C11</f>
        <v>0</v>
      </c>
      <c r="T219" s="1">
        <f>F50*Staffing!$C11</f>
        <v>0</v>
      </c>
      <c r="U219" s="1">
        <f>G50*Staffing!$C11</f>
        <v>0</v>
      </c>
      <c r="V219" s="1">
        <f>H50*Staffing!$C11</f>
        <v>0</v>
      </c>
      <c r="W219" s="1">
        <f>I50*Staffing!$C11</f>
        <v>0</v>
      </c>
      <c r="X219" s="1">
        <f>J50*Staffing!$C11</f>
        <v>0</v>
      </c>
      <c r="Y219" s="1">
        <f>K50*Staffing!$C11</f>
        <v>0</v>
      </c>
      <c r="Z219" s="1">
        <f>L50*Staffing!$C11</f>
        <v>0</v>
      </c>
      <c r="AA219" s="1">
        <f>M50*Staffing!$C11</f>
        <v>0</v>
      </c>
      <c r="AC219" s="4" t="s">
        <v>5</v>
      </c>
      <c r="AD219" s="1">
        <f>OVariables!Z75</f>
        <v>0</v>
      </c>
      <c r="AE219" s="1">
        <f>OVariables!AA75</f>
        <v>0</v>
      </c>
      <c r="AF219" s="1">
        <f>OVariables!AB75</f>
        <v>0</v>
      </c>
      <c r="AG219" s="1">
        <f>OVariables!AC75</f>
        <v>0</v>
      </c>
      <c r="AH219" s="1">
        <f>OVariables!AD75</f>
        <v>0</v>
      </c>
      <c r="AI219" s="1">
        <f>OVariables!AE75</f>
        <v>0</v>
      </c>
      <c r="AJ219" s="1">
        <f>OVariables!AF75</f>
        <v>0</v>
      </c>
      <c r="AK219" s="1">
        <f>OVariables!AG75</f>
        <v>0</v>
      </c>
      <c r="AL219" s="1">
        <f>OVariables!AH75</f>
        <v>0</v>
      </c>
      <c r="AM219" s="1">
        <f>OVariables!AI75</f>
        <v>0</v>
      </c>
      <c r="AN219" s="1">
        <f>OVariables!AJ75</f>
        <v>0</v>
      </c>
      <c r="AO219" s="1">
        <f>OVariables!AK75</f>
        <v>0</v>
      </c>
      <c r="AQ219" s="4" t="s">
        <v>5</v>
      </c>
      <c r="AR219" s="1">
        <f>AE50*Staffing!$C11</f>
        <v>0</v>
      </c>
      <c r="AS219" s="1">
        <f>AF50*Staffing!$C11</f>
        <v>0</v>
      </c>
      <c r="AT219" s="1">
        <f>AG50*Staffing!$C11</f>
        <v>0</v>
      </c>
      <c r="AU219" s="1">
        <f>AH50*Staffing!$C11</f>
        <v>0</v>
      </c>
      <c r="AV219" s="1">
        <f>AI50*Staffing!$C11</f>
        <v>0</v>
      </c>
      <c r="AW219" s="1">
        <f>AJ50*Staffing!$C11</f>
        <v>0</v>
      </c>
      <c r="AX219" s="1">
        <f>AK50*Staffing!$C11</f>
        <v>0</v>
      </c>
      <c r="AY219" s="1">
        <f>AL50*Staffing!$C11</f>
        <v>0</v>
      </c>
      <c r="AZ219" s="1">
        <f>AM50*Staffing!$C11</f>
        <v>0</v>
      </c>
      <c r="BA219" s="1">
        <f>AN50*Staffing!$C11</f>
        <v>0</v>
      </c>
      <c r="BB219" s="1">
        <f>AO50*Staffing!$C11</f>
        <v>0</v>
      </c>
      <c r="BC219" s="1">
        <f>AP50*Staffing!$C11</f>
        <v>0</v>
      </c>
      <c r="BE219" s="4" t="s">
        <v>5</v>
      </c>
      <c r="BF219" s="1">
        <f>OVariables!AL75</f>
        <v>0</v>
      </c>
      <c r="BG219" s="1">
        <f>OVariables!AM75</f>
        <v>0</v>
      </c>
      <c r="BH219" s="1">
        <f>OVariables!AN75</f>
        <v>0</v>
      </c>
      <c r="BI219" s="1">
        <f>OVariables!AO75</f>
        <v>0</v>
      </c>
      <c r="BJ219" s="1">
        <f>OVariables!AP75</f>
        <v>0</v>
      </c>
      <c r="BK219" s="1">
        <f>OVariables!AQ75</f>
        <v>0</v>
      </c>
      <c r="BL219" s="1">
        <f>OVariables!AR75</f>
        <v>0</v>
      </c>
      <c r="BM219" s="1">
        <f>OVariables!AS75</f>
        <v>0</v>
      </c>
      <c r="BN219" s="1">
        <f>OVariables!AT75</f>
        <v>0</v>
      </c>
      <c r="BO219" s="1">
        <f>OVariables!AU75</f>
        <v>0</v>
      </c>
      <c r="BP219" s="1">
        <f>OVariables!AV75</f>
        <v>0</v>
      </c>
      <c r="BQ219" s="1">
        <f>OVariables!AW75</f>
        <v>0</v>
      </c>
      <c r="BS219" s="4" t="s">
        <v>5</v>
      </c>
      <c r="BT219" s="1">
        <f>BH50*Staffing!$C11</f>
        <v>0</v>
      </c>
      <c r="BU219" s="1">
        <f>BI50*Staffing!$C11</f>
        <v>0</v>
      </c>
      <c r="BV219" s="1">
        <f>BJ50*Staffing!$C11</f>
        <v>0</v>
      </c>
      <c r="BW219" s="1">
        <f>BK50*Staffing!$C11</f>
        <v>0</v>
      </c>
      <c r="BX219" s="1">
        <f>BL50*Staffing!$C11</f>
        <v>0</v>
      </c>
      <c r="BY219" s="1">
        <f>BM50*Staffing!$C11</f>
        <v>0</v>
      </c>
      <c r="BZ219" s="1">
        <f>BN50*Staffing!$C11</f>
        <v>0</v>
      </c>
      <c r="CA219" s="1">
        <f>BO50*Staffing!$C11</f>
        <v>0</v>
      </c>
      <c r="CB219" s="1">
        <f>BP50*Staffing!$C11</f>
        <v>0</v>
      </c>
      <c r="CC219" s="1">
        <f>BQ50*Staffing!$C11</f>
        <v>0</v>
      </c>
      <c r="CD219" s="1">
        <f>BR50*Staffing!$C11</f>
        <v>0</v>
      </c>
      <c r="CE219" s="1">
        <f>BS50*Staffing!$C11</f>
        <v>0</v>
      </c>
      <c r="CG219" s="4" t="s">
        <v>5</v>
      </c>
      <c r="CH219" s="1">
        <f>OVariables!AX75</f>
        <v>0</v>
      </c>
      <c r="CI219" s="1">
        <f>OVariables!AY75</f>
        <v>0</v>
      </c>
      <c r="CJ219" s="1">
        <f>OVariables!AZ75</f>
        <v>0</v>
      </c>
      <c r="CK219" s="1">
        <f>OVariables!BA75</f>
        <v>0</v>
      </c>
      <c r="CL219" s="1">
        <f>OVariables!BB75</f>
        <v>0</v>
      </c>
      <c r="CM219" s="1">
        <f>OVariables!BC75</f>
        <v>0</v>
      </c>
      <c r="CN219" s="1">
        <f>OVariables!BD75</f>
        <v>0</v>
      </c>
      <c r="CO219" s="1">
        <f>OVariables!BE75</f>
        <v>0</v>
      </c>
      <c r="CP219" s="1">
        <f>OVariables!BF75</f>
        <v>0</v>
      </c>
      <c r="CQ219" s="1">
        <f>OVariables!BG75</f>
        <v>0</v>
      </c>
      <c r="CR219" s="1">
        <f>OVariables!BH75</f>
        <v>0</v>
      </c>
      <c r="CS219" s="1">
        <f>OVariables!BI75</f>
        <v>0</v>
      </c>
      <c r="CU219" s="4" t="s">
        <v>5</v>
      </c>
      <c r="CV219" s="1">
        <f>CK50*Staffing!$C11</f>
        <v>0</v>
      </c>
      <c r="CW219" s="1">
        <f>CL50*Staffing!$C11</f>
        <v>0</v>
      </c>
      <c r="CX219" s="1">
        <f>CM50*Staffing!$C11</f>
        <v>0</v>
      </c>
      <c r="CY219" s="1">
        <f>CN50*Staffing!$C11</f>
        <v>0</v>
      </c>
      <c r="CZ219" s="1">
        <f>CO50*Staffing!$C11</f>
        <v>0</v>
      </c>
      <c r="DA219" s="1">
        <f>CP50*Staffing!$C11</f>
        <v>0</v>
      </c>
      <c r="DB219" s="1">
        <f>CQ50*Staffing!$C11</f>
        <v>0</v>
      </c>
      <c r="DC219" s="1">
        <f>CR50*Staffing!$C11</f>
        <v>0</v>
      </c>
      <c r="DD219" s="1">
        <f>CS50*Staffing!$C11</f>
        <v>0</v>
      </c>
      <c r="DE219" s="1">
        <f>CT50*Staffing!$C11</f>
        <v>0</v>
      </c>
      <c r="DF219" s="1">
        <f>CU50*Staffing!$C11</f>
        <v>0</v>
      </c>
      <c r="DG219" s="1">
        <f>CV50*Staffing!$C11</f>
        <v>0</v>
      </c>
    </row>
    <row r="220" spans="1:111" x14ac:dyDescent="0.35">
      <c r="A220" s="4" t="s">
        <v>6</v>
      </c>
      <c r="B220" s="1">
        <f>OVariables!N76</f>
        <v>0</v>
      </c>
      <c r="C220" s="1">
        <f>OVariables!O76</f>
        <v>0</v>
      </c>
      <c r="D220" s="1">
        <f>OVariables!P76</f>
        <v>0</v>
      </c>
      <c r="E220" s="1">
        <f>OVariables!Q76</f>
        <v>0</v>
      </c>
      <c r="F220" s="1">
        <f>OVariables!R76</f>
        <v>0</v>
      </c>
      <c r="G220" s="1">
        <f>OVariables!S76</f>
        <v>0</v>
      </c>
      <c r="H220" s="1">
        <f>OVariables!T76</f>
        <v>0</v>
      </c>
      <c r="I220" s="1">
        <f>OVariables!U76</f>
        <v>0</v>
      </c>
      <c r="J220" s="1">
        <f>OVariables!V76</f>
        <v>0</v>
      </c>
      <c r="K220" s="1">
        <f>OVariables!W76</f>
        <v>0</v>
      </c>
      <c r="L220" s="1">
        <f>OVariables!X76</f>
        <v>0</v>
      </c>
      <c r="M220" s="1">
        <f>OVariables!Y76</f>
        <v>0</v>
      </c>
      <c r="O220" s="4" t="s">
        <v>6</v>
      </c>
      <c r="P220" s="1">
        <f>B51*Staffing!$C12</f>
        <v>0</v>
      </c>
      <c r="Q220" s="1">
        <f>C51*Staffing!$C12</f>
        <v>0</v>
      </c>
      <c r="R220" s="1">
        <f>D51*Staffing!$C12</f>
        <v>0</v>
      </c>
      <c r="S220" s="1">
        <f>E51*Staffing!$C12</f>
        <v>0</v>
      </c>
      <c r="T220" s="1">
        <f>F51*Staffing!$C12</f>
        <v>0</v>
      </c>
      <c r="U220" s="1">
        <f>G51*Staffing!$C12</f>
        <v>0</v>
      </c>
      <c r="V220" s="1">
        <f>H51*Staffing!$C12</f>
        <v>0</v>
      </c>
      <c r="W220" s="1">
        <f>I51*Staffing!$C12</f>
        <v>0</v>
      </c>
      <c r="X220" s="1">
        <f>J51*Staffing!$C12</f>
        <v>0</v>
      </c>
      <c r="Y220" s="1">
        <f>K51*Staffing!$C12</f>
        <v>0</v>
      </c>
      <c r="Z220" s="1">
        <f>L51*Staffing!$C12</f>
        <v>0</v>
      </c>
      <c r="AA220" s="1">
        <f>M51*Staffing!$C12</f>
        <v>0</v>
      </c>
      <c r="AC220" s="4" t="s">
        <v>6</v>
      </c>
      <c r="AD220" s="1">
        <f>OVariables!Z76</f>
        <v>0</v>
      </c>
      <c r="AE220" s="1">
        <f>OVariables!AA76</f>
        <v>0</v>
      </c>
      <c r="AF220" s="1">
        <f>OVariables!AB76</f>
        <v>0</v>
      </c>
      <c r="AG220" s="1">
        <f>OVariables!AC76</f>
        <v>0</v>
      </c>
      <c r="AH220" s="1">
        <f>OVariables!AD76</f>
        <v>0</v>
      </c>
      <c r="AI220" s="1">
        <f>OVariables!AE76</f>
        <v>0</v>
      </c>
      <c r="AJ220" s="1">
        <f>OVariables!AF76</f>
        <v>0</v>
      </c>
      <c r="AK220" s="1">
        <f>OVariables!AG76</f>
        <v>0</v>
      </c>
      <c r="AL220" s="1">
        <f>OVariables!AH76</f>
        <v>0</v>
      </c>
      <c r="AM220" s="1">
        <f>OVariables!AI76</f>
        <v>0</v>
      </c>
      <c r="AN220" s="1">
        <f>OVariables!AJ76</f>
        <v>0</v>
      </c>
      <c r="AO220" s="1">
        <f>OVariables!AK76</f>
        <v>0</v>
      </c>
      <c r="AQ220" s="4" t="s">
        <v>6</v>
      </c>
      <c r="AR220" s="1">
        <f>AE51*Staffing!$C12</f>
        <v>0</v>
      </c>
      <c r="AS220" s="1">
        <f>AF51*Staffing!$C12</f>
        <v>0</v>
      </c>
      <c r="AT220" s="1">
        <f>AG51*Staffing!$C12</f>
        <v>0</v>
      </c>
      <c r="AU220" s="1">
        <f>AH51*Staffing!$C12</f>
        <v>0</v>
      </c>
      <c r="AV220" s="1">
        <f>AI51*Staffing!$C12</f>
        <v>0</v>
      </c>
      <c r="AW220" s="1">
        <f>AJ51*Staffing!$C12</f>
        <v>0</v>
      </c>
      <c r="AX220" s="1">
        <f>AK51*Staffing!$C12</f>
        <v>0</v>
      </c>
      <c r="AY220" s="1">
        <f>AL51*Staffing!$C12</f>
        <v>0</v>
      </c>
      <c r="AZ220" s="1">
        <f>AM51*Staffing!$C12</f>
        <v>0</v>
      </c>
      <c r="BA220" s="1">
        <f>AN51*Staffing!$C12</f>
        <v>0</v>
      </c>
      <c r="BB220" s="1">
        <f>AO51*Staffing!$C12</f>
        <v>0</v>
      </c>
      <c r="BC220" s="1">
        <f>AP51*Staffing!$C12</f>
        <v>0</v>
      </c>
      <c r="BE220" s="4" t="s">
        <v>6</v>
      </c>
      <c r="BF220" s="1">
        <f>OVariables!AL76</f>
        <v>0</v>
      </c>
      <c r="BG220" s="1">
        <f>OVariables!AM76</f>
        <v>0</v>
      </c>
      <c r="BH220" s="1">
        <f>OVariables!AN76</f>
        <v>0</v>
      </c>
      <c r="BI220" s="1">
        <f>OVariables!AO76</f>
        <v>0</v>
      </c>
      <c r="BJ220" s="1">
        <f>OVariables!AP76</f>
        <v>0</v>
      </c>
      <c r="BK220" s="1">
        <f>OVariables!AQ76</f>
        <v>0</v>
      </c>
      <c r="BL220" s="1">
        <f>OVariables!AR76</f>
        <v>0</v>
      </c>
      <c r="BM220" s="1">
        <f>OVariables!AS76</f>
        <v>0</v>
      </c>
      <c r="BN220" s="1">
        <f>OVariables!AT76</f>
        <v>0</v>
      </c>
      <c r="BO220" s="1">
        <f>OVariables!AU76</f>
        <v>0</v>
      </c>
      <c r="BP220" s="1">
        <f>OVariables!AV76</f>
        <v>0</v>
      </c>
      <c r="BQ220" s="1">
        <f>OVariables!AW76</f>
        <v>0</v>
      </c>
      <c r="BS220" s="4" t="s">
        <v>6</v>
      </c>
      <c r="BT220" s="1">
        <f>BH51*Staffing!$C12</f>
        <v>0</v>
      </c>
      <c r="BU220" s="1">
        <f>BI51*Staffing!$C12</f>
        <v>0</v>
      </c>
      <c r="BV220" s="1">
        <f>BJ51*Staffing!$C12</f>
        <v>0</v>
      </c>
      <c r="BW220" s="1">
        <f>BK51*Staffing!$C12</f>
        <v>0</v>
      </c>
      <c r="BX220" s="1">
        <f>BL51*Staffing!$C12</f>
        <v>0</v>
      </c>
      <c r="BY220" s="1">
        <f>BM51*Staffing!$C12</f>
        <v>0</v>
      </c>
      <c r="BZ220" s="1">
        <f>BN51*Staffing!$C12</f>
        <v>0</v>
      </c>
      <c r="CA220" s="1">
        <f>BO51*Staffing!$C12</f>
        <v>0</v>
      </c>
      <c r="CB220" s="1">
        <f>BP51*Staffing!$C12</f>
        <v>0</v>
      </c>
      <c r="CC220" s="1">
        <f>BQ51*Staffing!$C12</f>
        <v>0</v>
      </c>
      <c r="CD220" s="1">
        <f>BR51*Staffing!$C12</f>
        <v>0</v>
      </c>
      <c r="CE220" s="1">
        <f>BS51*Staffing!$C12</f>
        <v>0</v>
      </c>
      <c r="CG220" s="4" t="s">
        <v>6</v>
      </c>
      <c r="CH220" s="1">
        <f>OVariables!AX76</f>
        <v>0</v>
      </c>
      <c r="CI220" s="1">
        <f>OVariables!AY76</f>
        <v>0</v>
      </c>
      <c r="CJ220" s="1">
        <f>OVariables!AZ76</f>
        <v>0</v>
      </c>
      <c r="CK220" s="1">
        <f>OVariables!BA76</f>
        <v>0</v>
      </c>
      <c r="CL220" s="1">
        <f>OVariables!BB76</f>
        <v>0</v>
      </c>
      <c r="CM220" s="1">
        <f>OVariables!BC76</f>
        <v>0</v>
      </c>
      <c r="CN220" s="1">
        <f>OVariables!BD76</f>
        <v>0</v>
      </c>
      <c r="CO220" s="1">
        <f>OVariables!BE76</f>
        <v>0</v>
      </c>
      <c r="CP220" s="1">
        <f>OVariables!BF76</f>
        <v>0</v>
      </c>
      <c r="CQ220" s="1">
        <f>OVariables!BG76</f>
        <v>0</v>
      </c>
      <c r="CR220" s="1">
        <f>OVariables!BH76</f>
        <v>0</v>
      </c>
      <c r="CS220" s="1">
        <f>OVariables!BI76</f>
        <v>0</v>
      </c>
      <c r="CU220" s="4" t="s">
        <v>6</v>
      </c>
      <c r="CV220" s="1">
        <f>CK51*Staffing!$C12</f>
        <v>0</v>
      </c>
      <c r="CW220" s="1">
        <f>CL51*Staffing!$C12</f>
        <v>0</v>
      </c>
      <c r="CX220" s="1">
        <f>CM51*Staffing!$C12</f>
        <v>0</v>
      </c>
      <c r="CY220" s="1">
        <f>CN51*Staffing!$C12</f>
        <v>0</v>
      </c>
      <c r="CZ220" s="1">
        <f>CO51*Staffing!$C12</f>
        <v>0</v>
      </c>
      <c r="DA220" s="1">
        <f>CP51*Staffing!$C12</f>
        <v>0</v>
      </c>
      <c r="DB220" s="1">
        <f>CQ51*Staffing!$C12</f>
        <v>0</v>
      </c>
      <c r="DC220" s="1">
        <f>CR51*Staffing!$C12</f>
        <v>0</v>
      </c>
      <c r="DD220" s="1">
        <f>CS51*Staffing!$C12</f>
        <v>0</v>
      </c>
      <c r="DE220" s="1">
        <f>CT51*Staffing!$C12</f>
        <v>0</v>
      </c>
      <c r="DF220" s="1">
        <f>CU51*Staffing!$C12</f>
        <v>0</v>
      </c>
      <c r="DG220" s="1">
        <f>CV51*Staffing!$C12</f>
        <v>0</v>
      </c>
    </row>
    <row r="221" spans="1:111" x14ac:dyDescent="0.35">
      <c r="A221" s="4" t="s">
        <v>7</v>
      </c>
      <c r="B221" s="1">
        <f>OVariables!N77</f>
        <v>0</v>
      </c>
      <c r="C221" s="1">
        <f>OVariables!O77</f>
        <v>0</v>
      </c>
      <c r="D221" s="1">
        <f>OVariables!P77</f>
        <v>0</v>
      </c>
      <c r="E221" s="1">
        <f>OVariables!Q77</f>
        <v>0</v>
      </c>
      <c r="F221" s="1">
        <f>OVariables!R77</f>
        <v>0</v>
      </c>
      <c r="G221" s="1">
        <f>OVariables!S77</f>
        <v>0</v>
      </c>
      <c r="H221" s="1">
        <f>OVariables!T77</f>
        <v>0</v>
      </c>
      <c r="I221" s="1">
        <f>OVariables!U77</f>
        <v>0</v>
      </c>
      <c r="J221" s="1">
        <f>OVariables!V77</f>
        <v>0</v>
      </c>
      <c r="K221" s="1">
        <f>OVariables!W77</f>
        <v>0</v>
      </c>
      <c r="L221" s="1">
        <f>OVariables!X77</f>
        <v>0</v>
      </c>
      <c r="M221" s="1">
        <f>OVariables!Y77</f>
        <v>0</v>
      </c>
      <c r="O221" s="4" t="s">
        <v>7</v>
      </c>
      <c r="P221" s="1">
        <f>B52*Staffing!$C13</f>
        <v>0</v>
      </c>
      <c r="Q221" s="1">
        <f>C52*Staffing!$C13</f>
        <v>0</v>
      </c>
      <c r="R221" s="1">
        <f>D52*Staffing!$C13</f>
        <v>0</v>
      </c>
      <c r="S221" s="1">
        <f>E52*Staffing!$C13</f>
        <v>0</v>
      </c>
      <c r="T221" s="1">
        <f>F52*Staffing!$C13</f>
        <v>0</v>
      </c>
      <c r="U221" s="1">
        <f>G52*Staffing!$C13</f>
        <v>0</v>
      </c>
      <c r="V221" s="1">
        <f>H52*Staffing!$C13</f>
        <v>0</v>
      </c>
      <c r="W221" s="1">
        <f>I52*Staffing!$C13</f>
        <v>0</v>
      </c>
      <c r="X221" s="1">
        <f>J52*Staffing!$C13</f>
        <v>0</v>
      </c>
      <c r="Y221" s="1">
        <f>K52*Staffing!$C13</f>
        <v>0</v>
      </c>
      <c r="Z221" s="1">
        <f>L52*Staffing!$C13</f>
        <v>0</v>
      </c>
      <c r="AA221" s="1">
        <f>M52*Staffing!$C13</f>
        <v>0</v>
      </c>
      <c r="AC221" s="4" t="s">
        <v>7</v>
      </c>
      <c r="AD221" s="1">
        <f>OVariables!Z77</f>
        <v>0</v>
      </c>
      <c r="AE221" s="1">
        <f>OVariables!AA77</f>
        <v>0</v>
      </c>
      <c r="AF221" s="1">
        <f>OVariables!AB77</f>
        <v>0</v>
      </c>
      <c r="AG221" s="1">
        <f>OVariables!AC77</f>
        <v>0</v>
      </c>
      <c r="AH221" s="1">
        <f>OVariables!AD77</f>
        <v>0</v>
      </c>
      <c r="AI221" s="1">
        <f>OVariables!AE77</f>
        <v>0</v>
      </c>
      <c r="AJ221" s="1">
        <f>OVariables!AF77</f>
        <v>0</v>
      </c>
      <c r="AK221" s="1">
        <f>OVariables!AG77</f>
        <v>0</v>
      </c>
      <c r="AL221" s="1">
        <f>OVariables!AH77</f>
        <v>0</v>
      </c>
      <c r="AM221" s="1">
        <f>OVariables!AI77</f>
        <v>0</v>
      </c>
      <c r="AN221" s="1">
        <f>OVariables!AJ77</f>
        <v>0</v>
      </c>
      <c r="AO221" s="1">
        <f>OVariables!AK77</f>
        <v>0</v>
      </c>
      <c r="AQ221" s="4" t="s">
        <v>7</v>
      </c>
      <c r="AR221" s="1">
        <f>AE52*Staffing!$C13</f>
        <v>0</v>
      </c>
      <c r="AS221" s="1">
        <f>AF52*Staffing!$C13</f>
        <v>0</v>
      </c>
      <c r="AT221" s="1">
        <f>AG52*Staffing!$C13</f>
        <v>0</v>
      </c>
      <c r="AU221" s="1">
        <f>AH52*Staffing!$C13</f>
        <v>0</v>
      </c>
      <c r="AV221" s="1">
        <f>AI52*Staffing!$C13</f>
        <v>0</v>
      </c>
      <c r="AW221" s="1">
        <f>AJ52*Staffing!$C13</f>
        <v>0</v>
      </c>
      <c r="AX221" s="1">
        <f>AK52*Staffing!$C13</f>
        <v>0</v>
      </c>
      <c r="AY221" s="1">
        <f>AL52*Staffing!$C13</f>
        <v>0</v>
      </c>
      <c r="AZ221" s="1">
        <f>AM52*Staffing!$C13</f>
        <v>0</v>
      </c>
      <c r="BA221" s="1">
        <f>AN52*Staffing!$C13</f>
        <v>0</v>
      </c>
      <c r="BB221" s="1">
        <f>AO52*Staffing!$C13</f>
        <v>0</v>
      </c>
      <c r="BC221" s="1">
        <f>AP52*Staffing!$C13</f>
        <v>0</v>
      </c>
      <c r="BE221" s="4" t="s">
        <v>7</v>
      </c>
      <c r="BF221" s="1">
        <f>OVariables!AL77</f>
        <v>0</v>
      </c>
      <c r="BG221" s="1">
        <f>OVariables!AM77</f>
        <v>0</v>
      </c>
      <c r="BH221" s="1">
        <f>OVariables!AN77</f>
        <v>0</v>
      </c>
      <c r="BI221" s="1">
        <f>OVariables!AO77</f>
        <v>0</v>
      </c>
      <c r="BJ221" s="1">
        <f>OVariables!AP77</f>
        <v>0</v>
      </c>
      <c r="BK221" s="1">
        <f>OVariables!AQ77</f>
        <v>0</v>
      </c>
      <c r="BL221" s="1">
        <f>OVariables!AR77</f>
        <v>0</v>
      </c>
      <c r="BM221" s="1">
        <f>OVariables!AS77</f>
        <v>0</v>
      </c>
      <c r="BN221" s="1">
        <f>OVariables!AT77</f>
        <v>0</v>
      </c>
      <c r="BO221" s="1">
        <f>OVariables!AU77</f>
        <v>0</v>
      </c>
      <c r="BP221" s="1">
        <f>OVariables!AV77</f>
        <v>0</v>
      </c>
      <c r="BQ221" s="1">
        <f>OVariables!AW77</f>
        <v>0</v>
      </c>
      <c r="BS221" s="4" t="s">
        <v>7</v>
      </c>
      <c r="BT221" s="1">
        <f>BH52*Staffing!$C13</f>
        <v>0</v>
      </c>
      <c r="BU221" s="1">
        <f>BI52*Staffing!$C13</f>
        <v>0</v>
      </c>
      <c r="BV221" s="1">
        <f>BJ52*Staffing!$C13</f>
        <v>0</v>
      </c>
      <c r="BW221" s="1">
        <f>BK52*Staffing!$C13</f>
        <v>0</v>
      </c>
      <c r="BX221" s="1">
        <f>BL52*Staffing!$C13</f>
        <v>0</v>
      </c>
      <c r="BY221" s="1">
        <f>BM52*Staffing!$C13</f>
        <v>0</v>
      </c>
      <c r="BZ221" s="1">
        <f>BN52*Staffing!$C13</f>
        <v>0</v>
      </c>
      <c r="CA221" s="1">
        <f>BO52*Staffing!$C13</f>
        <v>0</v>
      </c>
      <c r="CB221" s="1">
        <f>BP52*Staffing!$C13</f>
        <v>0</v>
      </c>
      <c r="CC221" s="1">
        <f>BQ52*Staffing!$C13</f>
        <v>0</v>
      </c>
      <c r="CD221" s="1">
        <f>BR52*Staffing!$C13</f>
        <v>0</v>
      </c>
      <c r="CE221" s="1">
        <f>BS52*Staffing!$C13</f>
        <v>0</v>
      </c>
      <c r="CG221" s="4" t="s">
        <v>7</v>
      </c>
      <c r="CH221" s="1">
        <f>OVariables!AX77</f>
        <v>0</v>
      </c>
      <c r="CI221" s="1">
        <f>OVariables!AY77</f>
        <v>0</v>
      </c>
      <c r="CJ221" s="1">
        <f>OVariables!AZ77</f>
        <v>0</v>
      </c>
      <c r="CK221" s="1">
        <f>OVariables!BA77</f>
        <v>0</v>
      </c>
      <c r="CL221" s="1">
        <f>OVariables!BB77</f>
        <v>0</v>
      </c>
      <c r="CM221" s="1">
        <f>OVariables!BC77</f>
        <v>0</v>
      </c>
      <c r="CN221" s="1">
        <f>OVariables!BD77</f>
        <v>0</v>
      </c>
      <c r="CO221" s="1">
        <f>OVariables!BE77</f>
        <v>0</v>
      </c>
      <c r="CP221" s="1">
        <f>OVariables!BF77</f>
        <v>0</v>
      </c>
      <c r="CQ221" s="1">
        <f>OVariables!BG77</f>
        <v>0</v>
      </c>
      <c r="CR221" s="1">
        <f>OVariables!BH77</f>
        <v>0</v>
      </c>
      <c r="CS221" s="1">
        <f>OVariables!BI77</f>
        <v>0</v>
      </c>
      <c r="CU221" s="4" t="s">
        <v>7</v>
      </c>
      <c r="CV221" s="1">
        <f>CK52*Staffing!$C13</f>
        <v>0</v>
      </c>
      <c r="CW221" s="1">
        <f>CL52*Staffing!$C13</f>
        <v>0</v>
      </c>
      <c r="CX221" s="1">
        <f>CM52*Staffing!$C13</f>
        <v>0</v>
      </c>
      <c r="CY221" s="1">
        <f>CN52*Staffing!$C13</f>
        <v>0</v>
      </c>
      <c r="CZ221" s="1">
        <f>CO52*Staffing!$C13</f>
        <v>0</v>
      </c>
      <c r="DA221" s="1">
        <f>CP52*Staffing!$C13</f>
        <v>0</v>
      </c>
      <c r="DB221" s="1">
        <f>CQ52*Staffing!$C13</f>
        <v>0</v>
      </c>
      <c r="DC221" s="1">
        <f>CR52*Staffing!$C13</f>
        <v>0</v>
      </c>
      <c r="DD221" s="1">
        <f>CS52*Staffing!$C13</f>
        <v>0</v>
      </c>
      <c r="DE221" s="1">
        <f>CT52*Staffing!$C13</f>
        <v>0</v>
      </c>
      <c r="DF221" s="1">
        <f>CU52*Staffing!$C13</f>
        <v>0</v>
      </c>
      <c r="DG221" s="1">
        <f>CV52*Staffing!$C13</f>
        <v>0</v>
      </c>
    </row>
    <row r="222" spans="1:111" x14ac:dyDescent="0.35">
      <c r="A222" s="4" t="s">
        <v>21</v>
      </c>
      <c r="B222" s="1">
        <f>OVariables!N78</f>
        <v>0</v>
      </c>
      <c r="C222" s="1">
        <f>OVariables!O78</f>
        <v>0</v>
      </c>
      <c r="D222" s="1">
        <f>OVariables!P78</f>
        <v>0</v>
      </c>
      <c r="E222" s="1">
        <f>OVariables!Q78</f>
        <v>0</v>
      </c>
      <c r="F222" s="1">
        <f>OVariables!R78</f>
        <v>0</v>
      </c>
      <c r="G222" s="1">
        <f>OVariables!S78</f>
        <v>0</v>
      </c>
      <c r="H222" s="1">
        <f>OVariables!T78</f>
        <v>0</v>
      </c>
      <c r="I222" s="1">
        <f>OVariables!U78</f>
        <v>0</v>
      </c>
      <c r="J222" s="1">
        <f>OVariables!V78</f>
        <v>0</v>
      </c>
      <c r="K222" s="1">
        <f>OVariables!W78</f>
        <v>0</v>
      </c>
      <c r="L222" s="1">
        <f>OVariables!X78</f>
        <v>0</v>
      </c>
      <c r="M222" s="1">
        <f>OVariables!Y78</f>
        <v>0</v>
      </c>
      <c r="O222" s="4" t="s">
        <v>21</v>
      </c>
      <c r="P222" s="1">
        <f>B53*Staffing!$C14</f>
        <v>0</v>
      </c>
      <c r="Q222" s="1">
        <f>C53*Staffing!$C14</f>
        <v>0</v>
      </c>
      <c r="R222" s="1">
        <f>D53*Staffing!$C14</f>
        <v>0</v>
      </c>
      <c r="S222" s="1">
        <f>E53*Staffing!$C14</f>
        <v>0</v>
      </c>
      <c r="T222" s="1">
        <f>F53*Staffing!$C14</f>
        <v>0</v>
      </c>
      <c r="U222" s="1">
        <f>G53*Staffing!$C14</f>
        <v>0</v>
      </c>
      <c r="V222" s="1">
        <f>H53*Staffing!$C14</f>
        <v>0</v>
      </c>
      <c r="W222" s="1">
        <f>I53*Staffing!$C14</f>
        <v>0</v>
      </c>
      <c r="X222" s="1">
        <f>J53*Staffing!$C14</f>
        <v>0</v>
      </c>
      <c r="Y222" s="1">
        <f>K53*Staffing!$C14</f>
        <v>0</v>
      </c>
      <c r="Z222" s="1">
        <f>L53*Staffing!$C14</f>
        <v>0</v>
      </c>
      <c r="AA222" s="1">
        <f>M53*Staffing!$C14</f>
        <v>0</v>
      </c>
      <c r="AC222" s="4" t="s">
        <v>21</v>
      </c>
      <c r="AD222" s="1">
        <f>OVariables!Z78</f>
        <v>0</v>
      </c>
      <c r="AE222" s="1">
        <f>OVariables!AA78</f>
        <v>0</v>
      </c>
      <c r="AF222" s="1">
        <f>OVariables!AB78</f>
        <v>0</v>
      </c>
      <c r="AG222" s="1">
        <f>OVariables!AC78</f>
        <v>0</v>
      </c>
      <c r="AH222" s="1">
        <f>OVariables!AD78</f>
        <v>0</v>
      </c>
      <c r="AI222" s="1">
        <f>OVariables!AE78</f>
        <v>0</v>
      </c>
      <c r="AJ222" s="1">
        <f>OVariables!AF78</f>
        <v>0</v>
      </c>
      <c r="AK222" s="1">
        <f>OVariables!AG78</f>
        <v>0</v>
      </c>
      <c r="AL222" s="1">
        <f>OVariables!AH78</f>
        <v>0</v>
      </c>
      <c r="AM222" s="1">
        <f>OVariables!AI78</f>
        <v>0</v>
      </c>
      <c r="AN222" s="1">
        <f>OVariables!AJ78</f>
        <v>0</v>
      </c>
      <c r="AO222" s="1">
        <f>OVariables!AK78</f>
        <v>0</v>
      </c>
      <c r="AQ222" s="4" t="s">
        <v>21</v>
      </c>
      <c r="AR222" s="1">
        <f>AE53*Staffing!$C14</f>
        <v>0</v>
      </c>
      <c r="AS222" s="1">
        <f>AF53*Staffing!$C14</f>
        <v>0</v>
      </c>
      <c r="AT222" s="1">
        <f>AG53*Staffing!$C14</f>
        <v>0</v>
      </c>
      <c r="AU222" s="1">
        <f>AH53*Staffing!$C14</f>
        <v>0</v>
      </c>
      <c r="AV222" s="1">
        <f>AI53*Staffing!$C14</f>
        <v>0</v>
      </c>
      <c r="AW222" s="1">
        <f>AJ53*Staffing!$C14</f>
        <v>0</v>
      </c>
      <c r="AX222" s="1">
        <f>AK53*Staffing!$C14</f>
        <v>0</v>
      </c>
      <c r="AY222" s="1">
        <f>AL53*Staffing!$C14</f>
        <v>0</v>
      </c>
      <c r="AZ222" s="1">
        <f>AM53*Staffing!$C14</f>
        <v>0</v>
      </c>
      <c r="BA222" s="1">
        <f>AN53*Staffing!$C14</f>
        <v>0</v>
      </c>
      <c r="BB222" s="1">
        <f>AO53*Staffing!$C14</f>
        <v>0</v>
      </c>
      <c r="BC222" s="1">
        <f>AP53*Staffing!$C14</f>
        <v>0</v>
      </c>
      <c r="BE222" s="4" t="s">
        <v>21</v>
      </c>
      <c r="BF222" s="1">
        <f>OVariables!AL78</f>
        <v>0</v>
      </c>
      <c r="BG222" s="1">
        <f>OVariables!AM78</f>
        <v>0</v>
      </c>
      <c r="BH222" s="1">
        <f>OVariables!AN78</f>
        <v>0</v>
      </c>
      <c r="BI222" s="1">
        <f>OVariables!AO78</f>
        <v>0</v>
      </c>
      <c r="BJ222" s="1">
        <f>OVariables!AP78</f>
        <v>0</v>
      </c>
      <c r="BK222" s="1">
        <f>OVariables!AQ78</f>
        <v>0</v>
      </c>
      <c r="BL222" s="1">
        <f>OVariables!AR78</f>
        <v>0</v>
      </c>
      <c r="BM222" s="1">
        <f>OVariables!AS78</f>
        <v>0</v>
      </c>
      <c r="BN222" s="1">
        <f>OVariables!AT78</f>
        <v>0</v>
      </c>
      <c r="BO222" s="1">
        <f>OVariables!AU78</f>
        <v>0</v>
      </c>
      <c r="BP222" s="1">
        <f>OVariables!AV78</f>
        <v>0</v>
      </c>
      <c r="BQ222" s="1">
        <f>OVariables!AW78</f>
        <v>0</v>
      </c>
      <c r="BS222" s="4" t="s">
        <v>21</v>
      </c>
      <c r="BT222" s="1">
        <f>BH53*Staffing!$C14</f>
        <v>0</v>
      </c>
      <c r="BU222" s="1">
        <f>BI53*Staffing!$C14</f>
        <v>0</v>
      </c>
      <c r="BV222" s="1">
        <f>BJ53*Staffing!$C14</f>
        <v>0</v>
      </c>
      <c r="BW222" s="1">
        <f>BK53*Staffing!$C14</f>
        <v>0</v>
      </c>
      <c r="BX222" s="1">
        <f>BL53*Staffing!$C14</f>
        <v>0</v>
      </c>
      <c r="BY222" s="1">
        <f>BM53*Staffing!$C14</f>
        <v>0</v>
      </c>
      <c r="BZ222" s="1">
        <f>BN53*Staffing!$C14</f>
        <v>0</v>
      </c>
      <c r="CA222" s="1">
        <f>BO53*Staffing!$C14</f>
        <v>0</v>
      </c>
      <c r="CB222" s="1">
        <f>BP53*Staffing!$C14</f>
        <v>0</v>
      </c>
      <c r="CC222" s="1">
        <f>BQ53*Staffing!$C14</f>
        <v>0</v>
      </c>
      <c r="CD222" s="1">
        <f>BR53*Staffing!$C14</f>
        <v>0</v>
      </c>
      <c r="CE222" s="1">
        <f>BS53*Staffing!$C14</f>
        <v>0</v>
      </c>
      <c r="CG222" s="4" t="s">
        <v>21</v>
      </c>
      <c r="CH222" s="1">
        <f>OVariables!AX78</f>
        <v>0</v>
      </c>
      <c r="CI222" s="1">
        <f>OVariables!AY78</f>
        <v>0</v>
      </c>
      <c r="CJ222" s="1">
        <f>OVariables!AZ78</f>
        <v>0</v>
      </c>
      <c r="CK222" s="1">
        <f>OVariables!BA78</f>
        <v>0</v>
      </c>
      <c r="CL222" s="1">
        <f>OVariables!BB78</f>
        <v>0</v>
      </c>
      <c r="CM222" s="1">
        <f>OVariables!BC78</f>
        <v>0</v>
      </c>
      <c r="CN222" s="1">
        <f>OVariables!BD78</f>
        <v>0</v>
      </c>
      <c r="CO222" s="1">
        <f>OVariables!BE78</f>
        <v>0</v>
      </c>
      <c r="CP222" s="1">
        <f>OVariables!BF78</f>
        <v>0</v>
      </c>
      <c r="CQ222" s="1">
        <f>OVariables!BG78</f>
        <v>0</v>
      </c>
      <c r="CR222" s="1">
        <f>OVariables!BH78</f>
        <v>0</v>
      </c>
      <c r="CS222" s="1">
        <f>OVariables!BI78</f>
        <v>0</v>
      </c>
      <c r="CU222" s="4" t="s">
        <v>21</v>
      </c>
      <c r="CV222" s="1">
        <f>CK53*Staffing!$C14</f>
        <v>0</v>
      </c>
      <c r="CW222" s="1">
        <f>CL53*Staffing!$C14</f>
        <v>0</v>
      </c>
      <c r="CX222" s="1">
        <f>CM53*Staffing!$C14</f>
        <v>0</v>
      </c>
      <c r="CY222" s="1">
        <f>CN53*Staffing!$C14</f>
        <v>0</v>
      </c>
      <c r="CZ222" s="1">
        <f>CO53*Staffing!$C14</f>
        <v>0</v>
      </c>
      <c r="DA222" s="1">
        <f>CP53*Staffing!$C14</f>
        <v>0</v>
      </c>
      <c r="DB222" s="1">
        <f>CQ53*Staffing!$C14</f>
        <v>0</v>
      </c>
      <c r="DC222" s="1">
        <f>CR53*Staffing!$C14</f>
        <v>0</v>
      </c>
      <c r="DD222" s="1">
        <f>CS53*Staffing!$C14</f>
        <v>0</v>
      </c>
      <c r="DE222" s="1">
        <f>CT53*Staffing!$C14</f>
        <v>0</v>
      </c>
      <c r="DF222" s="1">
        <f>CU53*Staffing!$C14</f>
        <v>0</v>
      </c>
      <c r="DG222" s="1">
        <f>CV53*Staffing!$C14</f>
        <v>0</v>
      </c>
    </row>
    <row r="223" spans="1:111" x14ac:dyDescent="0.35">
      <c r="A223" s="4" t="s">
        <v>8</v>
      </c>
      <c r="B223" s="1">
        <f>OVariables!N79</f>
        <v>0</v>
      </c>
      <c r="C223" s="1">
        <f>OVariables!O79</f>
        <v>0</v>
      </c>
      <c r="D223" s="1">
        <f>OVariables!P79</f>
        <v>0</v>
      </c>
      <c r="E223" s="1">
        <f>OVariables!Q79</f>
        <v>0</v>
      </c>
      <c r="F223" s="1">
        <f>OVariables!R79</f>
        <v>0</v>
      </c>
      <c r="G223" s="1">
        <f>OVariables!S79</f>
        <v>0</v>
      </c>
      <c r="H223" s="1">
        <f>OVariables!T79</f>
        <v>0</v>
      </c>
      <c r="I223" s="1">
        <f>OVariables!U79</f>
        <v>0</v>
      </c>
      <c r="J223" s="1">
        <f>OVariables!V79</f>
        <v>0</v>
      </c>
      <c r="K223" s="1">
        <f>OVariables!W79</f>
        <v>0</v>
      </c>
      <c r="L223" s="1">
        <f>OVariables!X79</f>
        <v>0</v>
      </c>
      <c r="M223" s="1">
        <f>OVariables!Y79</f>
        <v>0</v>
      </c>
      <c r="O223" s="4" t="s">
        <v>8</v>
      </c>
      <c r="P223" s="1">
        <f>B54*Staffing!$C15</f>
        <v>0</v>
      </c>
      <c r="Q223" s="1">
        <f>C54*Staffing!$C15</f>
        <v>0</v>
      </c>
      <c r="R223" s="1">
        <f>D54*Staffing!$C15</f>
        <v>0</v>
      </c>
      <c r="S223" s="1">
        <f>E54*Staffing!$C15</f>
        <v>0</v>
      </c>
      <c r="T223" s="1">
        <f>F54*Staffing!$C15</f>
        <v>0</v>
      </c>
      <c r="U223" s="1">
        <f>G54*Staffing!$C15</f>
        <v>0</v>
      </c>
      <c r="V223" s="1">
        <f>H54*Staffing!$C15</f>
        <v>0</v>
      </c>
      <c r="W223" s="1">
        <f>I54*Staffing!$C15</f>
        <v>0</v>
      </c>
      <c r="X223" s="1">
        <f>J54*Staffing!$C15</f>
        <v>0</v>
      </c>
      <c r="Y223" s="1">
        <f>K54*Staffing!$C15</f>
        <v>0</v>
      </c>
      <c r="Z223" s="1">
        <f>L54*Staffing!$C15</f>
        <v>0</v>
      </c>
      <c r="AA223" s="1">
        <f>M54*Staffing!$C15</f>
        <v>0</v>
      </c>
      <c r="AC223" s="4" t="s">
        <v>8</v>
      </c>
      <c r="AD223" s="1">
        <f>OVariables!Z79</f>
        <v>0</v>
      </c>
      <c r="AE223" s="1">
        <f>OVariables!AA79</f>
        <v>0</v>
      </c>
      <c r="AF223" s="1">
        <f>OVariables!AB79</f>
        <v>0</v>
      </c>
      <c r="AG223" s="1">
        <f>OVariables!AC79</f>
        <v>0</v>
      </c>
      <c r="AH223" s="1">
        <f>OVariables!AD79</f>
        <v>0</v>
      </c>
      <c r="AI223" s="1">
        <f>OVariables!AE79</f>
        <v>0</v>
      </c>
      <c r="AJ223" s="1">
        <f>OVariables!AF79</f>
        <v>0</v>
      </c>
      <c r="AK223" s="1">
        <f>OVariables!AG79</f>
        <v>0</v>
      </c>
      <c r="AL223" s="1">
        <f>OVariables!AH79</f>
        <v>0</v>
      </c>
      <c r="AM223" s="1">
        <f>OVariables!AI79</f>
        <v>0</v>
      </c>
      <c r="AN223" s="1">
        <f>OVariables!AJ79</f>
        <v>0</v>
      </c>
      <c r="AO223" s="1">
        <f>OVariables!AK79</f>
        <v>0</v>
      </c>
      <c r="AQ223" s="4" t="s">
        <v>8</v>
      </c>
      <c r="AR223" s="1">
        <f>AE54*Staffing!$C15</f>
        <v>0</v>
      </c>
      <c r="AS223" s="1">
        <f>AF54*Staffing!$C15</f>
        <v>0</v>
      </c>
      <c r="AT223" s="1">
        <f>AG54*Staffing!$C15</f>
        <v>0</v>
      </c>
      <c r="AU223" s="1">
        <f>AH54*Staffing!$C15</f>
        <v>0</v>
      </c>
      <c r="AV223" s="1">
        <f>AI54*Staffing!$C15</f>
        <v>0</v>
      </c>
      <c r="AW223" s="1">
        <f>AJ54*Staffing!$C15</f>
        <v>0</v>
      </c>
      <c r="AX223" s="1">
        <f>AK54*Staffing!$C15</f>
        <v>0</v>
      </c>
      <c r="AY223" s="1">
        <f>AL54*Staffing!$C15</f>
        <v>0</v>
      </c>
      <c r="AZ223" s="1">
        <f>AM54*Staffing!$C15</f>
        <v>0</v>
      </c>
      <c r="BA223" s="1">
        <f>AN54*Staffing!$C15</f>
        <v>0</v>
      </c>
      <c r="BB223" s="1">
        <f>AO54*Staffing!$C15</f>
        <v>0</v>
      </c>
      <c r="BC223" s="1">
        <f>AP54*Staffing!$C15</f>
        <v>0</v>
      </c>
      <c r="BE223" s="4" t="s">
        <v>8</v>
      </c>
      <c r="BF223" s="1">
        <f>OVariables!AL79</f>
        <v>0</v>
      </c>
      <c r="BG223" s="1">
        <f>OVariables!AM79</f>
        <v>0</v>
      </c>
      <c r="BH223" s="1">
        <f>OVariables!AN79</f>
        <v>0</v>
      </c>
      <c r="BI223" s="1">
        <f>OVariables!AO79</f>
        <v>0</v>
      </c>
      <c r="BJ223" s="1">
        <f>OVariables!AP79</f>
        <v>0</v>
      </c>
      <c r="BK223" s="1">
        <f>OVariables!AQ79</f>
        <v>0</v>
      </c>
      <c r="BL223" s="1">
        <f>OVariables!AR79</f>
        <v>0</v>
      </c>
      <c r="BM223" s="1">
        <f>OVariables!AS79</f>
        <v>0</v>
      </c>
      <c r="BN223" s="1">
        <f>OVariables!AT79</f>
        <v>0</v>
      </c>
      <c r="BO223" s="1">
        <f>OVariables!AU79</f>
        <v>0</v>
      </c>
      <c r="BP223" s="1">
        <f>OVariables!AV79</f>
        <v>0</v>
      </c>
      <c r="BQ223" s="1">
        <f>OVariables!AW79</f>
        <v>0</v>
      </c>
      <c r="BS223" s="4" t="s">
        <v>8</v>
      </c>
      <c r="BT223" s="1">
        <f>BH54*Staffing!$C15</f>
        <v>0</v>
      </c>
      <c r="BU223" s="1">
        <f>BI54*Staffing!$C15</f>
        <v>0</v>
      </c>
      <c r="BV223" s="1">
        <f>BJ54*Staffing!$C15</f>
        <v>0</v>
      </c>
      <c r="BW223" s="1">
        <f>BK54*Staffing!$C15</f>
        <v>0</v>
      </c>
      <c r="BX223" s="1">
        <f>BL54*Staffing!$C15</f>
        <v>0</v>
      </c>
      <c r="BY223" s="1">
        <f>BM54*Staffing!$C15</f>
        <v>0</v>
      </c>
      <c r="BZ223" s="1">
        <f>BN54*Staffing!$C15</f>
        <v>0</v>
      </c>
      <c r="CA223" s="1">
        <f>BO54*Staffing!$C15</f>
        <v>0</v>
      </c>
      <c r="CB223" s="1">
        <f>BP54*Staffing!$C15</f>
        <v>0</v>
      </c>
      <c r="CC223" s="1">
        <f>BQ54*Staffing!$C15</f>
        <v>0</v>
      </c>
      <c r="CD223" s="1">
        <f>BR54*Staffing!$C15</f>
        <v>0</v>
      </c>
      <c r="CE223" s="1">
        <f>BS54*Staffing!$C15</f>
        <v>0</v>
      </c>
      <c r="CG223" s="4" t="s">
        <v>8</v>
      </c>
      <c r="CH223" s="1">
        <f>OVariables!AX79</f>
        <v>0</v>
      </c>
      <c r="CI223" s="1">
        <f>OVariables!AY79</f>
        <v>0</v>
      </c>
      <c r="CJ223" s="1">
        <f>OVariables!AZ79</f>
        <v>0</v>
      </c>
      <c r="CK223" s="1">
        <f>OVariables!BA79</f>
        <v>0</v>
      </c>
      <c r="CL223" s="1">
        <f>OVariables!BB79</f>
        <v>0</v>
      </c>
      <c r="CM223" s="1">
        <f>OVariables!BC79</f>
        <v>0</v>
      </c>
      <c r="CN223" s="1">
        <f>OVariables!BD79</f>
        <v>0</v>
      </c>
      <c r="CO223" s="1">
        <f>OVariables!BE79</f>
        <v>0</v>
      </c>
      <c r="CP223" s="1">
        <f>OVariables!BF79</f>
        <v>0</v>
      </c>
      <c r="CQ223" s="1">
        <f>OVariables!BG79</f>
        <v>0</v>
      </c>
      <c r="CR223" s="1">
        <f>OVariables!BH79</f>
        <v>0</v>
      </c>
      <c r="CS223" s="1">
        <f>OVariables!BI79</f>
        <v>0</v>
      </c>
      <c r="CU223" s="4" t="s">
        <v>8</v>
      </c>
      <c r="CV223" s="1">
        <f>CK54*Staffing!$C15</f>
        <v>0</v>
      </c>
      <c r="CW223" s="1">
        <f>CL54*Staffing!$C15</f>
        <v>0</v>
      </c>
      <c r="CX223" s="1">
        <f>CM54*Staffing!$C15</f>
        <v>0</v>
      </c>
      <c r="CY223" s="1">
        <f>CN54*Staffing!$C15</f>
        <v>0</v>
      </c>
      <c r="CZ223" s="1">
        <f>CO54*Staffing!$C15</f>
        <v>0</v>
      </c>
      <c r="DA223" s="1">
        <f>CP54*Staffing!$C15</f>
        <v>0</v>
      </c>
      <c r="DB223" s="1">
        <f>CQ54*Staffing!$C15</f>
        <v>0</v>
      </c>
      <c r="DC223" s="1">
        <f>CR54*Staffing!$C15</f>
        <v>0</v>
      </c>
      <c r="DD223" s="1">
        <f>CS54*Staffing!$C15</f>
        <v>0</v>
      </c>
      <c r="DE223" s="1">
        <f>CT54*Staffing!$C15</f>
        <v>0</v>
      </c>
      <c r="DF223" s="1">
        <f>CU54*Staffing!$C15</f>
        <v>0</v>
      </c>
      <c r="DG223" s="1">
        <f>CV54*Staffing!$C15</f>
        <v>0</v>
      </c>
    </row>
    <row r="224" spans="1:111" x14ac:dyDescent="0.35">
      <c r="A224" s="4" t="s">
        <v>9</v>
      </c>
      <c r="B224" s="1">
        <f>OVariables!N80</f>
        <v>0</v>
      </c>
      <c r="C224" s="1">
        <f>OVariables!O80</f>
        <v>0</v>
      </c>
      <c r="D224" s="1">
        <f>OVariables!P80</f>
        <v>0</v>
      </c>
      <c r="E224" s="1">
        <f>OVariables!Q80</f>
        <v>0</v>
      </c>
      <c r="F224" s="1">
        <f>OVariables!R80</f>
        <v>0</v>
      </c>
      <c r="G224" s="1">
        <f>OVariables!S80</f>
        <v>0</v>
      </c>
      <c r="H224" s="1">
        <f>OVariables!T80</f>
        <v>0</v>
      </c>
      <c r="I224" s="1">
        <f>OVariables!U80</f>
        <v>0</v>
      </c>
      <c r="J224" s="1">
        <f>OVariables!V80</f>
        <v>0</v>
      </c>
      <c r="K224" s="1">
        <f>OVariables!W80</f>
        <v>0</v>
      </c>
      <c r="L224" s="1">
        <f>OVariables!X80</f>
        <v>0</v>
      </c>
      <c r="M224" s="1">
        <f>OVariables!Y80</f>
        <v>0</v>
      </c>
      <c r="O224" s="4" t="s">
        <v>9</v>
      </c>
      <c r="P224" s="1">
        <f>B55*Staffing!$C16</f>
        <v>0</v>
      </c>
      <c r="Q224" s="1">
        <f>C55*Staffing!$C16</f>
        <v>0</v>
      </c>
      <c r="R224" s="1">
        <f>D55*Staffing!$C16</f>
        <v>0</v>
      </c>
      <c r="S224" s="1">
        <f>E55*Staffing!$C16</f>
        <v>0</v>
      </c>
      <c r="T224" s="1">
        <f>F55*Staffing!$C16</f>
        <v>0</v>
      </c>
      <c r="U224" s="1">
        <f>G55*Staffing!$C16</f>
        <v>0</v>
      </c>
      <c r="V224" s="1">
        <f>H55*Staffing!$C16</f>
        <v>0</v>
      </c>
      <c r="W224" s="1">
        <f>I55*Staffing!$C16</f>
        <v>0</v>
      </c>
      <c r="X224" s="1">
        <f>J55*Staffing!$C16</f>
        <v>0</v>
      </c>
      <c r="Y224" s="1">
        <f>K55*Staffing!$C16</f>
        <v>0</v>
      </c>
      <c r="Z224" s="1">
        <f>L55*Staffing!$C16</f>
        <v>0</v>
      </c>
      <c r="AA224" s="1">
        <f>M55*Staffing!$C16</f>
        <v>0</v>
      </c>
      <c r="AC224" s="4" t="s">
        <v>9</v>
      </c>
      <c r="AD224" s="1">
        <f>OVariables!Z80</f>
        <v>0</v>
      </c>
      <c r="AE224" s="1">
        <f>OVariables!AA80</f>
        <v>0</v>
      </c>
      <c r="AF224" s="1">
        <f>OVariables!AB80</f>
        <v>0</v>
      </c>
      <c r="AG224" s="1">
        <f>OVariables!AC80</f>
        <v>0</v>
      </c>
      <c r="AH224" s="1">
        <f>OVariables!AD80</f>
        <v>0</v>
      </c>
      <c r="AI224" s="1">
        <f>OVariables!AE80</f>
        <v>0</v>
      </c>
      <c r="AJ224" s="1">
        <f>OVariables!AF80</f>
        <v>0</v>
      </c>
      <c r="AK224" s="1">
        <f>OVariables!AG80</f>
        <v>0</v>
      </c>
      <c r="AL224" s="1">
        <f>OVariables!AH80</f>
        <v>0</v>
      </c>
      <c r="AM224" s="1">
        <f>OVariables!AI80</f>
        <v>0</v>
      </c>
      <c r="AN224" s="1">
        <f>OVariables!AJ80</f>
        <v>0</v>
      </c>
      <c r="AO224" s="1">
        <f>OVariables!AK80</f>
        <v>0</v>
      </c>
      <c r="AQ224" s="4" t="s">
        <v>9</v>
      </c>
      <c r="AR224" s="1">
        <f>AE55*Staffing!$C16</f>
        <v>0</v>
      </c>
      <c r="AS224" s="1">
        <f>AF55*Staffing!$C16</f>
        <v>0</v>
      </c>
      <c r="AT224" s="1">
        <f>AG55*Staffing!$C16</f>
        <v>0</v>
      </c>
      <c r="AU224" s="1">
        <f>AH55*Staffing!$C16</f>
        <v>0</v>
      </c>
      <c r="AV224" s="1">
        <f>AI55*Staffing!$C16</f>
        <v>0</v>
      </c>
      <c r="AW224" s="1">
        <f>AJ55*Staffing!$C16</f>
        <v>0</v>
      </c>
      <c r="AX224" s="1">
        <f>AK55*Staffing!$C16</f>
        <v>0</v>
      </c>
      <c r="AY224" s="1">
        <f>AL55*Staffing!$C16</f>
        <v>0</v>
      </c>
      <c r="AZ224" s="1">
        <f>AM55*Staffing!$C16</f>
        <v>0</v>
      </c>
      <c r="BA224" s="1">
        <f>AN55*Staffing!$C16</f>
        <v>0</v>
      </c>
      <c r="BB224" s="1">
        <f>AO55*Staffing!$C16</f>
        <v>0</v>
      </c>
      <c r="BC224" s="1">
        <f>AP55*Staffing!$C16</f>
        <v>0</v>
      </c>
      <c r="BE224" s="4" t="s">
        <v>9</v>
      </c>
      <c r="BF224" s="1">
        <f>OVariables!AL80</f>
        <v>0</v>
      </c>
      <c r="BG224" s="1">
        <f>OVariables!AM80</f>
        <v>0</v>
      </c>
      <c r="BH224" s="1">
        <f>OVariables!AN80</f>
        <v>0</v>
      </c>
      <c r="BI224" s="1">
        <f>OVariables!AO80</f>
        <v>0</v>
      </c>
      <c r="BJ224" s="1">
        <f>OVariables!AP80</f>
        <v>0</v>
      </c>
      <c r="BK224" s="1">
        <f>OVariables!AQ80</f>
        <v>0</v>
      </c>
      <c r="BL224" s="1">
        <f>OVariables!AR80</f>
        <v>0</v>
      </c>
      <c r="BM224" s="1">
        <f>OVariables!AS80</f>
        <v>0</v>
      </c>
      <c r="BN224" s="1">
        <f>OVariables!AT80</f>
        <v>0</v>
      </c>
      <c r="BO224" s="1">
        <f>OVariables!AU80</f>
        <v>0</v>
      </c>
      <c r="BP224" s="1">
        <f>OVariables!AV80</f>
        <v>0</v>
      </c>
      <c r="BQ224" s="1">
        <f>OVariables!AW80</f>
        <v>0</v>
      </c>
      <c r="BS224" s="4" t="s">
        <v>9</v>
      </c>
      <c r="BT224" s="1">
        <f>BH55*Staffing!$C16</f>
        <v>0</v>
      </c>
      <c r="BU224" s="1">
        <f>BI55*Staffing!$C16</f>
        <v>0</v>
      </c>
      <c r="BV224" s="1">
        <f>BJ55*Staffing!$C16</f>
        <v>0</v>
      </c>
      <c r="BW224" s="1">
        <f>BK55*Staffing!$C16</f>
        <v>0</v>
      </c>
      <c r="BX224" s="1">
        <f>BL55*Staffing!$C16</f>
        <v>0</v>
      </c>
      <c r="BY224" s="1">
        <f>BM55*Staffing!$C16</f>
        <v>0</v>
      </c>
      <c r="BZ224" s="1">
        <f>BN55*Staffing!$C16</f>
        <v>0</v>
      </c>
      <c r="CA224" s="1">
        <f>BO55*Staffing!$C16</f>
        <v>0</v>
      </c>
      <c r="CB224" s="1">
        <f>BP55*Staffing!$C16</f>
        <v>0</v>
      </c>
      <c r="CC224" s="1">
        <f>BQ55*Staffing!$C16</f>
        <v>0</v>
      </c>
      <c r="CD224" s="1">
        <f>BR55*Staffing!$C16</f>
        <v>0</v>
      </c>
      <c r="CE224" s="1">
        <f>BS55*Staffing!$C16</f>
        <v>0</v>
      </c>
      <c r="CG224" s="4" t="s">
        <v>9</v>
      </c>
      <c r="CH224" s="1">
        <f>OVariables!AX80</f>
        <v>0</v>
      </c>
      <c r="CI224" s="1">
        <f>OVariables!AY80</f>
        <v>0</v>
      </c>
      <c r="CJ224" s="1">
        <f>OVariables!AZ80</f>
        <v>0</v>
      </c>
      <c r="CK224" s="1">
        <f>OVariables!BA80</f>
        <v>0</v>
      </c>
      <c r="CL224" s="1">
        <f>OVariables!BB80</f>
        <v>0</v>
      </c>
      <c r="CM224" s="1">
        <f>OVariables!BC80</f>
        <v>0</v>
      </c>
      <c r="CN224" s="1">
        <f>OVariables!BD80</f>
        <v>0</v>
      </c>
      <c r="CO224" s="1">
        <f>OVariables!BE80</f>
        <v>0</v>
      </c>
      <c r="CP224" s="1">
        <f>OVariables!BF80</f>
        <v>0</v>
      </c>
      <c r="CQ224" s="1">
        <f>OVariables!BG80</f>
        <v>0</v>
      </c>
      <c r="CR224" s="1">
        <f>OVariables!BH80</f>
        <v>0</v>
      </c>
      <c r="CS224" s="1">
        <f>OVariables!BI80</f>
        <v>0</v>
      </c>
      <c r="CU224" s="4" t="s">
        <v>9</v>
      </c>
      <c r="CV224" s="1">
        <f>CK55*Staffing!$C16</f>
        <v>0</v>
      </c>
      <c r="CW224" s="1">
        <f>CL55*Staffing!$C16</f>
        <v>0</v>
      </c>
      <c r="CX224" s="1">
        <f>CM55*Staffing!$C16</f>
        <v>0</v>
      </c>
      <c r="CY224" s="1">
        <f>CN55*Staffing!$C16</f>
        <v>0</v>
      </c>
      <c r="CZ224" s="1">
        <f>CO55*Staffing!$C16</f>
        <v>0</v>
      </c>
      <c r="DA224" s="1">
        <f>CP55*Staffing!$C16</f>
        <v>0</v>
      </c>
      <c r="DB224" s="1">
        <f>CQ55*Staffing!$C16</f>
        <v>0</v>
      </c>
      <c r="DC224" s="1">
        <f>CR55*Staffing!$C16</f>
        <v>0</v>
      </c>
      <c r="DD224" s="1">
        <f>CS55*Staffing!$C16</f>
        <v>0</v>
      </c>
      <c r="DE224" s="1">
        <f>CT55*Staffing!$C16</f>
        <v>0</v>
      </c>
      <c r="DF224" s="1">
        <f>CU55*Staffing!$C16</f>
        <v>0</v>
      </c>
      <c r="DG224" s="1">
        <f>CV55*Staffing!$C16</f>
        <v>0</v>
      </c>
    </row>
    <row r="225" spans="1:111" x14ac:dyDescent="0.35">
      <c r="A225" s="4" t="s">
        <v>10</v>
      </c>
      <c r="B225" s="1">
        <f>OVariables!N81</f>
        <v>0</v>
      </c>
      <c r="C225" s="1">
        <f>OVariables!O81</f>
        <v>0</v>
      </c>
      <c r="D225" s="1">
        <f>OVariables!P81</f>
        <v>0</v>
      </c>
      <c r="E225" s="1">
        <f>OVariables!Q81</f>
        <v>0</v>
      </c>
      <c r="F225" s="1">
        <f>OVariables!R81</f>
        <v>0</v>
      </c>
      <c r="G225" s="1">
        <f>OVariables!S81</f>
        <v>0</v>
      </c>
      <c r="H225" s="1">
        <f>OVariables!T81</f>
        <v>0</v>
      </c>
      <c r="I225" s="1">
        <f>OVariables!U81</f>
        <v>0</v>
      </c>
      <c r="J225" s="1">
        <f>OVariables!V81</f>
        <v>0</v>
      </c>
      <c r="K225" s="1">
        <f>OVariables!W81</f>
        <v>0</v>
      </c>
      <c r="L225" s="1">
        <f>OVariables!X81</f>
        <v>0</v>
      </c>
      <c r="M225" s="1">
        <f>OVariables!Y81</f>
        <v>0</v>
      </c>
      <c r="O225" s="4" t="s">
        <v>10</v>
      </c>
      <c r="P225" s="1">
        <f>B56*Staffing!$C17</f>
        <v>0</v>
      </c>
      <c r="Q225" s="1">
        <f>C56*Staffing!$C17</f>
        <v>0</v>
      </c>
      <c r="R225" s="1">
        <f>D56*Staffing!$C17</f>
        <v>0</v>
      </c>
      <c r="S225" s="1">
        <f>E56*Staffing!$C17</f>
        <v>0</v>
      </c>
      <c r="T225" s="1">
        <f>F56*Staffing!$C17</f>
        <v>0</v>
      </c>
      <c r="U225" s="1">
        <f>G56*Staffing!$C17</f>
        <v>0</v>
      </c>
      <c r="V225" s="1">
        <f>H56*Staffing!$C17</f>
        <v>0</v>
      </c>
      <c r="W225" s="1">
        <f>I56*Staffing!$C17</f>
        <v>0</v>
      </c>
      <c r="X225" s="1">
        <f>J56*Staffing!$C17</f>
        <v>0</v>
      </c>
      <c r="Y225" s="1">
        <f>K56*Staffing!$C17</f>
        <v>0</v>
      </c>
      <c r="Z225" s="1">
        <f>L56*Staffing!$C17</f>
        <v>0</v>
      </c>
      <c r="AA225" s="1">
        <f>M56*Staffing!$C17</f>
        <v>0</v>
      </c>
      <c r="AC225" s="4" t="s">
        <v>10</v>
      </c>
      <c r="AD225" s="1">
        <f>OVariables!Z81</f>
        <v>0</v>
      </c>
      <c r="AE225" s="1">
        <f>OVariables!AA81</f>
        <v>0</v>
      </c>
      <c r="AF225" s="1">
        <f>OVariables!AB81</f>
        <v>0</v>
      </c>
      <c r="AG225" s="1">
        <f>OVariables!AC81</f>
        <v>0</v>
      </c>
      <c r="AH225" s="1">
        <f>OVariables!AD81</f>
        <v>0</v>
      </c>
      <c r="AI225" s="1">
        <f>OVariables!AE81</f>
        <v>0</v>
      </c>
      <c r="AJ225" s="1">
        <f>OVariables!AF81</f>
        <v>0</v>
      </c>
      <c r="AK225" s="1">
        <f>OVariables!AG81</f>
        <v>0</v>
      </c>
      <c r="AL225" s="1">
        <f>OVariables!AH81</f>
        <v>0</v>
      </c>
      <c r="AM225" s="1">
        <f>OVariables!AI81</f>
        <v>0</v>
      </c>
      <c r="AN225" s="1">
        <f>OVariables!AJ81</f>
        <v>0</v>
      </c>
      <c r="AO225" s="1">
        <f>OVariables!AK81</f>
        <v>0</v>
      </c>
      <c r="AQ225" s="4" t="s">
        <v>10</v>
      </c>
      <c r="AR225" s="1">
        <f>AE56*Staffing!$C17</f>
        <v>0</v>
      </c>
      <c r="AS225" s="1">
        <f>AF56*Staffing!$C17</f>
        <v>0</v>
      </c>
      <c r="AT225" s="1">
        <f>AG56*Staffing!$C17</f>
        <v>0</v>
      </c>
      <c r="AU225" s="1">
        <f>AH56*Staffing!$C17</f>
        <v>0</v>
      </c>
      <c r="AV225" s="1">
        <f>AI56*Staffing!$C17</f>
        <v>0</v>
      </c>
      <c r="AW225" s="1">
        <f>AJ56*Staffing!$C17</f>
        <v>0</v>
      </c>
      <c r="AX225" s="1">
        <f>AK56*Staffing!$C17</f>
        <v>0</v>
      </c>
      <c r="AY225" s="1">
        <f>AL56*Staffing!$C17</f>
        <v>0</v>
      </c>
      <c r="AZ225" s="1">
        <f>AM56*Staffing!$C17</f>
        <v>0</v>
      </c>
      <c r="BA225" s="1">
        <f>AN56*Staffing!$C17</f>
        <v>0</v>
      </c>
      <c r="BB225" s="1">
        <f>AO56*Staffing!$C17</f>
        <v>0</v>
      </c>
      <c r="BC225" s="1">
        <f>AP56*Staffing!$C17</f>
        <v>0</v>
      </c>
      <c r="BE225" s="4" t="s">
        <v>10</v>
      </c>
      <c r="BF225" s="1">
        <f>OVariables!AL81</f>
        <v>0</v>
      </c>
      <c r="BG225" s="1">
        <f>OVariables!AM81</f>
        <v>0</v>
      </c>
      <c r="BH225" s="1">
        <f>OVariables!AN81</f>
        <v>0</v>
      </c>
      <c r="BI225" s="1">
        <f>OVariables!AO81</f>
        <v>0</v>
      </c>
      <c r="BJ225" s="1">
        <f>OVariables!AP81</f>
        <v>0</v>
      </c>
      <c r="BK225" s="1">
        <f>OVariables!AQ81</f>
        <v>0</v>
      </c>
      <c r="BL225" s="1">
        <f>OVariables!AR81</f>
        <v>0</v>
      </c>
      <c r="BM225" s="1">
        <f>OVariables!AS81</f>
        <v>0</v>
      </c>
      <c r="BN225" s="1">
        <f>OVariables!AT81</f>
        <v>0</v>
      </c>
      <c r="BO225" s="1">
        <f>OVariables!AU81</f>
        <v>0</v>
      </c>
      <c r="BP225" s="1">
        <f>OVariables!AV81</f>
        <v>0</v>
      </c>
      <c r="BQ225" s="1">
        <f>OVariables!AW81</f>
        <v>0</v>
      </c>
      <c r="BS225" s="4" t="s">
        <v>10</v>
      </c>
      <c r="BT225" s="1">
        <f>BH56*Staffing!$C17</f>
        <v>0</v>
      </c>
      <c r="BU225" s="1">
        <f>BI56*Staffing!$C17</f>
        <v>0</v>
      </c>
      <c r="BV225" s="1">
        <f>BJ56*Staffing!$C17</f>
        <v>0</v>
      </c>
      <c r="BW225" s="1">
        <f>BK56*Staffing!$C17</f>
        <v>0</v>
      </c>
      <c r="BX225" s="1">
        <f>BL56*Staffing!$C17</f>
        <v>0</v>
      </c>
      <c r="BY225" s="1">
        <f>BM56*Staffing!$C17</f>
        <v>0</v>
      </c>
      <c r="BZ225" s="1">
        <f>BN56*Staffing!$C17</f>
        <v>0</v>
      </c>
      <c r="CA225" s="1">
        <f>BO56*Staffing!$C17</f>
        <v>0</v>
      </c>
      <c r="CB225" s="1">
        <f>BP56*Staffing!$C17</f>
        <v>0</v>
      </c>
      <c r="CC225" s="1">
        <f>BQ56*Staffing!$C17</f>
        <v>0</v>
      </c>
      <c r="CD225" s="1">
        <f>BR56*Staffing!$C17</f>
        <v>0</v>
      </c>
      <c r="CE225" s="1">
        <f>BS56*Staffing!$C17</f>
        <v>0</v>
      </c>
      <c r="CG225" s="4" t="s">
        <v>10</v>
      </c>
      <c r="CH225" s="1">
        <f>OVariables!AX81</f>
        <v>0</v>
      </c>
      <c r="CI225" s="1">
        <f>OVariables!AY81</f>
        <v>0</v>
      </c>
      <c r="CJ225" s="1">
        <f>OVariables!AZ81</f>
        <v>0</v>
      </c>
      <c r="CK225" s="1">
        <f>OVariables!BA81</f>
        <v>0</v>
      </c>
      <c r="CL225" s="1">
        <f>OVariables!BB81</f>
        <v>0</v>
      </c>
      <c r="CM225" s="1">
        <f>OVariables!BC81</f>
        <v>0</v>
      </c>
      <c r="CN225" s="1">
        <f>OVariables!BD81</f>
        <v>0</v>
      </c>
      <c r="CO225" s="1">
        <f>OVariables!BE81</f>
        <v>0</v>
      </c>
      <c r="CP225" s="1">
        <f>OVariables!BF81</f>
        <v>0</v>
      </c>
      <c r="CQ225" s="1">
        <f>OVariables!BG81</f>
        <v>0</v>
      </c>
      <c r="CR225" s="1">
        <f>OVariables!BH81</f>
        <v>0</v>
      </c>
      <c r="CS225" s="1">
        <f>OVariables!BI81</f>
        <v>0</v>
      </c>
      <c r="CU225" s="4" t="s">
        <v>10</v>
      </c>
      <c r="CV225" s="1">
        <f>CK56*Staffing!$C17</f>
        <v>0</v>
      </c>
      <c r="CW225" s="1">
        <f>CL56*Staffing!$C17</f>
        <v>0</v>
      </c>
      <c r="CX225" s="1">
        <f>CM56*Staffing!$C17</f>
        <v>0</v>
      </c>
      <c r="CY225" s="1">
        <f>CN56*Staffing!$C17</f>
        <v>0</v>
      </c>
      <c r="CZ225" s="1">
        <f>CO56*Staffing!$C17</f>
        <v>0</v>
      </c>
      <c r="DA225" s="1">
        <f>CP56*Staffing!$C17</f>
        <v>0</v>
      </c>
      <c r="DB225" s="1">
        <f>CQ56*Staffing!$C17</f>
        <v>0</v>
      </c>
      <c r="DC225" s="1">
        <f>CR56*Staffing!$C17</f>
        <v>0</v>
      </c>
      <c r="DD225" s="1">
        <f>CS56*Staffing!$C17</f>
        <v>0</v>
      </c>
      <c r="DE225" s="1">
        <f>CT56*Staffing!$C17</f>
        <v>0</v>
      </c>
      <c r="DF225" s="1">
        <f>CU56*Staffing!$C17</f>
        <v>0</v>
      </c>
      <c r="DG225" s="1">
        <f>CV56*Staffing!$C17</f>
        <v>0</v>
      </c>
    </row>
    <row r="226" spans="1:111" x14ac:dyDescent="0.35">
      <c r="A226" s="4" t="s">
        <v>11</v>
      </c>
      <c r="B226" s="1">
        <f>OVariables!N82</f>
        <v>0</v>
      </c>
      <c r="C226" s="1">
        <f>OVariables!O82</f>
        <v>0</v>
      </c>
      <c r="D226" s="1">
        <f>OVariables!P82</f>
        <v>0</v>
      </c>
      <c r="E226" s="1">
        <f>OVariables!Q82</f>
        <v>0</v>
      </c>
      <c r="F226" s="1">
        <f>OVariables!R82</f>
        <v>0</v>
      </c>
      <c r="G226" s="1">
        <f>OVariables!S82</f>
        <v>0</v>
      </c>
      <c r="H226" s="1">
        <f>OVariables!T82</f>
        <v>0</v>
      </c>
      <c r="I226" s="1">
        <f>OVariables!U82</f>
        <v>0</v>
      </c>
      <c r="J226" s="1">
        <f>OVariables!V82</f>
        <v>0</v>
      </c>
      <c r="K226" s="1">
        <f>OVariables!W82</f>
        <v>0</v>
      </c>
      <c r="L226" s="1">
        <f>OVariables!X82</f>
        <v>0</v>
      </c>
      <c r="M226" s="1">
        <f>OVariables!Y82</f>
        <v>0</v>
      </c>
      <c r="O226" s="4" t="s">
        <v>11</v>
      </c>
      <c r="P226" s="1">
        <f>B57*Staffing!$C18</f>
        <v>0</v>
      </c>
      <c r="Q226" s="1">
        <f>C57*Staffing!$C18</f>
        <v>0</v>
      </c>
      <c r="R226" s="1">
        <f>D57*Staffing!$C18</f>
        <v>0</v>
      </c>
      <c r="S226" s="1">
        <f>E57*Staffing!$C18</f>
        <v>0</v>
      </c>
      <c r="T226" s="1">
        <f>F57*Staffing!$C18</f>
        <v>0</v>
      </c>
      <c r="U226" s="1">
        <f>G57*Staffing!$C18</f>
        <v>0</v>
      </c>
      <c r="V226" s="1">
        <f>H57*Staffing!$C18</f>
        <v>0</v>
      </c>
      <c r="W226" s="1">
        <f>I57*Staffing!$C18</f>
        <v>0</v>
      </c>
      <c r="X226" s="1">
        <f>J57*Staffing!$C18</f>
        <v>0</v>
      </c>
      <c r="Y226" s="1">
        <f>K57*Staffing!$C18</f>
        <v>0</v>
      </c>
      <c r="Z226" s="1">
        <f>L57*Staffing!$C18</f>
        <v>0</v>
      </c>
      <c r="AA226" s="1">
        <f>M57*Staffing!$C18</f>
        <v>0</v>
      </c>
      <c r="AC226" s="4" t="s">
        <v>11</v>
      </c>
      <c r="AD226" s="1">
        <f>OVariables!Z82</f>
        <v>0</v>
      </c>
      <c r="AE226" s="1">
        <f>OVariables!AA82</f>
        <v>0</v>
      </c>
      <c r="AF226" s="1">
        <f>OVariables!AB82</f>
        <v>0</v>
      </c>
      <c r="AG226" s="1">
        <f>OVariables!AC82</f>
        <v>0</v>
      </c>
      <c r="AH226" s="1">
        <f>OVariables!AD82</f>
        <v>0</v>
      </c>
      <c r="AI226" s="1">
        <f>OVariables!AE82</f>
        <v>0</v>
      </c>
      <c r="AJ226" s="1">
        <f>OVariables!AF82</f>
        <v>0</v>
      </c>
      <c r="AK226" s="1">
        <f>OVariables!AG82</f>
        <v>0</v>
      </c>
      <c r="AL226" s="1">
        <f>OVariables!AH82</f>
        <v>0</v>
      </c>
      <c r="AM226" s="1">
        <f>OVariables!AI82</f>
        <v>0</v>
      </c>
      <c r="AN226" s="1">
        <f>OVariables!AJ82</f>
        <v>0</v>
      </c>
      <c r="AO226" s="1">
        <f>OVariables!AK82</f>
        <v>0</v>
      </c>
      <c r="AQ226" s="4" t="s">
        <v>11</v>
      </c>
      <c r="AR226" s="1">
        <f>AE57*Staffing!$C18</f>
        <v>0</v>
      </c>
      <c r="AS226" s="1">
        <f>AF57*Staffing!$C18</f>
        <v>0</v>
      </c>
      <c r="AT226" s="1">
        <f>AG57*Staffing!$C18</f>
        <v>0</v>
      </c>
      <c r="AU226" s="1">
        <f>AH57*Staffing!$C18</f>
        <v>0</v>
      </c>
      <c r="AV226" s="1">
        <f>AI57*Staffing!$C18</f>
        <v>0</v>
      </c>
      <c r="AW226" s="1">
        <f>AJ57*Staffing!$C18</f>
        <v>0</v>
      </c>
      <c r="AX226" s="1">
        <f>AK57*Staffing!$C18</f>
        <v>0</v>
      </c>
      <c r="AY226" s="1">
        <f>AL57*Staffing!$C18</f>
        <v>0</v>
      </c>
      <c r="AZ226" s="1">
        <f>AM57*Staffing!$C18</f>
        <v>0</v>
      </c>
      <c r="BA226" s="1">
        <f>AN57*Staffing!$C18</f>
        <v>0</v>
      </c>
      <c r="BB226" s="1">
        <f>AO57*Staffing!$C18</f>
        <v>0</v>
      </c>
      <c r="BC226" s="1">
        <f>AP57*Staffing!$C18</f>
        <v>0</v>
      </c>
      <c r="BE226" s="4" t="s">
        <v>11</v>
      </c>
      <c r="BF226" s="1">
        <f>OVariables!AL82</f>
        <v>0</v>
      </c>
      <c r="BG226" s="1">
        <f>OVariables!AM82</f>
        <v>0</v>
      </c>
      <c r="BH226" s="1">
        <f>OVariables!AN82</f>
        <v>0</v>
      </c>
      <c r="BI226" s="1">
        <f>OVariables!AO82</f>
        <v>0</v>
      </c>
      <c r="BJ226" s="1">
        <f>OVariables!AP82</f>
        <v>0</v>
      </c>
      <c r="BK226" s="1">
        <f>OVariables!AQ82</f>
        <v>0</v>
      </c>
      <c r="BL226" s="1">
        <f>OVariables!AR82</f>
        <v>0</v>
      </c>
      <c r="BM226" s="1">
        <f>OVariables!AS82</f>
        <v>0</v>
      </c>
      <c r="BN226" s="1">
        <f>OVariables!AT82</f>
        <v>0</v>
      </c>
      <c r="BO226" s="1">
        <f>OVariables!AU82</f>
        <v>0</v>
      </c>
      <c r="BP226" s="1">
        <f>OVariables!AV82</f>
        <v>0</v>
      </c>
      <c r="BQ226" s="1">
        <f>OVariables!AW82</f>
        <v>0</v>
      </c>
      <c r="BS226" s="4" t="s">
        <v>11</v>
      </c>
      <c r="BT226" s="1">
        <f>BH57*Staffing!$C18</f>
        <v>0</v>
      </c>
      <c r="BU226" s="1">
        <f>BI57*Staffing!$C18</f>
        <v>0</v>
      </c>
      <c r="BV226" s="1">
        <f>BJ57*Staffing!$C18</f>
        <v>0</v>
      </c>
      <c r="BW226" s="1">
        <f>BK57*Staffing!$C18</f>
        <v>0</v>
      </c>
      <c r="BX226" s="1">
        <f>BL57*Staffing!$C18</f>
        <v>0</v>
      </c>
      <c r="BY226" s="1">
        <f>BM57*Staffing!$C18</f>
        <v>0</v>
      </c>
      <c r="BZ226" s="1">
        <f>BN57*Staffing!$C18</f>
        <v>0</v>
      </c>
      <c r="CA226" s="1">
        <f>BO57*Staffing!$C18</f>
        <v>0</v>
      </c>
      <c r="CB226" s="1">
        <f>BP57*Staffing!$C18</f>
        <v>0</v>
      </c>
      <c r="CC226" s="1">
        <f>BQ57*Staffing!$C18</f>
        <v>0</v>
      </c>
      <c r="CD226" s="1">
        <f>BR57*Staffing!$C18</f>
        <v>0</v>
      </c>
      <c r="CE226" s="1">
        <f>BS57*Staffing!$C18</f>
        <v>0</v>
      </c>
      <c r="CG226" s="4" t="s">
        <v>11</v>
      </c>
      <c r="CH226" s="1">
        <f>OVariables!AX82</f>
        <v>0</v>
      </c>
      <c r="CI226" s="1">
        <f>OVariables!AY82</f>
        <v>0</v>
      </c>
      <c r="CJ226" s="1">
        <f>OVariables!AZ82</f>
        <v>0</v>
      </c>
      <c r="CK226" s="1">
        <f>OVariables!BA82</f>
        <v>0</v>
      </c>
      <c r="CL226" s="1">
        <f>OVariables!BB82</f>
        <v>0</v>
      </c>
      <c r="CM226" s="1">
        <f>OVariables!BC82</f>
        <v>0</v>
      </c>
      <c r="CN226" s="1">
        <f>OVariables!BD82</f>
        <v>0</v>
      </c>
      <c r="CO226" s="1">
        <f>OVariables!BE82</f>
        <v>0</v>
      </c>
      <c r="CP226" s="1">
        <f>OVariables!BF82</f>
        <v>0</v>
      </c>
      <c r="CQ226" s="1">
        <f>OVariables!BG82</f>
        <v>0</v>
      </c>
      <c r="CR226" s="1">
        <f>OVariables!BH82</f>
        <v>0</v>
      </c>
      <c r="CS226" s="1">
        <f>OVariables!BI82</f>
        <v>0</v>
      </c>
      <c r="CU226" s="4" t="s">
        <v>11</v>
      </c>
      <c r="CV226" s="1">
        <f>CK57*Staffing!$C18</f>
        <v>0</v>
      </c>
      <c r="CW226" s="1">
        <f>CL57*Staffing!$C18</f>
        <v>0</v>
      </c>
      <c r="CX226" s="1">
        <f>CM57*Staffing!$C18</f>
        <v>0</v>
      </c>
      <c r="CY226" s="1">
        <f>CN57*Staffing!$C18</f>
        <v>0</v>
      </c>
      <c r="CZ226" s="1">
        <f>CO57*Staffing!$C18</f>
        <v>0</v>
      </c>
      <c r="DA226" s="1">
        <f>CP57*Staffing!$C18</f>
        <v>0</v>
      </c>
      <c r="DB226" s="1">
        <f>CQ57*Staffing!$C18</f>
        <v>0</v>
      </c>
      <c r="DC226" s="1">
        <f>CR57*Staffing!$C18</f>
        <v>0</v>
      </c>
      <c r="DD226" s="1">
        <f>CS57*Staffing!$C18</f>
        <v>0</v>
      </c>
      <c r="DE226" s="1">
        <f>CT57*Staffing!$C18</f>
        <v>0</v>
      </c>
      <c r="DF226" s="1">
        <f>CU57*Staffing!$C18</f>
        <v>0</v>
      </c>
      <c r="DG226" s="1">
        <f>CV57*Staffing!$C18</f>
        <v>0</v>
      </c>
    </row>
    <row r="227" spans="1:111" x14ac:dyDescent="0.35">
      <c r="A227" s="4" t="s">
        <v>12</v>
      </c>
      <c r="B227" s="1">
        <f>OVariables!N83</f>
        <v>0</v>
      </c>
      <c r="C227" s="1">
        <f>OVariables!O83</f>
        <v>0</v>
      </c>
      <c r="D227" s="1">
        <f>OVariables!P83</f>
        <v>0</v>
      </c>
      <c r="E227" s="1">
        <f>OVariables!Q83</f>
        <v>0</v>
      </c>
      <c r="F227" s="1">
        <f>OVariables!R83</f>
        <v>0</v>
      </c>
      <c r="G227" s="1">
        <f>OVariables!S83</f>
        <v>0</v>
      </c>
      <c r="H227" s="1">
        <f>OVariables!T83</f>
        <v>0</v>
      </c>
      <c r="I227" s="1">
        <f>OVariables!U83</f>
        <v>0</v>
      </c>
      <c r="J227" s="1">
        <f>OVariables!V83</f>
        <v>0</v>
      </c>
      <c r="K227" s="1">
        <f>OVariables!W83</f>
        <v>0</v>
      </c>
      <c r="L227" s="1">
        <f>OVariables!X83</f>
        <v>0</v>
      </c>
      <c r="M227" s="1">
        <f>OVariables!Y83</f>
        <v>0</v>
      </c>
      <c r="O227" s="4" t="s">
        <v>12</v>
      </c>
      <c r="P227" s="1">
        <f>B58*Staffing!$C19</f>
        <v>0</v>
      </c>
      <c r="Q227" s="1">
        <f>C58*Staffing!$C19</f>
        <v>0</v>
      </c>
      <c r="R227" s="1">
        <f>D58*Staffing!$C19</f>
        <v>0</v>
      </c>
      <c r="S227" s="1">
        <f>E58*Staffing!$C19</f>
        <v>0</v>
      </c>
      <c r="T227" s="1">
        <f>F58*Staffing!$C19</f>
        <v>0</v>
      </c>
      <c r="U227" s="1">
        <f>G58*Staffing!$C19</f>
        <v>0</v>
      </c>
      <c r="V227" s="1">
        <f>H58*Staffing!$C19</f>
        <v>0</v>
      </c>
      <c r="W227" s="1">
        <f>I58*Staffing!$C19</f>
        <v>0</v>
      </c>
      <c r="X227" s="1">
        <f>J58*Staffing!$C19</f>
        <v>0</v>
      </c>
      <c r="Y227" s="1">
        <f>K58*Staffing!$C19</f>
        <v>0</v>
      </c>
      <c r="Z227" s="1">
        <f>L58*Staffing!$C19</f>
        <v>0</v>
      </c>
      <c r="AA227" s="1">
        <f>M58*Staffing!$C19</f>
        <v>0</v>
      </c>
      <c r="AC227" s="4" t="s">
        <v>12</v>
      </c>
      <c r="AD227" s="1">
        <f>OVariables!Z83</f>
        <v>0</v>
      </c>
      <c r="AE227" s="1">
        <f>OVariables!AA83</f>
        <v>0</v>
      </c>
      <c r="AF227" s="1">
        <f>OVariables!AB83</f>
        <v>0</v>
      </c>
      <c r="AG227" s="1">
        <f>OVariables!AC83</f>
        <v>0</v>
      </c>
      <c r="AH227" s="1">
        <f>OVariables!AD83</f>
        <v>0</v>
      </c>
      <c r="AI227" s="1">
        <f>OVariables!AE83</f>
        <v>0</v>
      </c>
      <c r="AJ227" s="1">
        <f>OVariables!AF83</f>
        <v>0</v>
      </c>
      <c r="AK227" s="1">
        <f>OVariables!AG83</f>
        <v>0</v>
      </c>
      <c r="AL227" s="1">
        <f>OVariables!AH83</f>
        <v>0</v>
      </c>
      <c r="AM227" s="1">
        <f>OVariables!AI83</f>
        <v>0</v>
      </c>
      <c r="AN227" s="1">
        <f>OVariables!AJ83</f>
        <v>0</v>
      </c>
      <c r="AO227" s="1">
        <f>OVariables!AK83</f>
        <v>0</v>
      </c>
      <c r="AQ227" s="4" t="s">
        <v>12</v>
      </c>
      <c r="AR227" s="1">
        <f>AE58*Staffing!$C19</f>
        <v>0</v>
      </c>
      <c r="AS227" s="1">
        <f>AF58*Staffing!$C19</f>
        <v>0</v>
      </c>
      <c r="AT227" s="1">
        <f>AG58*Staffing!$C19</f>
        <v>0</v>
      </c>
      <c r="AU227" s="1">
        <f>AH58*Staffing!$C19</f>
        <v>0</v>
      </c>
      <c r="AV227" s="1">
        <f>AI58*Staffing!$C19</f>
        <v>0</v>
      </c>
      <c r="AW227" s="1">
        <f>AJ58*Staffing!$C19</f>
        <v>0</v>
      </c>
      <c r="AX227" s="1">
        <f>AK58*Staffing!$C19</f>
        <v>0</v>
      </c>
      <c r="AY227" s="1">
        <f>AL58*Staffing!$C19</f>
        <v>0</v>
      </c>
      <c r="AZ227" s="1">
        <f>AM58*Staffing!$C19</f>
        <v>0</v>
      </c>
      <c r="BA227" s="1">
        <f>AN58*Staffing!$C19</f>
        <v>0</v>
      </c>
      <c r="BB227" s="1">
        <f>AO58*Staffing!$C19</f>
        <v>0</v>
      </c>
      <c r="BC227" s="1">
        <f>AP58*Staffing!$C19</f>
        <v>0</v>
      </c>
      <c r="BE227" s="4" t="s">
        <v>12</v>
      </c>
      <c r="BF227" s="1">
        <f>OVariables!AL83</f>
        <v>0</v>
      </c>
      <c r="BG227" s="1">
        <f>OVariables!AM83</f>
        <v>0</v>
      </c>
      <c r="BH227" s="1">
        <f>OVariables!AN83</f>
        <v>0</v>
      </c>
      <c r="BI227" s="1">
        <f>OVariables!AO83</f>
        <v>0</v>
      </c>
      <c r="BJ227" s="1">
        <f>OVariables!AP83</f>
        <v>0</v>
      </c>
      <c r="BK227" s="1">
        <f>OVariables!AQ83</f>
        <v>0</v>
      </c>
      <c r="BL227" s="1">
        <f>OVariables!AR83</f>
        <v>0</v>
      </c>
      <c r="BM227" s="1">
        <f>OVariables!AS83</f>
        <v>0</v>
      </c>
      <c r="BN227" s="1">
        <f>OVariables!AT83</f>
        <v>0</v>
      </c>
      <c r="BO227" s="1">
        <f>OVariables!AU83</f>
        <v>0</v>
      </c>
      <c r="BP227" s="1">
        <f>OVariables!AV83</f>
        <v>0</v>
      </c>
      <c r="BQ227" s="1">
        <f>OVariables!AW83</f>
        <v>0</v>
      </c>
      <c r="BS227" s="4" t="s">
        <v>12</v>
      </c>
      <c r="BT227" s="1">
        <f>BH58*Staffing!$C19</f>
        <v>0</v>
      </c>
      <c r="BU227" s="1">
        <f>BI58*Staffing!$C19</f>
        <v>0</v>
      </c>
      <c r="BV227" s="1">
        <f>BJ58*Staffing!$C19</f>
        <v>0</v>
      </c>
      <c r="BW227" s="1">
        <f>BK58*Staffing!$C19</f>
        <v>0</v>
      </c>
      <c r="BX227" s="1">
        <f>BL58*Staffing!$C19</f>
        <v>0</v>
      </c>
      <c r="BY227" s="1">
        <f>BM58*Staffing!$C19</f>
        <v>0</v>
      </c>
      <c r="BZ227" s="1">
        <f>BN58*Staffing!$C19</f>
        <v>0</v>
      </c>
      <c r="CA227" s="1">
        <f>BO58*Staffing!$C19</f>
        <v>0</v>
      </c>
      <c r="CB227" s="1">
        <f>BP58*Staffing!$C19</f>
        <v>0</v>
      </c>
      <c r="CC227" s="1">
        <f>BQ58*Staffing!$C19</f>
        <v>0</v>
      </c>
      <c r="CD227" s="1">
        <f>BR58*Staffing!$C19</f>
        <v>0</v>
      </c>
      <c r="CE227" s="1">
        <f>BS58*Staffing!$C19</f>
        <v>0</v>
      </c>
      <c r="CG227" s="4" t="s">
        <v>12</v>
      </c>
      <c r="CH227" s="1">
        <f>OVariables!AX83</f>
        <v>0</v>
      </c>
      <c r="CI227" s="1">
        <f>OVariables!AY83</f>
        <v>0</v>
      </c>
      <c r="CJ227" s="1">
        <f>OVariables!AZ83</f>
        <v>0</v>
      </c>
      <c r="CK227" s="1">
        <f>OVariables!BA83</f>
        <v>0</v>
      </c>
      <c r="CL227" s="1">
        <f>OVariables!BB83</f>
        <v>0</v>
      </c>
      <c r="CM227" s="1">
        <f>OVariables!BC83</f>
        <v>0</v>
      </c>
      <c r="CN227" s="1">
        <f>OVariables!BD83</f>
        <v>0</v>
      </c>
      <c r="CO227" s="1">
        <f>OVariables!BE83</f>
        <v>0</v>
      </c>
      <c r="CP227" s="1">
        <f>OVariables!BF83</f>
        <v>0</v>
      </c>
      <c r="CQ227" s="1">
        <f>OVariables!BG83</f>
        <v>0</v>
      </c>
      <c r="CR227" s="1">
        <f>OVariables!BH83</f>
        <v>0</v>
      </c>
      <c r="CS227" s="1">
        <f>OVariables!BI83</f>
        <v>0</v>
      </c>
      <c r="CU227" s="4" t="s">
        <v>12</v>
      </c>
      <c r="CV227" s="1">
        <f>CK58*Staffing!$C19</f>
        <v>0</v>
      </c>
      <c r="CW227" s="1">
        <f>CL58*Staffing!$C19</f>
        <v>0</v>
      </c>
      <c r="CX227" s="1">
        <f>CM58*Staffing!$C19</f>
        <v>0</v>
      </c>
      <c r="CY227" s="1">
        <f>CN58*Staffing!$C19</f>
        <v>0</v>
      </c>
      <c r="CZ227" s="1">
        <f>CO58*Staffing!$C19</f>
        <v>0</v>
      </c>
      <c r="DA227" s="1">
        <f>CP58*Staffing!$C19</f>
        <v>0</v>
      </c>
      <c r="DB227" s="1">
        <f>CQ58*Staffing!$C19</f>
        <v>0</v>
      </c>
      <c r="DC227" s="1">
        <f>CR58*Staffing!$C19</f>
        <v>0</v>
      </c>
      <c r="DD227" s="1">
        <f>CS58*Staffing!$C19</f>
        <v>0</v>
      </c>
      <c r="DE227" s="1">
        <f>CT58*Staffing!$C19</f>
        <v>0</v>
      </c>
      <c r="DF227" s="1">
        <f>CU58*Staffing!$C19</f>
        <v>0</v>
      </c>
      <c r="DG227" s="1">
        <f>CV58*Staffing!$C19</f>
        <v>0</v>
      </c>
    </row>
    <row r="228" spans="1:111" x14ac:dyDescent="0.35">
      <c r="A228" s="4" t="s">
        <v>13</v>
      </c>
      <c r="B228" s="1">
        <f>OVariables!N84</f>
        <v>0</v>
      </c>
      <c r="C228" s="1">
        <f>OVariables!O84</f>
        <v>0</v>
      </c>
      <c r="D228" s="1">
        <f>OVariables!P84</f>
        <v>0</v>
      </c>
      <c r="E228" s="1">
        <f>OVariables!Q84</f>
        <v>0</v>
      </c>
      <c r="F228" s="1">
        <f>OVariables!R84</f>
        <v>0</v>
      </c>
      <c r="G228" s="1">
        <f>OVariables!S84</f>
        <v>0</v>
      </c>
      <c r="H228" s="1">
        <f>OVariables!T84</f>
        <v>0</v>
      </c>
      <c r="I228" s="1">
        <f>OVariables!U84</f>
        <v>0</v>
      </c>
      <c r="J228" s="1">
        <f>OVariables!V84</f>
        <v>0</v>
      </c>
      <c r="K228" s="1">
        <f>OVariables!W84</f>
        <v>0</v>
      </c>
      <c r="L228" s="1">
        <f>OVariables!X84</f>
        <v>0</v>
      </c>
      <c r="M228" s="1">
        <f>OVariables!Y84</f>
        <v>0</v>
      </c>
      <c r="O228" s="4" t="s">
        <v>13</v>
      </c>
      <c r="P228" s="1">
        <f>B59*Staffing!$C20</f>
        <v>0</v>
      </c>
      <c r="Q228" s="1">
        <f>C59*Staffing!$C20</f>
        <v>0</v>
      </c>
      <c r="R228" s="1">
        <f>D59*Staffing!$C20</f>
        <v>0</v>
      </c>
      <c r="S228" s="1">
        <f>E59*Staffing!$C20</f>
        <v>0</v>
      </c>
      <c r="T228" s="1">
        <f>F59*Staffing!$C20</f>
        <v>0</v>
      </c>
      <c r="U228" s="1">
        <f>G59*Staffing!$C20</f>
        <v>0</v>
      </c>
      <c r="V228" s="1">
        <f>H59*Staffing!$C20</f>
        <v>0</v>
      </c>
      <c r="W228" s="1">
        <f>I59*Staffing!$C20</f>
        <v>0</v>
      </c>
      <c r="X228" s="1">
        <f>J59*Staffing!$C20</f>
        <v>0</v>
      </c>
      <c r="Y228" s="1">
        <f>K59*Staffing!$C20</f>
        <v>0</v>
      </c>
      <c r="Z228" s="1">
        <f>L59*Staffing!$C20</f>
        <v>0</v>
      </c>
      <c r="AA228" s="1">
        <f>M59*Staffing!$C20</f>
        <v>0</v>
      </c>
      <c r="AC228" s="4" t="s">
        <v>13</v>
      </c>
      <c r="AD228" s="1">
        <f>OVariables!Z84</f>
        <v>0</v>
      </c>
      <c r="AE228" s="1">
        <f>OVariables!AA84</f>
        <v>0</v>
      </c>
      <c r="AF228" s="1">
        <f>OVariables!AB84</f>
        <v>0</v>
      </c>
      <c r="AG228" s="1">
        <f>OVariables!AC84</f>
        <v>0</v>
      </c>
      <c r="AH228" s="1">
        <f>OVariables!AD84</f>
        <v>0</v>
      </c>
      <c r="AI228" s="1">
        <f>OVariables!AE84</f>
        <v>0</v>
      </c>
      <c r="AJ228" s="1">
        <f>OVariables!AF84</f>
        <v>0</v>
      </c>
      <c r="AK228" s="1">
        <f>OVariables!AG84</f>
        <v>0</v>
      </c>
      <c r="AL228" s="1">
        <f>OVariables!AH84</f>
        <v>0</v>
      </c>
      <c r="AM228" s="1">
        <f>OVariables!AI84</f>
        <v>0</v>
      </c>
      <c r="AN228" s="1">
        <f>OVariables!AJ84</f>
        <v>0</v>
      </c>
      <c r="AO228" s="1">
        <f>OVariables!AK84</f>
        <v>0</v>
      </c>
      <c r="AQ228" s="4" t="s">
        <v>13</v>
      </c>
      <c r="AR228" s="1">
        <f>AE59*Staffing!$C20</f>
        <v>0</v>
      </c>
      <c r="AS228" s="1">
        <f>AF59*Staffing!$C20</f>
        <v>0</v>
      </c>
      <c r="AT228" s="1">
        <f>AG59*Staffing!$C20</f>
        <v>0</v>
      </c>
      <c r="AU228" s="1">
        <f>AH59*Staffing!$C20</f>
        <v>0</v>
      </c>
      <c r="AV228" s="1">
        <f>AI59*Staffing!$C20</f>
        <v>0</v>
      </c>
      <c r="AW228" s="1">
        <f>AJ59*Staffing!$C20</f>
        <v>0</v>
      </c>
      <c r="AX228" s="1">
        <f>AK59*Staffing!$C20</f>
        <v>0</v>
      </c>
      <c r="AY228" s="1">
        <f>AL59*Staffing!$C20</f>
        <v>0</v>
      </c>
      <c r="AZ228" s="1">
        <f>AM59*Staffing!$C20</f>
        <v>0</v>
      </c>
      <c r="BA228" s="1">
        <f>AN59*Staffing!$C20</f>
        <v>0</v>
      </c>
      <c r="BB228" s="1">
        <f>AO59*Staffing!$C20</f>
        <v>0</v>
      </c>
      <c r="BC228" s="1">
        <f>AP59*Staffing!$C20</f>
        <v>0</v>
      </c>
      <c r="BE228" s="4" t="s">
        <v>13</v>
      </c>
      <c r="BF228" s="1">
        <f>OVariables!AL84</f>
        <v>0</v>
      </c>
      <c r="BG228" s="1">
        <f>OVariables!AM84</f>
        <v>0</v>
      </c>
      <c r="BH228" s="1">
        <f>OVariables!AN84</f>
        <v>0</v>
      </c>
      <c r="BI228" s="1">
        <f>OVariables!AO84</f>
        <v>0</v>
      </c>
      <c r="BJ228" s="1">
        <f>OVariables!AP84</f>
        <v>0</v>
      </c>
      <c r="BK228" s="1">
        <f>OVariables!AQ84</f>
        <v>0</v>
      </c>
      <c r="BL228" s="1">
        <f>OVariables!AR84</f>
        <v>0</v>
      </c>
      <c r="BM228" s="1">
        <f>OVariables!AS84</f>
        <v>0</v>
      </c>
      <c r="BN228" s="1">
        <f>OVariables!AT84</f>
        <v>0</v>
      </c>
      <c r="BO228" s="1">
        <f>OVariables!AU84</f>
        <v>0</v>
      </c>
      <c r="BP228" s="1">
        <f>OVariables!AV84</f>
        <v>0</v>
      </c>
      <c r="BQ228" s="1">
        <f>OVariables!AW84</f>
        <v>0</v>
      </c>
      <c r="BS228" s="4" t="s">
        <v>13</v>
      </c>
      <c r="BT228" s="1">
        <f>BH59*Staffing!$C20</f>
        <v>0</v>
      </c>
      <c r="BU228" s="1">
        <f>BI59*Staffing!$C20</f>
        <v>0</v>
      </c>
      <c r="BV228" s="1">
        <f>BJ59*Staffing!$C20</f>
        <v>0</v>
      </c>
      <c r="BW228" s="1">
        <f>BK59*Staffing!$C20</f>
        <v>0</v>
      </c>
      <c r="BX228" s="1">
        <f>BL59*Staffing!$C20</f>
        <v>0</v>
      </c>
      <c r="BY228" s="1">
        <f>BM59*Staffing!$C20</f>
        <v>0</v>
      </c>
      <c r="BZ228" s="1">
        <f>BN59*Staffing!$C20</f>
        <v>0</v>
      </c>
      <c r="CA228" s="1">
        <f>BO59*Staffing!$C20</f>
        <v>0</v>
      </c>
      <c r="CB228" s="1">
        <f>BP59*Staffing!$C20</f>
        <v>0</v>
      </c>
      <c r="CC228" s="1">
        <f>BQ59*Staffing!$C20</f>
        <v>0</v>
      </c>
      <c r="CD228" s="1">
        <f>BR59*Staffing!$C20</f>
        <v>0</v>
      </c>
      <c r="CE228" s="1">
        <f>BS59*Staffing!$C20</f>
        <v>0</v>
      </c>
      <c r="CG228" s="4" t="s">
        <v>13</v>
      </c>
      <c r="CH228" s="1">
        <f>OVariables!AX84</f>
        <v>0</v>
      </c>
      <c r="CI228" s="1">
        <f>OVariables!AY84</f>
        <v>0</v>
      </c>
      <c r="CJ228" s="1">
        <f>OVariables!AZ84</f>
        <v>0</v>
      </c>
      <c r="CK228" s="1">
        <f>OVariables!BA84</f>
        <v>0</v>
      </c>
      <c r="CL228" s="1">
        <f>OVariables!BB84</f>
        <v>0</v>
      </c>
      <c r="CM228" s="1">
        <f>OVariables!BC84</f>
        <v>0</v>
      </c>
      <c r="CN228" s="1">
        <f>OVariables!BD84</f>
        <v>0</v>
      </c>
      <c r="CO228" s="1">
        <f>OVariables!BE84</f>
        <v>0</v>
      </c>
      <c r="CP228" s="1">
        <f>OVariables!BF84</f>
        <v>0</v>
      </c>
      <c r="CQ228" s="1">
        <f>OVariables!BG84</f>
        <v>0</v>
      </c>
      <c r="CR228" s="1">
        <f>OVariables!BH84</f>
        <v>0</v>
      </c>
      <c r="CS228" s="1">
        <f>OVariables!BI84</f>
        <v>0</v>
      </c>
      <c r="CU228" s="4" t="s">
        <v>13</v>
      </c>
      <c r="CV228" s="1">
        <f>CK59*Staffing!$C20</f>
        <v>0</v>
      </c>
      <c r="CW228" s="1">
        <f>CL59*Staffing!$C20</f>
        <v>0</v>
      </c>
      <c r="CX228" s="1">
        <f>CM59*Staffing!$C20</f>
        <v>0</v>
      </c>
      <c r="CY228" s="1">
        <f>CN59*Staffing!$C20</f>
        <v>0</v>
      </c>
      <c r="CZ228" s="1">
        <f>CO59*Staffing!$C20</f>
        <v>0</v>
      </c>
      <c r="DA228" s="1">
        <f>CP59*Staffing!$C20</f>
        <v>0</v>
      </c>
      <c r="DB228" s="1">
        <f>CQ59*Staffing!$C20</f>
        <v>0</v>
      </c>
      <c r="DC228" s="1">
        <f>CR59*Staffing!$C20</f>
        <v>0</v>
      </c>
      <c r="DD228" s="1">
        <f>CS59*Staffing!$C20</f>
        <v>0</v>
      </c>
      <c r="DE228" s="1">
        <f>CT59*Staffing!$C20</f>
        <v>0</v>
      </c>
      <c r="DF228" s="1">
        <f>CU59*Staffing!$C20</f>
        <v>0</v>
      </c>
      <c r="DG228" s="1">
        <f>CV59*Staffing!$C20</f>
        <v>0</v>
      </c>
    </row>
    <row r="229" spans="1:111" x14ac:dyDescent="0.35">
      <c r="A229" s="4" t="s">
        <v>14</v>
      </c>
      <c r="B229" s="1">
        <f>OVariables!N85</f>
        <v>0</v>
      </c>
      <c r="C229" s="1">
        <f>OVariables!O85</f>
        <v>0</v>
      </c>
      <c r="D229" s="1">
        <f>OVariables!P85</f>
        <v>0</v>
      </c>
      <c r="E229" s="1">
        <f>OVariables!Q85</f>
        <v>0</v>
      </c>
      <c r="F229" s="1">
        <f>OVariables!R85</f>
        <v>0</v>
      </c>
      <c r="G229" s="1">
        <f>OVariables!S85</f>
        <v>0</v>
      </c>
      <c r="H229" s="1">
        <f>OVariables!T85</f>
        <v>0</v>
      </c>
      <c r="I229" s="1">
        <f>OVariables!U85</f>
        <v>0</v>
      </c>
      <c r="J229" s="1">
        <f>OVariables!V85</f>
        <v>0</v>
      </c>
      <c r="K229" s="1">
        <f>OVariables!W85</f>
        <v>0</v>
      </c>
      <c r="L229" s="1">
        <f>OVariables!X85</f>
        <v>0</v>
      </c>
      <c r="M229" s="1">
        <f>OVariables!Y85</f>
        <v>0</v>
      </c>
      <c r="O229" s="4" t="s">
        <v>14</v>
      </c>
      <c r="P229" s="1">
        <f>B60*Staffing!$C21</f>
        <v>0</v>
      </c>
      <c r="Q229" s="1">
        <f>C60*Staffing!$C21</f>
        <v>0</v>
      </c>
      <c r="R229" s="1">
        <f>D60*Staffing!$C21</f>
        <v>0</v>
      </c>
      <c r="S229" s="1">
        <f>E60*Staffing!$C21</f>
        <v>0</v>
      </c>
      <c r="T229" s="1">
        <f>F60*Staffing!$C21</f>
        <v>0</v>
      </c>
      <c r="U229" s="1">
        <f>G60*Staffing!$C21</f>
        <v>0</v>
      </c>
      <c r="V229" s="1">
        <f>H60*Staffing!$C21</f>
        <v>0</v>
      </c>
      <c r="W229" s="1">
        <f>I60*Staffing!$C21</f>
        <v>0</v>
      </c>
      <c r="X229" s="1">
        <f>J60*Staffing!$C21</f>
        <v>0</v>
      </c>
      <c r="Y229" s="1">
        <f>K60*Staffing!$C21</f>
        <v>0</v>
      </c>
      <c r="Z229" s="1">
        <f>L60*Staffing!$C21</f>
        <v>0</v>
      </c>
      <c r="AA229" s="1">
        <f>M60*Staffing!$C21</f>
        <v>0</v>
      </c>
      <c r="AC229" s="4" t="s">
        <v>14</v>
      </c>
      <c r="AD229" s="1">
        <f>OVariables!Z85</f>
        <v>0</v>
      </c>
      <c r="AE229" s="1">
        <f>OVariables!AA85</f>
        <v>0</v>
      </c>
      <c r="AF229" s="1">
        <f>OVariables!AB85</f>
        <v>0</v>
      </c>
      <c r="AG229" s="1">
        <f>OVariables!AC85</f>
        <v>0</v>
      </c>
      <c r="AH229" s="1">
        <f>OVariables!AD85</f>
        <v>0</v>
      </c>
      <c r="AI229" s="1">
        <f>OVariables!AE85</f>
        <v>0</v>
      </c>
      <c r="AJ229" s="1">
        <f>OVariables!AF85</f>
        <v>0</v>
      </c>
      <c r="AK229" s="1">
        <f>OVariables!AG85</f>
        <v>0</v>
      </c>
      <c r="AL229" s="1">
        <f>OVariables!AH85</f>
        <v>0</v>
      </c>
      <c r="AM229" s="1">
        <f>OVariables!AI85</f>
        <v>0</v>
      </c>
      <c r="AN229" s="1">
        <f>OVariables!AJ85</f>
        <v>0</v>
      </c>
      <c r="AO229" s="1">
        <f>OVariables!AK85</f>
        <v>0</v>
      </c>
      <c r="AQ229" s="4" t="s">
        <v>14</v>
      </c>
      <c r="AR229" s="1">
        <f>AE60*Staffing!$C21</f>
        <v>0</v>
      </c>
      <c r="AS229" s="1">
        <f>AF60*Staffing!$C21</f>
        <v>0</v>
      </c>
      <c r="AT229" s="1">
        <f>AG60*Staffing!$C21</f>
        <v>0</v>
      </c>
      <c r="AU229" s="1">
        <f>AH60*Staffing!$C21</f>
        <v>0</v>
      </c>
      <c r="AV229" s="1">
        <f>AI60*Staffing!$C21</f>
        <v>0</v>
      </c>
      <c r="AW229" s="1">
        <f>AJ60*Staffing!$C21</f>
        <v>0</v>
      </c>
      <c r="AX229" s="1">
        <f>AK60*Staffing!$C21</f>
        <v>0</v>
      </c>
      <c r="AY229" s="1">
        <f>AL60*Staffing!$C21</f>
        <v>0</v>
      </c>
      <c r="AZ229" s="1">
        <f>AM60*Staffing!$C21</f>
        <v>0</v>
      </c>
      <c r="BA229" s="1">
        <f>AN60*Staffing!$C21</f>
        <v>0</v>
      </c>
      <c r="BB229" s="1">
        <f>AO60*Staffing!$C21</f>
        <v>0</v>
      </c>
      <c r="BC229" s="1">
        <f>AP60*Staffing!$C21</f>
        <v>0</v>
      </c>
      <c r="BE229" s="4" t="s">
        <v>14</v>
      </c>
      <c r="BF229" s="1">
        <f>OVariables!AL85</f>
        <v>0</v>
      </c>
      <c r="BG229" s="1">
        <f>OVariables!AM85</f>
        <v>0</v>
      </c>
      <c r="BH229" s="1">
        <f>OVariables!AN85</f>
        <v>0</v>
      </c>
      <c r="BI229" s="1">
        <f>OVariables!AO85</f>
        <v>0</v>
      </c>
      <c r="BJ229" s="1">
        <f>OVariables!AP85</f>
        <v>0</v>
      </c>
      <c r="BK229" s="1">
        <f>OVariables!AQ85</f>
        <v>0</v>
      </c>
      <c r="BL229" s="1">
        <f>OVariables!AR85</f>
        <v>0</v>
      </c>
      <c r="BM229" s="1">
        <f>OVariables!AS85</f>
        <v>0</v>
      </c>
      <c r="BN229" s="1">
        <f>OVariables!AT85</f>
        <v>0</v>
      </c>
      <c r="BO229" s="1">
        <f>OVariables!AU85</f>
        <v>0</v>
      </c>
      <c r="BP229" s="1">
        <f>OVariables!AV85</f>
        <v>0</v>
      </c>
      <c r="BQ229" s="1">
        <f>OVariables!AW85</f>
        <v>0</v>
      </c>
      <c r="BS229" s="4" t="s">
        <v>14</v>
      </c>
      <c r="BT229" s="1">
        <f>BH60*Staffing!$C21</f>
        <v>0</v>
      </c>
      <c r="BU229" s="1">
        <f>BI60*Staffing!$C21</f>
        <v>0</v>
      </c>
      <c r="BV229" s="1">
        <f>BJ60*Staffing!$C21</f>
        <v>0</v>
      </c>
      <c r="BW229" s="1">
        <f>BK60*Staffing!$C21</f>
        <v>0</v>
      </c>
      <c r="BX229" s="1">
        <f>BL60*Staffing!$C21</f>
        <v>0</v>
      </c>
      <c r="BY229" s="1">
        <f>BM60*Staffing!$C21</f>
        <v>0</v>
      </c>
      <c r="BZ229" s="1">
        <f>BN60*Staffing!$C21</f>
        <v>0</v>
      </c>
      <c r="CA229" s="1">
        <f>BO60*Staffing!$C21</f>
        <v>0</v>
      </c>
      <c r="CB229" s="1">
        <f>BP60*Staffing!$C21</f>
        <v>0</v>
      </c>
      <c r="CC229" s="1">
        <f>BQ60*Staffing!$C21</f>
        <v>0</v>
      </c>
      <c r="CD229" s="1">
        <f>BR60*Staffing!$C21</f>
        <v>0</v>
      </c>
      <c r="CE229" s="1">
        <f>BS60*Staffing!$C21</f>
        <v>0</v>
      </c>
      <c r="CG229" s="4" t="s">
        <v>14</v>
      </c>
      <c r="CH229" s="1">
        <f>OVariables!AX85</f>
        <v>0</v>
      </c>
      <c r="CI229" s="1">
        <f>OVariables!AY85</f>
        <v>0</v>
      </c>
      <c r="CJ229" s="1">
        <f>OVariables!AZ85</f>
        <v>0</v>
      </c>
      <c r="CK229" s="1">
        <f>OVariables!BA85</f>
        <v>0</v>
      </c>
      <c r="CL229" s="1">
        <f>OVariables!BB85</f>
        <v>0</v>
      </c>
      <c r="CM229" s="1">
        <f>OVariables!BC85</f>
        <v>0</v>
      </c>
      <c r="CN229" s="1">
        <f>OVariables!BD85</f>
        <v>0</v>
      </c>
      <c r="CO229" s="1">
        <f>OVariables!BE85</f>
        <v>0</v>
      </c>
      <c r="CP229" s="1">
        <f>OVariables!BF85</f>
        <v>0</v>
      </c>
      <c r="CQ229" s="1">
        <f>OVariables!BG85</f>
        <v>0</v>
      </c>
      <c r="CR229" s="1">
        <f>OVariables!BH85</f>
        <v>0</v>
      </c>
      <c r="CS229" s="1">
        <f>OVariables!BI85</f>
        <v>0</v>
      </c>
      <c r="CU229" s="4" t="s">
        <v>14</v>
      </c>
      <c r="CV229" s="1">
        <f>CK60*Staffing!$C21</f>
        <v>0</v>
      </c>
      <c r="CW229" s="1">
        <f>CL60*Staffing!$C21</f>
        <v>0</v>
      </c>
      <c r="CX229" s="1">
        <f>CM60*Staffing!$C21</f>
        <v>0</v>
      </c>
      <c r="CY229" s="1">
        <f>CN60*Staffing!$C21</f>
        <v>0</v>
      </c>
      <c r="CZ229" s="1">
        <f>CO60*Staffing!$C21</f>
        <v>0</v>
      </c>
      <c r="DA229" s="1">
        <f>CP60*Staffing!$C21</f>
        <v>0</v>
      </c>
      <c r="DB229" s="1">
        <f>CQ60*Staffing!$C21</f>
        <v>0</v>
      </c>
      <c r="DC229" s="1">
        <f>CR60*Staffing!$C21</f>
        <v>0</v>
      </c>
      <c r="DD229" s="1">
        <f>CS60*Staffing!$C21</f>
        <v>0</v>
      </c>
      <c r="DE229" s="1">
        <f>CT60*Staffing!$C21</f>
        <v>0</v>
      </c>
      <c r="DF229" s="1">
        <f>CU60*Staffing!$C21</f>
        <v>0</v>
      </c>
      <c r="DG229" s="1">
        <f>CV60*Staffing!$C21</f>
        <v>0</v>
      </c>
    </row>
    <row r="230" spans="1:111" x14ac:dyDescent="0.35">
      <c r="A230" s="4" t="s">
        <v>22</v>
      </c>
      <c r="B230" s="1">
        <f>OVariables!N86</f>
        <v>0</v>
      </c>
      <c r="C230" s="1">
        <f>OVariables!O86</f>
        <v>0</v>
      </c>
      <c r="D230" s="1">
        <f>OVariables!P86</f>
        <v>0</v>
      </c>
      <c r="E230" s="1">
        <f>OVariables!Q86</f>
        <v>0</v>
      </c>
      <c r="F230" s="1">
        <f>OVariables!R86</f>
        <v>0</v>
      </c>
      <c r="G230" s="1">
        <f>OVariables!S86</f>
        <v>0</v>
      </c>
      <c r="H230" s="1">
        <f>OVariables!T86</f>
        <v>0</v>
      </c>
      <c r="I230" s="1">
        <f>OVariables!U86</f>
        <v>0</v>
      </c>
      <c r="J230" s="1">
        <f>OVariables!V86</f>
        <v>0</v>
      </c>
      <c r="K230" s="1">
        <f>OVariables!W86</f>
        <v>0</v>
      </c>
      <c r="L230" s="1">
        <f>OVariables!X86</f>
        <v>0</v>
      </c>
      <c r="M230" s="1">
        <f>OVariables!Y86</f>
        <v>0</v>
      </c>
      <c r="O230" s="4" t="s">
        <v>22</v>
      </c>
      <c r="P230" s="1">
        <f>B61*Staffing!$C22</f>
        <v>0</v>
      </c>
      <c r="Q230" s="1">
        <f>C61*Staffing!$C22</f>
        <v>0</v>
      </c>
      <c r="R230" s="1">
        <f>D61*Staffing!$C22</f>
        <v>0</v>
      </c>
      <c r="S230" s="1">
        <f>E61*Staffing!$C22</f>
        <v>0</v>
      </c>
      <c r="T230" s="1">
        <f>F61*Staffing!$C22</f>
        <v>0</v>
      </c>
      <c r="U230" s="1">
        <f>G61*Staffing!$C22</f>
        <v>0</v>
      </c>
      <c r="V230" s="1">
        <f>H61*Staffing!$C22</f>
        <v>0</v>
      </c>
      <c r="W230" s="1">
        <f>I61*Staffing!$C22</f>
        <v>0</v>
      </c>
      <c r="X230" s="1">
        <f>J61*Staffing!$C22</f>
        <v>0</v>
      </c>
      <c r="Y230" s="1">
        <f>K61*Staffing!$C22</f>
        <v>0</v>
      </c>
      <c r="Z230" s="1">
        <f>L61*Staffing!$C22</f>
        <v>0</v>
      </c>
      <c r="AA230" s="1">
        <f>M61*Staffing!$C22</f>
        <v>0</v>
      </c>
      <c r="AC230" s="4" t="s">
        <v>22</v>
      </c>
      <c r="AD230" s="1">
        <f>OVariables!Z86</f>
        <v>0</v>
      </c>
      <c r="AE230" s="1">
        <f>OVariables!AA86</f>
        <v>0</v>
      </c>
      <c r="AF230" s="1">
        <f>OVariables!AB86</f>
        <v>0</v>
      </c>
      <c r="AG230" s="1">
        <f>OVariables!AC86</f>
        <v>0</v>
      </c>
      <c r="AH230" s="1">
        <f>OVariables!AD86</f>
        <v>0</v>
      </c>
      <c r="AI230" s="1">
        <f>OVariables!AE86</f>
        <v>0</v>
      </c>
      <c r="AJ230" s="1">
        <f>OVariables!AF86</f>
        <v>0</v>
      </c>
      <c r="AK230" s="1">
        <f>OVariables!AG86</f>
        <v>0</v>
      </c>
      <c r="AL230" s="1">
        <f>OVariables!AH86</f>
        <v>0</v>
      </c>
      <c r="AM230" s="1">
        <f>OVariables!AI86</f>
        <v>0</v>
      </c>
      <c r="AN230" s="1">
        <f>OVariables!AJ86</f>
        <v>0</v>
      </c>
      <c r="AO230" s="1">
        <f>OVariables!AK86</f>
        <v>0</v>
      </c>
      <c r="AQ230" s="4" t="s">
        <v>22</v>
      </c>
      <c r="AR230" s="1">
        <f>AE61*Staffing!$C22</f>
        <v>0</v>
      </c>
      <c r="AS230" s="1">
        <f>AF61*Staffing!$C22</f>
        <v>0</v>
      </c>
      <c r="AT230" s="1">
        <f>AG61*Staffing!$C22</f>
        <v>0</v>
      </c>
      <c r="AU230" s="1">
        <f>AH61*Staffing!$C22</f>
        <v>0</v>
      </c>
      <c r="AV230" s="1">
        <f>AI61*Staffing!$C22</f>
        <v>0</v>
      </c>
      <c r="AW230" s="1">
        <f>AJ61*Staffing!$C22</f>
        <v>0</v>
      </c>
      <c r="AX230" s="1">
        <f>AK61*Staffing!$C22</f>
        <v>0</v>
      </c>
      <c r="AY230" s="1">
        <f>AL61*Staffing!$C22</f>
        <v>0</v>
      </c>
      <c r="AZ230" s="1">
        <f>AM61*Staffing!$C22</f>
        <v>0</v>
      </c>
      <c r="BA230" s="1">
        <f>AN61*Staffing!$C22</f>
        <v>0</v>
      </c>
      <c r="BB230" s="1">
        <f>AO61*Staffing!$C22</f>
        <v>0</v>
      </c>
      <c r="BC230" s="1">
        <f>AP61*Staffing!$C22</f>
        <v>0</v>
      </c>
      <c r="BE230" s="4" t="s">
        <v>22</v>
      </c>
      <c r="BF230" s="1">
        <f>OVariables!AL86</f>
        <v>0</v>
      </c>
      <c r="BG230" s="1">
        <f>OVariables!AM86</f>
        <v>0</v>
      </c>
      <c r="BH230" s="1">
        <f>OVariables!AN86</f>
        <v>0</v>
      </c>
      <c r="BI230" s="1">
        <f>OVariables!AO86</f>
        <v>0</v>
      </c>
      <c r="BJ230" s="1">
        <f>OVariables!AP86</f>
        <v>0</v>
      </c>
      <c r="BK230" s="1">
        <f>OVariables!AQ86</f>
        <v>0</v>
      </c>
      <c r="BL230" s="1">
        <f>OVariables!AR86</f>
        <v>0</v>
      </c>
      <c r="BM230" s="1">
        <f>OVariables!AS86</f>
        <v>0</v>
      </c>
      <c r="BN230" s="1">
        <f>OVariables!AT86</f>
        <v>0</v>
      </c>
      <c r="BO230" s="1">
        <f>OVariables!AU86</f>
        <v>0</v>
      </c>
      <c r="BP230" s="1">
        <f>OVariables!AV86</f>
        <v>0</v>
      </c>
      <c r="BQ230" s="1">
        <f>OVariables!AW86</f>
        <v>0</v>
      </c>
      <c r="BS230" s="4" t="s">
        <v>22</v>
      </c>
      <c r="BT230" s="1">
        <f>BH61*Staffing!$C22</f>
        <v>0</v>
      </c>
      <c r="BU230" s="1">
        <f>BI61*Staffing!$C22</f>
        <v>0</v>
      </c>
      <c r="BV230" s="1">
        <f>BJ61*Staffing!$C22</f>
        <v>0</v>
      </c>
      <c r="BW230" s="1">
        <f>BK61*Staffing!$C22</f>
        <v>0</v>
      </c>
      <c r="BX230" s="1">
        <f>BL61*Staffing!$C22</f>
        <v>0</v>
      </c>
      <c r="BY230" s="1">
        <f>BM61*Staffing!$C22</f>
        <v>0</v>
      </c>
      <c r="BZ230" s="1">
        <f>BN61*Staffing!$C22</f>
        <v>0</v>
      </c>
      <c r="CA230" s="1">
        <f>BO61*Staffing!$C22</f>
        <v>0</v>
      </c>
      <c r="CB230" s="1">
        <f>BP61*Staffing!$C22</f>
        <v>0</v>
      </c>
      <c r="CC230" s="1">
        <f>BQ61*Staffing!$C22</f>
        <v>0</v>
      </c>
      <c r="CD230" s="1">
        <f>BR61*Staffing!$C22</f>
        <v>0</v>
      </c>
      <c r="CE230" s="1">
        <f>BS61*Staffing!$C22</f>
        <v>0</v>
      </c>
      <c r="CG230" s="4" t="s">
        <v>22</v>
      </c>
      <c r="CH230" s="1">
        <f>OVariables!AX86</f>
        <v>0</v>
      </c>
      <c r="CI230" s="1">
        <f>OVariables!AY86</f>
        <v>0</v>
      </c>
      <c r="CJ230" s="1">
        <f>OVariables!AZ86</f>
        <v>0</v>
      </c>
      <c r="CK230" s="1">
        <f>OVariables!BA86</f>
        <v>0</v>
      </c>
      <c r="CL230" s="1">
        <f>OVariables!BB86</f>
        <v>0</v>
      </c>
      <c r="CM230" s="1">
        <f>OVariables!BC86</f>
        <v>0</v>
      </c>
      <c r="CN230" s="1">
        <f>OVariables!BD86</f>
        <v>0</v>
      </c>
      <c r="CO230" s="1">
        <f>OVariables!BE86</f>
        <v>0</v>
      </c>
      <c r="CP230" s="1">
        <f>OVariables!BF86</f>
        <v>0</v>
      </c>
      <c r="CQ230" s="1">
        <f>OVariables!BG86</f>
        <v>0</v>
      </c>
      <c r="CR230" s="1">
        <f>OVariables!BH86</f>
        <v>0</v>
      </c>
      <c r="CS230" s="1">
        <f>OVariables!BI86</f>
        <v>0</v>
      </c>
      <c r="CU230" s="4" t="s">
        <v>22</v>
      </c>
      <c r="CV230" s="1">
        <f>CK61*Staffing!$C22</f>
        <v>0</v>
      </c>
      <c r="CW230" s="1">
        <f>CL61*Staffing!$C22</f>
        <v>0</v>
      </c>
      <c r="CX230" s="1">
        <f>CM61*Staffing!$C22</f>
        <v>0</v>
      </c>
      <c r="CY230" s="1">
        <f>CN61*Staffing!$C22</f>
        <v>0</v>
      </c>
      <c r="CZ230" s="1">
        <f>CO61*Staffing!$C22</f>
        <v>0</v>
      </c>
      <c r="DA230" s="1">
        <f>CP61*Staffing!$C22</f>
        <v>0</v>
      </c>
      <c r="DB230" s="1">
        <f>CQ61*Staffing!$C22</f>
        <v>0</v>
      </c>
      <c r="DC230" s="1">
        <f>CR61*Staffing!$C22</f>
        <v>0</v>
      </c>
      <c r="DD230" s="1">
        <f>CS61*Staffing!$C22</f>
        <v>0</v>
      </c>
      <c r="DE230" s="1">
        <f>CT61*Staffing!$C22</f>
        <v>0</v>
      </c>
      <c r="DF230" s="1">
        <f>CU61*Staffing!$C22</f>
        <v>0</v>
      </c>
      <c r="DG230" s="1">
        <f>CV61*Staffing!$C22</f>
        <v>0</v>
      </c>
    </row>
    <row r="231" spans="1:111" x14ac:dyDescent="0.35">
      <c r="A231" s="4" t="s">
        <v>23</v>
      </c>
      <c r="B231" s="1">
        <f>OVariables!N87</f>
        <v>0</v>
      </c>
      <c r="C231" s="1">
        <f>OVariables!O87</f>
        <v>0</v>
      </c>
      <c r="D231" s="1">
        <f>OVariables!P87</f>
        <v>0</v>
      </c>
      <c r="E231" s="1">
        <f>OVariables!Q87</f>
        <v>0</v>
      </c>
      <c r="F231" s="1">
        <f>OVariables!R87</f>
        <v>0</v>
      </c>
      <c r="G231" s="1">
        <f>OVariables!S87</f>
        <v>0</v>
      </c>
      <c r="H231" s="1">
        <f>OVariables!T87</f>
        <v>0</v>
      </c>
      <c r="I231" s="1">
        <f>OVariables!U87</f>
        <v>0</v>
      </c>
      <c r="J231" s="1">
        <f>OVariables!V87</f>
        <v>0</v>
      </c>
      <c r="K231" s="1">
        <f>OVariables!W87</f>
        <v>0</v>
      </c>
      <c r="L231" s="1">
        <f>OVariables!X87</f>
        <v>0</v>
      </c>
      <c r="M231" s="1">
        <f>OVariables!Y87</f>
        <v>0</v>
      </c>
      <c r="O231" s="4" t="s">
        <v>23</v>
      </c>
      <c r="P231" s="1">
        <f>B62*Staffing!$C23</f>
        <v>0</v>
      </c>
      <c r="Q231" s="1">
        <f>C62*Staffing!$C23</f>
        <v>0</v>
      </c>
      <c r="R231" s="1">
        <f>D62*Staffing!$C23</f>
        <v>0</v>
      </c>
      <c r="S231" s="1">
        <f>E62*Staffing!$C23</f>
        <v>0</v>
      </c>
      <c r="T231" s="1">
        <f>F62*Staffing!$C23</f>
        <v>0</v>
      </c>
      <c r="U231" s="1">
        <f>G62*Staffing!$C23</f>
        <v>0</v>
      </c>
      <c r="V231" s="1">
        <f>H62*Staffing!$C23</f>
        <v>0</v>
      </c>
      <c r="W231" s="1">
        <f>I62*Staffing!$C23</f>
        <v>0</v>
      </c>
      <c r="X231" s="1">
        <f>J62*Staffing!$C23</f>
        <v>0</v>
      </c>
      <c r="Y231" s="1">
        <f>K62*Staffing!$C23</f>
        <v>0</v>
      </c>
      <c r="Z231" s="1">
        <f>L62*Staffing!$C23</f>
        <v>0</v>
      </c>
      <c r="AA231" s="1">
        <f>M62*Staffing!$C23</f>
        <v>0</v>
      </c>
      <c r="AC231" s="4" t="s">
        <v>23</v>
      </c>
      <c r="AD231" s="1">
        <f>OVariables!Z87</f>
        <v>0</v>
      </c>
      <c r="AE231" s="1">
        <f>OVariables!AA87</f>
        <v>0</v>
      </c>
      <c r="AF231" s="1">
        <f>OVariables!AB87</f>
        <v>0</v>
      </c>
      <c r="AG231" s="1">
        <f>OVariables!AC87</f>
        <v>0</v>
      </c>
      <c r="AH231" s="1">
        <f>OVariables!AD87</f>
        <v>0</v>
      </c>
      <c r="AI231" s="1">
        <f>OVariables!AE87</f>
        <v>0</v>
      </c>
      <c r="AJ231" s="1">
        <f>OVariables!AF87</f>
        <v>0</v>
      </c>
      <c r="AK231" s="1">
        <f>OVariables!AG87</f>
        <v>0</v>
      </c>
      <c r="AL231" s="1">
        <f>OVariables!AH87</f>
        <v>0</v>
      </c>
      <c r="AM231" s="1">
        <f>OVariables!AI87</f>
        <v>0</v>
      </c>
      <c r="AN231" s="1">
        <f>OVariables!AJ87</f>
        <v>0</v>
      </c>
      <c r="AO231" s="1">
        <f>OVariables!AK87</f>
        <v>0</v>
      </c>
      <c r="AQ231" s="4" t="s">
        <v>23</v>
      </c>
      <c r="AR231" s="1">
        <f>AE62*Staffing!$C23</f>
        <v>0</v>
      </c>
      <c r="AS231" s="1">
        <f>AF62*Staffing!$C23</f>
        <v>0</v>
      </c>
      <c r="AT231" s="1">
        <f>AG62*Staffing!$C23</f>
        <v>0</v>
      </c>
      <c r="AU231" s="1">
        <f>AH62*Staffing!$C23</f>
        <v>0</v>
      </c>
      <c r="AV231" s="1">
        <f>AI62*Staffing!$C23</f>
        <v>0</v>
      </c>
      <c r="AW231" s="1">
        <f>AJ62*Staffing!$C23</f>
        <v>0</v>
      </c>
      <c r="AX231" s="1">
        <f>AK62*Staffing!$C23</f>
        <v>0</v>
      </c>
      <c r="AY231" s="1">
        <f>AL62*Staffing!$C23</f>
        <v>0</v>
      </c>
      <c r="AZ231" s="1">
        <f>AM62*Staffing!$C23</f>
        <v>0</v>
      </c>
      <c r="BA231" s="1">
        <f>AN62*Staffing!$C23</f>
        <v>0</v>
      </c>
      <c r="BB231" s="1">
        <f>AO62*Staffing!$C23</f>
        <v>0</v>
      </c>
      <c r="BC231" s="1">
        <f>AP62*Staffing!$C23</f>
        <v>0</v>
      </c>
      <c r="BE231" s="4" t="s">
        <v>23</v>
      </c>
      <c r="BF231" s="1">
        <f>OVariables!AL87</f>
        <v>0</v>
      </c>
      <c r="BG231" s="1">
        <f>OVariables!AM87</f>
        <v>0</v>
      </c>
      <c r="BH231" s="1">
        <f>OVariables!AN87</f>
        <v>0</v>
      </c>
      <c r="BI231" s="1">
        <f>OVariables!AO87</f>
        <v>0</v>
      </c>
      <c r="BJ231" s="1">
        <f>OVariables!AP87</f>
        <v>0</v>
      </c>
      <c r="BK231" s="1">
        <f>OVariables!AQ87</f>
        <v>0</v>
      </c>
      <c r="BL231" s="1">
        <f>OVariables!AR87</f>
        <v>0</v>
      </c>
      <c r="BM231" s="1">
        <f>OVariables!AS87</f>
        <v>0</v>
      </c>
      <c r="BN231" s="1">
        <f>OVariables!AT87</f>
        <v>0</v>
      </c>
      <c r="BO231" s="1">
        <f>OVariables!AU87</f>
        <v>0</v>
      </c>
      <c r="BP231" s="1">
        <f>OVariables!AV87</f>
        <v>0</v>
      </c>
      <c r="BQ231" s="1">
        <f>OVariables!AW87</f>
        <v>0</v>
      </c>
      <c r="BS231" s="4" t="s">
        <v>23</v>
      </c>
      <c r="BT231" s="1">
        <f>BH62*Staffing!$C23</f>
        <v>0</v>
      </c>
      <c r="BU231" s="1">
        <f>BI62*Staffing!$C23</f>
        <v>0</v>
      </c>
      <c r="BV231" s="1">
        <f>BJ62*Staffing!$C23</f>
        <v>0</v>
      </c>
      <c r="BW231" s="1">
        <f>BK62*Staffing!$C23</f>
        <v>0</v>
      </c>
      <c r="BX231" s="1">
        <f>BL62*Staffing!$C23</f>
        <v>0</v>
      </c>
      <c r="BY231" s="1">
        <f>BM62*Staffing!$C23</f>
        <v>0</v>
      </c>
      <c r="BZ231" s="1">
        <f>BN62*Staffing!$C23</f>
        <v>0</v>
      </c>
      <c r="CA231" s="1">
        <f>BO62*Staffing!$C23</f>
        <v>0</v>
      </c>
      <c r="CB231" s="1">
        <f>BP62*Staffing!$C23</f>
        <v>0</v>
      </c>
      <c r="CC231" s="1">
        <f>BQ62*Staffing!$C23</f>
        <v>0</v>
      </c>
      <c r="CD231" s="1">
        <f>BR62*Staffing!$C23</f>
        <v>0</v>
      </c>
      <c r="CE231" s="1">
        <f>BS62*Staffing!$C23</f>
        <v>0</v>
      </c>
      <c r="CG231" s="4" t="s">
        <v>23</v>
      </c>
      <c r="CH231" s="1">
        <f>OVariables!AX87</f>
        <v>0</v>
      </c>
      <c r="CI231" s="1">
        <f>OVariables!AY87</f>
        <v>0</v>
      </c>
      <c r="CJ231" s="1">
        <f>OVariables!AZ87</f>
        <v>0</v>
      </c>
      <c r="CK231" s="1">
        <f>OVariables!BA87</f>
        <v>0</v>
      </c>
      <c r="CL231" s="1">
        <f>OVariables!BB87</f>
        <v>0</v>
      </c>
      <c r="CM231" s="1">
        <f>OVariables!BC87</f>
        <v>0</v>
      </c>
      <c r="CN231" s="1">
        <f>OVariables!BD87</f>
        <v>0</v>
      </c>
      <c r="CO231" s="1">
        <f>OVariables!BE87</f>
        <v>0</v>
      </c>
      <c r="CP231" s="1">
        <f>OVariables!BF87</f>
        <v>0</v>
      </c>
      <c r="CQ231" s="1">
        <f>OVariables!BG87</f>
        <v>0</v>
      </c>
      <c r="CR231" s="1">
        <f>OVariables!BH87</f>
        <v>0</v>
      </c>
      <c r="CS231" s="1">
        <f>OVariables!BI87</f>
        <v>0</v>
      </c>
      <c r="CU231" s="4" t="s">
        <v>23</v>
      </c>
      <c r="CV231" s="1">
        <f>CK62*Staffing!$C23</f>
        <v>0</v>
      </c>
      <c r="CW231" s="1">
        <f>CL62*Staffing!$C23</f>
        <v>0</v>
      </c>
      <c r="CX231" s="1">
        <f>CM62*Staffing!$C23</f>
        <v>0</v>
      </c>
      <c r="CY231" s="1">
        <f>CN62*Staffing!$C23</f>
        <v>0</v>
      </c>
      <c r="CZ231" s="1">
        <f>CO62*Staffing!$C23</f>
        <v>0</v>
      </c>
      <c r="DA231" s="1">
        <f>CP62*Staffing!$C23</f>
        <v>0</v>
      </c>
      <c r="DB231" s="1">
        <f>CQ62*Staffing!$C23</f>
        <v>0</v>
      </c>
      <c r="DC231" s="1">
        <f>CR62*Staffing!$C23</f>
        <v>0</v>
      </c>
      <c r="DD231" s="1">
        <f>CS62*Staffing!$C23</f>
        <v>0</v>
      </c>
      <c r="DE231" s="1">
        <f>CT62*Staffing!$C23</f>
        <v>0</v>
      </c>
      <c r="DF231" s="1">
        <f>CU62*Staffing!$C23</f>
        <v>0</v>
      </c>
      <c r="DG231" s="1">
        <f>CV62*Staffing!$C23</f>
        <v>0</v>
      </c>
    </row>
    <row r="232" spans="1:111" x14ac:dyDescent="0.35">
      <c r="A232" s="4" t="s">
        <v>24</v>
      </c>
      <c r="B232" s="1">
        <f>OVariables!N88</f>
        <v>0</v>
      </c>
      <c r="C232" s="1">
        <f>OVariables!O88</f>
        <v>0</v>
      </c>
      <c r="D232" s="1">
        <f>OVariables!P88</f>
        <v>0</v>
      </c>
      <c r="E232" s="1">
        <f>OVariables!Q88</f>
        <v>0</v>
      </c>
      <c r="F232" s="1">
        <f>OVariables!R88</f>
        <v>0</v>
      </c>
      <c r="G232" s="1">
        <f>OVariables!S88</f>
        <v>0</v>
      </c>
      <c r="H232" s="1">
        <f>OVariables!T88</f>
        <v>0</v>
      </c>
      <c r="I232" s="1">
        <f>OVariables!U88</f>
        <v>0</v>
      </c>
      <c r="J232" s="1">
        <f>OVariables!V88</f>
        <v>0</v>
      </c>
      <c r="K232" s="1">
        <f>OVariables!W88</f>
        <v>0</v>
      </c>
      <c r="L232" s="1">
        <f>OVariables!X88</f>
        <v>0</v>
      </c>
      <c r="M232" s="1">
        <f>OVariables!Y88</f>
        <v>0</v>
      </c>
      <c r="O232" s="4" t="s">
        <v>24</v>
      </c>
      <c r="P232" s="1">
        <f>B63*Staffing!$C24</f>
        <v>0</v>
      </c>
      <c r="Q232" s="1">
        <f>C63*Staffing!$C24</f>
        <v>0</v>
      </c>
      <c r="R232" s="1">
        <f>D63*Staffing!$C24</f>
        <v>0</v>
      </c>
      <c r="S232" s="1">
        <f>E63*Staffing!$C24</f>
        <v>0</v>
      </c>
      <c r="T232" s="1">
        <f>F63*Staffing!$C24</f>
        <v>0</v>
      </c>
      <c r="U232" s="1">
        <f>G63*Staffing!$C24</f>
        <v>0</v>
      </c>
      <c r="V232" s="1">
        <f>H63*Staffing!$C24</f>
        <v>0</v>
      </c>
      <c r="W232" s="1">
        <f>I63*Staffing!$C24</f>
        <v>0</v>
      </c>
      <c r="X232" s="1">
        <f>J63*Staffing!$C24</f>
        <v>0</v>
      </c>
      <c r="Y232" s="1">
        <f>K63*Staffing!$C24</f>
        <v>0</v>
      </c>
      <c r="Z232" s="1">
        <f>L63*Staffing!$C24</f>
        <v>0</v>
      </c>
      <c r="AA232" s="1">
        <f>M63*Staffing!$C24</f>
        <v>0</v>
      </c>
      <c r="AC232" s="4" t="s">
        <v>24</v>
      </c>
      <c r="AD232" s="1">
        <f>OVariables!Z88</f>
        <v>0</v>
      </c>
      <c r="AE232" s="1">
        <f>OVariables!AA88</f>
        <v>0</v>
      </c>
      <c r="AF232" s="1">
        <f>OVariables!AB88</f>
        <v>0</v>
      </c>
      <c r="AG232" s="1">
        <f>OVariables!AC88</f>
        <v>0</v>
      </c>
      <c r="AH232" s="1">
        <f>OVariables!AD88</f>
        <v>0</v>
      </c>
      <c r="AI232" s="1">
        <f>OVariables!AE88</f>
        <v>0</v>
      </c>
      <c r="AJ232" s="1">
        <f>OVariables!AF88</f>
        <v>0</v>
      </c>
      <c r="AK232" s="1">
        <f>OVariables!AG88</f>
        <v>0</v>
      </c>
      <c r="AL232" s="1">
        <f>OVariables!AH88</f>
        <v>0</v>
      </c>
      <c r="AM232" s="1">
        <f>OVariables!AI88</f>
        <v>0</v>
      </c>
      <c r="AN232" s="1">
        <f>OVariables!AJ88</f>
        <v>0</v>
      </c>
      <c r="AO232" s="1">
        <f>OVariables!AK88</f>
        <v>0</v>
      </c>
      <c r="AQ232" s="4" t="s">
        <v>24</v>
      </c>
      <c r="AR232" s="1">
        <f>AE63*Staffing!$C24</f>
        <v>0</v>
      </c>
      <c r="AS232" s="1">
        <f>AF63*Staffing!$C24</f>
        <v>0</v>
      </c>
      <c r="AT232" s="1">
        <f>AG63*Staffing!$C24</f>
        <v>0</v>
      </c>
      <c r="AU232" s="1">
        <f>AH63*Staffing!$C24</f>
        <v>0</v>
      </c>
      <c r="AV232" s="1">
        <f>AI63*Staffing!$C24</f>
        <v>0</v>
      </c>
      <c r="AW232" s="1">
        <f>AJ63*Staffing!$C24</f>
        <v>0</v>
      </c>
      <c r="AX232" s="1">
        <f>AK63*Staffing!$C24</f>
        <v>0</v>
      </c>
      <c r="AY232" s="1">
        <f>AL63*Staffing!$C24</f>
        <v>0</v>
      </c>
      <c r="AZ232" s="1">
        <f>AM63*Staffing!$C24</f>
        <v>0</v>
      </c>
      <c r="BA232" s="1">
        <f>AN63*Staffing!$C24</f>
        <v>0</v>
      </c>
      <c r="BB232" s="1">
        <f>AO63*Staffing!$C24</f>
        <v>0</v>
      </c>
      <c r="BC232" s="1">
        <f>AP63*Staffing!$C24</f>
        <v>0</v>
      </c>
      <c r="BE232" s="4" t="s">
        <v>24</v>
      </c>
      <c r="BF232" s="1">
        <f>OVariables!AL88</f>
        <v>0</v>
      </c>
      <c r="BG232" s="1">
        <f>OVariables!AM88</f>
        <v>0</v>
      </c>
      <c r="BH232" s="1">
        <f>OVariables!AN88</f>
        <v>0</v>
      </c>
      <c r="BI232" s="1">
        <f>OVariables!AO88</f>
        <v>0</v>
      </c>
      <c r="BJ232" s="1">
        <f>OVariables!AP88</f>
        <v>0</v>
      </c>
      <c r="BK232" s="1">
        <f>OVariables!AQ88</f>
        <v>0</v>
      </c>
      <c r="BL232" s="1">
        <f>OVariables!AR88</f>
        <v>0</v>
      </c>
      <c r="BM232" s="1">
        <f>OVariables!AS88</f>
        <v>0</v>
      </c>
      <c r="BN232" s="1">
        <f>OVariables!AT88</f>
        <v>0</v>
      </c>
      <c r="BO232" s="1">
        <f>OVariables!AU88</f>
        <v>0</v>
      </c>
      <c r="BP232" s="1">
        <f>OVariables!AV88</f>
        <v>0</v>
      </c>
      <c r="BQ232" s="1">
        <f>OVariables!AW88</f>
        <v>0</v>
      </c>
      <c r="BS232" s="4" t="s">
        <v>24</v>
      </c>
      <c r="BT232" s="1">
        <f>BH63*Staffing!$C24</f>
        <v>0</v>
      </c>
      <c r="BU232" s="1">
        <f>BI63*Staffing!$C24</f>
        <v>0</v>
      </c>
      <c r="BV232" s="1">
        <f>BJ63*Staffing!$C24</f>
        <v>0</v>
      </c>
      <c r="BW232" s="1">
        <f>BK63*Staffing!$C24</f>
        <v>0</v>
      </c>
      <c r="BX232" s="1">
        <f>BL63*Staffing!$C24</f>
        <v>0</v>
      </c>
      <c r="BY232" s="1">
        <f>BM63*Staffing!$C24</f>
        <v>0</v>
      </c>
      <c r="BZ232" s="1">
        <f>BN63*Staffing!$C24</f>
        <v>0</v>
      </c>
      <c r="CA232" s="1">
        <f>BO63*Staffing!$C24</f>
        <v>0</v>
      </c>
      <c r="CB232" s="1">
        <f>BP63*Staffing!$C24</f>
        <v>0</v>
      </c>
      <c r="CC232" s="1">
        <f>BQ63*Staffing!$C24</f>
        <v>0</v>
      </c>
      <c r="CD232" s="1">
        <f>BR63*Staffing!$C24</f>
        <v>0</v>
      </c>
      <c r="CE232" s="1">
        <f>BS63*Staffing!$C24</f>
        <v>0</v>
      </c>
      <c r="CG232" s="4" t="s">
        <v>24</v>
      </c>
      <c r="CH232" s="1">
        <f>OVariables!AX88</f>
        <v>0</v>
      </c>
      <c r="CI232" s="1">
        <f>OVariables!AY88</f>
        <v>0</v>
      </c>
      <c r="CJ232" s="1">
        <f>OVariables!AZ88</f>
        <v>0</v>
      </c>
      <c r="CK232" s="1">
        <f>OVariables!BA88</f>
        <v>0</v>
      </c>
      <c r="CL232" s="1">
        <f>OVariables!BB88</f>
        <v>0</v>
      </c>
      <c r="CM232" s="1">
        <f>OVariables!BC88</f>
        <v>0</v>
      </c>
      <c r="CN232" s="1">
        <f>OVariables!BD88</f>
        <v>0</v>
      </c>
      <c r="CO232" s="1">
        <f>OVariables!BE88</f>
        <v>0</v>
      </c>
      <c r="CP232" s="1">
        <f>OVariables!BF88</f>
        <v>0</v>
      </c>
      <c r="CQ232" s="1">
        <f>OVariables!BG88</f>
        <v>0</v>
      </c>
      <c r="CR232" s="1">
        <f>OVariables!BH88</f>
        <v>0</v>
      </c>
      <c r="CS232" s="1">
        <f>OVariables!BI88</f>
        <v>0</v>
      </c>
      <c r="CU232" s="4" t="s">
        <v>24</v>
      </c>
      <c r="CV232" s="1">
        <f>CK63*Staffing!$C24</f>
        <v>0</v>
      </c>
      <c r="CW232" s="1">
        <f>CL63*Staffing!$C24</f>
        <v>0</v>
      </c>
      <c r="CX232" s="1">
        <f>CM63*Staffing!$C24</f>
        <v>0</v>
      </c>
      <c r="CY232" s="1">
        <f>CN63*Staffing!$C24</f>
        <v>0</v>
      </c>
      <c r="CZ232" s="1">
        <f>CO63*Staffing!$C24</f>
        <v>0</v>
      </c>
      <c r="DA232" s="1">
        <f>CP63*Staffing!$C24</f>
        <v>0</v>
      </c>
      <c r="DB232" s="1">
        <f>CQ63*Staffing!$C24</f>
        <v>0</v>
      </c>
      <c r="DC232" s="1">
        <f>CR63*Staffing!$C24</f>
        <v>0</v>
      </c>
      <c r="DD232" s="1">
        <f>CS63*Staffing!$C24</f>
        <v>0</v>
      </c>
      <c r="DE232" s="1">
        <f>CT63*Staffing!$C24</f>
        <v>0</v>
      </c>
      <c r="DF232" s="1">
        <f>CU63*Staffing!$C24</f>
        <v>0</v>
      </c>
      <c r="DG232" s="1">
        <f>CV63*Staffing!$C24</f>
        <v>0</v>
      </c>
    </row>
    <row r="233" spans="1:111" x14ac:dyDescent="0.35">
      <c r="A233" s="4" t="s">
        <v>25</v>
      </c>
      <c r="B233" s="1">
        <f>OVariables!N89</f>
        <v>0</v>
      </c>
      <c r="C233" s="1">
        <f>OVariables!O89</f>
        <v>0</v>
      </c>
      <c r="D233" s="1">
        <f>OVariables!P89</f>
        <v>0</v>
      </c>
      <c r="E233" s="1">
        <f>OVariables!Q89</f>
        <v>0</v>
      </c>
      <c r="F233" s="1">
        <f>OVariables!R89</f>
        <v>0</v>
      </c>
      <c r="G233" s="1">
        <f>OVariables!S89</f>
        <v>0</v>
      </c>
      <c r="H233" s="1">
        <f>OVariables!T89</f>
        <v>0</v>
      </c>
      <c r="I233" s="1">
        <f>OVariables!U89</f>
        <v>0</v>
      </c>
      <c r="J233" s="1">
        <f>OVariables!V89</f>
        <v>0</v>
      </c>
      <c r="K233" s="1">
        <f>OVariables!W89</f>
        <v>0</v>
      </c>
      <c r="L233" s="1">
        <f>OVariables!X89</f>
        <v>0</v>
      </c>
      <c r="M233" s="1">
        <f>OVariables!Y89</f>
        <v>0</v>
      </c>
      <c r="O233" s="4" t="s">
        <v>25</v>
      </c>
      <c r="P233" s="1">
        <f>B64*Staffing!$C25</f>
        <v>0</v>
      </c>
      <c r="Q233" s="1">
        <f>C64*Staffing!$C25</f>
        <v>0</v>
      </c>
      <c r="R233" s="1">
        <f>D64*Staffing!$C25</f>
        <v>0</v>
      </c>
      <c r="S233" s="1">
        <f>E64*Staffing!$C25</f>
        <v>0</v>
      </c>
      <c r="T233" s="1">
        <f>F64*Staffing!$C25</f>
        <v>0</v>
      </c>
      <c r="U233" s="1">
        <f>G64*Staffing!$C25</f>
        <v>0</v>
      </c>
      <c r="V233" s="1">
        <f>H64*Staffing!$C25</f>
        <v>0</v>
      </c>
      <c r="W233" s="1">
        <f>I64*Staffing!$C25</f>
        <v>0</v>
      </c>
      <c r="X233" s="1">
        <f>J64*Staffing!$C25</f>
        <v>0</v>
      </c>
      <c r="Y233" s="1">
        <f>K64*Staffing!$C25</f>
        <v>0</v>
      </c>
      <c r="Z233" s="1">
        <f>L64*Staffing!$C25</f>
        <v>0</v>
      </c>
      <c r="AA233" s="1">
        <f>M64*Staffing!$C25</f>
        <v>0</v>
      </c>
      <c r="AC233" s="4" t="s">
        <v>25</v>
      </c>
      <c r="AD233" s="1">
        <f>OVariables!Z89</f>
        <v>0</v>
      </c>
      <c r="AE233" s="1">
        <f>OVariables!AA89</f>
        <v>0</v>
      </c>
      <c r="AF233" s="1">
        <f>OVariables!AB89</f>
        <v>0</v>
      </c>
      <c r="AG233" s="1">
        <f>OVariables!AC89</f>
        <v>0</v>
      </c>
      <c r="AH233" s="1">
        <f>OVariables!AD89</f>
        <v>0</v>
      </c>
      <c r="AI233" s="1">
        <f>OVariables!AE89</f>
        <v>0</v>
      </c>
      <c r="AJ233" s="1">
        <f>OVariables!AF89</f>
        <v>0</v>
      </c>
      <c r="AK233" s="1">
        <f>OVariables!AG89</f>
        <v>0</v>
      </c>
      <c r="AL233" s="1">
        <f>OVariables!AH89</f>
        <v>0</v>
      </c>
      <c r="AM233" s="1">
        <f>OVariables!AI89</f>
        <v>0</v>
      </c>
      <c r="AN233" s="1">
        <f>OVariables!AJ89</f>
        <v>0</v>
      </c>
      <c r="AO233" s="1">
        <f>OVariables!AK89</f>
        <v>0</v>
      </c>
      <c r="AQ233" s="4" t="s">
        <v>25</v>
      </c>
      <c r="AR233" s="1">
        <f>AE64*Staffing!$C25</f>
        <v>0</v>
      </c>
      <c r="AS233" s="1">
        <f>AF64*Staffing!$C25</f>
        <v>0</v>
      </c>
      <c r="AT233" s="1">
        <f>AG64*Staffing!$C25</f>
        <v>0</v>
      </c>
      <c r="AU233" s="1">
        <f>AH64*Staffing!$C25</f>
        <v>0</v>
      </c>
      <c r="AV233" s="1">
        <f>AI64*Staffing!$C25</f>
        <v>0</v>
      </c>
      <c r="AW233" s="1">
        <f>AJ64*Staffing!$C25</f>
        <v>0</v>
      </c>
      <c r="AX233" s="1">
        <f>AK64*Staffing!$C25</f>
        <v>0</v>
      </c>
      <c r="AY233" s="1">
        <f>AL64*Staffing!$C25</f>
        <v>0</v>
      </c>
      <c r="AZ233" s="1">
        <f>AM64*Staffing!$C25</f>
        <v>0</v>
      </c>
      <c r="BA233" s="1">
        <f>AN64*Staffing!$C25</f>
        <v>0</v>
      </c>
      <c r="BB233" s="1">
        <f>AO64*Staffing!$C25</f>
        <v>0</v>
      </c>
      <c r="BC233" s="1">
        <f>AP64*Staffing!$C25</f>
        <v>0</v>
      </c>
      <c r="BE233" s="4" t="s">
        <v>25</v>
      </c>
      <c r="BF233" s="1">
        <f>OVariables!AL89</f>
        <v>0</v>
      </c>
      <c r="BG233" s="1">
        <f>OVariables!AM89</f>
        <v>0</v>
      </c>
      <c r="BH233" s="1">
        <f>OVariables!AN89</f>
        <v>0</v>
      </c>
      <c r="BI233" s="1">
        <f>OVariables!AO89</f>
        <v>0</v>
      </c>
      <c r="BJ233" s="1">
        <f>OVariables!AP89</f>
        <v>0</v>
      </c>
      <c r="BK233" s="1">
        <f>OVariables!AQ89</f>
        <v>0</v>
      </c>
      <c r="BL233" s="1">
        <f>OVariables!AR89</f>
        <v>0</v>
      </c>
      <c r="BM233" s="1">
        <f>OVariables!AS89</f>
        <v>0</v>
      </c>
      <c r="BN233" s="1">
        <f>OVariables!AT89</f>
        <v>0</v>
      </c>
      <c r="BO233" s="1">
        <f>OVariables!AU89</f>
        <v>0</v>
      </c>
      <c r="BP233" s="1">
        <f>OVariables!AV89</f>
        <v>0</v>
      </c>
      <c r="BQ233" s="1">
        <f>OVariables!AW89</f>
        <v>0</v>
      </c>
      <c r="BS233" s="4" t="s">
        <v>25</v>
      </c>
      <c r="BT233" s="1">
        <f>BH64*Staffing!$C25</f>
        <v>0</v>
      </c>
      <c r="BU233" s="1">
        <f>BI64*Staffing!$C25</f>
        <v>0</v>
      </c>
      <c r="BV233" s="1">
        <f>BJ64*Staffing!$C25</f>
        <v>0</v>
      </c>
      <c r="BW233" s="1">
        <f>BK64*Staffing!$C25</f>
        <v>0</v>
      </c>
      <c r="BX233" s="1">
        <f>BL64*Staffing!$C25</f>
        <v>0</v>
      </c>
      <c r="BY233" s="1">
        <f>BM64*Staffing!$C25</f>
        <v>0</v>
      </c>
      <c r="BZ233" s="1">
        <f>BN64*Staffing!$C25</f>
        <v>0</v>
      </c>
      <c r="CA233" s="1">
        <f>BO64*Staffing!$C25</f>
        <v>0</v>
      </c>
      <c r="CB233" s="1">
        <f>BP64*Staffing!$C25</f>
        <v>0</v>
      </c>
      <c r="CC233" s="1">
        <f>BQ64*Staffing!$C25</f>
        <v>0</v>
      </c>
      <c r="CD233" s="1">
        <f>BR64*Staffing!$C25</f>
        <v>0</v>
      </c>
      <c r="CE233" s="1">
        <f>BS64*Staffing!$C25</f>
        <v>0</v>
      </c>
      <c r="CG233" s="4" t="s">
        <v>25</v>
      </c>
      <c r="CH233" s="1">
        <f>OVariables!AX89</f>
        <v>0</v>
      </c>
      <c r="CI233" s="1">
        <f>OVariables!AY89</f>
        <v>0</v>
      </c>
      <c r="CJ233" s="1">
        <f>OVariables!AZ89</f>
        <v>0</v>
      </c>
      <c r="CK233" s="1">
        <f>OVariables!BA89</f>
        <v>0</v>
      </c>
      <c r="CL233" s="1">
        <f>OVariables!BB89</f>
        <v>0</v>
      </c>
      <c r="CM233" s="1">
        <f>OVariables!BC89</f>
        <v>0</v>
      </c>
      <c r="CN233" s="1">
        <f>OVariables!BD89</f>
        <v>0</v>
      </c>
      <c r="CO233" s="1">
        <f>OVariables!BE89</f>
        <v>0</v>
      </c>
      <c r="CP233" s="1">
        <f>OVariables!BF89</f>
        <v>0</v>
      </c>
      <c r="CQ233" s="1">
        <f>OVariables!BG89</f>
        <v>0</v>
      </c>
      <c r="CR233" s="1">
        <f>OVariables!BH89</f>
        <v>0</v>
      </c>
      <c r="CS233" s="1">
        <f>OVariables!BI89</f>
        <v>0</v>
      </c>
      <c r="CU233" s="4" t="s">
        <v>25</v>
      </c>
      <c r="CV233" s="1">
        <f>CK64*Staffing!$C25</f>
        <v>0</v>
      </c>
      <c r="CW233" s="1">
        <f>CL64*Staffing!$C25</f>
        <v>0</v>
      </c>
      <c r="CX233" s="1">
        <f>CM64*Staffing!$C25</f>
        <v>0</v>
      </c>
      <c r="CY233" s="1">
        <f>CN64*Staffing!$C25</f>
        <v>0</v>
      </c>
      <c r="CZ233" s="1">
        <f>CO64*Staffing!$C25</f>
        <v>0</v>
      </c>
      <c r="DA233" s="1">
        <f>CP64*Staffing!$C25</f>
        <v>0</v>
      </c>
      <c r="DB233" s="1">
        <f>CQ64*Staffing!$C25</f>
        <v>0</v>
      </c>
      <c r="DC233" s="1">
        <f>CR64*Staffing!$C25</f>
        <v>0</v>
      </c>
      <c r="DD233" s="1">
        <f>CS64*Staffing!$C25</f>
        <v>0</v>
      </c>
      <c r="DE233" s="1">
        <f>CT64*Staffing!$C25</f>
        <v>0</v>
      </c>
      <c r="DF233" s="1">
        <f>CU64*Staffing!$C25</f>
        <v>0</v>
      </c>
      <c r="DG233" s="1">
        <f>CV64*Staffing!$C25</f>
        <v>0</v>
      </c>
    </row>
    <row r="234" spans="1:111" x14ac:dyDescent="0.35">
      <c r="A234" s="4" t="s">
        <v>26</v>
      </c>
      <c r="B234" s="1">
        <f>OVariables!N90</f>
        <v>0</v>
      </c>
      <c r="C234" s="1">
        <f>OVariables!O90</f>
        <v>0</v>
      </c>
      <c r="D234" s="1">
        <f>OVariables!P90</f>
        <v>0</v>
      </c>
      <c r="E234" s="1">
        <f>OVariables!Q90</f>
        <v>0</v>
      </c>
      <c r="F234" s="1">
        <f>OVariables!R90</f>
        <v>0</v>
      </c>
      <c r="G234" s="1">
        <f>OVariables!S90</f>
        <v>0</v>
      </c>
      <c r="H234" s="1">
        <f>OVariables!T90</f>
        <v>0</v>
      </c>
      <c r="I234" s="1">
        <f>OVariables!U90</f>
        <v>0</v>
      </c>
      <c r="J234" s="1">
        <f>OVariables!V90</f>
        <v>0</v>
      </c>
      <c r="K234" s="1">
        <f>OVariables!W90</f>
        <v>0</v>
      </c>
      <c r="L234" s="1">
        <f>OVariables!X90</f>
        <v>0</v>
      </c>
      <c r="M234" s="1">
        <f>OVariables!Y90</f>
        <v>0</v>
      </c>
      <c r="O234" s="4" t="s">
        <v>26</v>
      </c>
      <c r="P234" s="1">
        <f>B65*Staffing!$C26</f>
        <v>0</v>
      </c>
      <c r="Q234" s="1">
        <f>C65*Staffing!$C26</f>
        <v>0</v>
      </c>
      <c r="R234" s="1">
        <f>D65*Staffing!$C26</f>
        <v>0</v>
      </c>
      <c r="S234" s="1">
        <f>E65*Staffing!$C26</f>
        <v>0</v>
      </c>
      <c r="T234" s="1">
        <f>F65*Staffing!$C26</f>
        <v>0</v>
      </c>
      <c r="U234" s="1">
        <f>G65*Staffing!$C26</f>
        <v>0</v>
      </c>
      <c r="V234" s="1">
        <f>H65*Staffing!$C26</f>
        <v>0</v>
      </c>
      <c r="W234" s="1">
        <f>I65*Staffing!$C26</f>
        <v>0</v>
      </c>
      <c r="X234" s="1">
        <f>J65*Staffing!$C26</f>
        <v>0</v>
      </c>
      <c r="Y234" s="1">
        <f>K65*Staffing!$C26</f>
        <v>0</v>
      </c>
      <c r="Z234" s="1">
        <f>L65*Staffing!$C26</f>
        <v>0</v>
      </c>
      <c r="AA234" s="1">
        <f>M65*Staffing!$C26</f>
        <v>0</v>
      </c>
      <c r="AC234" s="4" t="s">
        <v>26</v>
      </c>
      <c r="AD234" s="1">
        <f>OVariables!Z90</f>
        <v>0</v>
      </c>
      <c r="AE234" s="1">
        <f>OVariables!AA90</f>
        <v>0</v>
      </c>
      <c r="AF234" s="1">
        <f>OVariables!AB90</f>
        <v>0</v>
      </c>
      <c r="AG234" s="1">
        <f>OVariables!AC90</f>
        <v>0</v>
      </c>
      <c r="AH234" s="1">
        <f>OVariables!AD90</f>
        <v>0</v>
      </c>
      <c r="AI234" s="1">
        <f>OVariables!AE90</f>
        <v>0</v>
      </c>
      <c r="AJ234" s="1">
        <f>OVariables!AF90</f>
        <v>0</v>
      </c>
      <c r="AK234" s="1">
        <f>OVariables!AG90</f>
        <v>0</v>
      </c>
      <c r="AL234" s="1">
        <f>OVariables!AH90</f>
        <v>0</v>
      </c>
      <c r="AM234" s="1">
        <f>OVariables!AI90</f>
        <v>0</v>
      </c>
      <c r="AN234" s="1">
        <f>OVariables!AJ90</f>
        <v>0</v>
      </c>
      <c r="AO234" s="1">
        <f>OVariables!AK90</f>
        <v>0</v>
      </c>
      <c r="AQ234" s="4" t="s">
        <v>26</v>
      </c>
      <c r="AR234" s="1">
        <f>AE65*Staffing!$C26</f>
        <v>0</v>
      </c>
      <c r="AS234" s="1">
        <f>AF65*Staffing!$C26</f>
        <v>0</v>
      </c>
      <c r="AT234" s="1">
        <f>AG65*Staffing!$C26</f>
        <v>0</v>
      </c>
      <c r="AU234" s="1">
        <f>AH65*Staffing!$C26</f>
        <v>0</v>
      </c>
      <c r="AV234" s="1">
        <f>AI65*Staffing!$C26</f>
        <v>0</v>
      </c>
      <c r="AW234" s="1">
        <f>AJ65*Staffing!$C26</f>
        <v>0</v>
      </c>
      <c r="AX234" s="1">
        <f>AK65*Staffing!$C26</f>
        <v>0</v>
      </c>
      <c r="AY234" s="1">
        <f>AL65*Staffing!$C26</f>
        <v>0</v>
      </c>
      <c r="AZ234" s="1">
        <f>AM65*Staffing!$C26</f>
        <v>0</v>
      </c>
      <c r="BA234" s="1">
        <f>AN65*Staffing!$C26</f>
        <v>0</v>
      </c>
      <c r="BB234" s="1">
        <f>AO65*Staffing!$C26</f>
        <v>0</v>
      </c>
      <c r="BC234" s="1">
        <f>AP65*Staffing!$C26</f>
        <v>0</v>
      </c>
      <c r="BE234" s="4" t="s">
        <v>26</v>
      </c>
      <c r="BF234" s="1">
        <f>OVariables!AL90</f>
        <v>0</v>
      </c>
      <c r="BG234" s="1">
        <f>OVariables!AM90</f>
        <v>0</v>
      </c>
      <c r="BH234" s="1">
        <f>OVariables!AN90</f>
        <v>0</v>
      </c>
      <c r="BI234" s="1">
        <f>OVariables!AO90</f>
        <v>0</v>
      </c>
      <c r="BJ234" s="1">
        <f>OVariables!AP90</f>
        <v>0</v>
      </c>
      <c r="BK234" s="1">
        <f>OVariables!AQ90</f>
        <v>0</v>
      </c>
      <c r="BL234" s="1">
        <f>OVariables!AR90</f>
        <v>0</v>
      </c>
      <c r="BM234" s="1">
        <f>OVariables!AS90</f>
        <v>0</v>
      </c>
      <c r="BN234" s="1">
        <f>OVariables!AT90</f>
        <v>0</v>
      </c>
      <c r="BO234" s="1">
        <f>OVariables!AU90</f>
        <v>0</v>
      </c>
      <c r="BP234" s="1">
        <f>OVariables!AV90</f>
        <v>0</v>
      </c>
      <c r="BQ234" s="1">
        <f>OVariables!AW90</f>
        <v>0</v>
      </c>
      <c r="BS234" s="4" t="s">
        <v>26</v>
      </c>
      <c r="BT234" s="1">
        <f>BH65*Staffing!$C26</f>
        <v>0</v>
      </c>
      <c r="BU234" s="1">
        <f>BI65*Staffing!$C26</f>
        <v>0</v>
      </c>
      <c r="BV234" s="1">
        <f>BJ65*Staffing!$C26</f>
        <v>0</v>
      </c>
      <c r="BW234" s="1">
        <f>BK65*Staffing!$C26</f>
        <v>0</v>
      </c>
      <c r="BX234" s="1">
        <f>BL65*Staffing!$C26</f>
        <v>0</v>
      </c>
      <c r="BY234" s="1">
        <f>BM65*Staffing!$C26</f>
        <v>0</v>
      </c>
      <c r="BZ234" s="1">
        <f>BN65*Staffing!$C26</f>
        <v>0</v>
      </c>
      <c r="CA234" s="1">
        <f>BO65*Staffing!$C26</f>
        <v>0</v>
      </c>
      <c r="CB234" s="1">
        <f>BP65*Staffing!$C26</f>
        <v>0</v>
      </c>
      <c r="CC234" s="1">
        <f>BQ65*Staffing!$C26</f>
        <v>0</v>
      </c>
      <c r="CD234" s="1">
        <f>BR65*Staffing!$C26</f>
        <v>0</v>
      </c>
      <c r="CE234" s="1">
        <f>BS65*Staffing!$C26</f>
        <v>0</v>
      </c>
      <c r="CG234" s="4" t="s">
        <v>26</v>
      </c>
      <c r="CH234" s="1">
        <f>OVariables!AX90</f>
        <v>0</v>
      </c>
      <c r="CI234" s="1">
        <f>OVariables!AY90</f>
        <v>0</v>
      </c>
      <c r="CJ234" s="1">
        <f>OVariables!AZ90</f>
        <v>0</v>
      </c>
      <c r="CK234" s="1">
        <f>OVariables!BA90</f>
        <v>0</v>
      </c>
      <c r="CL234" s="1">
        <f>OVariables!BB90</f>
        <v>0</v>
      </c>
      <c r="CM234" s="1">
        <f>OVariables!BC90</f>
        <v>0</v>
      </c>
      <c r="CN234" s="1">
        <f>OVariables!BD90</f>
        <v>0</v>
      </c>
      <c r="CO234" s="1">
        <f>OVariables!BE90</f>
        <v>0</v>
      </c>
      <c r="CP234" s="1">
        <f>OVariables!BF90</f>
        <v>0</v>
      </c>
      <c r="CQ234" s="1">
        <f>OVariables!BG90</f>
        <v>0</v>
      </c>
      <c r="CR234" s="1">
        <f>OVariables!BH90</f>
        <v>0</v>
      </c>
      <c r="CS234" s="1">
        <f>OVariables!BI90</f>
        <v>0</v>
      </c>
      <c r="CU234" s="4" t="s">
        <v>26</v>
      </c>
      <c r="CV234" s="1">
        <f>CK65*Staffing!$C26</f>
        <v>0</v>
      </c>
      <c r="CW234" s="1">
        <f>CL65*Staffing!$C26</f>
        <v>0</v>
      </c>
      <c r="CX234" s="1">
        <f>CM65*Staffing!$C26</f>
        <v>0</v>
      </c>
      <c r="CY234" s="1">
        <f>CN65*Staffing!$C26</f>
        <v>0</v>
      </c>
      <c r="CZ234" s="1">
        <f>CO65*Staffing!$C26</f>
        <v>0</v>
      </c>
      <c r="DA234" s="1">
        <f>CP65*Staffing!$C26</f>
        <v>0</v>
      </c>
      <c r="DB234" s="1">
        <f>CQ65*Staffing!$C26</f>
        <v>0</v>
      </c>
      <c r="DC234" s="1">
        <f>CR65*Staffing!$C26</f>
        <v>0</v>
      </c>
      <c r="DD234" s="1">
        <f>CS65*Staffing!$C26</f>
        <v>0</v>
      </c>
      <c r="DE234" s="1">
        <f>CT65*Staffing!$C26</f>
        <v>0</v>
      </c>
      <c r="DF234" s="1">
        <f>CU65*Staffing!$C26</f>
        <v>0</v>
      </c>
      <c r="DG234" s="1">
        <f>CV65*Staffing!$C26</f>
        <v>0</v>
      </c>
    </row>
    <row r="235" spans="1:111" x14ac:dyDescent="0.35">
      <c r="A235" s="4" t="s">
        <v>15</v>
      </c>
      <c r="B235" s="1">
        <f>OVariables!N91</f>
        <v>0</v>
      </c>
      <c r="C235" s="1">
        <f>OVariables!O91</f>
        <v>0</v>
      </c>
      <c r="D235" s="1">
        <f>OVariables!P91</f>
        <v>0</v>
      </c>
      <c r="E235" s="1">
        <f>OVariables!Q91</f>
        <v>0</v>
      </c>
      <c r="F235" s="1">
        <f>OVariables!R91</f>
        <v>0</v>
      </c>
      <c r="G235" s="1">
        <f>OVariables!S91</f>
        <v>0</v>
      </c>
      <c r="H235" s="1">
        <f>OVariables!T91</f>
        <v>0</v>
      </c>
      <c r="I235" s="1">
        <f>OVariables!U91</f>
        <v>0</v>
      </c>
      <c r="J235" s="1">
        <f>OVariables!V91</f>
        <v>0</v>
      </c>
      <c r="K235" s="1">
        <f>OVariables!W91</f>
        <v>0</v>
      </c>
      <c r="L235" s="1">
        <f>OVariables!X91</f>
        <v>0</v>
      </c>
      <c r="M235" s="1">
        <f>OVariables!Y91</f>
        <v>0</v>
      </c>
      <c r="O235" s="4" t="s">
        <v>15</v>
      </c>
      <c r="P235" s="1">
        <f>B66*Staffing!$C27</f>
        <v>0</v>
      </c>
      <c r="Q235" s="1">
        <f>C66*Staffing!$C27</f>
        <v>0</v>
      </c>
      <c r="R235" s="1">
        <f>D66*Staffing!$C27</f>
        <v>0</v>
      </c>
      <c r="S235" s="1">
        <f>E66*Staffing!$C27</f>
        <v>0</v>
      </c>
      <c r="T235" s="1">
        <f>F66*Staffing!$C27</f>
        <v>0</v>
      </c>
      <c r="U235" s="1">
        <f>G66*Staffing!$C27</f>
        <v>0</v>
      </c>
      <c r="V235" s="1">
        <f>H66*Staffing!$C27</f>
        <v>0</v>
      </c>
      <c r="W235" s="1">
        <f>I66*Staffing!$C27</f>
        <v>0</v>
      </c>
      <c r="X235" s="1">
        <f>J66*Staffing!$C27</f>
        <v>0</v>
      </c>
      <c r="Y235" s="1">
        <f>K66*Staffing!$C27</f>
        <v>0</v>
      </c>
      <c r="Z235" s="1">
        <f>L66*Staffing!$C27</f>
        <v>0</v>
      </c>
      <c r="AA235" s="1">
        <f>M66*Staffing!$C27</f>
        <v>0</v>
      </c>
      <c r="AC235" s="4" t="s">
        <v>15</v>
      </c>
      <c r="AD235" s="1">
        <f>OVariables!Z91</f>
        <v>0</v>
      </c>
      <c r="AE235" s="1">
        <f>OVariables!AA91</f>
        <v>0</v>
      </c>
      <c r="AF235" s="1">
        <f>OVariables!AB91</f>
        <v>0</v>
      </c>
      <c r="AG235" s="1">
        <f>OVariables!AC91</f>
        <v>0</v>
      </c>
      <c r="AH235" s="1">
        <f>OVariables!AD91</f>
        <v>0</v>
      </c>
      <c r="AI235" s="1">
        <f>OVariables!AE91</f>
        <v>0</v>
      </c>
      <c r="AJ235" s="1">
        <f>OVariables!AF91</f>
        <v>0</v>
      </c>
      <c r="AK235" s="1">
        <f>OVariables!AG91</f>
        <v>0</v>
      </c>
      <c r="AL235" s="1">
        <f>OVariables!AH91</f>
        <v>0</v>
      </c>
      <c r="AM235" s="1">
        <f>OVariables!AI91</f>
        <v>0</v>
      </c>
      <c r="AN235" s="1">
        <f>OVariables!AJ91</f>
        <v>0</v>
      </c>
      <c r="AO235" s="1">
        <f>OVariables!AK91</f>
        <v>0</v>
      </c>
      <c r="AQ235" s="4" t="s">
        <v>15</v>
      </c>
      <c r="AR235" s="1">
        <f>AE66*Staffing!$C27</f>
        <v>0</v>
      </c>
      <c r="AS235" s="1">
        <f>AF66*Staffing!$C27</f>
        <v>0</v>
      </c>
      <c r="AT235" s="1">
        <f>AG66*Staffing!$C27</f>
        <v>0</v>
      </c>
      <c r="AU235" s="1">
        <f>AH66*Staffing!$C27</f>
        <v>0</v>
      </c>
      <c r="AV235" s="1">
        <f>AI66*Staffing!$C27</f>
        <v>0</v>
      </c>
      <c r="AW235" s="1">
        <f>AJ66*Staffing!$C27</f>
        <v>0</v>
      </c>
      <c r="AX235" s="1">
        <f>AK66*Staffing!$C27</f>
        <v>0</v>
      </c>
      <c r="AY235" s="1">
        <f>AL66*Staffing!$C27</f>
        <v>0</v>
      </c>
      <c r="AZ235" s="1">
        <f>AM66*Staffing!$C27</f>
        <v>0</v>
      </c>
      <c r="BA235" s="1">
        <f>AN66*Staffing!$C27</f>
        <v>0</v>
      </c>
      <c r="BB235" s="1">
        <f>AO66*Staffing!$C27</f>
        <v>0</v>
      </c>
      <c r="BC235" s="1">
        <f>AP66*Staffing!$C27</f>
        <v>0</v>
      </c>
      <c r="BE235" s="4" t="s">
        <v>15</v>
      </c>
      <c r="BF235" s="1">
        <f>OVariables!AL91</f>
        <v>0</v>
      </c>
      <c r="BG235" s="1">
        <f>OVariables!AM91</f>
        <v>0</v>
      </c>
      <c r="BH235" s="1">
        <f>OVariables!AN91</f>
        <v>0</v>
      </c>
      <c r="BI235" s="1">
        <f>OVariables!AO91</f>
        <v>0</v>
      </c>
      <c r="BJ235" s="1">
        <f>OVariables!AP91</f>
        <v>0</v>
      </c>
      <c r="BK235" s="1">
        <f>OVariables!AQ91</f>
        <v>0</v>
      </c>
      <c r="BL235" s="1">
        <f>OVariables!AR91</f>
        <v>0</v>
      </c>
      <c r="BM235" s="1">
        <f>OVariables!AS91</f>
        <v>0</v>
      </c>
      <c r="BN235" s="1">
        <f>OVariables!AT91</f>
        <v>0</v>
      </c>
      <c r="BO235" s="1">
        <f>OVariables!AU91</f>
        <v>0</v>
      </c>
      <c r="BP235" s="1">
        <f>OVariables!AV91</f>
        <v>0</v>
      </c>
      <c r="BQ235" s="1">
        <f>OVariables!AW91</f>
        <v>0</v>
      </c>
      <c r="BS235" s="4" t="s">
        <v>15</v>
      </c>
      <c r="BT235" s="1">
        <f>BH66*Staffing!$C27</f>
        <v>0</v>
      </c>
      <c r="BU235" s="1">
        <f>BI66*Staffing!$C27</f>
        <v>0</v>
      </c>
      <c r="BV235" s="1">
        <f>BJ66*Staffing!$C27</f>
        <v>0</v>
      </c>
      <c r="BW235" s="1">
        <f>BK66*Staffing!$C27</f>
        <v>0</v>
      </c>
      <c r="BX235" s="1">
        <f>BL66*Staffing!$C27</f>
        <v>0</v>
      </c>
      <c r="BY235" s="1">
        <f>BM66*Staffing!$C27</f>
        <v>0</v>
      </c>
      <c r="BZ235" s="1">
        <f>BN66*Staffing!$C27</f>
        <v>0</v>
      </c>
      <c r="CA235" s="1">
        <f>BO66*Staffing!$C27</f>
        <v>0</v>
      </c>
      <c r="CB235" s="1">
        <f>BP66*Staffing!$C27</f>
        <v>0</v>
      </c>
      <c r="CC235" s="1">
        <f>BQ66*Staffing!$C27</f>
        <v>0</v>
      </c>
      <c r="CD235" s="1">
        <f>BR66*Staffing!$C27</f>
        <v>0</v>
      </c>
      <c r="CE235" s="1">
        <f>BS66*Staffing!$C27</f>
        <v>0</v>
      </c>
      <c r="CG235" s="4" t="s">
        <v>15</v>
      </c>
      <c r="CH235" s="1">
        <f>OVariables!AX91</f>
        <v>0</v>
      </c>
      <c r="CI235" s="1">
        <f>OVariables!AY91</f>
        <v>0</v>
      </c>
      <c r="CJ235" s="1">
        <f>OVariables!AZ91</f>
        <v>0</v>
      </c>
      <c r="CK235" s="1">
        <f>OVariables!BA91</f>
        <v>0</v>
      </c>
      <c r="CL235" s="1">
        <f>OVariables!BB91</f>
        <v>0</v>
      </c>
      <c r="CM235" s="1">
        <f>OVariables!BC91</f>
        <v>0</v>
      </c>
      <c r="CN235" s="1">
        <f>OVariables!BD91</f>
        <v>0</v>
      </c>
      <c r="CO235" s="1">
        <f>OVariables!BE91</f>
        <v>0</v>
      </c>
      <c r="CP235" s="1">
        <f>OVariables!BF91</f>
        <v>0</v>
      </c>
      <c r="CQ235" s="1">
        <f>OVariables!BG91</f>
        <v>0</v>
      </c>
      <c r="CR235" s="1">
        <f>OVariables!BH91</f>
        <v>0</v>
      </c>
      <c r="CS235" s="1">
        <f>OVariables!BI91</f>
        <v>0</v>
      </c>
      <c r="CU235" s="4" t="s">
        <v>15</v>
      </c>
      <c r="CV235" s="1">
        <f>CK66*Staffing!$C27</f>
        <v>0</v>
      </c>
      <c r="CW235" s="1">
        <f>CL66*Staffing!$C27</f>
        <v>0</v>
      </c>
      <c r="CX235" s="1">
        <f>CM66*Staffing!$C27</f>
        <v>0</v>
      </c>
      <c r="CY235" s="1">
        <f>CN66*Staffing!$C27</f>
        <v>0</v>
      </c>
      <c r="CZ235" s="1">
        <f>CO66*Staffing!$C27</f>
        <v>0</v>
      </c>
      <c r="DA235" s="1">
        <f>CP66*Staffing!$C27</f>
        <v>0</v>
      </c>
      <c r="DB235" s="1">
        <f>CQ66*Staffing!$C27</f>
        <v>0</v>
      </c>
      <c r="DC235" s="1">
        <f>CR66*Staffing!$C27</f>
        <v>0</v>
      </c>
      <c r="DD235" s="1">
        <f>CS66*Staffing!$C27</f>
        <v>0</v>
      </c>
      <c r="DE235" s="1">
        <f>CT66*Staffing!$C27</f>
        <v>0</v>
      </c>
      <c r="DF235" s="1">
        <f>CU66*Staffing!$C27</f>
        <v>0</v>
      </c>
      <c r="DG235" s="1">
        <f>CV66*Staffing!$C27</f>
        <v>0</v>
      </c>
    </row>
    <row r="236" spans="1:111" x14ac:dyDescent="0.35">
      <c r="A236" s="4" t="s">
        <v>137</v>
      </c>
      <c r="B236" s="1">
        <f>OVariables!N92</f>
        <v>0</v>
      </c>
      <c r="C236" s="1">
        <f>OVariables!O92</f>
        <v>0</v>
      </c>
      <c r="D236" s="1">
        <f>OVariables!P92</f>
        <v>0</v>
      </c>
      <c r="E236" s="1">
        <f>OVariables!Q92</f>
        <v>0</v>
      </c>
      <c r="F236" s="1">
        <f>OVariables!R92</f>
        <v>0</v>
      </c>
      <c r="G236" s="1">
        <f>OVariables!S92</f>
        <v>0</v>
      </c>
      <c r="H236" s="1">
        <f>OVariables!T92</f>
        <v>0</v>
      </c>
      <c r="I236" s="1">
        <f>OVariables!U92</f>
        <v>0</v>
      </c>
      <c r="J236" s="1">
        <f>OVariables!V92</f>
        <v>0</v>
      </c>
      <c r="K236" s="1">
        <f>OVariables!W92</f>
        <v>0</v>
      </c>
      <c r="L236" s="1">
        <f>OVariables!X92</f>
        <v>0</v>
      </c>
      <c r="M236" s="1">
        <f>OVariables!Y92</f>
        <v>0</v>
      </c>
      <c r="O236" s="4" t="s">
        <v>137</v>
      </c>
      <c r="P236" s="1">
        <f>B67*Staffing!$C28</f>
        <v>0</v>
      </c>
      <c r="Q236" s="1">
        <f>C67*Staffing!$C28</f>
        <v>0</v>
      </c>
      <c r="R236" s="1">
        <f>D67*Staffing!$C28</f>
        <v>0</v>
      </c>
      <c r="S236" s="1">
        <f>E67*Staffing!$C28</f>
        <v>0</v>
      </c>
      <c r="T236" s="1">
        <f>F67*Staffing!$C28</f>
        <v>0</v>
      </c>
      <c r="U236" s="1">
        <f>G67*Staffing!$C28</f>
        <v>0</v>
      </c>
      <c r="V236" s="1">
        <f>H67*Staffing!$C28</f>
        <v>0</v>
      </c>
      <c r="W236" s="1">
        <f>I67*Staffing!$C28</f>
        <v>0</v>
      </c>
      <c r="X236" s="1">
        <f>J67*Staffing!$C28</f>
        <v>0</v>
      </c>
      <c r="Y236" s="1">
        <f>K67*Staffing!$C28</f>
        <v>0</v>
      </c>
      <c r="Z236" s="1">
        <f>L67*Staffing!$C28</f>
        <v>0</v>
      </c>
      <c r="AA236" s="1">
        <f>M67*Staffing!$C28</f>
        <v>0</v>
      </c>
      <c r="AC236" s="4" t="s">
        <v>137</v>
      </c>
      <c r="AD236" s="1">
        <f>OVariables!Z92</f>
        <v>0</v>
      </c>
      <c r="AE236" s="1">
        <f>OVariables!AA92</f>
        <v>0</v>
      </c>
      <c r="AF236" s="1">
        <f>OVariables!AB92</f>
        <v>0</v>
      </c>
      <c r="AG236" s="1">
        <f>OVariables!AC92</f>
        <v>0</v>
      </c>
      <c r="AH236" s="1">
        <f>OVariables!AD92</f>
        <v>0</v>
      </c>
      <c r="AI236" s="1">
        <f>OVariables!AE92</f>
        <v>0</v>
      </c>
      <c r="AJ236" s="1">
        <f>OVariables!AF92</f>
        <v>0</v>
      </c>
      <c r="AK236" s="1">
        <f>OVariables!AG92</f>
        <v>0</v>
      </c>
      <c r="AL236" s="1">
        <f>OVariables!AH92</f>
        <v>0</v>
      </c>
      <c r="AM236" s="1">
        <f>OVariables!AI92</f>
        <v>0</v>
      </c>
      <c r="AN236" s="1">
        <f>OVariables!AJ92</f>
        <v>0</v>
      </c>
      <c r="AO236" s="1">
        <f>OVariables!AK92</f>
        <v>0</v>
      </c>
      <c r="AQ236" s="4" t="s">
        <v>137</v>
      </c>
      <c r="AR236" s="1">
        <f>AE67*Staffing!$C28</f>
        <v>0</v>
      </c>
      <c r="AS236" s="1">
        <f>AF67*Staffing!$C28</f>
        <v>0</v>
      </c>
      <c r="AT236" s="1">
        <f>AG67*Staffing!$C28</f>
        <v>0</v>
      </c>
      <c r="AU236" s="1">
        <f>AH67*Staffing!$C28</f>
        <v>0</v>
      </c>
      <c r="AV236" s="1">
        <f>AI67*Staffing!$C28</f>
        <v>0</v>
      </c>
      <c r="AW236" s="1">
        <f>AJ67*Staffing!$C28</f>
        <v>0</v>
      </c>
      <c r="AX236" s="1">
        <f>AK67*Staffing!$C28</f>
        <v>0</v>
      </c>
      <c r="AY236" s="1">
        <f>AL67*Staffing!$C28</f>
        <v>0</v>
      </c>
      <c r="AZ236" s="1">
        <f>AM67*Staffing!$C28</f>
        <v>0</v>
      </c>
      <c r="BA236" s="1">
        <f>AN67*Staffing!$C28</f>
        <v>0</v>
      </c>
      <c r="BB236" s="1">
        <f>AO67*Staffing!$C28</f>
        <v>0</v>
      </c>
      <c r="BC236" s="1">
        <f>AP67*Staffing!$C28</f>
        <v>0</v>
      </c>
      <c r="BE236" s="4" t="s">
        <v>137</v>
      </c>
      <c r="BF236" s="1">
        <f>OVariables!AL92</f>
        <v>0</v>
      </c>
      <c r="BG236" s="1">
        <f>OVariables!AM92</f>
        <v>0</v>
      </c>
      <c r="BH236" s="1">
        <f>OVariables!AN92</f>
        <v>0</v>
      </c>
      <c r="BI236" s="1">
        <f>OVariables!AO92</f>
        <v>0</v>
      </c>
      <c r="BJ236" s="1">
        <f>OVariables!AP92</f>
        <v>0</v>
      </c>
      <c r="BK236" s="1">
        <f>OVariables!AQ92</f>
        <v>0</v>
      </c>
      <c r="BL236" s="1">
        <f>OVariables!AR92</f>
        <v>0</v>
      </c>
      <c r="BM236" s="1">
        <f>OVariables!AS92</f>
        <v>0</v>
      </c>
      <c r="BN236" s="1">
        <f>OVariables!AT92</f>
        <v>0</v>
      </c>
      <c r="BO236" s="1">
        <f>OVariables!AU92</f>
        <v>0</v>
      </c>
      <c r="BP236" s="1">
        <f>OVariables!AV92</f>
        <v>0</v>
      </c>
      <c r="BQ236" s="1">
        <f>OVariables!AW92</f>
        <v>0</v>
      </c>
      <c r="BS236" s="4" t="s">
        <v>137</v>
      </c>
      <c r="BT236" s="1">
        <f>BH67*Staffing!$C28</f>
        <v>0</v>
      </c>
      <c r="BU236" s="1">
        <f>BI67*Staffing!$C28</f>
        <v>0</v>
      </c>
      <c r="BV236" s="1">
        <f>BJ67*Staffing!$C28</f>
        <v>0</v>
      </c>
      <c r="BW236" s="1">
        <f>BK67*Staffing!$C28</f>
        <v>0</v>
      </c>
      <c r="BX236" s="1">
        <f>BL67*Staffing!$C28</f>
        <v>0</v>
      </c>
      <c r="BY236" s="1">
        <f>BM67*Staffing!$C28</f>
        <v>0</v>
      </c>
      <c r="BZ236" s="1">
        <f>BN67*Staffing!$C28</f>
        <v>0</v>
      </c>
      <c r="CA236" s="1">
        <f>BO67*Staffing!$C28</f>
        <v>0</v>
      </c>
      <c r="CB236" s="1">
        <f>BP67*Staffing!$C28</f>
        <v>0</v>
      </c>
      <c r="CC236" s="1">
        <f>BQ67*Staffing!$C28</f>
        <v>0</v>
      </c>
      <c r="CD236" s="1">
        <f>BR67*Staffing!$C28</f>
        <v>0</v>
      </c>
      <c r="CE236" s="1">
        <f>BS67*Staffing!$C28</f>
        <v>0</v>
      </c>
      <c r="CG236" s="4" t="s">
        <v>137</v>
      </c>
      <c r="CH236" s="1">
        <f>OVariables!AX92</f>
        <v>0</v>
      </c>
      <c r="CI236" s="1">
        <f>OVariables!AY92</f>
        <v>0</v>
      </c>
      <c r="CJ236" s="1">
        <f>OVariables!AZ92</f>
        <v>0</v>
      </c>
      <c r="CK236" s="1">
        <f>OVariables!BA92</f>
        <v>0</v>
      </c>
      <c r="CL236" s="1">
        <f>OVariables!BB92</f>
        <v>0</v>
      </c>
      <c r="CM236" s="1">
        <f>OVariables!BC92</f>
        <v>0</v>
      </c>
      <c r="CN236" s="1">
        <f>OVariables!BD92</f>
        <v>0</v>
      </c>
      <c r="CO236" s="1">
        <f>OVariables!BE92</f>
        <v>0</v>
      </c>
      <c r="CP236" s="1">
        <f>OVariables!BF92</f>
        <v>0</v>
      </c>
      <c r="CQ236" s="1">
        <f>OVariables!BG92</f>
        <v>0</v>
      </c>
      <c r="CR236" s="1">
        <f>OVariables!BH92</f>
        <v>0</v>
      </c>
      <c r="CS236" s="1">
        <f>OVariables!BI92</f>
        <v>0</v>
      </c>
      <c r="CU236" s="4" t="s">
        <v>137</v>
      </c>
      <c r="CV236" s="1">
        <f>CK67*Staffing!$C28</f>
        <v>0</v>
      </c>
      <c r="CW236" s="1">
        <f>CL67*Staffing!$C28</f>
        <v>0</v>
      </c>
      <c r="CX236" s="1">
        <f>CM67*Staffing!$C28</f>
        <v>0</v>
      </c>
      <c r="CY236" s="1">
        <f>CN67*Staffing!$C28</f>
        <v>0</v>
      </c>
      <c r="CZ236" s="1">
        <f>CO67*Staffing!$C28</f>
        <v>0</v>
      </c>
      <c r="DA236" s="1">
        <f>CP67*Staffing!$C28</f>
        <v>0</v>
      </c>
      <c r="DB236" s="1">
        <f>CQ67*Staffing!$C28</f>
        <v>0</v>
      </c>
      <c r="DC236" s="1">
        <f>CR67*Staffing!$C28</f>
        <v>0</v>
      </c>
      <c r="DD236" s="1">
        <f>CS67*Staffing!$C28</f>
        <v>0</v>
      </c>
      <c r="DE236" s="1">
        <f>CT67*Staffing!$C28</f>
        <v>0</v>
      </c>
      <c r="DF236" s="1">
        <f>CU67*Staffing!$C28</f>
        <v>0</v>
      </c>
      <c r="DG236" s="1">
        <f>CV67*Staffing!$C28</f>
        <v>0</v>
      </c>
    </row>
    <row r="237" spans="1:111" x14ac:dyDescent="0.35">
      <c r="A237" s="4" t="s">
        <v>27</v>
      </c>
      <c r="B237" s="1">
        <f>OVariables!N93</f>
        <v>0</v>
      </c>
      <c r="C237" s="1">
        <f>OVariables!O93</f>
        <v>0</v>
      </c>
      <c r="D237" s="1">
        <f>OVariables!P93</f>
        <v>0</v>
      </c>
      <c r="E237" s="1">
        <f>OVariables!Q93</f>
        <v>0</v>
      </c>
      <c r="F237" s="1">
        <f>OVariables!R93</f>
        <v>0</v>
      </c>
      <c r="G237" s="1">
        <f>OVariables!S93</f>
        <v>0</v>
      </c>
      <c r="H237" s="1">
        <f>OVariables!T93</f>
        <v>0</v>
      </c>
      <c r="I237" s="1">
        <f>OVariables!U93</f>
        <v>0</v>
      </c>
      <c r="J237" s="1">
        <f>OVariables!V93</f>
        <v>0</v>
      </c>
      <c r="K237" s="1">
        <f>OVariables!W93</f>
        <v>0</v>
      </c>
      <c r="L237" s="1">
        <f>OVariables!X93</f>
        <v>0</v>
      </c>
      <c r="M237" s="1">
        <f>OVariables!Y93</f>
        <v>0</v>
      </c>
      <c r="O237" s="4" t="s">
        <v>27</v>
      </c>
      <c r="P237" s="1">
        <f>B68*Staffing!$C29</f>
        <v>0</v>
      </c>
      <c r="Q237" s="1">
        <f>C68*Staffing!$C29</f>
        <v>0</v>
      </c>
      <c r="R237" s="1">
        <f>D68*Staffing!$C29</f>
        <v>0</v>
      </c>
      <c r="S237" s="1">
        <f>E68*Staffing!$C29</f>
        <v>0</v>
      </c>
      <c r="T237" s="1">
        <f>F68*Staffing!$C29</f>
        <v>0</v>
      </c>
      <c r="U237" s="1">
        <f>G68*Staffing!$C29</f>
        <v>0</v>
      </c>
      <c r="V237" s="1">
        <f>H68*Staffing!$C29</f>
        <v>0</v>
      </c>
      <c r="W237" s="1">
        <f>I68*Staffing!$C29</f>
        <v>0</v>
      </c>
      <c r="X237" s="1">
        <f>J68*Staffing!$C29</f>
        <v>0</v>
      </c>
      <c r="Y237" s="1">
        <f>K68*Staffing!$C29</f>
        <v>0</v>
      </c>
      <c r="Z237" s="1">
        <f>L68*Staffing!$C29</f>
        <v>0</v>
      </c>
      <c r="AA237" s="1">
        <f>M68*Staffing!$C29</f>
        <v>0</v>
      </c>
      <c r="AC237" s="4" t="s">
        <v>27</v>
      </c>
      <c r="AD237" s="1">
        <f>OVariables!Z93</f>
        <v>0</v>
      </c>
      <c r="AE237" s="1">
        <f>OVariables!AA93</f>
        <v>0</v>
      </c>
      <c r="AF237" s="1">
        <f>OVariables!AB93</f>
        <v>0</v>
      </c>
      <c r="AG237" s="1">
        <f>OVariables!AC93</f>
        <v>0</v>
      </c>
      <c r="AH237" s="1">
        <f>OVariables!AD93</f>
        <v>0</v>
      </c>
      <c r="AI237" s="1">
        <f>OVariables!AE93</f>
        <v>0</v>
      </c>
      <c r="AJ237" s="1">
        <f>OVariables!AF93</f>
        <v>0</v>
      </c>
      <c r="AK237" s="1">
        <f>OVariables!AG93</f>
        <v>0</v>
      </c>
      <c r="AL237" s="1">
        <f>OVariables!AH93</f>
        <v>0</v>
      </c>
      <c r="AM237" s="1">
        <f>OVariables!AI93</f>
        <v>0</v>
      </c>
      <c r="AN237" s="1">
        <f>OVariables!AJ93</f>
        <v>0</v>
      </c>
      <c r="AO237" s="1">
        <f>OVariables!AK93</f>
        <v>0</v>
      </c>
      <c r="AQ237" s="4" t="s">
        <v>27</v>
      </c>
      <c r="AR237" s="1">
        <f>AE68*Staffing!$C29</f>
        <v>0</v>
      </c>
      <c r="AS237" s="1">
        <f>AF68*Staffing!$C29</f>
        <v>0</v>
      </c>
      <c r="AT237" s="1">
        <f>AG68*Staffing!$C29</f>
        <v>0</v>
      </c>
      <c r="AU237" s="1">
        <f>AH68*Staffing!$C29</f>
        <v>0</v>
      </c>
      <c r="AV237" s="1">
        <f>AI68*Staffing!$C29</f>
        <v>0</v>
      </c>
      <c r="AW237" s="1">
        <f>AJ68*Staffing!$C29</f>
        <v>0</v>
      </c>
      <c r="AX237" s="1">
        <f>AK68*Staffing!$C29</f>
        <v>0</v>
      </c>
      <c r="AY237" s="1">
        <f>AL68*Staffing!$C29</f>
        <v>0</v>
      </c>
      <c r="AZ237" s="1">
        <f>AM68*Staffing!$C29</f>
        <v>0</v>
      </c>
      <c r="BA237" s="1">
        <f>AN68*Staffing!$C29</f>
        <v>0</v>
      </c>
      <c r="BB237" s="1">
        <f>AO68*Staffing!$C29</f>
        <v>0</v>
      </c>
      <c r="BC237" s="1">
        <f>AP68*Staffing!$C29</f>
        <v>0</v>
      </c>
      <c r="BE237" s="4" t="s">
        <v>27</v>
      </c>
      <c r="BF237" s="1">
        <f>OVariables!AL93</f>
        <v>0</v>
      </c>
      <c r="BG237" s="1">
        <f>OVariables!AM93</f>
        <v>0</v>
      </c>
      <c r="BH237" s="1">
        <f>OVariables!AN93</f>
        <v>0</v>
      </c>
      <c r="BI237" s="1">
        <f>OVariables!AO93</f>
        <v>0</v>
      </c>
      <c r="BJ237" s="1">
        <f>OVariables!AP93</f>
        <v>0</v>
      </c>
      <c r="BK237" s="1">
        <f>OVariables!AQ93</f>
        <v>0</v>
      </c>
      <c r="BL237" s="1">
        <f>OVariables!AR93</f>
        <v>0</v>
      </c>
      <c r="BM237" s="1">
        <f>OVariables!AS93</f>
        <v>0</v>
      </c>
      <c r="BN237" s="1">
        <f>OVariables!AT93</f>
        <v>0</v>
      </c>
      <c r="BO237" s="1">
        <f>OVariables!AU93</f>
        <v>0</v>
      </c>
      <c r="BP237" s="1">
        <f>OVariables!AV93</f>
        <v>0</v>
      </c>
      <c r="BQ237" s="1">
        <f>OVariables!AW93</f>
        <v>0</v>
      </c>
      <c r="BS237" s="4" t="s">
        <v>27</v>
      </c>
      <c r="BT237" s="1">
        <f>BH68*Staffing!$C29</f>
        <v>0</v>
      </c>
      <c r="BU237" s="1">
        <f>BI68*Staffing!$C29</f>
        <v>0</v>
      </c>
      <c r="BV237" s="1">
        <f>BJ68*Staffing!$C29</f>
        <v>0</v>
      </c>
      <c r="BW237" s="1">
        <f>BK68*Staffing!$C29</f>
        <v>0</v>
      </c>
      <c r="BX237" s="1">
        <f>BL68*Staffing!$C29</f>
        <v>0</v>
      </c>
      <c r="BY237" s="1">
        <f>BM68*Staffing!$C29</f>
        <v>0</v>
      </c>
      <c r="BZ237" s="1">
        <f>BN68*Staffing!$C29</f>
        <v>0</v>
      </c>
      <c r="CA237" s="1">
        <f>BO68*Staffing!$C29</f>
        <v>0</v>
      </c>
      <c r="CB237" s="1">
        <f>BP68*Staffing!$C29</f>
        <v>0</v>
      </c>
      <c r="CC237" s="1">
        <f>BQ68*Staffing!$C29</f>
        <v>0</v>
      </c>
      <c r="CD237" s="1">
        <f>BR68*Staffing!$C29</f>
        <v>0</v>
      </c>
      <c r="CE237" s="1">
        <f>BS68*Staffing!$C29</f>
        <v>0</v>
      </c>
      <c r="CG237" s="4" t="s">
        <v>27</v>
      </c>
      <c r="CH237" s="1">
        <f>OVariables!AX93</f>
        <v>0</v>
      </c>
      <c r="CI237" s="1">
        <f>OVariables!AY93</f>
        <v>0</v>
      </c>
      <c r="CJ237" s="1">
        <f>OVariables!AZ93</f>
        <v>0</v>
      </c>
      <c r="CK237" s="1">
        <f>OVariables!BA93</f>
        <v>0</v>
      </c>
      <c r="CL237" s="1">
        <f>OVariables!BB93</f>
        <v>0</v>
      </c>
      <c r="CM237" s="1">
        <f>OVariables!BC93</f>
        <v>0</v>
      </c>
      <c r="CN237" s="1">
        <f>OVariables!BD93</f>
        <v>0</v>
      </c>
      <c r="CO237" s="1">
        <f>OVariables!BE93</f>
        <v>0</v>
      </c>
      <c r="CP237" s="1">
        <f>OVariables!BF93</f>
        <v>0</v>
      </c>
      <c r="CQ237" s="1">
        <f>OVariables!BG93</f>
        <v>0</v>
      </c>
      <c r="CR237" s="1">
        <f>OVariables!BH93</f>
        <v>0</v>
      </c>
      <c r="CS237" s="1">
        <f>OVariables!BI93</f>
        <v>0</v>
      </c>
      <c r="CU237" s="4" t="s">
        <v>27</v>
      </c>
      <c r="CV237" s="1">
        <f>CK68*Staffing!$C29</f>
        <v>0</v>
      </c>
      <c r="CW237" s="1">
        <f>CL68*Staffing!$C29</f>
        <v>0</v>
      </c>
      <c r="CX237" s="1">
        <f>CM68*Staffing!$C29</f>
        <v>0</v>
      </c>
      <c r="CY237" s="1">
        <f>CN68*Staffing!$C29</f>
        <v>0</v>
      </c>
      <c r="CZ237" s="1">
        <f>CO68*Staffing!$C29</f>
        <v>0</v>
      </c>
      <c r="DA237" s="1">
        <f>CP68*Staffing!$C29</f>
        <v>0</v>
      </c>
      <c r="DB237" s="1">
        <f>CQ68*Staffing!$C29</f>
        <v>0</v>
      </c>
      <c r="DC237" s="1">
        <f>CR68*Staffing!$C29</f>
        <v>0</v>
      </c>
      <c r="DD237" s="1">
        <f>CS68*Staffing!$C29</f>
        <v>0</v>
      </c>
      <c r="DE237" s="1">
        <f>CT68*Staffing!$C29</f>
        <v>0</v>
      </c>
      <c r="DF237" s="1">
        <f>CU68*Staffing!$C29</f>
        <v>0</v>
      </c>
      <c r="DG237" s="1">
        <f>CV68*Staffing!$C29</f>
        <v>0</v>
      </c>
    </row>
    <row r="238" spans="1:111" x14ac:dyDescent="0.35">
      <c r="A238" s="4" t="s">
        <v>59</v>
      </c>
      <c r="B238" s="1">
        <f>OVariables!N94</f>
        <v>0</v>
      </c>
      <c r="C238" s="1">
        <f>OVariables!O94</f>
        <v>0</v>
      </c>
      <c r="D238" s="1">
        <f>OVariables!P94</f>
        <v>0</v>
      </c>
      <c r="E238" s="1">
        <f>OVariables!Q94</f>
        <v>0</v>
      </c>
      <c r="F238" s="1">
        <f>OVariables!R94</f>
        <v>0</v>
      </c>
      <c r="G238" s="1">
        <f>OVariables!S94</f>
        <v>0</v>
      </c>
      <c r="H238" s="1">
        <f>OVariables!T94</f>
        <v>0</v>
      </c>
      <c r="I238" s="1">
        <f>OVariables!U94</f>
        <v>0</v>
      </c>
      <c r="J238" s="1">
        <f>OVariables!V94</f>
        <v>0</v>
      </c>
      <c r="K238" s="1">
        <f>OVariables!W94</f>
        <v>0</v>
      </c>
      <c r="L238" s="1">
        <f>OVariables!X94</f>
        <v>0</v>
      </c>
      <c r="M238" s="1">
        <f>OVariables!Y94</f>
        <v>0</v>
      </c>
      <c r="O238" s="4" t="s">
        <v>59</v>
      </c>
      <c r="P238" s="1">
        <f>B69*Staffing!$C30</f>
        <v>0</v>
      </c>
      <c r="Q238" s="1">
        <f>C69*Staffing!$C30</f>
        <v>0</v>
      </c>
      <c r="R238" s="1">
        <f>D69*Staffing!$C30</f>
        <v>0</v>
      </c>
      <c r="S238" s="1">
        <f>E69*Staffing!$C30</f>
        <v>0</v>
      </c>
      <c r="T238" s="1">
        <f>F69*Staffing!$C30</f>
        <v>0</v>
      </c>
      <c r="U238" s="1">
        <f>G69*Staffing!$C30</f>
        <v>0</v>
      </c>
      <c r="V238" s="1">
        <f>H69*Staffing!$C30</f>
        <v>0</v>
      </c>
      <c r="W238" s="1">
        <f>I69*Staffing!$C30</f>
        <v>0</v>
      </c>
      <c r="X238" s="1">
        <f>J69*Staffing!$C30</f>
        <v>0</v>
      </c>
      <c r="Y238" s="1">
        <f>K69*Staffing!$C30</f>
        <v>0</v>
      </c>
      <c r="Z238" s="1">
        <f>L69*Staffing!$C30</f>
        <v>0</v>
      </c>
      <c r="AA238" s="1">
        <f>M69*Staffing!$C30</f>
        <v>0</v>
      </c>
      <c r="AC238" s="4" t="s">
        <v>59</v>
      </c>
      <c r="AD238" s="1">
        <f>OVariables!Z94</f>
        <v>0</v>
      </c>
      <c r="AE238" s="1">
        <f>OVariables!AA94</f>
        <v>0</v>
      </c>
      <c r="AF238" s="1">
        <f>OVariables!AB94</f>
        <v>0</v>
      </c>
      <c r="AG238" s="1">
        <f>OVariables!AC94</f>
        <v>0</v>
      </c>
      <c r="AH238" s="1">
        <f>OVariables!AD94</f>
        <v>0</v>
      </c>
      <c r="AI238" s="1">
        <f>OVariables!AE94</f>
        <v>0</v>
      </c>
      <c r="AJ238" s="1">
        <f>OVariables!AF94</f>
        <v>0</v>
      </c>
      <c r="AK238" s="1">
        <f>OVariables!AG94</f>
        <v>0</v>
      </c>
      <c r="AL238" s="1">
        <f>OVariables!AH94</f>
        <v>0</v>
      </c>
      <c r="AM238" s="1">
        <f>OVariables!AI94</f>
        <v>0</v>
      </c>
      <c r="AN238" s="1">
        <f>OVariables!AJ94</f>
        <v>0</v>
      </c>
      <c r="AO238" s="1">
        <f>OVariables!AK94</f>
        <v>0</v>
      </c>
      <c r="AQ238" s="4" t="s">
        <v>59</v>
      </c>
      <c r="AR238" s="1">
        <f>AE69*Staffing!$C30</f>
        <v>0</v>
      </c>
      <c r="AS238" s="1">
        <f>AF69*Staffing!$C30</f>
        <v>0</v>
      </c>
      <c r="AT238" s="1">
        <f>AG69*Staffing!$C30</f>
        <v>0</v>
      </c>
      <c r="AU238" s="1">
        <f>AH69*Staffing!$C30</f>
        <v>0</v>
      </c>
      <c r="AV238" s="1">
        <f>AI69*Staffing!$C30</f>
        <v>0</v>
      </c>
      <c r="AW238" s="1">
        <f>AJ69*Staffing!$C30</f>
        <v>0</v>
      </c>
      <c r="AX238" s="1">
        <f>AK69*Staffing!$C30</f>
        <v>0</v>
      </c>
      <c r="AY238" s="1">
        <f>AL69*Staffing!$C30</f>
        <v>0</v>
      </c>
      <c r="AZ238" s="1">
        <f>AM69*Staffing!$C30</f>
        <v>0</v>
      </c>
      <c r="BA238" s="1">
        <f>AN69*Staffing!$C30</f>
        <v>0</v>
      </c>
      <c r="BB238" s="1">
        <f>AO69*Staffing!$C30</f>
        <v>0</v>
      </c>
      <c r="BC238" s="1">
        <f>AP69*Staffing!$C30</f>
        <v>0</v>
      </c>
      <c r="BE238" s="4" t="s">
        <v>59</v>
      </c>
      <c r="BF238" s="1">
        <f>OVariables!AL94</f>
        <v>0</v>
      </c>
      <c r="BG238" s="1">
        <f>OVariables!AM94</f>
        <v>0</v>
      </c>
      <c r="BH238" s="1">
        <f>OVariables!AN94</f>
        <v>0</v>
      </c>
      <c r="BI238" s="1">
        <f>OVariables!AO94</f>
        <v>0</v>
      </c>
      <c r="BJ238" s="1">
        <f>OVariables!AP94</f>
        <v>0</v>
      </c>
      <c r="BK238" s="1">
        <f>OVariables!AQ94</f>
        <v>0</v>
      </c>
      <c r="BL238" s="1">
        <f>OVariables!AR94</f>
        <v>0</v>
      </c>
      <c r="BM238" s="1">
        <f>OVariables!AS94</f>
        <v>0</v>
      </c>
      <c r="BN238" s="1">
        <f>OVariables!AT94</f>
        <v>0</v>
      </c>
      <c r="BO238" s="1">
        <f>OVariables!AU94</f>
        <v>0</v>
      </c>
      <c r="BP238" s="1">
        <f>OVariables!AV94</f>
        <v>0</v>
      </c>
      <c r="BQ238" s="1">
        <f>OVariables!AW94</f>
        <v>0</v>
      </c>
      <c r="BS238" s="4" t="s">
        <v>59</v>
      </c>
      <c r="BT238" s="1">
        <f>BH69*Staffing!$C30</f>
        <v>0</v>
      </c>
      <c r="BU238" s="1">
        <f>BI69*Staffing!$C30</f>
        <v>0</v>
      </c>
      <c r="BV238" s="1">
        <f>BJ69*Staffing!$C30</f>
        <v>0</v>
      </c>
      <c r="BW238" s="1">
        <f>BK69*Staffing!$C30</f>
        <v>0</v>
      </c>
      <c r="BX238" s="1">
        <f>BL69*Staffing!$C30</f>
        <v>0</v>
      </c>
      <c r="BY238" s="1">
        <f>BM69*Staffing!$C30</f>
        <v>0</v>
      </c>
      <c r="BZ238" s="1">
        <f>BN69*Staffing!$C30</f>
        <v>0</v>
      </c>
      <c r="CA238" s="1">
        <f>BO69*Staffing!$C30</f>
        <v>0</v>
      </c>
      <c r="CB238" s="1">
        <f>BP69*Staffing!$C30</f>
        <v>0</v>
      </c>
      <c r="CC238" s="1">
        <f>BQ69*Staffing!$C30</f>
        <v>0</v>
      </c>
      <c r="CD238" s="1">
        <f>BR69*Staffing!$C30</f>
        <v>0</v>
      </c>
      <c r="CE238" s="1">
        <f>BS69*Staffing!$C30</f>
        <v>0</v>
      </c>
      <c r="CG238" s="4" t="s">
        <v>59</v>
      </c>
      <c r="CH238" s="1">
        <f>OVariables!AX94</f>
        <v>0</v>
      </c>
      <c r="CI238" s="1">
        <f>OVariables!AY94</f>
        <v>0</v>
      </c>
      <c r="CJ238" s="1">
        <f>OVariables!AZ94</f>
        <v>0</v>
      </c>
      <c r="CK238" s="1">
        <f>OVariables!BA94</f>
        <v>0</v>
      </c>
      <c r="CL238" s="1">
        <f>OVariables!BB94</f>
        <v>0</v>
      </c>
      <c r="CM238" s="1">
        <f>OVariables!BC94</f>
        <v>0</v>
      </c>
      <c r="CN238" s="1">
        <f>OVariables!BD94</f>
        <v>0</v>
      </c>
      <c r="CO238" s="1">
        <f>OVariables!BE94</f>
        <v>0</v>
      </c>
      <c r="CP238" s="1">
        <f>OVariables!BF94</f>
        <v>0</v>
      </c>
      <c r="CQ238" s="1">
        <f>OVariables!BG94</f>
        <v>0</v>
      </c>
      <c r="CR238" s="1">
        <f>OVariables!BH94</f>
        <v>0</v>
      </c>
      <c r="CS238" s="1">
        <f>OVariables!BI94</f>
        <v>0</v>
      </c>
      <c r="CU238" s="4" t="s">
        <v>59</v>
      </c>
      <c r="CV238" s="1">
        <f>CK69*Staffing!$C30</f>
        <v>0</v>
      </c>
      <c r="CW238" s="1">
        <f>CL69*Staffing!$C30</f>
        <v>0</v>
      </c>
      <c r="CX238" s="1">
        <f>CM69*Staffing!$C30</f>
        <v>0</v>
      </c>
      <c r="CY238" s="1">
        <f>CN69*Staffing!$C30</f>
        <v>0</v>
      </c>
      <c r="CZ238" s="1">
        <f>CO69*Staffing!$C30</f>
        <v>0</v>
      </c>
      <c r="DA238" s="1">
        <f>CP69*Staffing!$C30</f>
        <v>0</v>
      </c>
      <c r="DB238" s="1">
        <f>CQ69*Staffing!$C30</f>
        <v>0</v>
      </c>
      <c r="DC238" s="1">
        <f>CR69*Staffing!$C30</f>
        <v>0</v>
      </c>
      <c r="DD238" s="1">
        <f>CS69*Staffing!$C30</f>
        <v>0</v>
      </c>
      <c r="DE238" s="1">
        <f>CT69*Staffing!$C30</f>
        <v>0</v>
      </c>
      <c r="DF238" s="1">
        <f>CU69*Staffing!$C30</f>
        <v>0</v>
      </c>
      <c r="DG238" s="1">
        <f>CV69*Staffing!$C30</f>
        <v>0</v>
      </c>
    </row>
    <row r="239" spans="1:111" x14ac:dyDescent="0.35">
      <c r="A239" s="4" t="s">
        <v>17</v>
      </c>
      <c r="B239" s="1">
        <f>OVariables!N95</f>
        <v>0</v>
      </c>
      <c r="C239" s="1">
        <f>OVariables!O95</f>
        <v>0</v>
      </c>
      <c r="D239" s="1">
        <f>OVariables!P95</f>
        <v>0</v>
      </c>
      <c r="E239" s="1">
        <f>OVariables!Q95</f>
        <v>0</v>
      </c>
      <c r="F239" s="1">
        <f>OVariables!R95</f>
        <v>0</v>
      </c>
      <c r="G239" s="1">
        <f>OVariables!S95</f>
        <v>0</v>
      </c>
      <c r="H239" s="1">
        <f>OVariables!T95</f>
        <v>0</v>
      </c>
      <c r="I239" s="1">
        <f>OVariables!U95</f>
        <v>0</v>
      </c>
      <c r="J239" s="1">
        <f>OVariables!V95</f>
        <v>0</v>
      </c>
      <c r="K239" s="1">
        <f>OVariables!W95</f>
        <v>0</v>
      </c>
      <c r="L239" s="1">
        <f>OVariables!X95</f>
        <v>0</v>
      </c>
      <c r="M239" s="1">
        <f>OVariables!Y95</f>
        <v>0</v>
      </c>
      <c r="O239" s="4" t="s">
        <v>17</v>
      </c>
      <c r="P239" s="1">
        <f>B70*Staffing!$C31</f>
        <v>0</v>
      </c>
      <c r="Q239" s="1">
        <f>C70*Staffing!$C31</f>
        <v>0</v>
      </c>
      <c r="R239" s="1">
        <f>D70*Staffing!$C31</f>
        <v>0</v>
      </c>
      <c r="S239" s="1">
        <f>E70*Staffing!$C31</f>
        <v>0</v>
      </c>
      <c r="T239" s="1">
        <f>F70*Staffing!$C31</f>
        <v>0</v>
      </c>
      <c r="U239" s="1">
        <f>G70*Staffing!$C31</f>
        <v>0</v>
      </c>
      <c r="V239" s="1">
        <f>H70*Staffing!$C31</f>
        <v>0</v>
      </c>
      <c r="W239" s="1">
        <f>I70*Staffing!$C31</f>
        <v>0</v>
      </c>
      <c r="X239" s="1">
        <f>J70*Staffing!$C31</f>
        <v>0</v>
      </c>
      <c r="Y239" s="1">
        <f>K70*Staffing!$C31</f>
        <v>0</v>
      </c>
      <c r="Z239" s="1">
        <f>L70*Staffing!$C31</f>
        <v>0</v>
      </c>
      <c r="AA239" s="1">
        <f>M70*Staffing!$C31</f>
        <v>0</v>
      </c>
      <c r="AC239" s="4" t="s">
        <v>17</v>
      </c>
      <c r="AD239" s="1">
        <f>OVariables!Z95</f>
        <v>0</v>
      </c>
      <c r="AE239" s="1">
        <f>OVariables!AA95</f>
        <v>0</v>
      </c>
      <c r="AF239" s="1">
        <f>OVariables!AB95</f>
        <v>0</v>
      </c>
      <c r="AG239" s="1">
        <f>OVariables!AC95</f>
        <v>0</v>
      </c>
      <c r="AH239" s="1">
        <f>OVariables!AD95</f>
        <v>0</v>
      </c>
      <c r="AI239" s="1">
        <f>OVariables!AE95</f>
        <v>0</v>
      </c>
      <c r="AJ239" s="1">
        <f>OVariables!AF95</f>
        <v>0</v>
      </c>
      <c r="AK239" s="1">
        <f>OVariables!AG95</f>
        <v>0</v>
      </c>
      <c r="AL239" s="1">
        <f>OVariables!AH95</f>
        <v>0</v>
      </c>
      <c r="AM239" s="1">
        <f>OVariables!AI95</f>
        <v>0</v>
      </c>
      <c r="AN239" s="1">
        <f>OVariables!AJ95</f>
        <v>0</v>
      </c>
      <c r="AO239" s="1">
        <f>OVariables!AK95</f>
        <v>0</v>
      </c>
      <c r="AQ239" s="4" t="s">
        <v>17</v>
      </c>
      <c r="AR239" s="1">
        <f>AE70*Staffing!$C31</f>
        <v>0</v>
      </c>
      <c r="AS239" s="1">
        <f>AF70*Staffing!$C31</f>
        <v>0</v>
      </c>
      <c r="AT239" s="1">
        <f>AG70*Staffing!$C31</f>
        <v>0</v>
      </c>
      <c r="AU239" s="1">
        <f>AH70*Staffing!$C31</f>
        <v>0</v>
      </c>
      <c r="AV239" s="1">
        <f>AI70*Staffing!$C31</f>
        <v>0</v>
      </c>
      <c r="AW239" s="1">
        <f>AJ70*Staffing!$C31</f>
        <v>0</v>
      </c>
      <c r="AX239" s="1">
        <f>AK70*Staffing!$C31</f>
        <v>0</v>
      </c>
      <c r="AY239" s="1">
        <f>AL70*Staffing!$C31</f>
        <v>0</v>
      </c>
      <c r="AZ239" s="1">
        <f>AM70*Staffing!$C31</f>
        <v>0</v>
      </c>
      <c r="BA239" s="1">
        <f>AN70*Staffing!$C31</f>
        <v>0</v>
      </c>
      <c r="BB239" s="1">
        <f>AO70*Staffing!$C31</f>
        <v>0</v>
      </c>
      <c r="BC239" s="1">
        <f>AP70*Staffing!$C31</f>
        <v>0</v>
      </c>
      <c r="BE239" s="4" t="s">
        <v>17</v>
      </c>
      <c r="BF239" s="1">
        <f>OVariables!AL95</f>
        <v>0</v>
      </c>
      <c r="BG239" s="1">
        <f>OVariables!AM95</f>
        <v>0</v>
      </c>
      <c r="BH239" s="1">
        <f>OVariables!AN95</f>
        <v>0</v>
      </c>
      <c r="BI239" s="1">
        <f>OVariables!AO95</f>
        <v>0</v>
      </c>
      <c r="BJ239" s="1">
        <f>OVariables!AP95</f>
        <v>0</v>
      </c>
      <c r="BK239" s="1">
        <f>OVariables!AQ95</f>
        <v>0</v>
      </c>
      <c r="BL239" s="1">
        <f>OVariables!AR95</f>
        <v>0</v>
      </c>
      <c r="BM239" s="1">
        <f>OVariables!AS95</f>
        <v>0</v>
      </c>
      <c r="BN239" s="1">
        <f>OVariables!AT95</f>
        <v>0</v>
      </c>
      <c r="BO239" s="1">
        <f>OVariables!AU95</f>
        <v>0</v>
      </c>
      <c r="BP239" s="1">
        <f>OVariables!AV95</f>
        <v>0</v>
      </c>
      <c r="BQ239" s="1">
        <f>OVariables!AW95</f>
        <v>0</v>
      </c>
      <c r="BS239" s="4" t="s">
        <v>17</v>
      </c>
      <c r="BT239" s="1">
        <f>BH70*Staffing!$C31</f>
        <v>0</v>
      </c>
      <c r="BU239" s="1">
        <f>BI70*Staffing!$C31</f>
        <v>0</v>
      </c>
      <c r="BV239" s="1">
        <f>BJ70*Staffing!$C31</f>
        <v>0</v>
      </c>
      <c r="BW239" s="1">
        <f>BK70*Staffing!$C31</f>
        <v>0</v>
      </c>
      <c r="BX239" s="1">
        <f>BL70*Staffing!$C31</f>
        <v>0</v>
      </c>
      <c r="BY239" s="1">
        <f>BM70*Staffing!$C31</f>
        <v>0</v>
      </c>
      <c r="BZ239" s="1">
        <f>BN70*Staffing!$C31</f>
        <v>0</v>
      </c>
      <c r="CA239" s="1">
        <f>BO70*Staffing!$C31</f>
        <v>0</v>
      </c>
      <c r="CB239" s="1">
        <f>BP70*Staffing!$C31</f>
        <v>0</v>
      </c>
      <c r="CC239" s="1">
        <f>BQ70*Staffing!$C31</f>
        <v>0</v>
      </c>
      <c r="CD239" s="1">
        <f>BR70*Staffing!$C31</f>
        <v>0</v>
      </c>
      <c r="CE239" s="1">
        <f>BS70*Staffing!$C31</f>
        <v>0</v>
      </c>
      <c r="CG239" s="4" t="s">
        <v>17</v>
      </c>
      <c r="CH239" s="1">
        <f>OVariables!AX95</f>
        <v>0</v>
      </c>
      <c r="CI239" s="1">
        <f>OVariables!AY95</f>
        <v>0</v>
      </c>
      <c r="CJ239" s="1">
        <f>OVariables!AZ95</f>
        <v>0</v>
      </c>
      <c r="CK239" s="1">
        <f>OVariables!BA95</f>
        <v>0</v>
      </c>
      <c r="CL239" s="1">
        <f>OVariables!BB95</f>
        <v>0</v>
      </c>
      <c r="CM239" s="1">
        <f>OVariables!BC95</f>
        <v>0</v>
      </c>
      <c r="CN239" s="1">
        <f>OVariables!BD95</f>
        <v>0</v>
      </c>
      <c r="CO239" s="1">
        <f>OVariables!BE95</f>
        <v>0</v>
      </c>
      <c r="CP239" s="1">
        <f>OVariables!BF95</f>
        <v>0</v>
      </c>
      <c r="CQ239" s="1">
        <f>OVariables!BG95</f>
        <v>0</v>
      </c>
      <c r="CR239" s="1">
        <f>OVariables!BH95</f>
        <v>0</v>
      </c>
      <c r="CS239" s="1">
        <f>OVariables!BI95</f>
        <v>0</v>
      </c>
      <c r="CU239" s="4" t="s">
        <v>17</v>
      </c>
      <c r="CV239" s="1">
        <f>CK70*Staffing!$C31</f>
        <v>0</v>
      </c>
      <c r="CW239" s="1">
        <f>CL70*Staffing!$C31</f>
        <v>0</v>
      </c>
      <c r="CX239" s="1">
        <f>CM70*Staffing!$C31</f>
        <v>0</v>
      </c>
      <c r="CY239" s="1">
        <f>CN70*Staffing!$C31</f>
        <v>0</v>
      </c>
      <c r="CZ239" s="1">
        <f>CO70*Staffing!$C31</f>
        <v>0</v>
      </c>
      <c r="DA239" s="1">
        <f>CP70*Staffing!$C31</f>
        <v>0</v>
      </c>
      <c r="DB239" s="1">
        <f>CQ70*Staffing!$C31</f>
        <v>0</v>
      </c>
      <c r="DC239" s="1">
        <f>CR70*Staffing!$C31</f>
        <v>0</v>
      </c>
      <c r="DD239" s="1">
        <f>CS70*Staffing!$C31</f>
        <v>0</v>
      </c>
      <c r="DE239" s="1">
        <f>CT70*Staffing!$C31</f>
        <v>0</v>
      </c>
      <c r="DF239" s="1">
        <f>CU70*Staffing!$C31</f>
        <v>0</v>
      </c>
      <c r="DG239" s="1">
        <f>CV70*Staffing!$C31</f>
        <v>0</v>
      </c>
    </row>
    <row r="241" spans="1:111" s="43" customFormat="1" ht="15.5" customHeight="1" x14ac:dyDescent="0.3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6"/>
      <c r="CS241" s="16"/>
      <c r="CT241" s="16"/>
      <c r="CU241" s="16"/>
      <c r="CV241" s="16"/>
      <c r="CW241" s="16"/>
      <c r="CX241" s="16"/>
      <c r="CY241" s="16"/>
      <c r="CZ241" s="16"/>
      <c r="DA241" s="16"/>
      <c r="DB241" s="16"/>
      <c r="DC241" s="16"/>
      <c r="DD241" s="16"/>
      <c r="DE241" s="16"/>
      <c r="DF241" s="16"/>
      <c r="DG241" s="16"/>
    </row>
    <row r="242" spans="1:111" s="43" customFormat="1" ht="14.5" customHeight="1" x14ac:dyDescent="0.3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6"/>
      <c r="CS242" s="16"/>
      <c r="CT242" s="16"/>
      <c r="CU242" s="16"/>
      <c r="CV242" s="16"/>
      <c r="CW242" s="16"/>
      <c r="CX242" s="16"/>
      <c r="CY242" s="16"/>
      <c r="CZ242" s="16"/>
      <c r="DA242" s="16"/>
      <c r="DB242" s="16"/>
      <c r="DC242" s="16"/>
      <c r="DD242" s="16"/>
      <c r="DE242" s="16"/>
      <c r="DF242" s="16"/>
      <c r="DG242" s="16"/>
    </row>
    <row r="243" spans="1:111" s="43" customFormat="1" ht="14.5" customHeight="1" x14ac:dyDescent="0.3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6"/>
      <c r="CS243" s="16"/>
      <c r="CT243" s="16"/>
      <c r="CU243" s="16"/>
      <c r="CV243" s="16"/>
      <c r="CW243" s="16"/>
      <c r="CX243" s="16"/>
      <c r="CY243" s="16"/>
      <c r="CZ243" s="16"/>
      <c r="DA243" s="16"/>
      <c r="DB243" s="16"/>
      <c r="DC243" s="16"/>
      <c r="DD243" s="16"/>
      <c r="DE243" s="16"/>
      <c r="DF243" s="16"/>
      <c r="DG243" s="16"/>
    </row>
    <row r="244" spans="1:111" s="43" customFormat="1" ht="14.5" customHeight="1" x14ac:dyDescent="0.3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</row>
    <row r="245" spans="1:111" s="43" customFormat="1" ht="14.5" customHeight="1" x14ac:dyDescent="0.3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6"/>
      <c r="CS245" s="16"/>
      <c r="CT245" s="16"/>
      <c r="CU245" s="16"/>
      <c r="CV245" s="16"/>
      <c r="CW245" s="16"/>
      <c r="CX245" s="16"/>
      <c r="CY245" s="16"/>
      <c r="CZ245" s="16"/>
      <c r="DA245" s="16"/>
      <c r="DB245" s="16"/>
      <c r="DC245" s="16"/>
      <c r="DD245" s="16"/>
      <c r="DE245" s="16"/>
      <c r="DF245" s="16"/>
      <c r="DG245" s="16"/>
    </row>
    <row r="246" spans="1:111" s="43" customFormat="1" ht="14.5" customHeight="1" x14ac:dyDescent="0.3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6"/>
      <c r="CS246" s="16"/>
      <c r="CT246" s="16"/>
      <c r="CU246" s="16"/>
      <c r="CV246" s="16"/>
      <c r="CW246" s="16"/>
      <c r="CX246" s="16"/>
      <c r="CY246" s="16"/>
      <c r="CZ246" s="16"/>
      <c r="DA246" s="16"/>
      <c r="DB246" s="16"/>
      <c r="DC246" s="16"/>
      <c r="DD246" s="16"/>
      <c r="DE246" s="16"/>
      <c r="DF246" s="16"/>
      <c r="DG246" s="16"/>
    </row>
    <row r="247" spans="1:111" s="43" customFormat="1" ht="14.5" customHeight="1" x14ac:dyDescent="0.3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6"/>
      <c r="CS247" s="16"/>
      <c r="CT247" s="16"/>
      <c r="CU247" s="16"/>
      <c r="CV247" s="16"/>
      <c r="CW247" s="16"/>
      <c r="CX247" s="16"/>
      <c r="CY247" s="16"/>
      <c r="CZ247" s="16"/>
      <c r="DA247" s="16"/>
      <c r="DB247" s="16"/>
      <c r="DC247" s="16"/>
      <c r="DD247" s="16"/>
      <c r="DE247" s="16"/>
      <c r="DF247" s="16"/>
      <c r="DG247" s="16"/>
    </row>
    <row r="248" spans="1:111" s="43" customFormat="1" ht="14.5" customHeight="1" x14ac:dyDescent="0.3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</row>
    <row r="249" spans="1:111" s="43" customFormat="1" ht="14.5" customHeight="1" x14ac:dyDescent="0.3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</row>
    <row r="250" spans="1:111" s="43" customFormat="1" ht="14.5" customHeight="1" x14ac:dyDescent="0.3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</row>
    <row r="251" spans="1:111" s="43" customFormat="1" ht="14.5" customHeight="1" x14ac:dyDescent="0.3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</row>
    <row r="252" spans="1:111" s="43" customFormat="1" ht="14.5" customHeight="1" x14ac:dyDescent="0.3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</row>
    <row r="253" spans="1:111" s="43" customFormat="1" ht="14.5" customHeight="1" x14ac:dyDescent="0.3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</row>
    <row r="254" spans="1:111" s="43" customFormat="1" ht="14.5" customHeight="1" x14ac:dyDescent="0.3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</row>
    <row r="255" spans="1:111" s="43" customFormat="1" ht="14.5" customHeight="1" x14ac:dyDescent="0.3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</row>
    <row r="256" spans="1:111" s="43" customFormat="1" ht="14.5" customHeight="1" x14ac:dyDescent="0.3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</row>
    <row r="257" spans="1:111" s="43" customFormat="1" ht="14.5" customHeight="1" x14ac:dyDescent="0.3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</row>
    <row r="258" spans="1:111" s="43" customFormat="1" ht="14.5" customHeight="1" x14ac:dyDescent="0.3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</row>
    <row r="259" spans="1:111" s="43" customFormat="1" ht="14.5" customHeight="1" x14ac:dyDescent="0.3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</row>
    <row r="260" spans="1:111" s="43" customFormat="1" ht="14.5" customHeight="1" x14ac:dyDescent="0.3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</row>
    <row r="261" spans="1:111" s="43" customFormat="1" ht="14.5" customHeight="1" x14ac:dyDescent="0.3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</row>
    <row r="262" spans="1:111" s="43" customFormat="1" ht="14.5" customHeight="1" x14ac:dyDescent="0.3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</row>
    <row r="263" spans="1:111" s="43" customFormat="1" ht="14.5" customHeight="1" x14ac:dyDescent="0.3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</row>
    <row r="264" spans="1:111" s="43" customFormat="1" ht="14.5" customHeight="1" x14ac:dyDescent="0.3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</row>
    <row r="265" spans="1:111" s="43" customFormat="1" ht="14.5" customHeight="1" x14ac:dyDescent="0.3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</row>
    <row r="266" spans="1:111" s="43" customFormat="1" ht="14.5" customHeight="1" x14ac:dyDescent="0.3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</row>
    <row r="267" spans="1:111" s="43" customFormat="1" ht="14.5" customHeight="1" x14ac:dyDescent="0.3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</row>
    <row r="268" spans="1:111" s="43" customFormat="1" ht="14.5" customHeight="1" x14ac:dyDescent="0.3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6"/>
      <c r="AO268" s="16"/>
      <c r="AP268" s="16"/>
      <c r="AQ268" s="16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6"/>
      <c r="CS268" s="16"/>
      <c r="CT268" s="16"/>
      <c r="CU268" s="16"/>
      <c r="CV268" s="16"/>
      <c r="CW268" s="16"/>
      <c r="CX268" s="16"/>
      <c r="CY268" s="16"/>
      <c r="CZ268" s="16"/>
      <c r="DA268" s="16"/>
      <c r="DB268" s="16"/>
      <c r="DC268" s="16"/>
      <c r="DD268" s="16"/>
      <c r="DE268" s="16"/>
      <c r="DF268" s="16"/>
      <c r="DG268" s="16"/>
    </row>
    <row r="269" spans="1:111" s="43" customFormat="1" ht="14.5" customHeight="1" x14ac:dyDescent="0.3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6"/>
      <c r="AO269" s="16"/>
      <c r="AP269" s="16"/>
      <c r="AQ269" s="16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6"/>
      <c r="CS269" s="16"/>
      <c r="CT269" s="16"/>
      <c r="CU269" s="16"/>
      <c r="CV269" s="16"/>
      <c r="CW269" s="16"/>
      <c r="CX269" s="16"/>
      <c r="CY269" s="16"/>
      <c r="CZ269" s="16"/>
      <c r="DA269" s="16"/>
      <c r="DB269" s="16"/>
      <c r="DC269" s="16"/>
      <c r="DD269" s="16"/>
      <c r="DE269" s="16"/>
      <c r="DF269" s="16"/>
      <c r="DG269" s="16"/>
    </row>
    <row r="270" spans="1:111" s="43" customFormat="1" ht="14.5" customHeight="1" x14ac:dyDescent="0.3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</row>
    <row r="271" spans="1:111" s="43" customFormat="1" ht="14.5" customHeight="1" x14ac:dyDescent="0.3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6"/>
      <c r="AO271" s="16"/>
      <c r="AP271" s="16"/>
      <c r="AQ271" s="16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6"/>
      <c r="CS271" s="16"/>
      <c r="CT271" s="16"/>
      <c r="CU271" s="16"/>
      <c r="CV271" s="16"/>
      <c r="CW271" s="16"/>
      <c r="CX271" s="16"/>
      <c r="CY271" s="16"/>
      <c r="CZ271" s="16"/>
      <c r="DA271" s="16"/>
      <c r="DB271" s="16"/>
      <c r="DC271" s="16"/>
      <c r="DD271" s="16"/>
      <c r="DE271" s="16"/>
      <c r="DF271" s="16"/>
      <c r="DG271" s="16"/>
    </row>
  </sheetData>
  <mergeCells count="45">
    <mergeCell ref="CV177:DG177"/>
    <mergeCell ref="B209:M209"/>
    <mergeCell ref="P209:AA209"/>
    <mergeCell ref="AD209:AO209"/>
    <mergeCell ref="AR209:BC209"/>
    <mergeCell ref="BF209:BQ209"/>
    <mergeCell ref="BT209:CE209"/>
    <mergeCell ref="CH209:CS209"/>
    <mergeCell ref="CV209:DG209"/>
    <mergeCell ref="B177:M177"/>
    <mergeCell ref="P177:AA177"/>
    <mergeCell ref="AD177:AO177"/>
    <mergeCell ref="AR177:BC177"/>
    <mergeCell ref="BF177:BQ177"/>
    <mergeCell ref="BT177:CE177"/>
    <mergeCell ref="B112:M112"/>
    <mergeCell ref="P112:AA112"/>
    <mergeCell ref="B144:M144"/>
    <mergeCell ref="P144:AA144"/>
    <mergeCell ref="CH177:CS177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H39:CH39"/>
    <mergeCell ref="AE40:AP40"/>
    <mergeCell ref="E37:G37"/>
    <mergeCell ref="J37:L37"/>
    <mergeCell ref="E38:G38"/>
    <mergeCell ref="J38:L38"/>
    <mergeCell ref="B40:M40"/>
    <mergeCell ref="P40:U40"/>
    <mergeCell ref="W40:AB40"/>
    <mergeCell ref="L76:M76"/>
    <mergeCell ref="Q76:R76"/>
    <mergeCell ref="V76:W76"/>
    <mergeCell ref="AS40:AX40"/>
    <mergeCell ref="B1:M1"/>
    <mergeCell ref="B39:AB39"/>
    <mergeCell ref="AE39:BE39"/>
    <mergeCell ref="B37:C3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DD231-0E3F-4556-88A8-51E8724684D1}">
  <dimension ref="A1:DK240"/>
  <sheetViews>
    <sheetView topLeftCell="A229" zoomScale="55" zoomScaleNormal="70" workbookViewId="0">
      <selection activeCell="N264" sqref="N263:N264"/>
    </sheetView>
  </sheetViews>
  <sheetFormatPr defaultColWidth="10.6328125" defaultRowHeight="14.5" x14ac:dyDescent="0.35"/>
  <cols>
    <col min="1" max="1" width="37.08984375" bestFit="1" customWidth="1"/>
  </cols>
  <sheetData>
    <row r="1" spans="1:41" ht="15.5" x14ac:dyDescent="0.35">
      <c r="B1" s="48" t="s">
        <v>48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149</v>
      </c>
      <c r="C2" s="38" t="s">
        <v>150</v>
      </c>
      <c r="D2" s="38" t="s">
        <v>151</v>
      </c>
      <c r="E2" s="38" t="s">
        <v>152</v>
      </c>
      <c r="F2" s="38" t="s">
        <v>153</v>
      </c>
      <c r="G2" s="38" t="s">
        <v>154</v>
      </c>
      <c r="H2" s="38" t="s">
        <v>155</v>
      </c>
      <c r="I2" s="38" t="s">
        <v>156</v>
      </c>
      <c r="J2" s="38" t="s">
        <v>157</v>
      </c>
      <c r="K2" s="38" t="s">
        <v>158</v>
      </c>
      <c r="L2" s="38" t="s">
        <v>159</v>
      </c>
      <c r="M2" s="38" t="s">
        <v>39</v>
      </c>
      <c r="O2" s="66" t="s">
        <v>168</v>
      </c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B2" s="66" t="s">
        <v>168</v>
      </c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7"/>
      <c r="AO2" s="7"/>
    </row>
    <row r="3" spans="1:41" x14ac:dyDescent="0.35">
      <c r="A3" s="3" t="s">
        <v>18</v>
      </c>
      <c r="B3" s="37">
        <f>OVariables!B3</f>
        <v>0</v>
      </c>
      <c r="C3" s="37">
        <f>OVariables!C3</f>
        <v>0</v>
      </c>
      <c r="D3" s="37">
        <f>OVariables!D3</f>
        <v>0</v>
      </c>
      <c r="E3" s="37">
        <f>OVariables!E3</f>
        <v>0</v>
      </c>
      <c r="F3" s="37">
        <f>OVariables!F3</f>
        <v>0</v>
      </c>
      <c r="G3" s="37">
        <f>OVariables!G3</f>
        <v>0</v>
      </c>
      <c r="H3" s="37">
        <f>OVariables!H3</f>
        <v>0</v>
      </c>
      <c r="I3" s="37">
        <f>OVariables!I3</f>
        <v>0</v>
      </c>
      <c r="J3" s="37">
        <f>OVariables!J3</f>
        <v>0</v>
      </c>
      <c r="K3" s="37">
        <f>OVariables!K3</f>
        <v>0</v>
      </c>
      <c r="L3" s="37">
        <f>OVariables!L3</f>
        <v>0</v>
      </c>
      <c r="M3" s="37">
        <f>OVariables!M3</f>
        <v>0</v>
      </c>
      <c r="O3" s="1">
        <v>588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309</v>
      </c>
      <c r="X3" s="1">
        <v>0</v>
      </c>
      <c r="Y3" s="1">
        <v>0</v>
      </c>
      <c r="Z3" s="1">
        <v>0</v>
      </c>
      <c r="AB3" s="1">
        <f>IF(Deterministic!B3=0,0,'Hospital-Specialty'!B3)</f>
        <v>588</v>
      </c>
      <c r="AC3" s="1">
        <f>IF(Deterministic!C3=0,0,'Hospital-Specialty'!C3)</f>
        <v>0</v>
      </c>
      <c r="AD3" s="1">
        <f>IF(Deterministic!D3=0,0,'Hospital-Specialty'!D3)</f>
        <v>0</v>
      </c>
      <c r="AE3" s="1">
        <f>IF(Deterministic!E3=0,0,'Hospital-Specialty'!E3)</f>
        <v>0</v>
      </c>
      <c r="AF3" s="1">
        <f>IF(Deterministic!F3=0,0,'Hospital-Specialty'!F3)</f>
        <v>0</v>
      </c>
      <c r="AG3" s="1">
        <f>IF(Deterministic!G3=0,0,'Hospital-Specialty'!G3)</f>
        <v>0</v>
      </c>
      <c r="AH3" s="1">
        <f>IF(Deterministic!H3=0,0,'Hospital-Specialty'!H3)</f>
        <v>0</v>
      </c>
      <c r="AI3" s="1">
        <f>IF(Deterministic!I3=0,0,'Hospital-Specialty'!I3)</f>
        <v>0</v>
      </c>
      <c r="AJ3" s="1">
        <f>IF(Deterministic!J3=0,0,'Hospital-Specialty'!J3)</f>
        <v>309</v>
      </c>
      <c r="AK3" s="1">
        <f>IF(Deterministic!K3=0,0,'Hospital-Specialty'!K3)</f>
        <v>0</v>
      </c>
      <c r="AL3" s="1">
        <f>IF(Deterministic!L3=0,0,'Hospital-Specialty'!L3)</f>
        <v>0</v>
      </c>
      <c r="AM3" s="1">
        <f>IF(Deterministic!M3=0,0,'Hospital-Specialty'!M3)</f>
        <v>0</v>
      </c>
    </row>
    <row r="4" spans="1:41" x14ac:dyDescent="0.35">
      <c r="A4" s="3" t="s">
        <v>19</v>
      </c>
      <c r="B4" s="37">
        <f>OVariables!B4</f>
        <v>0</v>
      </c>
      <c r="C4" s="37">
        <f>OVariables!C4</f>
        <v>0</v>
      </c>
      <c r="D4" s="37">
        <f>OVariables!D4</f>
        <v>0</v>
      </c>
      <c r="E4" s="37">
        <f>OVariables!E4</f>
        <v>0</v>
      </c>
      <c r="F4" s="37">
        <f>OVariables!F4</f>
        <v>0</v>
      </c>
      <c r="G4" s="37">
        <f>OVariables!G4</f>
        <v>0</v>
      </c>
      <c r="H4" s="37">
        <f>OVariables!H4</f>
        <v>0</v>
      </c>
      <c r="I4" s="37">
        <f>OVariables!I4</f>
        <v>0</v>
      </c>
      <c r="J4" s="37">
        <f>OVariables!J4</f>
        <v>0</v>
      </c>
      <c r="K4" s="37">
        <f>OVariables!K4</f>
        <v>0</v>
      </c>
      <c r="L4" s="37">
        <f>OVariables!L4</f>
        <v>0</v>
      </c>
      <c r="M4" s="37">
        <f>OVariables!M4</f>
        <v>0</v>
      </c>
      <c r="O4" s="1">
        <v>588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309</v>
      </c>
      <c r="X4" s="1">
        <v>0</v>
      </c>
      <c r="Y4" s="1">
        <v>0</v>
      </c>
      <c r="Z4" s="1">
        <v>0</v>
      </c>
      <c r="AB4" s="1">
        <f>IF(Deterministic!B4=0,0,'Hospital-Specialty'!B4)</f>
        <v>588</v>
      </c>
      <c r="AC4" s="1">
        <f>IF(Deterministic!C4=0,0,'Hospital-Specialty'!C4)</f>
        <v>0</v>
      </c>
      <c r="AD4" s="1">
        <f>IF(Deterministic!D4=0,0,'Hospital-Specialty'!D4)</f>
        <v>0</v>
      </c>
      <c r="AE4" s="1">
        <f>IF(Deterministic!E4=0,0,'Hospital-Specialty'!E4)</f>
        <v>0</v>
      </c>
      <c r="AF4" s="1">
        <f>IF(Deterministic!F4=0,0,'Hospital-Specialty'!F4)</f>
        <v>0</v>
      </c>
      <c r="AG4" s="1">
        <f>IF(Deterministic!G4=0,0,'Hospital-Specialty'!G4)</f>
        <v>0</v>
      </c>
      <c r="AH4" s="1">
        <f>IF(Deterministic!H4=0,0,'Hospital-Specialty'!H4)</f>
        <v>0</v>
      </c>
      <c r="AI4" s="1">
        <f>IF(Deterministic!I4=0,0,'Hospital-Specialty'!I4)</f>
        <v>0</v>
      </c>
      <c r="AJ4" s="1">
        <f>IF(Deterministic!J4=0,0,'Hospital-Specialty'!J4)</f>
        <v>309</v>
      </c>
      <c r="AK4" s="1">
        <f>IF(Deterministic!K4=0,0,'Hospital-Specialty'!K4)</f>
        <v>0</v>
      </c>
      <c r="AL4" s="1">
        <f>IF(Deterministic!L4=0,0,'Hospital-Specialty'!L4)</f>
        <v>0</v>
      </c>
      <c r="AM4" s="1">
        <f>IF(Deterministic!M4=0,0,'Hospital-Specialty'!M4)</f>
        <v>0</v>
      </c>
    </row>
    <row r="5" spans="1:41" x14ac:dyDescent="0.35">
      <c r="A5" s="3" t="s">
        <v>0</v>
      </c>
      <c r="B5" s="37">
        <f>OVariables!B5</f>
        <v>0</v>
      </c>
      <c r="C5" s="37">
        <f>OVariables!C5</f>
        <v>0</v>
      </c>
      <c r="D5" s="37">
        <f>OVariables!D5</f>
        <v>0</v>
      </c>
      <c r="E5" s="37">
        <f>OVariables!E5</f>
        <v>0</v>
      </c>
      <c r="F5" s="37">
        <f>OVariables!F5</f>
        <v>0</v>
      </c>
      <c r="G5" s="37">
        <f>OVariables!G5</f>
        <v>0</v>
      </c>
      <c r="H5" s="37">
        <f>OVariables!H5</f>
        <v>0</v>
      </c>
      <c r="I5" s="37">
        <f>OVariables!I5</f>
        <v>0</v>
      </c>
      <c r="J5" s="37">
        <f>OVariables!J5</f>
        <v>0</v>
      </c>
      <c r="K5" s="37">
        <f>OVariables!K5</f>
        <v>0</v>
      </c>
      <c r="L5" s="37">
        <f>OVariables!L5</f>
        <v>0</v>
      </c>
      <c r="M5" s="37">
        <f>OVariables!M5</f>
        <v>1</v>
      </c>
      <c r="O5" s="1">
        <v>588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309</v>
      </c>
      <c r="X5" s="1">
        <v>0</v>
      </c>
      <c r="Y5" s="1">
        <v>0</v>
      </c>
      <c r="Z5" s="1">
        <v>80</v>
      </c>
      <c r="AB5" s="1">
        <f>IF(Deterministic!B5=0,0,'Hospital-Specialty'!B5)</f>
        <v>588</v>
      </c>
      <c r="AC5" s="1">
        <f>IF(Deterministic!C5=0,0,'Hospital-Specialty'!C5)</f>
        <v>0</v>
      </c>
      <c r="AD5" s="1">
        <f>IF(Deterministic!D5=0,0,'Hospital-Specialty'!D5)</f>
        <v>0</v>
      </c>
      <c r="AE5" s="1">
        <f>IF(Deterministic!E5=0,0,'Hospital-Specialty'!E5)</f>
        <v>0</v>
      </c>
      <c r="AF5" s="1">
        <f>IF(Deterministic!F5=0,0,'Hospital-Specialty'!F5)</f>
        <v>0</v>
      </c>
      <c r="AG5" s="1">
        <f>IF(Deterministic!G5=0,0,'Hospital-Specialty'!G5)</f>
        <v>0</v>
      </c>
      <c r="AH5" s="1">
        <f>IF(Deterministic!H5=0,0,'Hospital-Specialty'!H5)</f>
        <v>0</v>
      </c>
      <c r="AI5" s="1">
        <f>IF(Deterministic!I5=0,0,'Hospital-Specialty'!I5)</f>
        <v>0</v>
      </c>
      <c r="AJ5" s="1">
        <f>IF(Deterministic!J5=0,0,'Hospital-Specialty'!J5)</f>
        <v>309</v>
      </c>
      <c r="AK5" s="1">
        <f>IF(Deterministic!K5=0,0,'Hospital-Specialty'!K5)</f>
        <v>0</v>
      </c>
      <c r="AL5" s="1">
        <f>IF(Deterministic!L5=0,0,'Hospital-Specialty'!L5)</f>
        <v>0</v>
      </c>
      <c r="AM5" s="1">
        <f>IF(Deterministic!M5=0,0,'Hospital-Specialty'!M5)</f>
        <v>80</v>
      </c>
    </row>
    <row r="6" spans="1:41" x14ac:dyDescent="0.35">
      <c r="A6" s="3" t="s">
        <v>1</v>
      </c>
      <c r="B6" s="37">
        <f>OVariables!B6</f>
        <v>0</v>
      </c>
      <c r="C6" s="37">
        <f>OVariables!C6</f>
        <v>0</v>
      </c>
      <c r="D6" s="37">
        <f>OVariables!D6</f>
        <v>0</v>
      </c>
      <c r="E6" s="37">
        <f>OVariables!E6</f>
        <v>0</v>
      </c>
      <c r="F6" s="37">
        <f>OVariables!F6</f>
        <v>0</v>
      </c>
      <c r="G6" s="37">
        <f>OVariables!G6</f>
        <v>0</v>
      </c>
      <c r="H6" s="37">
        <f>OVariables!H6</f>
        <v>0</v>
      </c>
      <c r="I6" s="37">
        <f>OVariables!I6</f>
        <v>0</v>
      </c>
      <c r="J6" s="37">
        <f>OVariables!J6</f>
        <v>0</v>
      </c>
      <c r="K6" s="37">
        <f>OVariables!K6</f>
        <v>0</v>
      </c>
      <c r="L6" s="37">
        <f>OVariables!L6</f>
        <v>0</v>
      </c>
      <c r="M6" s="37">
        <f>OVariables!M6</f>
        <v>0</v>
      </c>
      <c r="O6" s="1">
        <v>588</v>
      </c>
      <c r="P6" s="1">
        <v>0</v>
      </c>
      <c r="Q6" s="1">
        <v>0</v>
      </c>
      <c r="R6" s="1">
        <v>163</v>
      </c>
      <c r="S6" s="1">
        <v>0</v>
      </c>
      <c r="T6" s="1">
        <v>80</v>
      </c>
      <c r="U6" s="1">
        <v>0</v>
      </c>
      <c r="V6" s="1">
        <v>73</v>
      </c>
      <c r="W6" s="1">
        <v>309</v>
      </c>
      <c r="X6" s="1">
        <v>0</v>
      </c>
      <c r="Y6" s="1">
        <v>0</v>
      </c>
      <c r="Z6" s="1">
        <v>0</v>
      </c>
      <c r="AB6" s="1">
        <f>IF(Deterministic!B6=0,0,'Hospital-Specialty'!B6)</f>
        <v>588</v>
      </c>
      <c r="AC6" s="1">
        <f>IF(Deterministic!C6=0,0,'Hospital-Specialty'!C6)</f>
        <v>0</v>
      </c>
      <c r="AD6" s="1">
        <f>IF(Deterministic!D6=0,0,'Hospital-Specialty'!D6)</f>
        <v>0</v>
      </c>
      <c r="AE6" s="1">
        <f>IF(Deterministic!E6=0,0,'Hospital-Specialty'!E6)</f>
        <v>163</v>
      </c>
      <c r="AF6" s="1">
        <f>IF(Deterministic!F6=0,0,'Hospital-Specialty'!F6)</f>
        <v>0</v>
      </c>
      <c r="AG6" s="1">
        <f>IF(Deterministic!G6=0,0,'Hospital-Specialty'!G6)</f>
        <v>80</v>
      </c>
      <c r="AH6" s="1">
        <f>IF(Deterministic!H6=0,0,'Hospital-Specialty'!H6)</f>
        <v>0</v>
      </c>
      <c r="AI6" s="1">
        <f>IF(Deterministic!I6=0,0,'Hospital-Specialty'!I6)</f>
        <v>73</v>
      </c>
      <c r="AJ6" s="1">
        <f>IF(Deterministic!J6=0,0,'Hospital-Specialty'!J6)</f>
        <v>309</v>
      </c>
      <c r="AK6" s="1">
        <f>IF(Deterministic!K6=0,0,'Hospital-Specialty'!K6)</f>
        <v>0</v>
      </c>
      <c r="AL6" s="1">
        <f>IF(Deterministic!L6=0,0,'Hospital-Specialty'!L6)</f>
        <v>0</v>
      </c>
      <c r="AM6" s="1">
        <f>IF(Deterministic!M6=0,0,'Hospital-Specialty'!M6)</f>
        <v>0</v>
      </c>
    </row>
    <row r="7" spans="1:41" x14ac:dyDescent="0.35">
      <c r="A7" s="3" t="s">
        <v>20</v>
      </c>
      <c r="B7" s="37">
        <f>OVariables!B7</f>
        <v>0</v>
      </c>
      <c r="C7" s="37">
        <f>OVariables!C7</f>
        <v>0</v>
      </c>
      <c r="D7" s="37">
        <f>OVariables!D7</f>
        <v>0</v>
      </c>
      <c r="E7" s="37">
        <f>OVariables!E7</f>
        <v>0</v>
      </c>
      <c r="F7" s="37">
        <f>OVariables!F7</f>
        <v>0</v>
      </c>
      <c r="G7" s="37">
        <f>OVariables!G7</f>
        <v>0</v>
      </c>
      <c r="H7" s="37">
        <f>OVariables!H7</f>
        <v>0</v>
      </c>
      <c r="I7" s="37">
        <f>OVariables!I7</f>
        <v>0</v>
      </c>
      <c r="J7" s="37">
        <f>OVariables!J7</f>
        <v>0</v>
      </c>
      <c r="K7" s="37">
        <f>OVariables!K7</f>
        <v>0</v>
      </c>
      <c r="L7" s="37">
        <f>OVariables!L7</f>
        <v>0</v>
      </c>
      <c r="M7" s="37">
        <f>OVariables!M7</f>
        <v>0</v>
      </c>
      <c r="O7" s="1">
        <v>0</v>
      </c>
      <c r="P7" s="1">
        <v>0</v>
      </c>
      <c r="Q7" s="1">
        <v>0</v>
      </c>
      <c r="R7" s="1">
        <v>163</v>
      </c>
      <c r="S7" s="1">
        <v>0</v>
      </c>
      <c r="T7" s="1">
        <v>0</v>
      </c>
      <c r="U7" s="1">
        <v>0</v>
      </c>
      <c r="V7" s="1">
        <v>73</v>
      </c>
      <c r="W7" s="1">
        <v>0</v>
      </c>
      <c r="X7" s="1">
        <v>26</v>
      </c>
      <c r="Y7" s="1">
        <v>0</v>
      </c>
      <c r="Z7" s="1">
        <v>0</v>
      </c>
      <c r="AB7" s="1">
        <f>IF(Deterministic!B7=0,0,'Hospital-Specialty'!B7)</f>
        <v>0</v>
      </c>
      <c r="AC7" s="1">
        <f>IF(Deterministic!C7=0,0,'Hospital-Specialty'!C7)</f>
        <v>0</v>
      </c>
      <c r="AD7" s="1">
        <f>IF(Deterministic!D7=0,0,'Hospital-Specialty'!D7)</f>
        <v>0</v>
      </c>
      <c r="AE7" s="1">
        <f>IF(Deterministic!E7=0,0,'Hospital-Specialty'!E7)</f>
        <v>163</v>
      </c>
      <c r="AF7" s="1">
        <f>IF(Deterministic!F7=0,0,'Hospital-Specialty'!F7)</f>
        <v>0</v>
      </c>
      <c r="AG7" s="1">
        <f>IF(Deterministic!G7=0,0,'Hospital-Specialty'!G7)</f>
        <v>0</v>
      </c>
      <c r="AH7" s="1">
        <f>IF(Deterministic!H7=0,0,'Hospital-Specialty'!H7)</f>
        <v>0</v>
      </c>
      <c r="AI7" s="1">
        <f>IF(Deterministic!I7=0,0,'Hospital-Specialty'!I7)</f>
        <v>73</v>
      </c>
      <c r="AJ7" s="1">
        <f>IF(Deterministic!J7=0,0,'Hospital-Specialty'!J7)</f>
        <v>0</v>
      </c>
      <c r="AK7" s="1">
        <f>IF(Deterministic!K7=0,0,'Hospital-Specialty'!K7)</f>
        <v>26</v>
      </c>
      <c r="AL7" s="1">
        <f>IF(Deterministic!L7=0,0,'Hospital-Specialty'!L7)</f>
        <v>0</v>
      </c>
      <c r="AM7" s="1">
        <f>IF(Deterministic!M7=0,0,'Hospital-Specialty'!M7)</f>
        <v>0</v>
      </c>
    </row>
    <row r="8" spans="1:41" x14ac:dyDescent="0.35">
      <c r="A8" s="3" t="s">
        <v>2</v>
      </c>
      <c r="B8" s="37">
        <f>OVariables!B8</f>
        <v>0</v>
      </c>
      <c r="C8" s="37">
        <f>OVariables!C8</f>
        <v>0</v>
      </c>
      <c r="D8" s="37">
        <f>OVariables!D8</f>
        <v>0</v>
      </c>
      <c r="E8" s="37">
        <f>OVariables!E8</f>
        <v>0</v>
      </c>
      <c r="F8" s="37">
        <f>OVariables!F8</f>
        <v>0</v>
      </c>
      <c r="G8" s="37">
        <f>OVariables!G8</f>
        <v>0</v>
      </c>
      <c r="H8" s="37">
        <f>OVariables!H8</f>
        <v>0</v>
      </c>
      <c r="I8" s="37">
        <f>OVariables!I8</f>
        <v>0</v>
      </c>
      <c r="J8" s="37">
        <f>OVariables!J8</f>
        <v>0</v>
      </c>
      <c r="K8" s="37">
        <f>OVariables!K8</f>
        <v>0</v>
      </c>
      <c r="L8" s="37">
        <f>OVariables!L8</f>
        <v>0</v>
      </c>
      <c r="M8" s="37">
        <f>OVariables!M8</f>
        <v>0</v>
      </c>
      <c r="O8" s="1">
        <v>0</v>
      </c>
      <c r="P8" s="1">
        <v>28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B8" s="1">
        <f>IF(Deterministic!B8=0,0,'Hospital-Specialty'!B8)</f>
        <v>0</v>
      </c>
      <c r="AC8" s="1">
        <f>IF(Deterministic!C8=0,0,'Hospital-Specialty'!C8)</f>
        <v>28</v>
      </c>
      <c r="AD8" s="1">
        <f>IF(Deterministic!D8=0,0,'Hospital-Specialty'!D8)</f>
        <v>0</v>
      </c>
      <c r="AE8" s="1">
        <f>IF(Deterministic!E8=0,0,'Hospital-Specialty'!E8)</f>
        <v>0</v>
      </c>
      <c r="AF8" s="1">
        <f>IF(Deterministic!F8=0,0,'Hospital-Specialty'!F8)</f>
        <v>0</v>
      </c>
      <c r="AG8" s="1">
        <f>IF(Deterministic!G8=0,0,'Hospital-Specialty'!G8)</f>
        <v>0</v>
      </c>
      <c r="AH8" s="1">
        <f>IF(Deterministic!H8=0,0,'Hospital-Specialty'!H8)</f>
        <v>0</v>
      </c>
      <c r="AI8" s="1">
        <f>IF(Deterministic!I8=0,0,'Hospital-Specialty'!I8)</f>
        <v>0</v>
      </c>
      <c r="AJ8" s="1">
        <f>IF(Deterministic!J8=0,0,'Hospital-Specialty'!J8)</f>
        <v>0</v>
      </c>
      <c r="AK8" s="1">
        <f>IF(Deterministic!K8=0,0,'Hospital-Specialty'!K8)</f>
        <v>0</v>
      </c>
      <c r="AL8" s="1">
        <f>IF(Deterministic!L8=0,0,'Hospital-Specialty'!L8)</f>
        <v>0</v>
      </c>
      <c r="AM8" s="1">
        <f>IF(Deterministic!M8=0,0,'Hospital-Specialty'!M8)</f>
        <v>0</v>
      </c>
    </row>
    <row r="9" spans="1:41" x14ac:dyDescent="0.35">
      <c r="A9" s="3" t="s">
        <v>3</v>
      </c>
      <c r="B9" s="37">
        <f>OVariables!B9</f>
        <v>0</v>
      </c>
      <c r="C9" s="37">
        <f>OVariables!C9</f>
        <v>0</v>
      </c>
      <c r="D9" s="37">
        <f>OVariables!D9</f>
        <v>0</v>
      </c>
      <c r="E9" s="37">
        <f>OVariables!E9</f>
        <v>0</v>
      </c>
      <c r="F9" s="37">
        <f>OVariables!F9</f>
        <v>0</v>
      </c>
      <c r="G9" s="37">
        <f>OVariables!G9</f>
        <v>0</v>
      </c>
      <c r="H9" s="37">
        <f>OVariables!H9</f>
        <v>0</v>
      </c>
      <c r="I9" s="37">
        <f>OVariables!I9</f>
        <v>0</v>
      </c>
      <c r="J9" s="37">
        <f>OVariables!J9</f>
        <v>0</v>
      </c>
      <c r="K9" s="37">
        <f>OVariables!K9</f>
        <v>0</v>
      </c>
      <c r="L9" s="37">
        <f>OVariables!L9</f>
        <v>0</v>
      </c>
      <c r="M9" s="37">
        <f>OVariables!M9</f>
        <v>0</v>
      </c>
      <c r="O9" s="1">
        <v>588</v>
      </c>
      <c r="P9" s="1">
        <v>0</v>
      </c>
      <c r="Q9" s="1">
        <v>0</v>
      </c>
      <c r="R9" s="1">
        <v>163</v>
      </c>
      <c r="S9" s="1">
        <v>0</v>
      </c>
      <c r="T9" s="1">
        <v>0</v>
      </c>
      <c r="U9" s="1">
        <v>0</v>
      </c>
      <c r="V9" s="1">
        <v>0</v>
      </c>
      <c r="W9" s="1">
        <v>309</v>
      </c>
      <c r="X9" s="1">
        <v>0</v>
      </c>
      <c r="Y9" s="1">
        <v>0</v>
      </c>
      <c r="Z9" s="1">
        <v>0</v>
      </c>
      <c r="AB9" s="1">
        <f>IF(Deterministic!B9=0,0,'Hospital-Specialty'!B9)</f>
        <v>588</v>
      </c>
      <c r="AC9" s="1">
        <f>IF(Deterministic!C9=0,0,'Hospital-Specialty'!C9)</f>
        <v>0</v>
      </c>
      <c r="AD9" s="1">
        <f>IF(Deterministic!D9=0,0,'Hospital-Specialty'!D9)</f>
        <v>0</v>
      </c>
      <c r="AE9" s="1">
        <f>IF(Deterministic!E9=0,0,'Hospital-Specialty'!E9)</f>
        <v>163</v>
      </c>
      <c r="AF9" s="1">
        <f>IF(Deterministic!F9=0,0,'Hospital-Specialty'!F9)</f>
        <v>0</v>
      </c>
      <c r="AG9" s="1">
        <f>IF(Deterministic!G9=0,0,'Hospital-Specialty'!G9)</f>
        <v>0</v>
      </c>
      <c r="AH9" s="1">
        <f>IF(Deterministic!H9=0,0,'Hospital-Specialty'!H9)</f>
        <v>0</v>
      </c>
      <c r="AI9" s="1">
        <f>IF(Deterministic!I9=0,0,'Hospital-Specialty'!I9)</f>
        <v>0</v>
      </c>
      <c r="AJ9" s="1">
        <f>IF(Deterministic!J9=0,0,'Hospital-Specialty'!J9)</f>
        <v>309</v>
      </c>
      <c r="AK9" s="1">
        <f>IF(Deterministic!K9=0,0,'Hospital-Specialty'!K9)</f>
        <v>0</v>
      </c>
      <c r="AL9" s="1">
        <f>IF(Deterministic!L9=0,0,'Hospital-Specialty'!L9)</f>
        <v>0</v>
      </c>
      <c r="AM9" s="1">
        <f>IF(Deterministic!M9=0,0,'Hospital-Specialty'!M9)</f>
        <v>0</v>
      </c>
    </row>
    <row r="10" spans="1:41" x14ac:dyDescent="0.35">
      <c r="A10" s="3" t="s">
        <v>4</v>
      </c>
      <c r="B10" s="37">
        <f>OVariables!B10</f>
        <v>0</v>
      </c>
      <c r="C10" s="37">
        <f>OVariables!C10</f>
        <v>0</v>
      </c>
      <c r="D10" s="37">
        <f>OVariables!D10</f>
        <v>0</v>
      </c>
      <c r="E10" s="37">
        <f>OVariables!E10</f>
        <v>0</v>
      </c>
      <c r="F10" s="37">
        <f>OVariables!F10</f>
        <v>0</v>
      </c>
      <c r="G10" s="37">
        <f>OVariables!G10</f>
        <v>0</v>
      </c>
      <c r="H10" s="37">
        <f>OVariables!H10</f>
        <v>0</v>
      </c>
      <c r="I10" s="37">
        <f>OVariables!I10</f>
        <v>0</v>
      </c>
      <c r="J10" s="37">
        <f>OVariables!J10</f>
        <v>0</v>
      </c>
      <c r="K10" s="37">
        <f>OVariables!K10</f>
        <v>0</v>
      </c>
      <c r="L10" s="37">
        <f>OVariables!L10</f>
        <v>0</v>
      </c>
      <c r="M10" s="37">
        <f>OVariables!M10</f>
        <v>0</v>
      </c>
      <c r="O10" s="1">
        <v>588</v>
      </c>
      <c r="P10" s="1">
        <v>0</v>
      </c>
      <c r="Q10" s="1">
        <v>0</v>
      </c>
      <c r="R10" s="1">
        <v>163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B10" s="1">
        <f>IF(Deterministic!B10=0,0,'Hospital-Specialty'!B10)</f>
        <v>588</v>
      </c>
      <c r="AC10" s="1">
        <f>IF(Deterministic!C10=0,0,'Hospital-Specialty'!C10)</f>
        <v>0</v>
      </c>
      <c r="AD10" s="1">
        <f>IF(Deterministic!D10=0,0,'Hospital-Specialty'!D10)</f>
        <v>0</v>
      </c>
      <c r="AE10" s="1">
        <f>IF(Deterministic!E10=0,0,'Hospital-Specialty'!E10)</f>
        <v>163</v>
      </c>
      <c r="AF10" s="1">
        <f>IF(Deterministic!F10=0,0,'Hospital-Specialty'!F10)</f>
        <v>0</v>
      </c>
      <c r="AG10" s="1">
        <f>IF(Deterministic!G10=0,0,'Hospital-Specialty'!G10)</f>
        <v>0</v>
      </c>
      <c r="AH10" s="1">
        <f>IF(Deterministic!H10=0,0,'Hospital-Specialty'!H10)</f>
        <v>0</v>
      </c>
      <c r="AI10" s="1">
        <f>IF(Deterministic!I10=0,0,'Hospital-Specialty'!I10)</f>
        <v>0</v>
      </c>
      <c r="AJ10" s="1">
        <f>IF(Deterministic!J10=0,0,'Hospital-Specialty'!J10)</f>
        <v>0</v>
      </c>
      <c r="AK10" s="1">
        <f>IF(Deterministic!K10=0,0,'Hospital-Specialty'!K10)</f>
        <v>0</v>
      </c>
      <c r="AL10" s="1">
        <f>IF(Deterministic!L10=0,0,'Hospital-Specialty'!L10)</f>
        <v>0</v>
      </c>
      <c r="AM10" s="1">
        <f>IF(Deterministic!M10=0,0,'Hospital-Specialty'!M10)</f>
        <v>0</v>
      </c>
    </row>
    <row r="11" spans="1:41" x14ac:dyDescent="0.35">
      <c r="A11" s="3" t="s">
        <v>5</v>
      </c>
      <c r="B11" s="37">
        <f>OVariables!B11</f>
        <v>0</v>
      </c>
      <c r="C11" s="37">
        <f>OVariables!C11</f>
        <v>0</v>
      </c>
      <c r="D11" s="37">
        <f>OVariables!D11</f>
        <v>0</v>
      </c>
      <c r="E11" s="37">
        <f>OVariables!E11</f>
        <v>0</v>
      </c>
      <c r="F11" s="37">
        <f>OVariables!F11</f>
        <v>0</v>
      </c>
      <c r="G11" s="37">
        <f>OVariables!G11</f>
        <v>0</v>
      </c>
      <c r="H11" s="37">
        <f>OVariables!H11</f>
        <v>0</v>
      </c>
      <c r="I11" s="37">
        <f>OVariables!I11</f>
        <v>0</v>
      </c>
      <c r="J11" s="37">
        <f>OVariables!J11</f>
        <v>0</v>
      </c>
      <c r="K11" s="37">
        <f>OVariables!K11</f>
        <v>0</v>
      </c>
      <c r="L11" s="37">
        <f>OVariables!L11</f>
        <v>0</v>
      </c>
      <c r="M11" s="37">
        <f>OVariables!M11</f>
        <v>1</v>
      </c>
      <c r="O11" s="1">
        <v>0</v>
      </c>
      <c r="P11" s="1">
        <v>28</v>
      </c>
      <c r="Q11" s="1">
        <v>0</v>
      </c>
      <c r="R11" s="1">
        <v>163</v>
      </c>
      <c r="S11" s="1">
        <v>0</v>
      </c>
      <c r="T11" s="1">
        <v>0</v>
      </c>
      <c r="U11" s="1">
        <v>0</v>
      </c>
      <c r="V11" s="1">
        <v>0</v>
      </c>
      <c r="W11" s="1">
        <v>309</v>
      </c>
      <c r="X11" s="1">
        <v>0</v>
      </c>
      <c r="Y11" s="1">
        <v>0</v>
      </c>
      <c r="Z11" s="1">
        <v>80</v>
      </c>
      <c r="AB11" s="1">
        <f>IF(Deterministic!B11=0,0,'Hospital-Specialty'!B11)</f>
        <v>0</v>
      </c>
      <c r="AC11" s="1">
        <f>IF(Deterministic!C11=0,0,'Hospital-Specialty'!C11)</f>
        <v>28</v>
      </c>
      <c r="AD11" s="1">
        <f>IF(Deterministic!D11=0,0,'Hospital-Specialty'!D11)</f>
        <v>0</v>
      </c>
      <c r="AE11" s="1">
        <f>IF(Deterministic!E11=0,0,'Hospital-Specialty'!E11)</f>
        <v>163</v>
      </c>
      <c r="AF11" s="1">
        <f>IF(Deterministic!F11=0,0,'Hospital-Specialty'!F11)</f>
        <v>0</v>
      </c>
      <c r="AG11" s="1">
        <f>IF(Deterministic!G11=0,0,'Hospital-Specialty'!G11)</f>
        <v>0</v>
      </c>
      <c r="AH11" s="1">
        <f>IF(Deterministic!H11=0,0,'Hospital-Specialty'!H11)</f>
        <v>0</v>
      </c>
      <c r="AI11" s="1">
        <f>IF(Deterministic!I11=0,0,'Hospital-Specialty'!I11)</f>
        <v>0</v>
      </c>
      <c r="AJ11" s="1">
        <f>IF(Deterministic!J11=0,0,'Hospital-Specialty'!J11)</f>
        <v>309</v>
      </c>
      <c r="AK11" s="1">
        <f>IF(Deterministic!K11=0,0,'Hospital-Specialty'!K11)</f>
        <v>0</v>
      </c>
      <c r="AL11" s="1">
        <f>IF(Deterministic!L11=0,0,'Hospital-Specialty'!L11)</f>
        <v>0</v>
      </c>
      <c r="AM11" s="1">
        <f>IF(Deterministic!M11=0,0,'Hospital-Specialty'!M11)</f>
        <v>80</v>
      </c>
    </row>
    <row r="12" spans="1:41" x14ac:dyDescent="0.35">
      <c r="A12" s="3" t="s">
        <v>6</v>
      </c>
      <c r="B12" s="37">
        <f>OVariables!B12</f>
        <v>0</v>
      </c>
      <c r="C12" s="37">
        <f>OVariables!C12</f>
        <v>0</v>
      </c>
      <c r="D12" s="37">
        <f>OVariables!D12</f>
        <v>0</v>
      </c>
      <c r="E12" s="37">
        <f>OVariables!E12</f>
        <v>0</v>
      </c>
      <c r="F12" s="37">
        <f>OVariables!F12</f>
        <v>0</v>
      </c>
      <c r="G12" s="37">
        <f>OVariables!G12</f>
        <v>0</v>
      </c>
      <c r="H12" s="37">
        <f>OVariables!H12</f>
        <v>0</v>
      </c>
      <c r="I12" s="37">
        <f>OVariables!I12</f>
        <v>0</v>
      </c>
      <c r="J12" s="37">
        <f>OVariables!J12</f>
        <v>0</v>
      </c>
      <c r="K12" s="37">
        <f>OVariables!K12</f>
        <v>0</v>
      </c>
      <c r="L12" s="37">
        <f>OVariables!L12</f>
        <v>0</v>
      </c>
      <c r="M12" s="37">
        <f>OVariables!M12</f>
        <v>0</v>
      </c>
      <c r="O12" s="1">
        <v>588</v>
      </c>
      <c r="P12" s="1">
        <v>0</v>
      </c>
      <c r="Q12" s="1">
        <v>0</v>
      </c>
      <c r="R12" s="1">
        <v>163</v>
      </c>
      <c r="S12" s="1">
        <v>0</v>
      </c>
      <c r="T12" s="1">
        <v>80</v>
      </c>
      <c r="U12" s="1">
        <v>0</v>
      </c>
      <c r="V12" s="1">
        <v>0</v>
      </c>
      <c r="W12" s="1">
        <v>309</v>
      </c>
      <c r="X12" s="1">
        <v>0</v>
      </c>
      <c r="Y12" s="1">
        <v>0</v>
      </c>
      <c r="Z12" s="1">
        <v>0</v>
      </c>
      <c r="AB12" s="1">
        <f>IF(Deterministic!B12=0,0,'Hospital-Specialty'!B12)</f>
        <v>588</v>
      </c>
      <c r="AC12" s="1">
        <f>IF(Deterministic!C12=0,0,'Hospital-Specialty'!C12)</f>
        <v>0</v>
      </c>
      <c r="AD12" s="1">
        <f>IF(Deterministic!D12=0,0,'Hospital-Specialty'!D12)</f>
        <v>0</v>
      </c>
      <c r="AE12" s="1">
        <f>IF(Deterministic!E12=0,0,'Hospital-Specialty'!E12)</f>
        <v>163</v>
      </c>
      <c r="AF12" s="1">
        <f>IF(Deterministic!F12=0,0,'Hospital-Specialty'!F12)</f>
        <v>0</v>
      </c>
      <c r="AG12" s="1">
        <f>IF(Deterministic!G12=0,0,'Hospital-Specialty'!G12)</f>
        <v>80</v>
      </c>
      <c r="AH12" s="1">
        <f>IF(Deterministic!H12=0,0,'Hospital-Specialty'!H12)</f>
        <v>0</v>
      </c>
      <c r="AI12" s="1">
        <f>IF(Deterministic!I12=0,0,'Hospital-Specialty'!I12)</f>
        <v>0</v>
      </c>
      <c r="AJ12" s="1">
        <f>IF(Deterministic!J12=0,0,'Hospital-Specialty'!J12)</f>
        <v>309</v>
      </c>
      <c r="AK12" s="1">
        <f>IF(Deterministic!K12=0,0,'Hospital-Specialty'!K12)</f>
        <v>0</v>
      </c>
      <c r="AL12" s="1">
        <f>IF(Deterministic!L12=0,0,'Hospital-Specialty'!L12)</f>
        <v>0</v>
      </c>
      <c r="AM12" s="1">
        <f>IF(Deterministic!M12=0,0,'Hospital-Specialty'!M12)</f>
        <v>0</v>
      </c>
    </row>
    <row r="13" spans="1:41" x14ac:dyDescent="0.35">
      <c r="A13" s="3" t="s">
        <v>7</v>
      </c>
      <c r="B13" s="37">
        <f>OVariables!B13</f>
        <v>0</v>
      </c>
      <c r="C13" s="37">
        <f>OVariables!C13</f>
        <v>0</v>
      </c>
      <c r="D13" s="37">
        <f>OVariables!D13</f>
        <v>0</v>
      </c>
      <c r="E13" s="37">
        <f>OVariables!E13</f>
        <v>0</v>
      </c>
      <c r="F13" s="37">
        <f>OVariables!F13</f>
        <v>0</v>
      </c>
      <c r="G13" s="37">
        <f>OVariables!G13</f>
        <v>0</v>
      </c>
      <c r="H13" s="37">
        <f>OVariables!H13</f>
        <v>0</v>
      </c>
      <c r="I13" s="37">
        <f>OVariables!I13</f>
        <v>0</v>
      </c>
      <c r="J13" s="37">
        <f>OVariables!J13</f>
        <v>0</v>
      </c>
      <c r="K13" s="37">
        <f>OVariables!K13</f>
        <v>0</v>
      </c>
      <c r="L13" s="37">
        <f>OVariables!L13</f>
        <v>0</v>
      </c>
      <c r="M13" s="37">
        <f>OVariables!M13</f>
        <v>1</v>
      </c>
      <c r="O13" s="1">
        <v>588</v>
      </c>
      <c r="P13" s="1">
        <v>0</v>
      </c>
      <c r="Q13" s="1">
        <v>0</v>
      </c>
      <c r="R13" s="1">
        <v>163</v>
      </c>
      <c r="S13" s="1">
        <v>0</v>
      </c>
      <c r="T13" s="1">
        <v>0</v>
      </c>
      <c r="U13" s="1">
        <v>0</v>
      </c>
      <c r="V13" s="1">
        <v>0</v>
      </c>
      <c r="W13" s="1">
        <v>309</v>
      </c>
      <c r="X13" s="1">
        <v>0</v>
      </c>
      <c r="Y13" s="1">
        <v>0</v>
      </c>
      <c r="Z13" s="1">
        <v>80</v>
      </c>
      <c r="AB13" s="1">
        <f>IF(Deterministic!B13=0,0,'Hospital-Specialty'!B13)</f>
        <v>588</v>
      </c>
      <c r="AC13" s="1">
        <f>IF(Deterministic!C13=0,0,'Hospital-Specialty'!C13)</f>
        <v>0</v>
      </c>
      <c r="AD13" s="1">
        <f>IF(Deterministic!D13=0,0,'Hospital-Specialty'!D13)</f>
        <v>0</v>
      </c>
      <c r="AE13" s="1">
        <f>IF(Deterministic!E13=0,0,'Hospital-Specialty'!E13)</f>
        <v>163</v>
      </c>
      <c r="AF13" s="1">
        <f>IF(Deterministic!F13=0,0,'Hospital-Specialty'!F13)</f>
        <v>0</v>
      </c>
      <c r="AG13" s="1">
        <f>IF(Deterministic!G13=0,0,'Hospital-Specialty'!G13)</f>
        <v>0</v>
      </c>
      <c r="AH13" s="1">
        <f>IF(Deterministic!H13=0,0,'Hospital-Specialty'!H13)</f>
        <v>0</v>
      </c>
      <c r="AI13" s="1">
        <f>IF(Deterministic!I13=0,0,'Hospital-Specialty'!I13)</f>
        <v>0</v>
      </c>
      <c r="AJ13" s="1">
        <f>IF(Deterministic!J13=0,0,'Hospital-Specialty'!J13)</f>
        <v>309</v>
      </c>
      <c r="AK13" s="1">
        <f>IF(Deterministic!K13=0,0,'Hospital-Specialty'!K13)</f>
        <v>0</v>
      </c>
      <c r="AL13" s="1">
        <f>IF(Deterministic!L13=0,0,'Hospital-Specialty'!L13)</f>
        <v>0</v>
      </c>
      <c r="AM13" s="1">
        <f>IF(Deterministic!M13=0,0,'Hospital-Specialty'!M13)</f>
        <v>80</v>
      </c>
    </row>
    <row r="14" spans="1:41" x14ac:dyDescent="0.35">
      <c r="A14" s="3" t="s">
        <v>21</v>
      </c>
      <c r="B14" s="37">
        <f>OVariables!B14</f>
        <v>0</v>
      </c>
      <c r="C14" s="37">
        <f>OVariables!C14</f>
        <v>0</v>
      </c>
      <c r="D14" s="37">
        <f>OVariables!D14</f>
        <v>0</v>
      </c>
      <c r="E14" s="37">
        <f>OVariables!E14</f>
        <v>0</v>
      </c>
      <c r="F14" s="37">
        <f>OVariables!F14</f>
        <v>0</v>
      </c>
      <c r="G14" s="37">
        <f>OVariables!G14</f>
        <v>0</v>
      </c>
      <c r="H14" s="37">
        <f>OVariables!H14</f>
        <v>0</v>
      </c>
      <c r="I14" s="37">
        <f>OVariables!I14</f>
        <v>0</v>
      </c>
      <c r="J14" s="37">
        <f>OVariables!J14</f>
        <v>0</v>
      </c>
      <c r="K14" s="37">
        <f>OVariables!K14</f>
        <v>0</v>
      </c>
      <c r="L14" s="37">
        <f>OVariables!L14</f>
        <v>0</v>
      </c>
      <c r="M14" s="37">
        <f>OVariables!M14</f>
        <v>0</v>
      </c>
      <c r="O14" s="1">
        <v>0</v>
      </c>
      <c r="P14" s="1">
        <v>0</v>
      </c>
      <c r="Q14" s="1">
        <v>0</v>
      </c>
      <c r="R14" s="1">
        <v>0</v>
      </c>
      <c r="S14" s="1">
        <v>12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16</v>
      </c>
      <c r="Z14" s="1">
        <v>0</v>
      </c>
      <c r="AB14" s="1">
        <f>IF(Deterministic!B14=0,0,'Hospital-Specialty'!B14)</f>
        <v>0</v>
      </c>
      <c r="AC14" s="1">
        <f>IF(Deterministic!C14=0,0,'Hospital-Specialty'!C14)</f>
        <v>0</v>
      </c>
      <c r="AD14" s="1">
        <f>IF(Deterministic!D14=0,0,'Hospital-Specialty'!D14)</f>
        <v>0</v>
      </c>
      <c r="AE14" s="1">
        <f>IF(Deterministic!E14=0,0,'Hospital-Specialty'!E14)</f>
        <v>0</v>
      </c>
      <c r="AF14" s="1">
        <f>IF(Deterministic!F14=0,0,'Hospital-Specialty'!F14)</f>
        <v>12</v>
      </c>
      <c r="AG14" s="1">
        <f>IF(Deterministic!G14=0,0,'Hospital-Specialty'!G14)</f>
        <v>0</v>
      </c>
      <c r="AH14" s="1">
        <f>IF(Deterministic!H14=0,0,'Hospital-Specialty'!H14)</f>
        <v>0</v>
      </c>
      <c r="AI14" s="1">
        <f>IF(Deterministic!I14=0,0,'Hospital-Specialty'!I14)</f>
        <v>0</v>
      </c>
      <c r="AJ14" s="1">
        <f>IF(Deterministic!J14=0,0,'Hospital-Specialty'!J14)</f>
        <v>0</v>
      </c>
      <c r="AK14" s="1">
        <f>IF(Deterministic!K14=0,0,'Hospital-Specialty'!K14)</f>
        <v>0</v>
      </c>
      <c r="AL14" s="1">
        <f>IF(Deterministic!L14=0,0,'Hospital-Specialty'!L14)</f>
        <v>16</v>
      </c>
      <c r="AM14" s="1">
        <f>IF(Deterministic!M14=0,0,'Hospital-Specialty'!M14)</f>
        <v>0</v>
      </c>
    </row>
    <row r="15" spans="1:41" x14ac:dyDescent="0.35">
      <c r="A15" s="3" t="s">
        <v>8</v>
      </c>
      <c r="B15" s="37">
        <f>OVariables!B15</f>
        <v>0</v>
      </c>
      <c r="C15" s="37">
        <f>OVariables!C15</f>
        <v>0</v>
      </c>
      <c r="D15" s="37">
        <f>OVariables!D15</f>
        <v>0</v>
      </c>
      <c r="E15" s="37">
        <f>OVariables!E15</f>
        <v>0</v>
      </c>
      <c r="F15" s="37">
        <f>OVariables!F15</f>
        <v>0</v>
      </c>
      <c r="G15" s="37">
        <f>OVariables!G15</f>
        <v>0</v>
      </c>
      <c r="H15" s="37">
        <f>OVariables!H15</f>
        <v>0</v>
      </c>
      <c r="I15" s="37">
        <f>OVariables!I15</f>
        <v>0</v>
      </c>
      <c r="J15" s="37">
        <f>OVariables!J15</f>
        <v>0</v>
      </c>
      <c r="K15" s="37">
        <f>OVariables!K15</f>
        <v>0</v>
      </c>
      <c r="L15" s="37">
        <f>OVariables!L15</f>
        <v>0</v>
      </c>
      <c r="M15" s="37">
        <f>OVariables!M15</f>
        <v>1</v>
      </c>
      <c r="O15" s="1">
        <v>588</v>
      </c>
      <c r="P15" s="1">
        <v>0</v>
      </c>
      <c r="Q15" s="1">
        <v>0</v>
      </c>
      <c r="R15" s="1">
        <v>163</v>
      </c>
      <c r="S15" s="1">
        <v>0</v>
      </c>
      <c r="T15" s="1">
        <v>0</v>
      </c>
      <c r="U15" s="1">
        <v>0</v>
      </c>
      <c r="V15" s="1">
        <v>0</v>
      </c>
      <c r="W15" s="1">
        <v>309</v>
      </c>
      <c r="X15" s="1">
        <v>0</v>
      </c>
      <c r="Y15" s="1">
        <v>0</v>
      </c>
      <c r="Z15" s="1">
        <v>80</v>
      </c>
      <c r="AB15" s="1">
        <f>IF(Deterministic!B15=0,0,'Hospital-Specialty'!B15)</f>
        <v>588</v>
      </c>
      <c r="AC15" s="1">
        <f>IF(Deterministic!C15=0,0,'Hospital-Specialty'!C15)</f>
        <v>0</v>
      </c>
      <c r="AD15" s="1">
        <f>IF(Deterministic!D15=0,0,'Hospital-Specialty'!D15)</f>
        <v>0</v>
      </c>
      <c r="AE15" s="1">
        <f>IF(Deterministic!E15=0,0,'Hospital-Specialty'!E15)</f>
        <v>163</v>
      </c>
      <c r="AF15" s="1">
        <f>IF(Deterministic!F15=0,0,'Hospital-Specialty'!F15)</f>
        <v>0</v>
      </c>
      <c r="AG15" s="1">
        <f>IF(Deterministic!G15=0,0,'Hospital-Specialty'!G15)</f>
        <v>0</v>
      </c>
      <c r="AH15" s="1">
        <f>IF(Deterministic!H15=0,0,'Hospital-Specialty'!H15)</f>
        <v>0</v>
      </c>
      <c r="AI15" s="1">
        <f>IF(Deterministic!I15=0,0,'Hospital-Specialty'!I15)</f>
        <v>0</v>
      </c>
      <c r="AJ15" s="1">
        <f>IF(Deterministic!J15=0,0,'Hospital-Specialty'!J15)</f>
        <v>309</v>
      </c>
      <c r="AK15" s="1">
        <f>IF(Deterministic!K15=0,0,'Hospital-Specialty'!K15)</f>
        <v>0</v>
      </c>
      <c r="AL15" s="1">
        <f>IF(Deterministic!L15=0,0,'Hospital-Specialty'!L15)</f>
        <v>0</v>
      </c>
      <c r="AM15" s="1">
        <f>IF(Deterministic!M15=0,0,'Hospital-Specialty'!M15)</f>
        <v>80</v>
      </c>
    </row>
    <row r="16" spans="1:41" x14ac:dyDescent="0.35">
      <c r="A16" s="3" t="s">
        <v>9</v>
      </c>
      <c r="B16" s="37">
        <f>OVariables!B16</f>
        <v>0</v>
      </c>
      <c r="C16" s="37">
        <f>OVariables!C16</f>
        <v>0</v>
      </c>
      <c r="D16" s="37">
        <f>OVariables!D16</f>
        <v>0</v>
      </c>
      <c r="E16" s="37">
        <f>OVariables!E16</f>
        <v>0</v>
      </c>
      <c r="F16" s="37">
        <f>OVariables!F16</f>
        <v>0</v>
      </c>
      <c r="G16" s="37">
        <f>OVariables!G16</f>
        <v>0</v>
      </c>
      <c r="H16" s="37">
        <f>OVariables!H16</f>
        <v>0</v>
      </c>
      <c r="I16" s="37">
        <f>OVariables!I16</f>
        <v>0</v>
      </c>
      <c r="J16" s="37">
        <f>OVariables!J16</f>
        <v>0</v>
      </c>
      <c r="K16" s="37">
        <f>OVariables!K16</f>
        <v>0</v>
      </c>
      <c r="L16" s="37">
        <f>OVariables!L16</f>
        <v>0</v>
      </c>
      <c r="M16" s="37">
        <f>OVariables!M16</f>
        <v>1</v>
      </c>
      <c r="O16" s="1">
        <v>588</v>
      </c>
      <c r="P16" s="1">
        <v>0</v>
      </c>
      <c r="Q16" s="1">
        <v>0</v>
      </c>
      <c r="R16" s="1">
        <v>163</v>
      </c>
      <c r="S16" s="1">
        <v>0</v>
      </c>
      <c r="T16" s="1">
        <v>0</v>
      </c>
      <c r="U16" s="1">
        <v>0</v>
      </c>
      <c r="V16" s="1">
        <v>0</v>
      </c>
      <c r="W16" s="1">
        <v>309</v>
      </c>
      <c r="X16" s="1">
        <v>0</v>
      </c>
      <c r="Y16" s="1">
        <v>0</v>
      </c>
      <c r="Z16" s="1">
        <v>80</v>
      </c>
      <c r="AB16" s="1">
        <f>IF(Deterministic!B16=0,0,'Hospital-Specialty'!B16)</f>
        <v>588</v>
      </c>
      <c r="AC16" s="1">
        <f>IF(Deterministic!C16=0,0,'Hospital-Specialty'!C16)</f>
        <v>0</v>
      </c>
      <c r="AD16" s="1">
        <f>IF(Deterministic!D16=0,0,'Hospital-Specialty'!D16)</f>
        <v>0</v>
      </c>
      <c r="AE16" s="1">
        <f>IF(Deterministic!E16=0,0,'Hospital-Specialty'!E16)</f>
        <v>163</v>
      </c>
      <c r="AF16" s="1">
        <f>IF(Deterministic!F16=0,0,'Hospital-Specialty'!F16)</f>
        <v>0</v>
      </c>
      <c r="AG16" s="1">
        <f>IF(Deterministic!G16=0,0,'Hospital-Specialty'!G16)</f>
        <v>0</v>
      </c>
      <c r="AH16" s="1">
        <f>IF(Deterministic!H16=0,0,'Hospital-Specialty'!H16)</f>
        <v>0</v>
      </c>
      <c r="AI16" s="1">
        <f>IF(Deterministic!I16=0,0,'Hospital-Specialty'!I16)</f>
        <v>0</v>
      </c>
      <c r="AJ16" s="1">
        <f>IF(Deterministic!J16=0,0,'Hospital-Specialty'!J16)</f>
        <v>309</v>
      </c>
      <c r="AK16" s="1">
        <f>IF(Deterministic!K16=0,0,'Hospital-Specialty'!K16)</f>
        <v>0</v>
      </c>
      <c r="AL16" s="1">
        <f>IF(Deterministic!L16=0,0,'Hospital-Specialty'!L16)</f>
        <v>0</v>
      </c>
      <c r="AM16" s="1">
        <f>IF(Deterministic!M16=0,0,'Hospital-Specialty'!M16)</f>
        <v>80</v>
      </c>
    </row>
    <row r="17" spans="1:39" x14ac:dyDescent="0.35">
      <c r="A17" s="3" t="s">
        <v>10</v>
      </c>
      <c r="B17" s="37">
        <f>OVariables!B17</f>
        <v>0</v>
      </c>
      <c r="C17" s="37">
        <f>OVariables!C17</f>
        <v>0</v>
      </c>
      <c r="D17" s="37">
        <f>OVariables!D17</f>
        <v>0</v>
      </c>
      <c r="E17" s="37">
        <f>OVariables!E17</f>
        <v>0</v>
      </c>
      <c r="F17" s="37">
        <f>OVariables!F17</f>
        <v>0</v>
      </c>
      <c r="G17" s="37">
        <f>OVariables!G17</f>
        <v>0</v>
      </c>
      <c r="H17" s="37">
        <f>OVariables!H17</f>
        <v>0</v>
      </c>
      <c r="I17" s="37">
        <f>OVariables!I17</f>
        <v>0</v>
      </c>
      <c r="J17" s="37">
        <f>OVariables!J17</f>
        <v>0</v>
      </c>
      <c r="K17" s="37">
        <f>OVariables!K17</f>
        <v>0</v>
      </c>
      <c r="L17" s="37">
        <f>OVariables!L17</f>
        <v>0</v>
      </c>
      <c r="M17" s="37">
        <f>OVariables!M17</f>
        <v>0</v>
      </c>
      <c r="O17" s="1">
        <v>588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B17" s="1">
        <f>IF(Deterministic!B17=0,0,'Hospital-Specialty'!B17)</f>
        <v>588</v>
      </c>
      <c r="AC17" s="1">
        <f>IF(Deterministic!C17=0,0,'Hospital-Specialty'!C17)</f>
        <v>0</v>
      </c>
      <c r="AD17" s="1">
        <f>IF(Deterministic!D17=0,0,'Hospital-Specialty'!D17)</f>
        <v>0</v>
      </c>
      <c r="AE17" s="1">
        <f>IF(Deterministic!E17=0,0,'Hospital-Specialty'!E17)</f>
        <v>0</v>
      </c>
      <c r="AF17" s="1">
        <f>IF(Deterministic!F17=0,0,'Hospital-Specialty'!F17)</f>
        <v>0</v>
      </c>
      <c r="AG17" s="1">
        <f>IF(Deterministic!G17=0,0,'Hospital-Specialty'!G17)</f>
        <v>0</v>
      </c>
      <c r="AH17" s="1">
        <f>IF(Deterministic!H17=0,0,'Hospital-Specialty'!H17)</f>
        <v>0</v>
      </c>
      <c r="AI17" s="1">
        <f>IF(Deterministic!I17=0,0,'Hospital-Specialty'!I17)</f>
        <v>0</v>
      </c>
      <c r="AJ17" s="1">
        <f>IF(Deterministic!J17=0,0,'Hospital-Specialty'!J17)</f>
        <v>0</v>
      </c>
      <c r="AK17" s="1">
        <f>IF(Deterministic!K17=0,0,'Hospital-Specialty'!K17)</f>
        <v>0</v>
      </c>
      <c r="AL17" s="1">
        <f>IF(Deterministic!L17=0,0,'Hospital-Specialty'!L17)</f>
        <v>0</v>
      </c>
      <c r="AM17" s="1">
        <f>IF(Deterministic!M17=0,0,'Hospital-Specialty'!M17)</f>
        <v>0</v>
      </c>
    </row>
    <row r="18" spans="1:39" x14ac:dyDescent="0.35">
      <c r="A18" s="3" t="s">
        <v>11</v>
      </c>
      <c r="B18" s="37">
        <f>OVariables!B18</f>
        <v>0</v>
      </c>
      <c r="C18" s="37">
        <f>OVariables!C18</f>
        <v>0</v>
      </c>
      <c r="D18" s="37">
        <f>OVariables!D18</f>
        <v>0</v>
      </c>
      <c r="E18" s="37">
        <f>OVariables!E18</f>
        <v>0</v>
      </c>
      <c r="F18" s="37">
        <f>OVariables!F18</f>
        <v>0</v>
      </c>
      <c r="G18" s="37">
        <f>OVariables!G18</f>
        <v>0</v>
      </c>
      <c r="H18" s="37">
        <f>OVariables!H18</f>
        <v>0</v>
      </c>
      <c r="I18" s="37">
        <f>OVariables!I18</f>
        <v>0</v>
      </c>
      <c r="J18" s="37">
        <f>OVariables!J18</f>
        <v>0</v>
      </c>
      <c r="K18" s="37">
        <f>OVariables!K18</f>
        <v>0</v>
      </c>
      <c r="L18" s="37">
        <f>OVariables!L18</f>
        <v>0</v>
      </c>
      <c r="M18" s="37">
        <f>OVariables!M18</f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80</v>
      </c>
      <c r="U18" s="1">
        <v>0</v>
      </c>
      <c r="V18" s="1">
        <v>73</v>
      </c>
      <c r="W18" s="1">
        <v>0</v>
      </c>
      <c r="X18" s="1">
        <v>0</v>
      </c>
      <c r="Y18" s="1">
        <v>0</v>
      </c>
      <c r="Z18" s="1">
        <v>0</v>
      </c>
      <c r="AB18" s="1">
        <f>IF(Deterministic!B18=0,0,'Hospital-Specialty'!B18)</f>
        <v>0</v>
      </c>
      <c r="AC18" s="1">
        <f>IF(Deterministic!C18=0,0,'Hospital-Specialty'!C18)</f>
        <v>0</v>
      </c>
      <c r="AD18" s="1">
        <f>IF(Deterministic!D18=0,0,'Hospital-Specialty'!D18)</f>
        <v>0</v>
      </c>
      <c r="AE18" s="1">
        <f>IF(Deterministic!E18=0,0,'Hospital-Specialty'!E18)</f>
        <v>0</v>
      </c>
      <c r="AF18" s="1">
        <f>IF(Deterministic!F18=0,0,'Hospital-Specialty'!F18)</f>
        <v>0</v>
      </c>
      <c r="AG18" s="1">
        <f>IF(Deterministic!G18=0,0,'Hospital-Specialty'!G18)</f>
        <v>80</v>
      </c>
      <c r="AH18" s="1">
        <f>IF(Deterministic!H18=0,0,'Hospital-Specialty'!H18)</f>
        <v>0</v>
      </c>
      <c r="AI18" s="1">
        <f>IF(Deterministic!I18=0,0,'Hospital-Specialty'!I18)</f>
        <v>73</v>
      </c>
      <c r="AJ18" s="1">
        <f>IF(Deterministic!J18=0,0,'Hospital-Specialty'!J18)</f>
        <v>0</v>
      </c>
      <c r="AK18" s="1">
        <f>IF(Deterministic!K18=0,0,'Hospital-Specialty'!K18)</f>
        <v>0</v>
      </c>
      <c r="AL18" s="1">
        <f>IF(Deterministic!L18=0,0,'Hospital-Specialty'!L18)</f>
        <v>0</v>
      </c>
      <c r="AM18" s="1">
        <f>IF(Deterministic!M18=0,0,'Hospital-Specialty'!M18)</f>
        <v>0</v>
      </c>
    </row>
    <row r="19" spans="1:39" x14ac:dyDescent="0.35">
      <c r="A19" s="3" t="s">
        <v>12</v>
      </c>
      <c r="B19" s="37">
        <f>OVariables!B19</f>
        <v>0</v>
      </c>
      <c r="C19" s="37">
        <f>OVariables!C19</f>
        <v>0</v>
      </c>
      <c r="D19" s="37">
        <f>OVariables!D19</f>
        <v>0</v>
      </c>
      <c r="E19" s="37">
        <f>OVariables!E19</f>
        <v>0</v>
      </c>
      <c r="F19" s="37">
        <f>OVariables!F19</f>
        <v>0</v>
      </c>
      <c r="G19" s="37">
        <f>OVariables!G19</f>
        <v>0</v>
      </c>
      <c r="H19" s="37">
        <f>OVariables!H19</f>
        <v>0</v>
      </c>
      <c r="I19" s="37">
        <f>OVariables!I19</f>
        <v>0</v>
      </c>
      <c r="J19" s="37">
        <f>OVariables!J19</f>
        <v>0</v>
      </c>
      <c r="K19" s="37">
        <f>OVariables!K19</f>
        <v>0</v>
      </c>
      <c r="L19" s="37">
        <f>OVariables!L19</f>
        <v>0</v>
      </c>
      <c r="M19" s="37">
        <f>OVariables!M19</f>
        <v>0</v>
      </c>
      <c r="O19" s="1">
        <v>0</v>
      </c>
      <c r="P19" s="1">
        <v>28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309</v>
      </c>
      <c r="X19" s="1">
        <v>0</v>
      </c>
      <c r="Y19" s="1">
        <v>0</v>
      </c>
      <c r="Z19" s="1">
        <v>0</v>
      </c>
      <c r="AB19" s="1">
        <f>IF(Deterministic!B19=0,0,'Hospital-Specialty'!B19)</f>
        <v>0</v>
      </c>
      <c r="AC19" s="1">
        <f>IF(Deterministic!C19=0,0,'Hospital-Specialty'!C19)</f>
        <v>28</v>
      </c>
      <c r="AD19" s="1">
        <f>IF(Deterministic!D19=0,0,'Hospital-Specialty'!D19)</f>
        <v>0</v>
      </c>
      <c r="AE19" s="1">
        <f>IF(Deterministic!E19=0,0,'Hospital-Specialty'!E19)</f>
        <v>0</v>
      </c>
      <c r="AF19" s="1">
        <f>IF(Deterministic!F19=0,0,'Hospital-Specialty'!F19)</f>
        <v>0</v>
      </c>
      <c r="AG19" s="1">
        <f>IF(Deterministic!G19=0,0,'Hospital-Specialty'!G19)</f>
        <v>0</v>
      </c>
      <c r="AH19" s="1">
        <f>IF(Deterministic!H19=0,0,'Hospital-Specialty'!H19)</f>
        <v>0</v>
      </c>
      <c r="AI19" s="1">
        <f>IF(Deterministic!I19=0,0,'Hospital-Specialty'!I19)</f>
        <v>0</v>
      </c>
      <c r="AJ19" s="1">
        <f>IF(Deterministic!J19=0,0,'Hospital-Specialty'!J19)</f>
        <v>309</v>
      </c>
      <c r="AK19" s="1">
        <f>IF(Deterministic!K19=0,0,'Hospital-Specialty'!K19)</f>
        <v>0</v>
      </c>
      <c r="AL19" s="1">
        <f>IF(Deterministic!L19=0,0,'Hospital-Specialty'!L19)</f>
        <v>0</v>
      </c>
      <c r="AM19" s="1">
        <f>IF(Deterministic!M19=0,0,'Hospital-Specialty'!M19)</f>
        <v>0</v>
      </c>
    </row>
    <row r="20" spans="1:39" x14ac:dyDescent="0.35">
      <c r="A20" s="3" t="s">
        <v>13</v>
      </c>
      <c r="B20" s="37">
        <f>OVariables!B20</f>
        <v>0</v>
      </c>
      <c r="C20" s="37">
        <f>OVariables!C20</f>
        <v>0</v>
      </c>
      <c r="D20" s="37">
        <f>OVariables!D20</f>
        <v>0</v>
      </c>
      <c r="E20" s="37">
        <f>OVariables!E20</f>
        <v>0</v>
      </c>
      <c r="F20" s="37">
        <f>OVariables!F20</f>
        <v>0</v>
      </c>
      <c r="G20" s="37">
        <f>OVariables!G20</f>
        <v>0</v>
      </c>
      <c r="H20" s="37">
        <f>OVariables!H20</f>
        <v>0</v>
      </c>
      <c r="I20" s="37">
        <f>OVariables!I20</f>
        <v>0</v>
      </c>
      <c r="J20" s="37">
        <f>OVariables!J20</f>
        <v>0</v>
      </c>
      <c r="K20" s="37">
        <f>OVariables!K20</f>
        <v>0</v>
      </c>
      <c r="L20" s="37">
        <f>OVariables!L20</f>
        <v>0</v>
      </c>
      <c r="M20" s="37">
        <f>OVariables!M20</f>
        <v>0</v>
      </c>
      <c r="O20" s="1">
        <v>588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B20" s="1">
        <f>IF(Deterministic!B20=0,0,'Hospital-Specialty'!B20)</f>
        <v>588</v>
      </c>
      <c r="AC20" s="1">
        <f>IF(Deterministic!C20=0,0,'Hospital-Specialty'!C20)</f>
        <v>0</v>
      </c>
      <c r="AD20" s="1">
        <f>IF(Deterministic!D20=0,0,'Hospital-Specialty'!D20)</f>
        <v>0</v>
      </c>
      <c r="AE20" s="1">
        <f>IF(Deterministic!E20=0,0,'Hospital-Specialty'!E20)</f>
        <v>0</v>
      </c>
      <c r="AF20" s="1">
        <f>IF(Deterministic!F20=0,0,'Hospital-Specialty'!F20)</f>
        <v>0</v>
      </c>
      <c r="AG20" s="1">
        <f>IF(Deterministic!G20=0,0,'Hospital-Specialty'!G20)</f>
        <v>0</v>
      </c>
      <c r="AH20" s="1">
        <f>IF(Deterministic!H20=0,0,'Hospital-Specialty'!H20)</f>
        <v>0</v>
      </c>
      <c r="AI20" s="1">
        <f>IF(Deterministic!I20=0,0,'Hospital-Specialty'!I20)</f>
        <v>0</v>
      </c>
      <c r="AJ20" s="1">
        <f>IF(Deterministic!J20=0,0,'Hospital-Specialty'!J20)</f>
        <v>0</v>
      </c>
      <c r="AK20" s="1">
        <f>IF(Deterministic!K20=0,0,'Hospital-Specialty'!K20)</f>
        <v>0</v>
      </c>
      <c r="AL20" s="1">
        <f>IF(Deterministic!L20=0,0,'Hospital-Specialty'!L20)</f>
        <v>0</v>
      </c>
      <c r="AM20" s="1">
        <f>IF(Deterministic!M20=0,0,'Hospital-Specialty'!M20)</f>
        <v>0</v>
      </c>
    </row>
    <row r="21" spans="1:39" x14ac:dyDescent="0.35">
      <c r="A21" s="3" t="s">
        <v>14</v>
      </c>
      <c r="B21" s="37">
        <f>OVariables!B21</f>
        <v>0</v>
      </c>
      <c r="C21" s="37">
        <f>OVariables!C21</f>
        <v>0</v>
      </c>
      <c r="D21" s="37">
        <f>OVariables!D21</f>
        <v>0</v>
      </c>
      <c r="E21" s="37">
        <f>OVariables!E21</f>
        <v>0</v>
      </c>
      <c r="F21" s="37">
        <f>OVariables!F21</f>
        <v>0</v>
      </c>
      <c r="G21" s="37">
        <f>OVariables!G21</f>
        <v>0</v>
      </c>
      <c r="H21" s="37">
        <f>OVariables!H21</f>
        <v>0</v>
      </c>
      <c r="I21" s="37">
        <f>OVariables!I21</f>
        <v>0</v>
      </c>
      <c r="J21" s="37">
        <f>OVariables!J21</f>
        <v>0</v>
      </c>
      <c r="K21" s="37">
        <f>OVariables!K21</f>
        <v>0</v>
      </c>
      <c r="L21" s="37">
        <f>OVariables!L21</f>
        <v>0</v>
      </c>
      <c r="M21" s="37">
        <f>OVariables!M21</f>
        <v>1</v>
      </c>
      <c r="O21" s="1">
        <v>588</v>
      </c>
      <c r="P21" s="1">
        <v>0</v>
      </c>
      <c r="Q21" s="1">
        <v>0</v>
      </c>
      <c r="R21" s="1">
        <v>163</v>
      </c>
      <c r="S21" s="1">
        <v>0</v>
      </c>
      <c r="T21" s="1">
        <v>0</v>
      </c>
      <c r="U21" s="1">
        <v>0</v>
      </c>
      <c r="V21" s="1">
        <v>0</v>
      </c>
      <c r="W21" s="1">
        <v>309</v>
      </c>
      <c r="X21" s="1">
        <v>0</v>
      </c>
      <c r="Y21" s="1">
        <v>0</v>
      </c>
      <c r="Z21" s="1">
        <v>80</v>
      </c>
      <c r="AB21" s="1">
        <f>IF(Deterministic!B21=0,0,'Hospital-Specialty'!B21)</f>
        <v>588</v>
      </c>
      <c r="AC21" s="1">
        <f>IF(Deterministic!C21=0,0,'Hospital-Specialty'!C21)</f>
        <v>0</v>
      </c>
      <c r="AD21" s="1">
        <f>IF(Deterministic!D21=0,0,'Hospital-Specialty'!D21)</f>
        <v>0</v>
      </c>
      <c r="AE21" s="1">
        <f>IF(Deterministic!E21=0,0,'Hospital-Specialty'!E21)</f>
        <v>163</v>
      </c>
      <c r="AF21" s="1">
        <f>IF(Deterministic!F21=0,0,'Hospital-Specialty'!F21)</f>
        <v>0</v>
      </c>
      <c r="AG21" s="1">
        <f>IF(Deterministic!G21=0,0,'Hospital-Specialty'!G21)</f>
        <v>0</v>
      </c>
      <c r="AH21" s="1">
        <f>IF(Deterministic!H21=0,0,'Hospital-Specialty'!H21)</f>
        <v>0</v>
      </c>
      <c r="AI21" s="1">
        <f>IF(Deterministic!I21=0,0,'Hospital-Specialty'!I21)</f>
        <v>0</v>
      </c>
      <c r="AJ21" s="1">
        <f>IF(Deterministic!J21=0,0,'Hospital-Specialty'!J21)</f>
        <v>309</v>
      </c>
      <c r="AK21" s="1">
        <f>IF(Deterministic!K21=0,0,'Hospital-Specialty'!K21)</f>
        <v>0</v>
      </c>
      <c r="AL21" s="1">
        <f>IF(Deterministic!L21=0,0,'Hospital-Specialty'!L21)</f>
        <v>0</v>
      </c>
      <c r="AM21" s="1">
        <f>IF(Deterministic!M21=0,0,'Hospital-Specialty'!M21)</f>
        <v>80</v>
      </c>
    </row>
    <row r="22" spans="1:39" x14ac:dyDescent="0.35">
      <c r="A22" s="3" t="s">
        <v>22</v>
      </c>
      <c r="B22" s="37">
        <f>OVariables!B22</f>
        <v>0</v>
      </c>
      <c r="C22" s="37">
        <f>OVariables!C22</f>
        <v>0</v>
      </c>
      <c r="D22" s="37">
        <f>OVariables!D22</f>
        <v>0</v>
      </c>
      <c r="E22" s="37">
        <f>OVariables!E22</f>
        <v>0</v>
      </c>
      <c r="F22" s="37">
        <f>OVariables!F22</f>
        <v>0</v>
      </c>
      <c r="G22" s="37">
        <f>OVariables!G22</f>
        <v>0</v>
      </c>
      <c r="H22" s="37">
        <f>OVariables!H22</f>
        <v>0</v>
      </c>
      <c r="I22" s="37">
        <f>OVariables!I22</f>
        <v>0</v>
      </c>
      <c r="J22" s="37">
        <f>OVariables!J22</f>
        <v>0</v>
      </c>
      <c r="K22" s="37">
        <f>OVariables!K22</f>
        <v>0</v>
      </c>
      <c r="L22" s="37">
        <f>OVariables!L22</f>
        <v>0</v>
      </c>
      <c r="M22" s="37">
        <f>OVariables!M22</f>
        <v>0</v>
      </c>
      <c r="O22" s="1">
        <v>588</v>
      </c>
      <c r="P22" s="1">
        <v>0</v>
      </c>
      <c r="Q22" s="1">
        <v>0</v>
      </c>
      <c r="R22" s="1">
        <v>163</v>
      </c>
      <c r="S22" s="1">
        <v>0</v>
      </c>
      <c r="T22" s="1">
        <v>0</v>
      </c>
      <c r="U22" s="1">
        <v>0</v>
      </c>
      <c r="V22" s="1">
        <v>73</v>
      </c>
      <c r="W22" s="1">
        <v>309</v>
      </c>
      <c r="X22" s="1">
        <v>0</v>
      </c>
      <c r="Y22" s="1">
        <v>0</v>
      </c>
      <c r="Z22" s="1">
        <v>0</v>
      </c>
      <c r="AB22" s="1">
        <f>IF(Deterministic!B22=0,0,'Hospital-Specialty'!B22)</f>
        <v>588</v>
      </c>
      <c r="AC22" s="1">
        <f>IF(Deterministic!C22=0,0,'Hospital-Specialty'!C22)</f>
        <v>0</v>
      </c>
      <c r="AD22" s="1">
        <f>IF(Deterministic!D22=0,0,'Hospital-Specialty'!D22)</f>
        <v>0</v>
      </c>
      <c r="AE22" s="1">
        <f>IF(Deterministic!E22=0,0,'Hospital-Specialty'!E22)</f>
        <v>163</v>
      </c>
      <c r="AF22" s="1">
        <f>IF(Deterministic!F22=0,0,'Hospital-Specialty'!F22)</f>
        <v>0</v>
      </c>
      <c r="AG22" s="1">
        <f>IF(Deterministic!G22=0,0,'Hospital-Specialty'!G22)</f>
        <v>0</v>
      </c>
      <c r="AH22" s="1">
        <f>IF(Deterministic!H22=0,0,'Hospital-Specialty'!H22)</f>
        <v>0</v>
      </c>
      <c r="AI22" s="1">
        <f>IF(Deterministic!I22=0,0,'Hospital-Specialty'!I22)</f>
        <v>73</v>
      </c>
      <c r="AJ22" s="1">
        <f>IF(Deterministic!J22=0,0,'Hospital-Specialty'!J22)</f>
        <v>309</v>
      </c>
      <c r="AK22" s="1">
        <f>IF(Deterministic!K22=0,0,'Hospital-Specialty'!K22)</f>
        <v>0</v>
      </c>
      <c r="AL22" s="1">
        <f>IF(Deterministic!L22=0,0,'Hospital-Specialty'!L22)</f>
        <v>0</v>
      </c>
      <c r="AM22" s="1">
        <f>IF(Deterministic!M22=0,0,'Hospital-Specialty'!M22)</f>
        <v>0</v>
      </c>
    </row>
    <row r="23" spans="1:39" x14ac:dyDescent="0.35">
      <c r="A23" s="3" t="s">
        <v>23</v>
      </c>
      <c r="B23" s="37">
        <f>OVariables!B23</f>
        <v>0</v>
      </c>
      <c r="C23" s="37">
        <f>OVariables!C23</f>
        <v>0</v>
      </c>
      <c r="D23" s="37">
        <f>OVariables!D23</f>
        <v>0</v>
      </c>
      <c r="E23" s="37">
        <f>OVariables!E23</f>
        <v>0</v>
      </c>
      <c r="F23" s="37">
        <f>OVariables!F23</f>
        <v>0</v>
      </c>
      <c r="G23" s="37">
        <f>OVariables!G23</f>
        <v>0</v>
      </c>
      <c r="H23" s="37">
        <f>OVariables!H23</f>
        <v>0</v>
      </c>
      <c r="I23" s="37">
        <f>OVariables!I23</f>
        <v>0</v>
      </c>
      <c r="J23" s="37">
        <f>OVariables!J23</f>
        <v>0</v>
      </c>
      <c r="K23" s="37">
        <f>OVariables!K23</f>
        <v>0</v>
      </c>
      <c r="L23" s="37">
        <f>OVariables!L23</f>
        <v>0</v>
      </c>
      <c r="M23" s="37">
        <f>OVariables!M23</f>
        <v>1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309</v>
      </c>
      <c r="X23" s="1">
        <v>0</v>
      </c>
      <c r="Y23" s="1">
        <v>0</v>
      </c>
      <c r="Z23" s="1">
        <v>80</v>
      </c>
      <c r="AB23" s="1">
        <f>IF(Deterministic!B23=0,0,'Hospital-Specialty'!B23)</f>
        <v>0</v>
      </c>
      <c r="AC23" s="1">
        <f>IF(Deterministic!C23=0,0,'Hospital-Specialty'!C23)</f>
        <v>0</v>
      </c>
      <c r="AD23" s="1">
        <f>IF(Deterministic!D23=0,0,'Hospital-Specialty'!D23)</f>
        <v>0</v>
      </c>
      <c r="AE23" s="1">
        <f>IF(Deterministic!E23=0,0,'Hospital-Specialty'!E23)</f>
        <v>0</v>
      </c>
      <c r="AF23" s="1">
        <f>IF(Deterministic!F23=0,0,'Hospital-Specialty'!F23)</f>
        <v>0</v>
      </c>
      <c r="AG23" s="1">
        <f>IF(Deterministic!G23=0,0,'Hospital-Specialty'!G23)</f>
        <v>0</v>
      </c>
      <c r="AH23" s="1">
        <f>IF(Deterministic!H23=0,0,'Hospital-Specialty'!H23)</f>
        <v>0</v>
      </c>
      <c r="AI23" s="1">
        <f>IF(Deterministic!I23=0,0,'Hospital-Specialty'!I23)</f>
        <v>0</v>
      </c>
      <c r="AJ23" s="1">
        <f>IF(Deterministic!J23=0,0,'Hospital-Specialty'!J23)</f>
        <v>309</v>
      </c>
      <c r="AK23" s="1">
        <f>IF(Deterministic!K23=0,0,'Hospital-Specialty'!K23)</f>
        <v>0</v>
      </c>
      <c r="AL23" s="1">
        <f>IF(Deterministic!L23=0,0,'Hospital-Specialty'!L23)</f>
        <v>0</v>
      </c>
      <c r="AM23" s="1">
        <f>IF(Deterministic!M23=0,0,'Hospital-Specialty'!M23)</f>
        <v>80</v>
      </c>
    </row>
    <row r="24" spans="1:39" x14ac:dyDescent="0.35">
      <c r="A24" s="3" t="s">
        <v>24</v>
      </c>
      <c r="B24" s="37">
        <f>OVariables!B24</f>
        <v>0</v>
      </c>
      <c r="C24" s="37">
        <f>OVariables!C24</f>
        <v>0</v>
      </c>
      <c r="D24" s="37">
        <f>OVariables!D24</f>
        <v>0</v>
      </c>
      <c r="E24" s="37">
        <f>OVariables!E24</f>
        <v>0</v>
      </c>
      <c r="F24" s="37">
        <f>OVariables!F24</f>
        <v>0</v>
      </c>
      <c r="G24" s="37">
        <f>OVariables!G24</f>
        <v>0</v>
      </c>
      <c r="H24" s="37">
        <f>OVariables!H24</f>
        <v>0</v>
      </c>
      <c r="I24" s="37">
        <f>OVariables!I24</f>
        <v>0</v>
      </c>
      <c r="J24" s="37">
        <f>OVariables!J24</f>
        <v>0</v>
      </c>
      <c r="K24" s="37">
        <f>OVariables!K24</f>
        <v>0</v>
      </c>
      <c r="L24" s="37">
        <f>OVariables!L24</f>
        <v>0</v>
      </c>
      <c r="M24" s="37">
        <f>OVariables!M24</f>
        <v>0</v>
      </c>
      <c r="O24" s="1">
        <v>588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309</v>
      </c>
      <c r="X24" s="1">
        <v>0</v>
      </c>
      <c r="Y24" s="1">
        <v>0</v>
      </c>
      <c r="Z24" s="1">
        <v>0</v>
      </c>
      <c r="AB24" s="1">
        <f>IF(Deterministic!B24=0,0,'Hospital-Specialty'!B24)</f>
        <v>588</v>
      </c>
      <c r="AC24" s="1">
        <f>IF(Deterministic!C24=0,0,'Hospital-Specialty'!C24)</f>
        <v>0</v>
      </c>
      <c r="AD24" s="1">
        <f>IF(Deterministic!D24=0,0,'Hospital-Specialty'!D24)</f>
        <v>0</v>
      </c>
      <c r="AE24" s="1">
        <f>IF(Deterministic!E24=0,0,'Hospital-Specialty'!E24)</f>
        <v>0</v>
      </c>
      <c r="AF24" s="1">
        <f>IF(Deterministic!F24=0,0,'Hospital-Specialty'!F24)</f>
        <v>0</v>
      </c>
      <c r="AG24" s="1">
        <f>IF(Deterministic!G24=0,0,'Hospital-Specialty'!G24)</f>
        <v>0</v>
      </c>
      <c r="AH24" s="1">
        <f>IF(Deterministic!H24=0,0,'Hospital-Specialty'!H24)</f>
        <v>0</v>
      </c>
      <c r="AI24" s="1">
        <f>IF(Deterministic!I24=0,0,'Hospital-Specialty'!I24)</f>
        <v>0</v>
      </c>
      <c r="AJ24" s="1">
        <f>IF(Deterministic!J24=0,0,'Hospital-Specialty'!J24)</f>
        <v>309</v>
      </c>
      <c r="AK24" s="1">
        <f>IF(Deterministic!K24=0,0,'Hospital-Specialty'!K24)</f>
        <v>0</v>
      </c>
      <c r="AL24" s="1">
        <f>IF(Deterministic!L24=0,0,'Hospital-Specialty'!L24)</f>
        <v>0</v>
      </c>
      <c r="AM24" s="1">
        <f>IF(Deterministic!M24=0,0,'Hospital-Specialty'!M24)</f>
        <v>0</v>
      </c>
    </row>
    <row r="25" spans="1:39" x14ac:dyDescent="0.35">
      <c r="A25" s="3" t="s">
        <v>25</v>
      </c>
      <c r="B25" s="37">
        <f>OVariables!B25</f>
        <v>0</v>
      </c>
      <c r="C25" s="37">
        <f>OVariables!C25</f>
        <v>0</v>
      </c>
      <c r="D25" s="37">
        <f>OVariables!D25</f>
        <v>0</v>
      </c>
      <c r="E25" s="37">
        <f>OVariables!E25</f>
        <v>0</v>
      </c>
      <c r="F25" s="37">
        <f>OVariables!F25</f>
        <v>0</v>
      </c>
      <c r="G25" s="37">
        <f>OVariables!G25</f>
        <v>0</v>
      </c>
      <c r="H25" s="37">
        <f>OVariables!H25</f>
        <v>0</v>
      </c>
      <c r="I25" s="37">
        <f>OVariables!I25</f>
        <v>0</v>
      </c>
      <c r="J25" s="37">
        <f>OVariables!J25</f>
        <v>0</v>
      </c>
      <c r="K25" s="37">
        <f>OVariables!K25</f>
        <v>0</v>
      </c>
      <c r="L25" s="37">
        <f>OVariables!L25</f>
        <v>0</v>
      </c>
      <c r="M25" s="37">
        <f>OVariables!M25</f>
        <v>0</v>
      </c>
      <c r="O25" s="1">
        <v>588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B25" s="1">
        <f>IF(Deterministic!B25=0,0,'Hospital-Specialty'!B25)</f>
        <v>588</v>
      </c>
      <c r="AC25" s="1">
        <f>IF(Deterministic!C25=0,0,'Hospital-Specialty'!C25)</f>
        <v>0</v>
      </c>
      <c r="AD25" s="1">
        <f>IF(Deterministic!D25=0,0,'Hospital-Specialty'!D25)</f>
        <v>0</v>
      </c>
      <c r="AE25" s="1">
        <f>IF(Deterministic!E25=0,0,'Hospital-Specialty'!E25)</f>
        <v>0</v>
      </c>
      <c r="AF25" s="1">
        <f>IF(Deterministic!F25=0,0,'Hospital-Specialty'!F25)</f>
        <v>0</v>
      </c>
      <c r="AG25" s="1">
        <f>IF(Deterministic!G25=0,0,'Hospital-Specialty'!G25)</f>
        <v>0</v>
      </c>
      <c r="AH25" s="1">
        <f>IF(Deterministic!H25=0,0,'Hospital-Specialty'!H25)</f>
        <v>0</v>
      </c>
      <c r="AI25" s="1">
        <f>IF(Deterministic!I25=0,0,'Hospital-Specialty'!I25)</f>
        <v>0</v>
      </c>
      <c r="AJ25" s="1">
        <f>IF(Deterministic!J25=0,0,'Hospital-Specialty'!J25)</f>
        <v>0</v>
      </c>
      <c r="AK25" s="1">
        <f>IF(Deterministic!K25=0,0,'Hospital-Specialty'!K25)</f>
        <v>0</v>
      </c>
      <c r="AL25" s="1">
        <f>IF(Deterministic!L25=0,0,'Hospital-Specialty'!L25)</f>
        <v>0</v>
      </c>
      <c r="AM25" s="1">
        <f>IF(Deterministic!M25=0,0,'Hospital-Specialty'!M25)</f>
        <v>0</v>
      </c>
    </row>
    <row r="26" spans="1:39" x14ac:dyDescent="0.35">
      <c r="A26" s="3" t="s">
        <v>26</v>
      </c>
      <c r="B26" s="37">
        <f>OVariables!B26</f>
        <v>0</v>
      </c>
      <c r="C26" s="37">
        <f>OVariables!C26</f>
        <v>0</v>
      </c>
      <c r="D26" s="37">
        <f>OVariables!D26</f>
        <v>0</v>
      </c>
      <c r="E26" s="37">
        <f>OVariables!E26</f>
        <v>0</v>
      </c>
      <c r="F26" s="37">
        <f>OVariables!F26</f>
        <v>0</v>
      </c>
      <c r="G26" s="37">
        <f>OVariables!G26</f>
        <v>0</v>
      </c>
      <c r="H26" s="37">
        <f>OVariables!H26</f>
        <v>0</v>
      </c>
      <c r="I26" s="37">
        <f>OVariables!I26</f>
        <v>0</v>
      </c>
      <c r="J26" s="37">
        <f>OVariables!J26</f>
        <v>0</v>
      </c>
      <c r="K26" s="37">
        <f>OVariables!K26</f>
        <v>0</v>
      </c>
      <c r="L26" s="37">
        <f>OVariables!L26</f>
        <v>0</v>
      </c>
      <c r="M26" s="37">
        <f>OVariables!M26</f>
        <v>0</v>
      </c>
      <c r="O26" s="1">
        <v>0</v>
      </c>
      <c r="P26" s="1">
        <v>0</v>
      </c>
      <c r="Q26" s="1">
        <v>75</v>
      </c>
      <c r="R26" s="1">
        <v>163</v>
      </c>
      <c r="S26" s="1">
        <v>0</v>
      </c>
      <c r="T26" s="1">
        <v>80</v>
      </c>
      <c r="U26" s="1">
        <v>0</v>
      </c>
      <c r="V26" s="1">
        <v>73</v>
      </c>
      <c r="W26" s="1">
        <v>309</v>
      </c>
      <c r="X26" s="1">
        <v>26</v>
      </c>
      <c r="Y26" s="1">
        <v>0</v>
      </c>
      <c r="Z26" s="1">
        <v>0</v>
      </c>
      <c r="AB26" s="1">
        <f>IF(Deterministic!B26=0,0,'Hospital-Specialty'!B26)</f>
        <v>0</v>
      </c>
      <c r="AC26" s="1">
        <f>IF(Deterministic!C26=0,0,'Hospital-Specialty'!C26)</f>
        <v>0</v>
      </c>
      <c r="AD26" s="1">
        <f>IF(Deterministic!D26=0,0,'Hospital-Specialty'!D26)</f>
        <v>75</v>
      </c>
      <c r="AE26" s="1">
        <f>IF(Deterministic!E26=0,0,'Hospital-Specialty'!E26)</f>
        <v>163</v>
      </c>
      <c r="AF26" s="1">
        <f>IF(Deterministic!F26=0,0,'Hospital-Specialty'!F26)</f>
        <v>0</v>
      </c>
      <c r="AG26" s="1">
        <f>IF(Deterministic!G26=0,0,'Hospital-Specialty'!G26)</f>
        <v>80</v>
      </c>
      <c r="AH26" s="1">
        <f>IF(Deterministic!H26=0,0,'Hospital-Specialty'!H26)</f>
        <v>0</v>
      </c>
      <c r="AI26" s="1">
        <f>IF(Deterministic!I26=0,0,'Hospital-Specialty'!I26)</f>
        <v>73</v>
      </c>
      <c r="AJ26" s="1">
        <f>IF(Deterministic!J26=0,0,'Hospital-Specialty'!J26)</f>
        <v>309</v>
      </c>
      <c r="AK26" s="1">
        <f>IF(Deterministic!K26=0,0,'Hospital-Specialty'!K26)</f>
        <v>26</v>
      </c>
      <c r="AL26" s="1">
        <f>IF(Deterministic!L26=0,0,'Hospital-Specialty'!L26)</f>
        <v>0</v>
      </c>
      <c r="AM26" s="1">
        <f>IF(Deterministic!M26=0,0,'Hospital-Specialty'!M26)</f>
        <v>0</v>
      </c>
    </row>
    <row r="27" spans="1:39" x14ac:dyDescent="0.35">
      <c r="A27" s="3" t="s">
        <v>15</v>
      </c>
      <c r="B27" s="37">
        <f>OVariables!B27</f>
        <v>0</v>
      </c>
      <c r="C27" s="37">
        <f>OVariables!C27</f>
        <v>0</v>
      </c>
      <c r="D27" s="37">
        <f>OVariables!D27</f>
        <v>0</v>
      </c>
      <c r="E27" s="37">
        <f>OVariables!E27</f>
        <v>0</v>
      </c>
      <c r="F27" s="37">
        <f>OVariables!F27</f>
        <v>0</v>
      </c>
      <c r="G27" s="37">
        <f>OVariables!G27</f>
        <v>0</v>
      </c>
      <c r="H27" s="37">
        <f>OVariables!H27</f>
        <v>0</v>
      </c>
      <c r="I27" s="37">
        <f>OVariables!I27</f>
        <v>0</v>
      </c>
      <c r="J27" s="37">
        <f>OVariables!J27</f>
        <v>0</v>
      </c>
      <c r="K27" s="37">
        <f>OVariables!K27</f>
        <v>0</v>
      </c>
      <c r="L27" s="37">
        <f>OVariables!L27</f>
        <v>0</v>
      </c>
      <c r="M27" s="37">
        <f>OVariables!M27</f>
        <v>0</v>
      </c>
      <c r="O27" s="1">
        <v>588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309</v>
      </c>
      <c r="X27" s="1">
        <v>0</v>
      </c>
      <c r="Y27" s="1">
        <v>0</v>
      </c>
      <c r="Z27" s="1">
        <v>0</v>
      </c>
      <c r="AB27" s="1">
        <f>IF(Deterministic!B27=0,0,'Hospital-Specialty'!B27)</f>
        <v>588</v>
      </c>
      <c r="AC27" s="1">
        <f>IF(Deterministic!C27=0,0,'Hospital-Specialty'!C27)</f>
        <v>0</v>
      </c>
      <c r="AD27" s="1">
        <f>IF(Deterministic!D27=0,0,'Hospital-Specialty'!D27)</f>
        <v>0</v>
      </c>
      <c r="AE27" s="1">
        <f>IF(Deterministic!E27=0,0,'Hospital-Specialty'!E27)</f>
        <v>0</v>
      </c>
      <c r="AF27" s="1">
        <f>IF(Deterministic!F27=0,0,'Hospital-Specialty'!F27)</f>
        <v>0</v>
      </c>
      <c r="AG27" s="1">
        <f>IF(Deterministic!G27=0,0,'Hospital-Specialty'!G27)</f>
        <v>0</v>
      </c>
      <c r="AH27" s="1">
        <f>IF(Deterministic!H27=0,0,'Hospital-Specialty'!H27)</f>
        <v>0</v>
      </c>
      <c r="AI27" s="1">
        <f>IF(Deterministic!I27=0,0,'Hospital-Specialty'!I27)</f>
        <v>0</v>
      </c>
      <c r="AJ27" s="1">
        <f>IF(Deterministic!J27=0,0,'Hospital-Specialty'!J27)</f>
        <v>309</v>
      </c>
      <c r="AK27" s="1">
        <f>IF(Deterministic!K27=0,0,'Hospital-Specialty'!K27)</f>
        <v>0</v>
      </c>
      <c r="AL27" s="1">
        <f>IF(Deterministic!L27=0,0,'Hospital-Specialty'!L27)</f>
        <v>0</v>
      </c>
      <c r="AM27" s="1">
        <f>IF(Deterministic!M27=0,0,'Hospital-Specialty'!M27)</f>
        <v>0</v>
      </c>
    </row>
    <row r="28" spans="1:39" x14ac:dyDescent="0.35">
      <c r="A28" s="3" t="s">
        <v>137</v>
      </c>
      <c r="B28" s="37">
        <f>OVariables!B28</f>
        <v>0</v>
      </c>
      <c r="C28" s="37">
        <f>OVariables!C28</f>
        <v>0</v>
      </c>
      <c r="D28" s="37">
        <f>OVariables!D28</f>
        <v>0</v>
      </c>
      <c r="E28" s="37">
        <f>OVariables!E28</f>
        <v>0</v>
      </c>
      <c r="F28" s="37">
        <f>OVariables!F28</f>
        <v>0</v>
      </c>
      <c r="G28" s="37">
        <f>OVariables!G28</f>
        <v>0</v>
      </c>
      <c r="H28" s="37">
        <f>OVariables!H28</f>
        <v>0</v>
      </c>
      <c r="I28" s="37">
        <f>OVariables!I28</f>
        <v>0</v>
      </c>
      <c r="J28" s="37">
        <f>OVariables!J28</f>
        <v>0</v>
      </c>
      <c r="K28" s="37">
        <f>OVariables!K28</f>
        <v>0</v>
      </c>
      <c r="L28" s="37">
        <f>OVariables!L28</f>
        <v>0</v>
      </c>
      <c r="M28" s="37">
        <f>OVariables!M28</f>
        <v>0</v>
      </c>
      <c r="O28" s="1">
        <v>588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B28" s="1">
        <f>IF(Deterministic!B28=0,0,'Hospital-Specialty'!B28)</f>
        <v>588</v>
      </c>
      <c r="AC28" s="1">
        <f>IF(Deterministic!C28=0,0,'Hospital-Specialty'!C28)</f>
        <v>0</v>
      </c>
      <c r="AD28" s="1">
        <f>IF(Deterministic!D28=0,0,'Hospital-Specialty'!D28)</f>
        <v>0</v>
      </c>
      <c r="AE28" s="1">
        <f>IF(Deterministic!E28=0,0,'Hospital-Specialty'!E28)</f>
        <v>0</v>
      </c>
      <c r="AF28" s="1">
        <f>IF(Deterministic!F28=0,0,'Hospital-Specialty'!F28)</f>
        <v>0</v>
      </c>
      <c r="AG28" s="1">
        <f>IF(Deterministic!G28=0,0,'Hospital-Specialty'!G28)</f>
        <v>0</v>
      </c>
      <c r="AH28" s="1">
        <f>IF(Deterministic!H28=0,0,'Hospital-Specialty'!H28)</f>
        <v>0</v>
      </c>
      <c r="AI28" s="1">
        <f>IF(Deterministic!I28=0,0,'Hospital-Specialty'!I28)</f>
        <v>0</v>
      </c>
      <c r="AJ28" s="1">
        <f>IF(Deterministic!J28=0,0,'Hospital-Specialty'!J28)</f>
        <v>0</v>
      </c>
      <c r="AK28" s="1">
        <f>IF(Deterministic!K28=0,0,'Hospital-Specialty'!K28)</f>
        <v>0</v>
      </c>
      <c r="AL28" s="1">
        <f>IF(Deterministic!L28=0,0,'Hospital-Specialty'!L28)</f>
        <v>0</v>
      </c>
      <c r="AM28" s="1">
        <f>IF(Deterministic!M28=0,0,'Hospital-Specialty'!M28)</f>
        <v>0</v>
      </c>
    </row>
    <row r="29" spans="1:39" x14ac:dyDescent="0.35">
      <c r="A29" s="3" t="s">
        <v>27</v>
      </c>
      <c r="B29" s="37">
        <f>OVariables!B29</f>
        <v>0</v>
      </c>
      <c r="C29" s="37">
        <f>OVariables!C29</f>
        <v>0</v>
      </c>
      <c r="D29" s="37">
        <f>OVariables!D29</f>
        <v>0</v>
      </c>
      <c r="E29" s="37">
        <f>OVariables!E29</f>
        <v>0</v>
      </c>
      <c r="F29" s="37">
        <f>OVariables!F29</f>
        <v>0</v>
      </c>
      <c r="G29" s="37">
        <f>OVariables!G29</f>
        <v>0</v>
      </c>
      <c r="H29" s="37">
        <f>OVariables!H29</f>
        <v>0</v>
      </c>
      <c r="I29" s="37">
        <f>OVariables!I29</f>
        <v>0</v>
      </c>
      <c r="J29" s="37">
        <f>OVariables!J29</f>
        <v>0</v>
      </c>
      <c r="K29" s="37">
        <f>OVariables!K29</f>
        <v>0</v>
      </c>
      <c r="L29" s="37">
        <f>OVariables!L29</f>
        <v>0</v>
      </c>
      <c r="M29" s="37">
        <f>OVariables!M29</f>
        <v>0</v>
      </c>
      <c r="O29" s="1">
        <v>588</v>
      </c>
      <c r="P29" s="1">
        <v>0</v>
      </c>
      <c r="Q29" s="1">
        <v>0</v>
      </c>
      <c r="R29" s="1">
        <v>163</v>
      </c>
      <c r="S29" s="1">
        <v>0</v>
      </c>
      <c r="T29" s="1">
        <v>0</v>
      </c>
      <c r="U29" s="1">
        <v>0</v>
      </c>
      <c r="V29" s="1">
        <v>0</v>
      </c>
      <c r="W29" s="1">
        <v>309</v>
      </c>
      <c r="X29" s="1">
        <v>0</v>
      </c>
      <c r="Y29" s="1">
        <v>0</v>
      </c>
      <c r="Z29" s="1">
        <v>0</v>
      </c>
      <c r="AB29" s="1">
        <f>IF(Deterministic!B29=0,0,'Hospital-Specialty'!B29)</f>
        <v>588</v>
      </c>
      <c r="AC29" s="1">
        <f>IF(Deterministic!C29=0,0,'Hospital-Specialty'!C29)</f>
        <v>0</v>
      </c>
      <c r="AD29" s="1">
        <f>IF(Deterministic!D29=0,0,'Hospital-Specialty'!D29)</f>
        <v>0</v>
      </c>
      <c r="AE29" s="1">
        <f>IF(Deterministic!E29=0,0,'Hospital-Specialty'!E29)</f>
        <v>163</v>
      </c>
      <c r="AF29" s="1">
        <f>IF(Deterministic!F29=0,0,'Hospital-Specialty'!F29)</f>
        <v>0</v>
      </c>
      <c r="AG29" s="1">
        <f>IF(Deterministic!G29=0,0,'Hospital-Specialty'!G29)</f>
        <v>0</v>
      </c>
      <c r="AH29" s="1">
        <f>IF(Deterministic!H29=0,0,'Hospital-Specialty'!H29)</f>
        <v>0</v>
      </c>
      <c r="AI29" s="1">
        <f>IF(Deterministic!I29=0,0,'Hospital-Specialty'!I29)</f>
        <v>0</v>
      </c>
      <c r="AJ29" s="1">
        <f>IF(Deterministic!J29=0,0,'Hospital-Specialty'!J29)</f>
        <v>309</v>
      </c>
      <c r="AK29" s="1">
        <f>IF(Deterministic!K29=0,0,'Hospital-Specialty'!K29)</f>
        <v>0</v>
      </c>
      <c r="AL29" s="1">
        <f>IF(Deterministic!L29=0,0,'Hospital-Specialty'!L29)</f>
        <v>0</v>
      </c>
      <c r="AM29" s="1">
        <f>IF(Deterministic!M29=0,0,'Hospital-Specialty'!M29)</f>
        <v>0</v>
      </c>
    </row>
    <row r="30" spans="1:39" x14ac:dyDescent="0.35">
      <c r="A30" s="3" t="s">
        <v>59</v>
      </c>
      <c r="B30" s="37">
        <f>OVariables!B30</f>
        <v>0</v>
      </c>
      <c r="C30" s="37">
        <f>OVariables!C30</f>
        <v>0</v>
      </c>
      <c r="D30" s="37">
        <f>OVariables!D30</f>
        <v>0</v>
      </c>
      <c r="E30" s="37">
        <f>OVariables!E30</f>
        <v>0</v>
      </c>
      <c r="F30" s="37">
        <f>OVariables!F30</f>
        <v>0</v>
      </c>
      <c r="G30" s="37">
        <f>OVariables!G30</f>
        <v>0</v>
      </c>
      <c r="H30" s="37">
        <f>OVariables!H30</f>
        <v>0</v>
      </c>
      <c r="I30" s="37">
        <f>OVariables!I30</f>
        <v>0</v>
      </c>
      <c r="J30" s="37">
        <f>OVariables!J30</f>
        <v>0</v>
      </c>
      <c r="K30" s="37">
        <f>OVariables!K30</f>
        <v>0</v>
      </c>
      <c r="L30" s="37">
        <f>OVariables!L30</f>
        <v>0</v>
      </c>
      <c r="M30" s="37">
        <f>OVariables!M30</f>
        <v>0</v>
      </c>
      <c r="O30" s="1">
        <v>588</v>
      </c>
      <c r="P30" s="1">
        <v>28</v>
      </c>
      <c r="Q30" s="1">
        <v>0</v>
      </c>
      <c r="R30" s="1">
        <v>163</v>
      </c>
      <c r="S30" s="1">
        <v>0</v>
      </c>
      <c r="T30" s="1">
        <v>0</v>
      </c>
      <c r="U30" s="1">
        <v>0</v>
      </c>
      <c r="V30" s="1">
        <v>0</v>
      </c>
      <c r="W30" s="1">
        <v>309</v>
      </c>
      <c r="X30" s="1">
        <v>0</v>
      </c>
      <c r="Y30" s="1">
        <v>0</v>
      </c>
      <c r="Z30" s="1">
        <v>0</v>
      </c>
      <c r="AB30" s="1">
        <f>IF(Deterministic!B30=0,0,'Hospital-Specialty'!B30)</f>
        <v>588</v>
      </c>
      <c r="AC30" s="1">
        <f>IF(Deterministic!C30=0,0,'Hospital-Specialty'!C30)</f>
        <v>28</v>
      </c>
      <c r="AD30" s="1">
        <f>IF(Deterministic!D30=0,0,'Hospital-Specialty'!D30)</f>
        <v>0</v>
      </c>
      <c r="AE30" s="1">
        <f>IF(Deterministic!E30=0,0,'Hospital-Specialty'!E30)</f>
        <v>163</v>
      </c>
      <c r="AF30" s="1">
        <f>IF(Deterministic!F30=0,0,'Hospital-Specialty'!F30)</f>
        <v>0</v>
      </c>
      <c r="AG30" s="1">
        <f>IF(Deterministic!G30=0,0,'Hospital-Specialty'!G30)</f>
        <v>0</v>
      </c>
      <c r="AH30" s="1">
        <f>IF(Deterministic!H30=0,0,'Hospital-Specialty'!H30)</f>
        <v>0</v>
      </c>
      <c r="AI30" s="1">
        <f>IF(Deterministic!I30=0,0,'Hospital-Specialty'!I30)</f>
        <v>0</v>
      </c>
      <c r="AJ30" s="1">
        <f>IF(Deterministic!J30=0,0,'Hospital-Specialty'!J30)</f>
        <v>309</v>
      </c>
      <c r="AK30" s="1">
        <f>IF(Deterministic!K30=0,0,'Hospital-Specialty'!K30)</f>
        <v>0</v>
      </c>
      <c r="AL30" s="1">
        <f>IF(Deterministic!L30=0,0,'Hospital-Specialty'!L30)</f>
        <v>0</v>
      </c>
      <c r="AM30" s="1">
        <f>IF(Deterministic!M30=0,0,'Hospital-Specialty'!M30)</f>
        <v>0</v>
      </c>
    </row>
    <row r="31" spans="1:39" x14ac:dyDescent="0.35">
      <c r="A31" s="3" t="s">
        <v>17</v>
      </c>
      <c r="B31" s="37">
        <f>OVariables!B31</f>
        <v>0</v>
      </c>
      <c r="C31" s="37">
        <f>OVariables!C31</f>
        <v>0</v>
      </c>
      <c r="D31" s="37">
        <f>OVariables!D31</f>
        <v>0</v>
      </c>
      <c r="E31" s="37">
        <f>OVariables!E31</f>
        <v>0</v>
      </c>
      <c r="F31" s="37">
        <f>OVariables!F31</f>
        <v>0</v>
      </c>
      <c r="G31" s="37">
        <f>OVariables!G31</f>
        <v>0</v>
      </c>
      <c r="H31" s="37">
        <f>OVariables!H31</f>
        <v>0</v>
      </c>
      <c r="I31" s="37">
        <f>OVariables!I31</f>
        <v>0</v>
      </c>
      <c r="J31" s="37">
        <f>OVariables!J31</f>
        <v>0</v>
      </c>
      <c r="K31" s="37">
        <f>OVariables!K31</f>
        <v>0</v>
      </c>
      <c r="L31" s="37">
        <f>OVariables!L31</f>
        <v>0</v>
      </c>
      <c r="M31" s="37">
        <f>OVariables!M31</f>
        <v>1</v>
      </c>
      <c r="O31" s="1">
        <v>588</v>
      </c>
      <c r="P31" s="1">
        <v>0</v>
      </c>
      <c r="Q31" s="1">
        <v>0</v>
      </c>
      <c r="R31" s="1">
        <v>163</v>
      </c>
      <c r="S31" s="1">
        <v>0</v>
      </c>
      <c r="T31" s="1">
        <v>0</v>
      </c>
      <c r="U31" s="1">
        <v>0</v>
      </c>
      <c r="V31" s="1">
        <v>0</v>
      </c>
      <c r="W31" s="1">
        <v>309</v>
      </c>
      <c r="X31" s="1">
        <v>0</v>
      </c>
      <c r="Y31" s="1">
        <v>0</v>
      </c>
      <c r="Z31" s="1">
        <v>80</v>
      </c>
      <c r="AB31" s="1">
        <f>IF(Deterministic!B31=0,0,'Hospital-Specialty'!B31)</f>
        <v>588</v>
      </c>
      <c r="AC31" s="1">
        <f>IF(Deterministic!C31=0,0,'Hospital-Specialty'!C31)</f>
        <v>0</v>
      </c>
      <c r="AD31" s="1">
        <f>IF(Deterministic!D31=0,0,'Hospital-Specialty'!D31)</f>
        <v>0</v>
      </c>
      <c r="AE31" s="1">
        <f>IF(Deterministic!E31=0,0,'Hospital-Specialty'!E31)</f>
        <v>163</v>
      </c>
      <c r="AF31" s="1">
        <f>IF(Deterministic!F31=0,0,'Hospital-Specialty'!F31)</f>
        <v>0</v>
      </c>
      <c r="AG31" s="1">
        <f>IF(Deterministic!G31=0,0,'Hospital-Specialty'!G31)</f>
        <v>0</v>
      </c>
      <c r="AH31" s="1">
        <f>IF(Deterministic!H31=0,0,'Hospital-Specialty'!H31)</f>
        <v>0</v>
      </c>
      <c r="AI31" s="1">
        <f>IF(Deterministic!I31=0,0,'Hospital-Specialty'!I31)</f>
        <v>0</v>
      </c>
      <c r="AJ31" s="1">
        <f>IF(Deterministic!J31=0,0,'Hospital-Specialty'!J31)</f>
        <v>309</v>
      </c>
      <c r="AK31" s="1">
        <f>IF(Deterministic!K31=0,0,'Hospital-Specialty'!K31)</f>
        <v>0</v>
      </c>
      <c r="AL31" s="1">
        <f>IF(Deterministic!L31=0,0,'Hospital-Specialty'!L31)</f>
        <v>0</v>
      </c>
      <c r="AM31" s="1">
        <f>IF(Deterministic!M31=0,0,'Hospital-Specialty'!M31)</f>
        <v>80</v>
      </c>
    </row>
    <row r="32" spans="1:39" x14ac:dyDescent="0.35">
      <c r="A32" s="14" t="s">
        <v>74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8</v>
      </c>
    </row>
    <row r="33" spans="1:115" x14ac:dyDescent="0.35">
      <c r="B33" s="18" t="s">
        <v>86</v>
      </c>
      <c r="C33" s="18" t="s">
        <v>86</v>
      </c>
      <c r="D33" s="18" t="s">
        <v>86</v>
      </c>
      <c r="E33" s="18" t="s">
        <v>86</v>
      </c>
      <c r="F33" s="18" t="s">
        <v>86</v>
      </c>
      <c r="G33" s="18" t="s">
        <v>86</v>
      </c>
      <c r="H33" s="18" t="s">
        <v>86</v>
      </c>
      <c r="I33" s="18" t="s">
        <v>86</v>
      </c>
      <c r="J33" s="18" t="s">
        <v>86</v>
      </c>
      <c r="K33" s="18" t="s">
        <v>86</v>
      </c>
      <c r="L33" s="18" t="s">
        <v>86</v>
      </c>
      <c r="M33" s="18" t="s">
        <v>86</v>
      </c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162</v>
      </c>
      <c r="B37" s="64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Costs'!B36:M64)+SUM(F77*G78:G106*Staffing!B34)+SUM(F77*'Test B'!H78:H106*Staffing!C34)+SUM(F77*'Test B'!I78:I106*Staffing!D34)+SUM(K77*'Test B'!L78:L106*Staffing!B34)+SUM(K77*'Test B'!M78:M106*Staffing!C34)+SUM(K77*'Test B'!N78:N106*Staffing!D34)+SUM(P77*Q78:Q106*Staffing!B34)+SUM(P77*R78:R106*Staffing!C34)+SUM(P77*S78:S106*Staffing!D34)+SUM(U77*V78:V106*Staffing!B34)+SUM(U77*W78:W106*Staffing!C34)+SUM(U77*X78:X106*Staffing!D34)</f>
        <v>11508.2</v>
      </c>
      <c r="C37" s="65"/>
      <c r="E37" s="62" t="s">
        <v>165</v>
      </c>
      <c r="F37" s="63"/>
      <c r="G37" s="63"/>
      <c r="H37" s="36">
        <f>SUM(B3:M31)</f>
        <v>8</v>
      </c>
      <c r="J37" s="62" t="s">
        <v>167</v>
      </c>
      <c r="K37" s="63"/>
      <c r="L37" s="63"/>
      <c r="M37" s="36">
        <f>SUM(B107:C107)</f>
        <v>16</v>
      </c>
    </row>
    <row r="38" spans="1:115" ht="19" thickBot="1" x14ac:dyDescent="0.5">
      <c r="E38" s="62" t="s">
        <v>166</v>
      </c>
      <c r="F38" s="63"/>
      <c r="G38" s="63"/>
      <c r="H38" s="36">
        <f>MAX(B42:M70,AE41:AP70,BH42:BS70,CV69:CV70)</f>
        <v>0</v>
      </c>
      <c r="J38" s="62" t="s">
        <v>166</v>
      </c>
      <c r="K38" s="63"/>
      <c r="L38" s="63"/>
      <c r="M38" s="36">
        <f>MAX(G78:H106,L78:M106,Q78:R106,V77:W106)</f>
        <v>0</v>
      </c>
    </row>
    <row r="39" spans="1:115" x14ac:dyDescent="0.35">
      <c r="B39" s="49" t="s">
        <v>90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E39" s="49" t="s">
        <v>94</v>
      </c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H39" s="49" t="s">
        <v>92</v>
      </c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K39" s="49" t="s">
        <v>93</v>
      </c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</row>
    <row r="40" spans="1:115" ht="15.5" x14ac:dyDescent="0.35">
      <c r="B40" s="48" t="s">
        <v>87</v>
      </c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20" t="s">
        <v>89</v>
      </c>
      <c r="O40" s="19" t="s">
        <v>136</v>
      </c>
      <c r="P40" s="58" t="s">
        <v>58</v>
      </c>
      <c r="Q40" s="58"/>
      <c r="R40" s="58"/>
      <c r="S40" s="58"/>
      <c r="T40" s="58"/>
      <c r="U40" s="58"/>
      <c r="W40" s="58" t="s">
        <v>52</v>
      </c>
      <c r="X40" s="58"/>
      <c r="Y40" s="58"/>
      <c r="Z40" s="58"/>
      <c r="AA40" s="58"/>
      <c r="AB40" s="58"/>
      <c r="AE40" s="48" t="s">
        <v>87</v>
      </c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20" t="s">
        <v>89</v>
      </c>
      <c r="AR40" s="19" t="s">
        <v>136</v>
      </c>
      <c r="AS40" s="58" t="s">
        <v>58</v>
      </c>
      <c r="AT40" s="58"/>
      <c r="AU40" s="58"/>
      <c r="AV40" s="58"/>
      <c r="AW40" s="58"/>
      <c r="AX40" s="58"/>
      <c r="AZ40" s="58" t="s">
        <v>52</v>
      </c>
      <c r="BA40" s="58"/>
      <c r="BB40" s="58"/>
      <c r="BC40" s="58"/>
      <c r="BD40" s="58"/>
      <c r="BE40" s="58"/>
      <c r="BH40" s="48" t="s">
        <v>87</v>
      </c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20" t="s">
        <v>91</v>
      </c>
      <c r="BU40" s="19" t="s">
        <v>136</v>
      </c>
      <c r="BV40" s="58" t="s">
        <v>58</v>
      </c>
      <c r="BW40" s="58"/>
      <c r="BX40" s="58"/>
      <c r="BY40" s="58"/>
      <c r="BZ40" s="58"/>
      <c r="CA40" s="58"/>
      <c r="CC40" s="58" t="s">
        <v>52</v>
      </c>
      <c r="CD40" s="58"/>
      <c r="CE40" s="58"/>
      <c r="CF40" s="58"/>
      <c r="CG40" s="58"/>
      <c r="CH40" s="58"/>
      <c r="CK40" s="48" t="s">
        <v>87</v>
      </c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20" t="s">
        <v>91</v>
      </c>
      <c r="CX40" s="19" t="s">
        <v>88</v>
      </c>
      <c r="CY40" s="58" t="s">
        <v>58</v>
      </c>
      <c r="CZ40" s="58"/>
      <c r="DA40" s="58"/>
      <c r="DB40" s="58"/>
      <c r="DC40" s="58"/>
      <c r="DD40" s="58"/>
      <c r="DF40" s="58" t="s">
        <v>52</v>
      </c>
      <c r="DG40" s="58"/>
      <c r="DH40" s="58"/>
      <c r="DI40" s="58"/>
      <c r="DJ40" s="58"/>
      <c r="DK40" s="58"/>
    </row>
    <row r="41" spans="1:115" x14ac:dyDescent="0.35">
      <c r="A41" s="1"/>
      <c r="B41" s="38" t="s">
        <v>149</v>
      </c>
      <c r="C41" s="38" t="s">
        <v>150</v>
      </c>
      <c r="D41" s="38" t="s">
        <v>151</v>
      </c>
      <c r="E41" s="38" t="s">
        <v>152</v>
      </c>
      <c r="F41" s="38" t="s">
        <v>153</v>
      </c>
      <c r="G41" s="38" t="s">
        <v>154</v>
      </c>
      <c r="H41" s="38" t="s">
        <v>155</v>
      </c>
      <c r="I41" s="38" t="s">
        <v>156</v>
      </c>
      <c r="J41" s="38" t="s">
        <v>157</v>
      </c>
      <c r="K41" s="38" t="s">
        <v>158</v>
      </c>
      <c r="L41" s="38" t="s">
        <v>159</v>
      </c>
      <c r="M41" s="38" t="s">
        <v>39</v>
      </c>
      <c r="N41" s="20">
        <f>TestA!N41</f>
        <v>1</v>
      </c>
      <c r="O41" s="20">
        <f>TestA!O41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149</v>
      </c>
      <c r="AF41" s="38" t="s">
        <v>150</v>
      </c>
      <c r="AG41" s="38" t="s">
        <v>151</v>
      </c>
      <c r="AH41" s="38" t="s">
        <v>152</v>
      </c>
      <c r="AI41" s="38" t="s">
        <v>153</v>
      </c>
      <c r="AJ41" s="38" t="s">
        <v>154</v>
      </c>
      <c r="AK41" s="38" t="s">
        <v>155</v>
      </c>
      <c r="AL41" s="38" t="s">
        <v>156</v>
      </c>
      <c r="AM41" s="38" t="s">
        <v>157</v>
      </c>
      <c r="AN41" s="38" t="s">
        <v>158</v>
      </c>
      <c r="AO41" s="38" t="s">
        <v>159</v>
      </c>
      <c r="AP41" s="38" t="s">
        <v>39</v>
      </c>
      <c r="AQ41" s="20">
        <f>TestA!AQ41</f>
        <v>1.2</v>
      </c>
      <c r="AR41" s="20">
        <f>TestA!AR41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149</v>
      </c>
      <c r="BI41" s="38" t="s">
        <v>150</v>
      </c>
      <c r="BJ41" s="38" t="s">
        <v>151</v>
      </c>
      <c r="BK41" s="38" t="s">
        <v>152</v>
      </c>
      <c r="BL41" s="38" t="s">
        <v>153</v>
      </c>
      <c r="BM41" s="38" t="s">
        <v>154</v>
      </c>
      <c r="BN41" s="38" t="s">
        <v>155</v>
      </c>
      <c r="BO41" s="38" t="s">
        <v>156</v>
      </c>
      <c r="BP41" s="38" t="s">
        <v>157</v>
      </c>
      <c r="BQ41" s="38" t="s">
        <v>158</v>
      </c>
      <c r="BR41" s="38" t="s">
        <v>159</v>
      </c>
      <c r="BS41" s="38" t="s">
        <v>39</v>
      </c>
      <c r="BT41" s="20">
        <f>TestA!BT41</f>
        <v>0.8</v>
      </c>
      <c r="BU41" s="20">
        <f>TestA!BU41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149</v>
      </c>
      <c r="CL41" s="38" t="s">
        <v>150</v>
      </c>
      <c r="CM41" s="38" t="s">
        <v>151</v>
      </c>
      <c r="CN41" s="38" t="s">
        <v>152</v>
      </c>
      <c r="CO41" s="38" t="s">
        <v>153</v>
      </c>
      <c r="CP41" s="38" t="s">
        <v>154</v>
      </c>
      <c r="CQ41" s="38" t="s">
        <v>155</v>
      </c>
      <c r="CR41" s="38" t="s">
        <v>156</v>
      </c>
      <c r="CS41" s="38" t="s">
        <v>157</v>
      </c>
      <c r="CT41" s="38" t="s">
        <v>158</v>
      </c>
      <c r="CU41" s="38" t="s">
        <v>159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ref="P43:P69" si="1">SUM(B4:D4)+SUM(B43:D43)</f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70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0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51</v>
      </c>
      <c r="W45" s="1">
        <f>Demands!B5*$N$41</f>
        <v>2.212591240871929E-3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2.6551094890463148E-3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1.7700729926975432E-3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si="1"/>
        <v>0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51</v>
      </c>
      <c r="W48" s="1">
        <f>Demands!B8*$N$41</f>
        <v>1.7576540957016885E-3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2.109184914842026E-3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1.4061232765613509E-3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1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0</v>
      </c>
      <c r="BW49" s="1">
        <f>SUM(E10:F10)+SUM(BK49:BL49)</f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1"/>
        <v>0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1</v>
      </c>
      <c r="V50" s="1" t="s">
        <v>51</v>
      </c>
      <c r="W50" s="1">
        <f>Demands!B10*$N$41</f>
        <v>4.12104622871356E-3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1</v>
      </c>
      <c r="AY50" s="1" t="s">
        <v>51</v>
      </c>
      <c r="AZ50" s="1">
        <f>Demands!B10*$AQ$41</f>
        <v>4.945255474456272E-3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1</v>
      </c>
      <c r="CB50" s="1" t="s">
        <v>51</v>
      </c>
      <c r="CC50" s="1">
        <f>Demands!B10*$BT$41</f>
        <v>3.296836982970848E-3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1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0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3.6889193025161108E-3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4.426703163019333E-3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2.9511354420128887E-3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1"/>
        <v>0</v>
      </c>
      <c r="Q52" s="1">
        <f t="shared" si="2"/>
        <v>0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1</v>
      </c>
      <c r="V52" s="1" t="s">
        <v>51</v>
      </c>
      <c r="W52" s="1">
        <f>Demands!B12*$N$41</f>
        <v>0</v>
      </c>
      <c r="X52" s="1">
        <f>Demands!C12*$N$41</f>
        <v>1.0074513381973006E-3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1.2089416058367606E-3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8.059610705578405E-4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1"/>
        <v>0</v>
      </c>
      <c r="Q53" s="1">
        <f t="shared" si="2"/>
        <v>0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0.16187588706406708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0.19425106447688048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0.12950070965125368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1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1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1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1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1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1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1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1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1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1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1"/>
        <v>0</v>
      </c>
      <c r="Q65" s="1">
        <f t="shared" si="2"/>
        <v>0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9.0670620437956206E-3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1.0880474452554745E-2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7.2536496350364965E-3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1"/>
        <v>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51</v>
      </c>
      <c r="W66" s="1">
        <f>Demands!B26*$N$41</f>
        <v>7.9474604622822367E-3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9.5369525547386834E-3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6.3579683698257901E-3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137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1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137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137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137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1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1"/>
        <v>0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51</v>
      </c>
      <c r="W69" s="1">
        <f>Demands!B29*$N$41</f>
        <v>8.0152575020312634E-3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9.6183090024375157E-3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6.412206001625011E-3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>SUM(B31:D31)+SUM(B70:D70)</f>
        <v>0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1</v>
      </c>
      <c r="V70" s="1" t="s">
        <v>51</v>
      </c>
      <c r="W70" s="1">
        <f>Demands!B30*$N$41</f>
        <v>1.1436790348713398E-3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 t="shared" si="7"/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1</v>
      </c>
      <c r="AY70" s="1" t="s">
        <v>51</v>
      </c>
      <c r="AZ70" s="1">
        <f>Demands!B30*$AQ$41</f>
        <v>1.3724148418456077E-3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1</v>
      </c>
      <c r="CB70" s="1" t="s">
        <v>51</v>
      </c>
      <c r="CC70" s="1">
        <f>Demands!B30*$BT$41</f>
        <v>9.1494322789707197E-4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74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74</v>
      </c>
      <c r="AE71" s="15">
        <f>SUM(AE42:AE70)</f>
        <v>0</v>
      </c>
      <c r="AF71" s="15">
        <f t="shared" ref="AF71:AP71" si="26">SUM(AF42:AF70)</f>
        <v>0</v>
      </c>
      <c r="AG71" s="15">
        <f t="shared" si="26"/>
        <v>0</v>
      </c>
      <c r="AH71" s="15">
        <f t="shared" si="26"/>
        <v>0</v>
      </c>
      <c r="AI71" s="15">
        <f t="shared" si="26"/>
        <v>0</v>
      </c>
      <c r="AJ71" s="15">
        <f t="shared" si="26"/>
        <v>0</v>
      </c>
      <c r="AK71" s="15">
        <f t="shared" si="26"/>
        <v>0</v>
      </c>
      <c r="AL71" s="15">
        <f t="shared" si="26"/>
        <v>0</v>
      </c>
      <c r="AM71" s="15">
        <f t="shared" si="26"/>
        <v>0</v>
      </c>
      <c r="AN71" s="15">
        <f t="shared" si="26"/>
        <v>0</v>
      </c>
      <c r="AO71" s="15">
        <f t="shared" si="26"/>
        <v>0</v>
      </c>
      <c r="AP71" s="15">
        <f t="shared" si="26"/>
        <v>0</v>
      </c>
      <c r="BG71" s="14" t="s">
        <v>74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74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A76" s="7"/>
      <c r="B76" s="59" t="s">
        <v>49</v>
      </c>
      <c r="C76" s="59"/>
      <c r="D76" s="7"/>
      <c r="F76" t="s">
        <v>136</v>
      </c>
      <c r="G76" s="59" t="s">
        <v>95</v>
      </c>
      <c r="H76" s="59"/>
      <c r="I76" s="7"/>
      <c r="K76" t="s">
        <v>136</v>
      </c>
      <c r="L76" s="59" t="s">
        <v>97</v>
      </c>
      <c r="M76" s="59"/>
      <c r="N76" s="7"/>
      <c r="P76" t="s">
        <v>136</v>
      </c>
      <c r="Q76" s="59" t="s">
        <v>98</v>
      </c>
      <c r="R76" s="59"/>
      <c r="S76" s="7"/>
      <c r="U76" t="s">
        <v>136</v>
      </c>
      <c r="V76" s="59" t="s">
        <v>99</v>
      </c>
      <c r="W76" s="59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 t="shared" ref="B78:B106" si="29">SUM(B114:M114)</f>
        <v>0</v>
      </c>
      <c r="C78" s="1">
        <f t="shared" ref="C78:C106" si="30">SUM(B146:M146)</f>
        <v>0</v>
      </c>
      <c r="F78" s="5" t="s">
        <v>18</v>
      </c>
      <c r="G78" s="1">
        <f>SUM(B180:M180)</f>
        <v>0</v>
      </c>
      <c r="H78" s="1">
        <f>SUM(B212:M212)</f>
        <v>0</v>
      </c>
      <c r="K78" s="5" t="s">
        <v>18</v>
      </c>
      <c r="L78" s="1">
        <f>SUM(AD180:AO180)</f>
        <v>0</v>
      </c>
      <c r="M78" s="1">
        <f>SUM(AD212:AO212)</f>
        <v>0</v>
      </c>
      <c r="P78" s="5" t="s">
        <v>18</v>
      </c>
      <c r="Q78" s="1">
        <f>SUM(BF180:BQ180)</f>
        <v>0</v>
      </c>
      <c r="R78" s="1">
        <f>SUM(BF212:BQ212)</f>
        <v>0</v>
      </c>
      <c r="U78" s="5" t="s">
        <v>18</v>
      </c>
      <c r="V78" s="1">
        <f>SUM(CH180:CS180)</f>
        <v>0</v>
      </c>
      <c r="W78" s="1">
        <f>SUM(CH212:CS212)</f>
        <v>0</v>
      </c>
    </row>
    <row r="79" spans="1:115" x14ac:dyDescent="0.35">
      <c r="A79" s="5" t="s">
        <v>19</v>
      </c>
      <c r="B79" s="1">
        <f t="shared" si="29"/>
        <v>0</v>
      </c>
      <c r="C79" s="1">
        <f t="shared" si="30"/>
        <v>0</v>
      </c>
      <c r="F79" s="5" t="s">
        <v>19</v>
      </c>
      <c r="G79" s="1">
        <f t="shared" ref="G79:G106" si="31">SUM(B181:M181)</f>
        <v>0</v>
      </c>
      <c r="H79" s="1">
        <f t="shared" ref="H79:H106" si="32">SUM(B213:M213)</f>
        <v>0</v>
      </c>
      <c r="K79" s="5" t="s">
        <v>19</v>
      </c>
      <c r="L79" s="1">
        <f t="shared" ref="L79:L106" si="33">SUM(AD181:AO181)</f>
        <v>0</v>
      </c>
      <c r="M79" s="1">
        <f t="shared" ref="M79:M106" si="34">SUM(AD213:AO213)</f>
        <v>0</v>
      </c>
      <c r="P79" s="5" t="s">
        <v>19</v>
      </c>
      <c r="Q79" s="1">
        <f t="shared" ref="Q79:Q106" si="35">SUM(BF181:BQ181)</f>
        <v>0</v>
      </c>
      <c r="R79" s="1">
        <f t="shared" ref="R79:R104" si="36">SUM(BF213:BQ213)</f>
        <v>0</v>
      </c>
      <c r="U79" s="5" t="s">
        <v>19</v>
      </c>
      <c r="V79" s="1">
        <f t="shared" ref="V79:V106" si="37">SUM(CH181:CS181)</f>
        <v>0</v>
      </c>
      <c r="W79" s="1">
        <f t="shared" ref="W79:W106" si="38">SUM(CH213:CS213)</f>
        <v>0</v>
      </c>
    </row>
    <row r="80" spans="1:115" x14ac:dyDescent="0.35">
      <c r="A80" s="5" t="s">
        <v>0</v>
      </c>
      <c r="B80" s="1">
        <f t="shared" si="29"/>
        <v>1</v>
      </c>
      <c r="C80" s="1">
        <f t="shared" si="30"/>
        <v>1</v>
      </c>
      <c r="F80" s="5" t="s">
        <v>0</v>
      </c>
      <c r="G80" s="1">
        <f t="shared" si="31"/>
        <v>0</v>
      </c>
      <c r="H80" s="1">
        <f t="shared" si="32"/>
        <v>0</v>
      </c>
      <c r="K80" s="5" t="s">
        <v>0</v>
      </c>
      <c r="L80" s="1">
        <f t="shared" si="33"/>
        <v>0</v>
      </c>
      <c r="M80" s="1">
        <f t="shared" si="34"/>
        <v>0</v>
      </c>
      <c r="P80" s="5" t="s">
        <v>0</v>
      </c>
      <c r="Q80" s="1">
        <f t="shared" si="35"/>
        <v>0</v>
      </c>
      <c r="R80" s="1">
        <f t="shared" si="36"/>
        <v>0</v>
      </c>
      <c r="U80" s="5" t="s">
        <v>0</v>
      </c>
      <c r="V80" s="1">
        <f t="shared" si="37"/>
        <v>0</v>
      </c>
      <c r="W80" s="1">
        <f t="shared" si="38"/>
        <v>0</v>
      </c>
    </row>
    <row r="81" spans="1:23" x14ac:dyDescent="0.35">
      <c r="A81" s="5" t="s">
        <v>1</v>
      </c>
      <c r="B81" s="1">
        <f t="shared" si="29"/>
        <v>0</v>
      </c>
      <c r="C81" s="1">
        <f t="shared" si="30"/>
        <v>0</v>
      </c>
      <c r="F81" s="5" t="s">
        <v>1</v>
      </c>
      <c r="G81" s="1">
        <f t="shared" si="31"/>
        <v>0</v>
      </c>
      <c r="H81" s="1">
        <f t="shared" si="32"/>
        <v>0</v>
      </c>
      <c r="K81" s="5" t="s">
        <v>1</v>
      </c>
      <c r="L81" s="1">
        <f t="shared" si="33"/>
        <v>0</v>
      </c>
      <c r="M81" s="1">
        <f t="shared" si="34"/>
        <v>0</v>
      </c>
      <c r="P81" s="5" t="s">
        <v>1</v>
      </c>
      <c r="Q81" s="1">
        <f t="shared" si="35"/>
        <v>0</v>
      </c>
      <c r="R81" s="1">
        <f t="shared" si="36"/>
        <v>0</v>
      </c>
      <c r="U81" s="5" t="s">
        <v>1</v>
      </c>
      <c r="V81" s="1">
        <f t="shared" si="37"/>
        <v>0</v>
      </c>
      <c r="W81" s="1">
        <f t="shared" si="38"/>
        <v>0</v>
      </c>
    </row>
    <row r="82" spans="1:23" x14ac:dyDescent="0.35">
      <c r="A82" s="5" t="s">
        <v>20</v>
      </c>
      <c r="B82" s="1">
        <f t="shared" si="29"/>
        <v>0</v>
      </c>
      <c r="C82" s="1">
        <f t="shared" si="30"/>
        <v>0</v>
      </c>
      <c r="F82" s="5" t="s">
        <v>20</v>
      </c>
      <c r="G82" s="1">
        <f t="shared" si="31"/>
        <v>0</v>
      </c>
      <c r="H82" s="1">
        <f t="shared" si="32"/>
        <v>0</v>
      </c>
      <c r="K82" s="5" t="s">
        <v>20</v>
      </c>
      <c r="L82" s="1">
        <f t="shared" si="33"/>
        <v>0</v>
      </c>
      <c r="M82" s="1">
        <f t="shared" si="34"/>
        <v>0</v>
      </c>
      <c r="P82" s="5" t="s">
        <v>20</v>
      </c>
      <c r="Q82" s="1">
        <f t="shared" si="35"/>
        <v>0</v>
      </c>
      <c r="R82" s="1">
        <f t="shared" si="36"/>
        <v>0</v>
      </c>
      <c r="U82" s="5" t="s">
        <v>20</v>
      </c>
      <c r="V82" s="1">
        <f t="shared" si="37"/>
        <v>0</v>
      </c>
      <c r="W82" s="1">
        <f t="shared" si="38"/>
        <v>0</v>
      </c>
    </row>
    <row r="83" spans="1:23" x14ac:dyDescent="0.35">
      <c r="A83" s="5" t="s">
        <v>2</v>
      </c>
      <c r="B83" s="1">
        <f t="shared" si="29"/>
        <v>0</v>
      </c>
      <c r="C83" s="1">
        <f t="shared" si="30"/>
        <v>0</v>
      </c>
      <c r="F83" s="5" t="s">
        <v>2</v>
      </c>
      <c r="G83" s="1">
        <f t="shared" si="31"/>
        <v>0</v>
      </c>
      <c r="H83" s="1">
        <f t="shared" si="32"/>
        <v>0</v>
      </c>
      <c r="K83" s="5" t="s">
        <v>2</v>
      </c>
      <c r="L83" s="1">
        <f t="shared" si="33"/>
        <v>0</v>
      </c>
      <c r="M83" s="1">
        <f t="shared" si="34"/>
        <v>0</v>
      </c>
      <c r="P83" s="5" t="s">
        <v>2</v>
      </c>
      <c r="Q83" s="1">
        <f t="shared" si="35"/>
        <v>0</v>
      </c>
      <c r="R83" s="1">
        <f t="shared" si="36"/>
        <v>0</v>
      </c>
      <c r="U83" s="5" t="s">
        <v>2</v>
      </c>
      <c r="V83" s="1">
        <f t="shared" si="37"/>
        <v>0</v>
      </c>
      <c r="W83" s="1">
        <f t="shared" si="38"/>
        <v>0</v>
      </c>
    </row>
    <row r="84" spans="1:23" x14ac:dyDescent="0.35">
      <c r="A84" s="5" t="s">
        <v>3</v>
      </c>
      <c r="B84" s="1">
        <f t="shared" si="29"/>
        <v>0</v>
      </c>
      <c r="C84" s="1">
        <f t="shared" si="30"/>
        <v>0</v>
      </c>
      <c r="F84" s="5" t="s">
        <v>3</v>
      </c>
      <c r="G84" s="1">
        <f t="shared" si="31"/>
        <v>0</v>
      </c>
      <c r="H84" s="1">
        <f t="shared" si="32"/>
        <v>0</v>
      </c>
      <c r="K84" s="5" t="s">
        <v>3</v>
      </c>
      <c r="L84" s="1">
        <f t="shared" si="33"/>
        <v>0</v>
      </c>
      <c r="M84" s="1">
        <f t="shared" si="34"/>
        <v>0</v>
      </c>
      <c r="P84" s="5" t="s">
        <v>3</v>
      </c>
      <c r="Q84" s="1">
        <f t="shared" si="35"/>
        <v>0</v>
      </c>
      <c r="R84" s="1">
        <f t="shared" si="36"/>
        <v>0</v>
      </c>
      <c r="U84" s="5" t="s">
        <v>3</v>
      </c>
      <c r="V84" s="1">
        <f t="shared" si="37"/>
        <v>0</v>
      </c>
      <c r="W84" s="1">
        <f t="shared" si="38"/>
        <v>0</v>
      </c>
    </row>
    <row r="85" spans="1:23" x14ac:dyDescent="0.35">
      <c r="A85" s="5" t="s">
        <v>4</v>
      </c>
      <c r="B85" s="1">
        <f t="shared" si="29"/>
        <v>0</v>
      </c>
      <c r="C85" s="1">
        <f t="shared" si="30"/>
        <v>0</v>
      </c>
      <c r="F85" s="5" t="s">
        <v>4</v>
      </c>
      <c r="G85" s="1">
        <f t="shared" si="31"/>
        <v>0</v>
      </c>
      <c r="H85" s="1">
        <f t="shared" si="32"/>
        <v>0</v>
      </c>
      <c r="K85" s="5" t="s">
        <v>4</v>
      </c>
      <c r="L85" s="1">
        <f t="shared" si="33"/>
        <v>0</v>
      </c>
      <c r="M85" s="1">
        <f t="shared" si="34"/>
        <v>0</v>
      </c>
      <c r="P85" s="5" t="s">
        <v>4</v>
      </c>
      <c r="Q85" s="1">
        <f t="shared" si="35"/>
        <v>0</v>
      </c>
      <c r="R85" s="1">
        <f t="shared" si="36"/>
        <v>0</v>
      </c>
      <c r="U85" s="5" t="s">
        <v>4</v>
      </c>
      <c r="V85" s="1">
        <f t="shared" si="37"/>
        <v>0</v>
      </c>
      <c r="W85" s="1">
        <f t="shared" si="38"/>
        <v>0</v>
      </c>
    </row>
    <row r="86" spans="1:23" x14ac:dyDescent="0.35">
      <c r="A86" s="5" t="s">
        <v>5</v>
      </c>
      <c r="B86" s="1">
        <f t="shared" si="29"/>
        <v>1</v>
      </c>
      <c r="C86" s="1">
        <f t="shared" si="30"/>
        <v>1</v>
      </c>
      <c r="F86" s="5" t="s">
        <v>5</v>
      </c>
      <c r="G86" s="1">
        <f t="shared" si="31"/>
        <v>0</v>
      </c>
      <c r="H86" s="1">
        <f t="shared" si="32"/>
        <v>0</v>
      </c>
      <c r="K86" s="5" t="s">
        <v>5</v>
      </c>
      <c r="L86" s="1">
        <f t="shared" si="33"/>
        <v>0</v>
      </c>
      <c r="M86" s="1">
        <f t="shared" si="34"/>
        <v>0</v>
      </c>
      <c r="P86" s="5" t="s">
        <v>5</v>
      </c>
      <c r="Q86" s="1">
        <f t="shared" si="35"/>
        <v>0</v>
      </c>
      <c r="R86" s="1">
        <f t="shared" si="36"/>
        <v>0</v>
      </c>
      <c r="U86" s="5" t="s">
        <v>5</v>
      </c>
      <c r="V86" s="1">
        <f t="shared" si="37"/>
        <v>0</v>
      </c>
      <c r="W86" s="1">
        <f t="shared" si="38"/>
        <v>0</v>
      </c>
    </row>
    <row r="87" spans="1:23" x14ac:dyDescent="0.35">
      <c r="A87" s="5" t="s">
        <v>6</v>
      </c>
      <c r="B87" s="1">
        <f t="shared" si="29"/>
        <v>0</v>
      </c>
      <c r="C87" s="1">
        <f t="shared" si="30"/>
        <v>0</v>
      </c>
      <c r="F87" s="5" t="s">
        <v>6</v>
      </c>
      <c r="G87" s="1">
        <f t="shared" si="31"/>
        <v>0</v>
      </c>
      <c r="H87" s="1">
        <f t="shared" si="32"/>
        <v>0</v>
      </c>
      <c r="K87" s="5" t="s">
        <v>6</v>
      </c>
      <c r="L87" s="1">
        <f t="shared" si="33"/>
        <v>0</v>
      </c>
      <c r="M87" s="1">
        <f>SUM(AD221:AO221)</f>
        <v>0</v>
      </c>
      <c r="P87" s="5" t="s">
        <v>6</v>
      </c>
      <c r="Q87" s="1">
        <f t="shared" si="35"/>
        <v>0</v>
      </c>
      <c r="R87" s="1">
        <f t="shared" si="36"/>
        <v>0</v>
      </c>
      <c r="U87" s="5" t="s">
        <v>6</v>
      </c>
      <c r="V87" s="1">
        <f t="shared" si="37"/>
        <v>0</v>
      </c>
      <c r="W87" s="1">
        <f t="shared" si="38"/>
        <v>0</v>
      </c>
    </row>
    <row r="88" spans="1:23" x14ac:dyDescent="0.35">
      <c r="A88" s="5" t="s">
        <v>7</v>
      </c>
      <c r="B88" s="1">
        <f t="shared" si="29"/>
        <v>1</v>
      </c>
      <c r="C88" s="1">
        <f t="shared" si="30"/>
        <v>1</v>
      </c>
      <c r="F88" s="5" t="s">
        <v>7</v>
      </c>
      <c r="G88" s="1">
        <f t="shared" si="31"/>
        <v>0</v>
      </c>
      <c r="H88" s="1">
        <f t="shared" si="32"/>
        <v>0</v>
      </c>
      <c r="K88" s="5" t="s">
        <v>7</v>
      </c>
      <c r="L88" s="1">
        <f t="shared" si="33"/>
        <v>0</v>
      </c>
      <c r="M88" s="1">
        <f>SUM(AD222:AO222)</f>
        <v>0</v>
      </c>
      <c r="P88" s="5" t="s">
        <v>7</v>
      </c>
      <c r="Q88" s="1">
        <f t="shared" si="35"/>
        <v>0</v>
      </c>
      <c r="R88" s="1">
        <f t="shared" si="36"/>
        <v>0</v>
      </c>
      <c r="U88" s="5" t="s">
        <v>7</v>
      </c>
      <c r="V88" s="1">
        <f t="shared" si="37"/>
        <v>0</v>
      </c>
      <c r="W88" s="1">
        <f t="shared" si="38"/>
        <v>0</v>
      </c>
    </row>
    <row r="89" spans="1:23" x14ac:dyDescent="0.35">
      <c r="A89" s="5" t="s">
        <v>21</v>
      </c>
      <c r="B89" s="1">
        <f t="shared" si="29"/>
        <v>0</v>
      </c>
      <c r="C89" s="1">
        <f t="shared" si="30"/>
        <v>0</v>
      </c>
      <c r="F89" s="5" t="s">
        <v>21</v>
      </c>
      <c r="G89" s="1">
        <f t="shared" si="31"/>
        <v>0</v>
      </c>
      <c r="H89" s="1">
        <f t="shared" si="32"/>
        <v>0</v>
      </c>
      <c r="K89" s="5" t="s">
        <v>21</v>
      </c>
      <c r="L89" s="1">
        <f t="shared" si="33"/>
        <v>0</v>
      </c>
      <c r="M89" s="1">
        <f t="shared" si="34"/>
        <v>0</v>
      </c>
      <c r="P89" s="5" t="s">
        <v>21</v>
      </c>
      <c r="Q89" s="1">
        <f t="shared" si="35"/>
        <v>0</v>
      </c>
      <c r="R89" s="1">
        <f t="shared" si="36"/>
        <v>0</v>
      </c>
      <c r="U89" s="5" t="s">
        <v>21</v>
      </c>
      <c r="V89" s="1">
        <f t="shared" si="37"/>
        <v>0</v>
      </c>
      <c r="W89" s="1">
        <f t="shared" si="38"/>
        <v>0</v>
      </c>
    </row>
    <row r="90" spans="1:23" x14ac:dyDescent="0.35">
      <c r="A90" s="5" t="s">
        <v>8</v>
      </c>
      <c r="B90" s="1">
        <f t="shared" si="29"/>
        <v>1</v>
      </c>
      <c r="C90" s="1">
        <f t="shared" si="30"/>
        <v>1</v>
      </c>
      <c r="F90" s="5" t="s">
        <v>8</v>
      </c>
      <c r="G90" s="1">
        <f t="shared" si="31"/>
        <v>0</v>
      </c>
      <c r="H90" s="1">
        <f t="shared" si="32"/>
        <v>0</v>
      </c>
      <c r="K90" s="5" t="s">
        <v>8</v>
      </c>
      <c r="L90" s="1">
        <f t="shared" si="33"/>
        <v>0</v>
      </c>
      <c r="M90" s="1">
        <f t="shared" si="34"/>
        <v>0</v>
      </c>
      <c r="P90" s="5" t="s">
        <v>8</v>
      </c>
      <c r="Q90" s="1">
        <f t="shared" si="35"/>
        <v>0</v>
      </c>
      <c r="R90" s="1">
        <f t="shared" si="36"/>
        <v>0</v>
      </c>
      <c r="U90" s="5" t="s">
        <v>8</v>
      </c>
      <c r="V90" s="1">
        <f t="shared" si="37"/>
        <v>0</v>
      </c>
      <c r="W90" s="1">
        <f t="shared" si="38"/>
        <v>0</v>
      </c>
    </row>
    <row r="91" spans="1:23" x14ac:dyDescent="0.35">
      <c r="A91" s="5" t="s">
        <v>9</v>
      </c>
      <c r="B91" s="1">
        <f t="shared" si="29"/>
        <v>1</v>
      </c>
      <c r="C91" s="1">
        <f t="shared" si="30"/>
        <v>1</v>
      </c>
      <c r="F91" s="5" t="s">
        <v>9</v>
      </c>
      <c r="G91" s="1">
        <f t="shared" si="31"/>
        <v>0</v>
      </c>
      <c r="H91" s="1">
        <f t="shared" si="32"/>
        <v>0</v>
      </c>
      <c r="K91" s="5" t="s">
        <v>9</v>
      </c>
      <c r="L91" s="1">
        <f t="shared" si="33"/>
        <v>0</v>
      </c>
      <c r="M91" s="1">
        <f t="shared" si="34"/>
        <v>0</v>
      </c>
      <c r="P91" s="5" t="s">
        <v>9</v>
      </c>
      <c r="Q91" s="1">
        <f t="shared" si="35"/>
        <v>0</v>
      </c>
      <c r="R91" s="1">
        <f t="shared" si="36"/>
        <v>0</v>
      </c>
      <c r="U91" s="5" t="s">
        <v>9</v>
      </c>
      <c r="V91" s="1">
        <f t="shared" si="37"/>
        <v>0</v>
      </c>
      <c r="W91" s="1">
        <f t="shared" si="38"/>
        <v>0</v>
      </c>
    </row>
    <row r="92" spans="1:23" x14ac:dyDescent="0.35">
      <c r="A92" s="5" t="s">
        <v>10</v>
      </c>
      <c r="B92" s="1">
        <f t="shared" si="29"/>
        <v>0</v>
      </c>
      <c r="C92" s="1">
        <f t="shared" si="30"/>
        <v>0</v>
      </c>
      <c r="F92" s="5" t="s">
        <v>10</v>
      </c>
      <c r="G92" s="1">
        <f t="shared" si="31"/>
        <v>0</v>
      </c>
      <c r="H92" s="1">
        <f t="shared" si="32"/>
        <v>0</v>
      </c>
      <c r="K92" s="5" t="s">
        <v>10</v>
      </c>
      <c r="L92" s="1">
        <f t="shared" si="33"/>
        <v>0</v>
      </c>
      <c r="M92" s="1">
        <f t="shared" si="34"/>
        <v>0</v>
      </c>
      <c r="P92" s="5" t="s">
        <v>10</v>
      </c>
      <c r="Q92" s="1">
        <f t="shared" si="35"/>
        <v>0</v>
      </c>
      <c r="R92" s="1">
        <f t="shared" si="36"/>
        <v>0</v>
      </c>
      <c r="U92" s="5" t="s">
        <v>10</v>
      </c>
      <c r="V92" s="1">
        <f t="shared" si="37"/>
        <v>0</v>
      </c>
      <c r="W92" s="1">
        <f t="shared" si="38"/>
        <v>0</v>
      </c>
    </row>
    <row r="93" spans="1:23" x14ac:dyDescent="0.35">
      <c r="A93" s="5" t="s">
        <v>11</v>
      </c>
      <c r="B93" s="1">
        <f t="shared" si="29"/>
        <v>0</v>
      </c>
      <c r="C93" s="1">
        <f t="shared" si="30"/>
        <v>0</v>
      </c>
      <c r="F93" s="5" t="s">
        <v>11</v>
      </c>
      <c r="G93" s="1">
        <f t="shared" si="31"/>
        <v>0</v>
      </c>
      <c r="H93" s="1">
        <f t="shared" si="32"/>
        <v>0</v>
      </c>
      <c r="K93" s="5" t="s">
        <v>11</v>
      </c>
      <c r="L93" s="1">
        <f t="shared" si="33"/>
        <v>0</v>
      </c>
      <c r="M93" s="1">
        <f t="shared" si="34"/>
        <v>0</v>
      </c>
      <c r="P93" s="5" t="s">
        <v>11</v>
      </c>
      <c r="Q93" s="1">
        <f t="shared" si="35"/>
        <v>0</v>
      </c>
      <c r="R93" s="1">
        <f t="shared" si="36"/>
        <v>0</v>
      </c>
      <c r="U93" s="5" t="s">
        <v>11</v>
      </c>
      <c r="V93" s="1">
        <f t="shared" si="37"/>
        <v>0</v>
      </c>
      <c r="W93" s="1">
        <f t="shared" si="38"/>
        <v>0</v>
      </c>
    </row>
    <row r="94" spans="1:23" x14ac:dyDescent="0.35">
      <c r="A94" s="5" t="s">
        <v>12</v>
      </c>
      <c r="B94" s="1">
        <f t="shared" si="29"/>
        <v>0</v>
      </c>
      <c r="C94" s="1">
        <f t="shared" si="30"/>
        <v>0</v>
      </c>
      <c r="F94" s="5" t="s">
        <v>12</v>
      </c>
      <c r="G94" s="1">
        <f t="shared" si="31"/>
        <v>0</v>
      </c>
      <c r="H94" s="1">
        <f t="shared" si="32"/>
        <v>0</v>
      </c>
      <c r="K94" s="5" t="s">
        <v>12</v>
      </c>
      <c r="L94" s="1">
        <f t="shared" si="33"/>
        <v>0</v>
      </c>
      <c r="M94" s="1">
        <f t="shared" si="34"/>
        <v>0</v>
      </c>
      <c r="P94" s="5" t="s">
        <v>12</v>
      </c>
      <c r="Q94" s="1">
        <f t="shared" si="35"/>
        <v>0</v>
      </c>
      <c r="R94" s="1">
        <f t="shared" si="36"/>
        <v>0</v>
      </c>
      <c r="U94" s="5" t="s">
        <v>12</v>
      </c>
      <c r="V94" s="1">
        <f t="shared" si="37"/>
        <v>0</v>
      </c>
      <c r="W94" s="1">
        <f t="shared" si="38"/>
        <v>0</v>
      </c>
    </row>
    <row r="95" spans="1:23" x14ac:dyDescent="0.35">
      <c r="A95" s="5" t="s">
        <v>13</v>
      </c>
      <c r="B95" s="1">
        <f t="shared" si="29"/>
        <v>0</v>
      </c>
      <c r="C95" s="1">
        <f t="shared" si="30"/>
        <v>0</v>
      </c>
      <c r="F95" s="5" t="s">
        <v>13</v>
      </c>
      <c r="G95" s="1">
        <f t="shared" si="31"/>
        <v>0</v>
      </c>
      <c r="H95" s="1">
        <f t="shared" si="32"/>
        <v>0</v>
      </c>
      <c r="K95" s="5" t="s">
        <v>13</v>
      </c>
      <c r="L95" s="1">
        <f t="shared" si="33"/>
        <v>0</v>
      </c>
      <c r="M95" s="1">
        <f t="shared" si="34"/>
        <v>0</v>
      </c>
      <c r="P95" s="5" t="s">
        <v>13</v>
      </c>
      <c r="Q95" s="1">
        <f t="shared" si="35"/>
        <v>0</v>
      </c>
      <c r="R95" s="1">
        <f t="shared" si="36"/>
        <v>0</v>
      </c>
      <c r="U95" s="5" t="s">
        <v>13</v>
      </c>
      <c r="V95" s="1">
        <f t="shared" si="37"/>
        <v>0</v>
      </c>
      <c r="W95" s="1">
        <f t="shared" si="38"/>
        <v>0</v>
      </c>
    </row>
    <row r="96" spans="1:23" x14ac:dyDescent="0.35">
      <c r="A96" s="5" t="s">
        <v>14</v>
      </c>
      <c r="B96" s="1">
        <f t="shared" si="29"/>
        <v>1</v>
      </c>
      <c r="C96" s="1">
        <f t="shared" si="30"/>
        <v>1</v>
      </c>
      <c r="F96" s="5" t="s">
        <v>14</v>
      </c>
      <c r="G96" s="1">
        <f t="shared" si="31"/>
        <v>0</v>
      </c>
      <c r="H96" s="1">
        <f t="shared" si="32"/>
        <v>0</v>
      </c>
      <c r="K96" s="5" t="s">
        <v>14</v>
      </c>
      <c r="L96" s="1">
        <f t="shared" si="33"/>
        <v>0</v>
      </c>
      <c r="M96" s="1">
        <f t="shared" si="34"/>
        <v>0</v>
      </c>
      <c r="P96" s="5" t="s">
        <v>14</v>
      </c>
      <c r="Q96" s="1">
        <f t="shared" si="35"/>
        <v>0</v>
      </c>
      <c r="R96" s="1">
        <f t="shared" si="36"/>
        <v>0</v>
      </c>
      <c r="U96" s="5" t="s">
        <v>14</v>
      </c>
      <c r="V96" s="1">
        <f t="shared" si="37"/>
        <v>0</v>
      </c>
      <c r="W96" s="1">
        <f t="shared" si="38"/>
        <v>0</v>
      </c>
    </row>
    <row r="97" spans="1:34" x14ac:dyDescent="0.35">
      <c r="A97" s="5" t="s">
        <v>22</v>
      </c>
      <c r="B97" s="1">
        <f t="shared" si="29"/>
        <v>0</v>
      </c>
      <c r="C97" s="1">
        <f t="shared" si="30"/>
        <v>0</v>
      </c>
      <c r="F97" s="5" t="s">
        <v>22</v>
      </c>
      <c r="G97" s="1">
        <f t="shared" si="31"/>
        <v>0</v>
      </c>
      <c r="H97" s="1">
        <f t="shared" si="32"/>
        <v>0</v>
      </c>
      <c r="K97" s="5" t="s">
        <v>22</v>
      </c>
      <c r="L97" s="1">
        <f t="shared" si="33"/>
        <v>0</v>
      </c>
      <c r="M97" s="1">
        <f t="shared" si="34"/>
        <v>0</v>
      </c>
      <c r="P97" s="5" t="s">
        <v>22</v>
      </c>
      <c r="Q97" s="1">
        <f t="shared" si="35"/>
        <v>0</v>
      </c>
      <c r="R97" s="1">
        <f t="shared" si="36"/>
        <v>0</v>
      </c>
      <c r="U97" s="5" t="s">
        <v>22</v>
      </c>
      <c r="V97" s="1">
        <f t="shared" si="37"/>
        <v>0</v>
      </c>
      <c r="W97" s="1">
        <f t="shared" si="38"/>
        <v>0</v>
      </c>
    </row>
    <row r="98" spans="1:34" x14ac:dyDescent="0.35">
      <c r="A98" s="5" t="s">
        <v>23</v>
      </c>
      <c r="B98" s="1">
        <f t="shared" si="29"/>
        <v>1</v>
      </c>
      <c r="C98" s="1">
        <f t="shared" si="30"/>
        <v>1</v>
      </c>
      <c r="F98" s="5" t="s">
        <v>23</v>
      </c>
      <c r="G98" s="1">
        <f t="shared" si="31"/>
        <v>0</v>
      </c>
      <c r="H98" s="1">
        <f t="shared" si="32"/>
        <v>0</v>
      </c>
      <c r="K98" s="5" t="s">
        <v>23</v>
      </c>
      <c r="L98" s="1">
        <f t="shared" si="33"/>
        <v>0</v>
      </c>
      <c r="M98" s="1">
        <f t="shared" si="34"/>
        <v>0</v>
      </c>
      <c r="P98" s="5" t="s">
        <v>23</v>
      </c>
      <c r="Q98" s="1">
        <f t="shared" si="35"/>
        <v>0</v>
      </c>
      <c r="R98" s="1">
        <f t="shared" si="36"/>
        <v>0</v>
      </c>
      <c r="U98" s="5" t="s">
        <v>23</v>
      </c>
      <c r="V98" s="1">
        <f t="shared" si="37"/>
        <v>0</v>
      </c>
      <c r="W98" s="1">
        <f t="shared" si="38"/>
        <v>0</v>
      </c>
    </row>
    <row r="99" spans="1:34" x14ac:dyDescent="0.35">
      <c r="A99" s="5" t="s">
        <v>24</v>
      </c>
      <c r="B99" s="1">
        <f t="shared" si="29"/>
        <v>0</v>
      </c>
      <c r="C99" s="1">
        <f t="shared" si="30"/>
        <v>0</v>
      </c>
      <c r="F99" s="5" t="s">
        <v>24</v>
      </c>
      <c r="G99" s="1">
        <f t="shared" si="31"/>
        <v>0</v>
      </c>
      <c r="H99" s="1">
        <f t="shared" si="32"/>
        <v>0</v>
      </c>
      <c r="K99" s="5" t="s">
        <v>24</v>
      </c>
      <c r="L99" s="1">
        <f t="shared" si="33"/>
        <v>0</v>
      </c>
      <c r="M99" s="1">
        <f t="shared" si="34"/>
        <v>0</v>
      </c>
      <c r="P99" s="5" t="s">
        <v>24</v>
      </c>
      <c r="Q99" s="1">
        <f t="shared" si="35"/>
        <v>0</v>
      </c>
      <c r="R99" s="1">
        <f t="shared" si="36"/>
        <v>0</v>
      </c>
      <c r="U99" s="5" t="s">
        <v>24</v>
      </c>
      <c r="V99" s="1">
        <f t="shared" si="37"/>
        <v>0</v>
      </c>
      <c r="W99" s="1">
        <f t="shared" si="38"/>
        <v>0</v>
      </c>
    </row>
    <row r="100" spans="1:34" x14ac:dyDescent="0.35">
      <c r="A100" s="5" t="s">
        <v>25</v>
      </c>
      <c r="B100" s="1">
        <f t="shared" si="29"/>
        <v>0</v>
      </c>
      <c r="C100" s="1">
        <f t="shared" si="30"/>
        <v>0</v>
      </c>
      <c r="F100" s="5" t="s">
        <v>25</v>
      </c>
      <c r="G100" s="1">
        <f t="shared" si="31"/>
        <v>0</v>
      </c>
      <c r="H100" s="1">
        <f t="shared" si="32"/>
        <v>0</v>
      </c>
      <c r="K100" s="5" t="s">
        <v>25</v>
      </c>
      <c r="L100" s="1">
        <f t="shared" si="33"/>
        <v>0</v>
      </c>
      <c r="M100" s="1">
        <f t="shared" si="34"/>
        <v>0</v>
      </c>
      <c r="P100" s="5" t="s">
        <v>25</v>
      </c>
      <c r="Q100" s="1">
        <f t="shared" si="35"/>
        <v>0</v>
      </c>
      <c r="R100" s="1">
        <f t="shared" si="36"/>
        <v>0</v>
      </c>
      <c r="U100" s="5" t="s">
        <v>25</v>
      </c>
      <c r="V100" s="1">
        <f t="shared" si="37"/>
        <v>0</v>
      </c>
      <c r="W100" s="1">
        <f t="shared" si="38"/>
        <v>0</v>
      </c>
    </row>
    <row r="101" spans="1:34" x14ac:dyDescent="0.35">
      <c r="A101" s="5" t="s">
        <v>26</v>
      </c>
      <c r="B101" s="1">
        <f t="shared" si="29"/>
        <v>0</v>
      </c>
      <c r="C101" s="1">
        <f t="shared" si="30"/>
        <v>0</v>
      </c>
      <c r="F101" s="5" t="s">
        <v>26</v>
      </c>
      <c r="G101" s="1">
        <f t="shared" si="31"/>
        <v>0</v>
      </c>
      <c r="H101" s="1">
        <f t="shared" si="32"/>
        <v>0</v>
      </c>
      <c r="K101" s="5" t="s">
        <v>26</v>
      </c>
      <c r="L101" s="1">
        <f t="shared" si="33"/>
        <v>0</v>
      </c>
      <c r="M101" s="1">
        <f t="shared" si="34"/>
        <v>0</v>
      </c>
      <c r="P101" s="5" t="s">
        <v>26</v>
      </c>
      <c r="Q101" s="1">
        <f t="shared" si="35"/>
        <v>0</v>
      </c>
      <c r="R101" s="1">
        <f t="shared" si="36"/>
        <v>0</v>
      </c>
      <c r="U101" s="5" t="s">
        <v>26</v>
      </c>
      <c r="V101" s="1">
        <f t="shared" si="37"/>
        <v>0</v>
      </c>
      <c r="W101" s="1">
        <f t="shared" si="38"/>
        <v>0</v>
      </c>
    </row>
    <row r="102" spans="1:34" x14ac:dyDescent="0.35">
      <c r="A102" s="5" t="s">
        <v>15</v>
      </c>
      <c r="B102" s="1">
        <f t="shared" si="29"/>
        <v>0</v>
      </c>
      <c r="C102" s="1">
        <f t="shared" si="30"/>
        <v>0</v>
      </c>
      <c r="F102" s="5" t="s">
        <v>15</v>
      </c>
      <c r="G102" s="1">
        <f t="shared" si="31"/>
        <v>0</v>
      </c>
      <c r="H102" s="1">
        <f t="shared" si="32"/>
        <v>0</v>
      </c>
      <c r="K102" s="5" t="s">
        <v>15</v>
      </c>
      <c r="L102" s="1">
        <f t="shared" si="33"/>
        <v>0</v>
      </c>
      <c r="M102" s="1">
        <f t="shared" si="34"/>
        <v>0</v>
      </c>
      <c r="P102" s="5" t="s">
        <v>15</v>
      </c>
      <c r="Q102" s="1">
        <f t="shared" si="35"/>
        <v>0</v>
      </c>
      <c r="R102" s="1">
        <f t="shared" si="36"/>
        <v>0</v>
      </c>
      <c r="U102" s="5" t="s">
        <v>15</v>
      </c>
      <c r="V102" s="1">
        <f t="shared" si="37"/>
        <v>0</v>
      </c>
      <c r="W102" s="1">
        <f t="shared" si="38"/>
        <v>0</v>
      </c>
    </row>
    <row r="103" spans="1:34" x14ac:dyDescent="0.35">
      <c r="A103" s="5" t="s">
        <v>137</v>
      </c>
      <c r="B103" s="1">
        <f t="shared" si="29"/>
        <v>0</v>
      </c>
      <c r="C103" s="1">
        <f t="shared" si="30"/>
        <v>0</v>
      </c>
      <c r="F103" s="5" t="s">
        <v>137</v>
      </c>
      <c r="G103" s="1">
        <f t="shared" si="31"/>
        <v>0</v>
      </c>
      <c r="H103" s="1">
        <f t="shared" si="32"/>
        <v>0</v>
      </c>
      <c r="K103" s="5" t="s">
        <v>137</v>
      </c>
      <c r="L103" s="1">
        <f t="shared" si="33"/>
        <v>0</v>
      </c>
      <c r="M103" s="1">
        <f t="shared" si="34"/>
        <v>0</v>
      </c>
      <c r="P103" s="5" t="s">
        <v>137</v>
      </c>
      <c r="Q103" s="1">
        <f t="shared" si="35"/>
        <v>0</v>
      </c>
      <c r="R103" s="1">
        <f t="shared" si="36"/>
        <v>0</v>
      </c>
      <c r="U103" s="5" t="s">
        <v>137</v>
      </c>
      <c r="V103" s="1">
        <f t="shared" si="37"/>
        <v>0</v>
      </c>
      <c r="W103" s="1">
        <f t="shared" si="38"/>
        <v>0</v>
      </c>
    </row>
    <row r="104" spans="1:34" x14ac:dyDescent="0.35">
      <c r="A104" s="5" t="s">
        <v>27</v>
      </c>
      <c r="B104" s="1">
        <f t="shared" si="29"/>
        <v>0</v>
      </c>
      <c r="C104" s="1">
        <f t="shared" si="30"/>
        <v>0</v>
      </c>
      <c r="F104" s="5" t="s">
        <v>27</v>
      </c>
      <c r="G104" s="1">
        <f t="shared" si="31"/>
        <v>0</v>
      </c>
      <c r="H104" s="1">
        <f t="shared" si="32"/>
        <v>0</v>
      </c>
      <c r="K104" s="5" t="s">
        <v>27</v>
      </c>
      <c r="L104" s="1">
        <f t="shared" si="33"/>
        <v>0</v>
      </c>
      <c r="M104" s="1">
        <f t="shared" si="34"/>
        <v>0</v>
      </c>
      <c r="P104" s="5" t="s">
        <v>27</v>
      </c>
      <c r="Q104" s="1">
        <f t="shared" si="35"/>
        <v>0</v>
      </c>
      <c r="R104" s="1">
        <f t="shared" si="36"/>
        <v>0</v>
      </c>
      <c r="U104" s="5" t="s">
        <v>27</v>
      </c>
      <c r="V104" s="1">
        <f t="shared" si="37"/>
        <v>0</v>
      </c>
      <c r="W104" s="1">
        <f t="shared" si="38"/>
        <v>0</v>
      </c>
    </row>
    <row r="105" spans="1:34" x14ac:dyDescent="0.35">
      <c r="A105" s="5" t="s">
        <v>59</v>
      </c>
      <c r="B105" s="1">
        <f t="shared" si="29"/>
        <v>0</v>
      </c>
      <c r="C105" s="1">
        <f t="shared" si="30"/>
        <v>0</v>
      </c>
      <c r="F105" s="5" t="s">
        <v>59</v>
      </c>
      <c r="G105" s="1">
        <f t="shared" si="31"/>
        <v>0</v>
      </c>
      <c r="H105" s="1">
        <f t="shared" si="32"/>
        <v>0</v>
      </c>
      <c r="K105" s="5" t="s">
        <v>59</v>
      </c>
      <c r="L105" s="1">
        <f t="shared" si="33"/>
        <v>0</v>
      </c>
      <c r="M105" s="1">
        <f t="shared" si="34"/>
        <v>0</v>
      </c>
      <c r="P105" s="5" t="s">
        <v>59</v>
      </c>
      <c r="Q105" s="1">
        <f t="shared" si="35"/>
        <v>0</v>
      </c>
      <c r="R105" s="1">
        <f>SUM(BF239:BQ239)</f>
        <v>0</v>
      </c>
      <c r="U105" s="5" t="s">
        <v>59</v>
      </c>
      <c r="V105" s="1">
        <f t="shared" si="37"/>
        <v>0</v>
      </c>
      <c r="W105" s="1">
        <f t="shared" si="38"/>
        <v>0</v>
      </c>
    </row>
    <row r="106" spans="1:34" x14ac:dyDescent="0.35">
      <c r="A106" s="5" t="s">
        <v>17</v>
      </c>
      <c r="B106" s="1">
        <f t="shared" si="29"/>
        <v>1</v>
      </c>
      <c r="C106" s="1">
        <f t="shared" si="30"/>
        <v>1</v>
      </c>
      <c r="F106" s="5" t="s">
        <v>17</v>
      </c>
      <c r="G106" s="1">
        <f t="shared" si="31"/>
        <v>0</v>
      </c>
      <c r="H106" s="1">
        <f t="shared" si="32"/>
        <v>0</v>
      </c>
      <c r="K106" s="5" t="s">
        <v>17</v>
      </c>
      <c r="L106" s="1">
        <f t="shared" si="33"/>
        <v>0</v>
      </c>
      <c r="M106" s="1">
        <f t="shared" si="34"/>
        <v>0</v>
      </c>
      <c r="P106" s="5" t="s">
        <v>17</v>
      </c>
      <c r="Q106" s="1">
        <f t="shared" si="35"/>
        <v>0</v>
      </c>
      <c r="R106" s="1">
        <f>SUM(BF240:BQ240)</f>
        <v>0</v>
      </c>
      <c r="U106" s="5" t="s">
        <v>17</v>
      </c>
      <c r="V106" s="1">
        <f t="shared" si="37"/>
        <v>0</v>
      </c>
      <c r="W106" s="1">
        <f t="shared" si="38"/>
        <v>0</v>
      </c>
    </row>
    <row r="107" spans="1:34" ht="15.5" x14ac:dyDescent="0.35">
      <c r="A107" s="14" t="s">
        <v>75</v>
      </c>
      <c r="B107" s="15">
        <f>SUM(B78:B106)</f>
        <v>8</v>
      </c>
      <c r="C107" s="15">
        <f t="shared" ref="C107" si="39">SUM(C78:C106)</f>
        <v>8</v>
      </c>
      <c r="F107" s="14" t="s">
        <v>75</v>
      </c>
      <c r="G107" s="15">
        <f>SUM(G78:G106)</f>
        <v>0</v>
      </c>
      <c r="H107" s="15">
        <f>SUM(H78:H106)</f>
        <v>0</v>
      </c>
      <c r="J107" s="16"/>
      <c r="K107" s="14" t="s">
        <v>75</v>
      </c>
      <c r="L107" s="15">
        <f>SUM(L78:L106)</f>
        <v>0</v>
      </c>
      <c r="M107" s="15">
        <f>SUM(M78:M106)</f>
        <v>0</v>
      </c>
      <c r="O107" s="16"/>
      <c r="P107" s="14" t="s">
        <v>75</v>
      </c>
      <c r="Q107" s="15">
        <f>SUM(Q78:Q106)</f>
        <v>0</v>
      </c>
      <c r="R107" s="15">
        <f>SUM(R78:R106)</f>
        <v>0</v>
      </c>
      <c r="T107" s="16"/>
      <c r="U107" s="14" t="s">
        <v>75</v>
      </c>
      <c r="V107" s="15">
        <f>SUM(V78:V106)</f>
        <v>0</v>
      </c>
      <c r="W107" s="15">
        <f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76</v>
      </c>
      <c r="B109" s="1">
        <f>Staffing!B39</f>
        <v>400</v>
      </c>
      <c r="C109" s="1">
        <f>Staffing!C39</f>
        <v>400</v>
      </c>
      <c r="F109" s="4" t="s">
        <v>96</v>
      </c>
      <c r="G109" s="1">
        <f>Staffing!B40</f>
        <v>200</v>
      </c>
      <c r="H109" s="1">
        <f>Staffing!C40</f>
        <v>200</v>
      </c>
      <c r="K109" s="4" t="s">
        <v>96</v>
      </c>
      <c r="L109" s="1">
        <f>Staffing!B40</f>
        <v>200</v>
      </c>
      <c r="M109" s="1">
        <f>Staffing!C40</f>
        <v>200</v>
      </c>
      <c r="P109" s="4" t="s">
        <v>96</v>
      </c>
      <c r="Q109" s="1">
        <f>Staffing!B40</f>
        <v>200</v>
      </c>
      <c r="R109" s="1">
        <f>Staffing!C40</f>
        <v>200</v>
      </c>
      <c r="U109" s="4" t="s">
        <v>96</v>
      </c>
      <c r="V109" s="1">
        <f>Staffing!B40</f>
        <v>200</v>
      </c>
      <c r="W109" s="1">
        <f>Staffing!C40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57" t="s">
        <v>70</v>
      </c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P112" s="56" t="s">
        <v>77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</row>
    <row r="113" spans="1:27" x14ac:dyDescent="0.35">
      <c r="A113" s="1"/>
      <c r="B113" s="5" t="s">
        <v>149</v>
      </c>
      <c r="C113" s="5" t="s">
        <v>150</v>
      </c>
      <c r="D113" s="5" t="s">
        <v>151</v>
      </c>
      <c r="E113" s="5" t="s">
        <v>152</v>
      </c>
      <c r="F113" s="5" t="s">
        <v>153</v>
      </c>
      <c r="G113" s="5" t="s">
        <v>154</v>
      </c>
      <c r="H113" s="5" t="s">
        <v>155</v>
      </c>
      <c r="I113" s="5" t="s">
        <v>156</v>
      </c>
      <c r="J113" s="5" t="s">
        <v>157</v>
      </c>
      <c r="K113" s="5" t="s">
        <v>158</v>
      </c>
      <c r="L113" s="5" t="s">
        <v>159</v>
      </c>
      <c r="M113" s="5" t="s">
        <v>39</v>
      </c>
      <c r="O113" s="1"/>
      <c r="P113" s="5" t="s">
        <v>149</v>
      </c>
      <c r="Q113" s="5" t="s">
        <v>150</v>
      </c>
      <c r="R113" s="5" t="s">
        <v>151</v>
      </c>
      <c r="S113" s="5" t="s">
        <v>152</v>
      </c>
      <c r="T113" s="5" t="s">
        <v>153</v>
      </c>
      <c r="U113" s="5" t="s">
        <v>154</v>
      </c>
      <c r="V113" s="5" t="s">
        <v>155</v>
      </c>
      <c r="W113" s="5" t="s">
        <v>156</v>
      </c>
      <c r="X113" s="5" t="s">
        <v>157</v>
      </c>
      <c r="Y113" s="5" t="s">
        <v>158</v>
      </c>
      <c r="Z113" s="5" t="s">
        <v>159</v>
      </c>
      <c r="AA113" s="5" t="s">
        <v>39</v>
      </c>
    </row>
    <row r="114" spans="1:27" x14ac:dyDescent="0.35">
      <c r="A114" s="4" t="s">
        <v>18</v>
      </c>
      <c r="B114" s="1">
        <f>OVariables!B35</f>
        <v>0</v>
      </c>
      <c r="C114" s="1">
        <f>OVariables!C35</f>
        <v>0</v>
      </c>
      <c r="D114" s="1">
        <f>OVariables!D35</f>
        <v>0</v>
      </c>
      <c r="E114" s="1">
        <f>OVariables!E35</f>
        <v>0</v>
      </c>
      <c r="F114" s="1">
        <f>OVariables!F35</f>
        <v>0</v>
      </c>
      <c r="G114" s="1">
        <f>OVariables!G35</f>
        <v>0</v>
      </c>
      <c r="H114" s="1">
        <f>OVariables!H35</f>
        <v>0</v>
      </c>
      <c r="I114" s="1">
        <f>OVariables!I35</f>
        <v>0</v>
      </c>
      <c r="J114" s="1">
        <f>OVariables!J35</f>
        <v>0</v>
      </c>
      <c r="K114" s="1">
        <f>OVariables!K35</f>
        <v>0</v>
      </c>
      <c r="L114" s="1">
        <f>OVariables!L35</f>
        <v>0</v>
      </c>
      <c r="M114" s="1">
        <f>OVariables!M35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OVariables!B36</f>
        <v>0</v>
      </c>
      <c r="C115" s="1">
        <f>OVariables!C36</f>
        <v>0</v>
      </c>
      <c r="D115" s="1">
        <f>OVariables!D36</f>
        <v>0</v>
      </c>
      <c r="E115" s="1">
        <f>OVariables!E36</f>
        <v>0</v>
      </c>
      <c r="F115" s="1">
        <f>OVariables!F36</f>
        <v>0</v>
      </c>
      <c r="G115" s="1">
        <f>OVariables!G36</f>
        <v>0</v>
      </c>
      <c r="H115" s="1">
        <f>OVariables!H36</f>
        <v>0</v>
      </c>
      <c r="I115" s="1">
        <f>OVariables!I36</f>
        <v>0</v>
      </c>
      <c r="J115" s="1">
        <f>OVariables!J36</f>
        <v>0</v>
      </c>
      <c r="K115" s="1">
        <f>OVariables!K36</f>
        <v>0</v>
      </c>
      <c r="L115" s="1">
        <f>OVariables!L36</f>
        <v>0</v>
      </c>
      <c r="M115" s="1">
        <f>OVariables!M36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OVariables!B37</f>
        <v>0</v>
      </c>
      <c r="C116" s="1">
        <f>OVariables!C37</f>
        <v>0</v>
      </c>
      <c r="D116" s="1">
        <f>OVariables!D37</f>
        <v>0</v>
      </c>
      <c r="E116" s="1">
        <f>OVariables!E37</f>
        <v>0</v>
      </c>
      <c r="F116" s="1">
        <f>OVariables!F37</f>
        <v>0</v>
      </c>
      <c r="G116" s="1">
        <f>OVariables!G37</f>
        <v>0</v>
      </c>
      <c r="H116" s="1">
        <f>OVariables!H37</f>
        <v>0</v>
      </c>
      <c r="I116" s="1">
        <f>OVariables!I37</f>
        <v>0</v>
      </c>
      <c r="J116" s="1">
        <f>OVariables!J37</f>
        <v>0</v>
      </c>
      <c r="K116" s="1">
        <f>OVariables!K37</f>
        <v>0</v>
      </c>
      <c r="L116" s="1">
        <f>OVariables!L37</f>
        <v>0</v>
      </c>
      <c r="M116" s="1">
        <f>OVariables!M37</f>
        <v>1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OVariables!B38</f>
        <v>0</v>
      </c>
      <c r="C117" s="1">
        <f>OVariables!C38</f>
        <v>0</v>
      </c>
      <c r="D117" s="1">
        <f>OVariables!D38</f>
        <v>0</v>
      </c>
      <c r="E117" s="1">
        <f>OVariables!E38</f>
        <v>0</v>
      </c>
      <c r="F117" s="1">
        <f>OVariables!F38</f>
        <v>0</v>
      </c>
      <c r="G117" s="1">
        <f>OVariables!G38</f>
        <v>0</v>
      </c>
      <c r="H117" s="1">
        <f>OVariables!H38</f>
        <v>0</v>
      </c>
      <c r="I117" s="1">
        <f>OVariables!I38</f>
        <v>0</v>
      </c>
      <c r="J117" s="1">
        <f>OVariables!J38</f>
        <v>0</v>
      </c>
      <c r="K117" s="1">
        <f>OVariables!K38</f>
        <v>0</v>
      </c>
      <c r="L117" s="1">
        <f>OVariables!L38</f>
        <v>0</v>
      </c>
      <c r="M117" s="1">
        <f>OVariables!M38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OVariables!B39</f>
        <v>0</v>
      </c>
      <c r="C118" s="1">
        <f>OVariables!C39</f>
        <v>0</v>
      </c>
      <c r="D118" s="1">
        <f>OVariables!D39</f>
        <v>0</v>
      </c>
      <c r="E118" s="1">
        <f>OVariables!E39</f>
        <v>0</v>
      </c>
      <c r="F118" s="1">
        <f>OVariables!F39</f>
        <v>0</v>
      </c>
      <c r="G118" s="1">
        <f>OVariables!G39</f>
        <v>0</v>
      </c>
      <c r="H118" s="1">
        <f>OVariables!H39</f>
        <v>0</v>
      </c>
      <c r="I118" s="1">
        <f>OVariables!I39</f>
        <v>0</v>
      </c>
      <c r="J118" s="1">
        <f>OVariables!J39</f>
        <v>0</v>
      </c>
      <c r="K118" s="1">
        <f>OVariables!K39</f>
        <v>0</v>
      </c>
      <c r="L118" s="1">
        <f>OVariables!L39</f>
        <v>0</v>
      </c>
      <c r="M118" s="1">
        <f>OVariables!M39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OVariables!B40</f>
        <v>0</v>
      </c>
      <c r="C119" s="1">
        <f>OVariables!C40</f>
        <v>0</v>
      </c>
      <c r="D119" s="1">
        <f>OVariables!D40</f>
        <v>0</v>
      </c>
      <c r="E119" s="1">
        <f>OVariables!E40</f>
        <v>0</v>
      </c>
      <c r="F119" s="1">
        <f>OVariables!F40</f>
        <v>0</v>
      </c>
      <c r="G119" s="1">
        <f>OVariables!G40</f>
        <v>0</v>
      </c>
      <c r="H119" s="1">
        <f>OVariables!H40</f>
        <v>0</v>
      </c>
      <c r="I119" s="1">
        <f>OVariables!I40</f>
        <v>0</v>
      </c>
      <c r="J119" s="1">
        <f>OVariables!J40</f>
        <v>0</v>
      </c>
      <c r="K119" s="1">
        <f>OVariables!K40</f>
        <v>0</v>
      </c>
      <c r="L119" s="1">
        <f>OVariables!L40</f>
        <v>0</v>
      </c>
      <c r="M119" s="1">
        <f>OVariables!M40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OVariables!B41</f>
        <v>0</v>
      </c>
      <c r="C120" s="1">
        <f>OVariables!C41</f>
        <v>0</v>
      </c>
      <c r="D120" s="1">
        <f>OVariables!D41</f>
        <v>0</v>
      </c>
      <c r="E120" s="1">
        <f>OVariables!E41</f>
        <v>0</v>
      </c>
      <c r="F120" s="1">
        <f>OVariables!F41</f>
        <v>0</v>
      </c>
      <c r="G120" s="1">
        <f>OVariables!G41</f>
        <v>0</v>
      </c>
      <c r="H120" s="1">
        <f>OVariables!H41</f>
        <v>0</v>
      </c>
      <c r="I120" s="1">
        <f>OVariables!I41</f>
        <v>0</v>
      </c>
      <c r="J120" s="1">
        <f>OVariables!J41</f>
        <v>0</v>
      </c>
      <c r="K120" s="1">
        <f>OVariables!K41</f>
        <v>0</v>
      </c>
      <c r="L120" s="1">
        <f>OVariables!L41</f>
        <v>0</v>
      </c>
      <c r="M120" s="1">
        <f>OVariables!M41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OVariables!B42</f>
        <v>0</v>
      </c>
      <c r="C121" s="1">
        <f>OVariables!C42</f>
        <v>0</v>
      </c>
      <c r="D121" s="1">
        <f>OVariables!D42</f>
        <v>0</v>
      </c>
      <c r="E121" s="1">
        <f>OVariables!E42</f>
        <v>0</v>
      </c>
      <c r="F121" s="1">
        <f>OVariables!F42</f>
        <v>0</v>
      </c>
      <c r="G121" s="1">
        <f>OVariables!G42</f>
        <v>0</v>
      </c>
      <c r="H121" s="1">
        <f>OVariables!H42</f>
        <v>0</v>
      </c>
      <c r="I121" s="1">
        <f>OVariables!I42</f>
        <v>0</v>
      </c>
      <c r="J121" s="1">
        <f>OVariables!J42</f>
        <v>0</v>
      </c>
      <c r="K121" s="1">
        <f>OVariables!K42</f>
        <v>0</v>
      </c>
      <c r="L121" s="1">
        <f>OVariables!L42</f>
        <v>0</v>
      </c>
      <c r="M121" s="1">
        <f>OVariables!M42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OVariables!B43</f>
        <v>0</v>
      </c>
      <c r="C122" s="1">
        <f>OVariables!C43</f>
        <v>0</v>
      </c>
      <c r="D122" s="1">
        <f>OVariables!D43</f>
        <v>0</v>
      </c>
      <c r="E122" s="1">
        <f>OVariables!E43</f>
        <v>0</v>
      </c>
      <c r="F122" s="1">
        <f>OVariables!F43</f>
        <v>0</v>
      </c>
      <c r="G122" s="1">
        <f>OVariables!G43</f>
        <v>0</v>
      </c>
      <c r="H122" s="1">
        <f>OVariables!H43</f>
        <v>0</v>
      </c>
      <c r="I122" s="1">
        <f>OVariables!I43</f>
        <v>0</v>
      </c>
      <c r="J122" s="1">
        <f>OVariables!J43</f>
        <v>0</v>
      </c>
      <c r="K122" s="1">
        <f>OVariables!K43</f>
        <v>0</v>
      </c>
      <c r="L122" s="1">
        <f>OVariables!L43</f>
        <v>0</v>
      </c>
      <c r="M122" s="1">
        <f>OVariables!M43</f>
        <v>1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OVariables!B44</f>
        <v>0</v>
      </c>
      <c r="C123" s="1">
        <f>OVariables!C44</f>
        <v>0</v>
      </c>
      <c r="D123" s="1">
        <f>OVariables!D44</f>
        <v>0</v>
      </c>
      <c r="E123" s="1">
        <f>OVariables!E44</f>
        <v>0</v>
      </c>
      <c r="F123" s="1">
        <f>OVariables!F44</f>
        <v>0</v>
      </c>
      <c r="G123" s="1">
        <f>OVariables!G44</f>
        <v>0</v>
      </c>
      <c r="H123" s="1">
        <f>OVariables!H44</f>
        <v>0</v>
      </c>
      <c r="I123" s="1">
        <f>OVariables!I44</f>
        <v>0</v>
      </c>
      <c r="J123" s="1">
        <f>OVariables!J44</f>
        <v>0</v>
      </c>
      <c r="K123" s="1">
        <f>OVariables!K44</f>
        <v>0</v>
      </c>
      <c r="L123" s="1">
        <f>OVariables!L44</f>
        <v>0</v>
      </c>
      <c r="M123" s="1">
        <f>OVariables!M44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OVariables!B45</f>
        <v>0</v>
      </c>
      <c r="C124" s="1">
        <f>OVariables!C45</f>
        <v>0</v>
      </c>
      <c r="D124" s="1">
        <f>OVariables!D45</f>
        <v>0</v>
      </c>
      <c r="E124" s="1">
        <f>OVariables!E45</f>
        <v>0</v>
      </c>
      <c r="F124" s="1">
        <f>OVariables!F45</f>
        <v>0</v>
      </c>
      <c r="G124" s="1">
        <f>OVariables!G45</f>
        <v>0</v>
      </c>
      <c r="H124" s="1">
        <f>OVariables!H45</f>
        <v>0</v>
      </c>
      <c r="I124" s="1">
        <f>OVariables!I45</f>
        <v>0</v>
      </c>
      <c r="J124" s="1">
        <f>OVariables!J45</f>
        <v>0</v>
      </c>
      <c r="K124" s="1">
        <f>OVariables!K45</f>
        <v>0</v>
      </c>
      <c r="L124" s="1">
        <f>OVariables!L45</f>
        <v>0</v>
      </c>
      <c r="M124" s="1">
        <f>OVariables!M45</f>
        <v>1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OVariables!B46</f>
        <v>0</v>
      </c>
      <c r="C125" s="1">
        <f>OVariables!C46</f>
        <v>0</v>
      </c>
      <c r="D125" s="1">
        <f>OVariables!D46</f>
        <v>0</v>
      </c>
      <c r="E125" s="1">
        <f>OVariables!E46</f>
        <v>0</v>
      </c>
      <c r="F125" s="1">
        <f>OVariables!F46</f>
        <v>0</v>
      </c>
      <c r="G125" s="1">
        <f>OVariables!G46</f>
        <v>0</v>
      </c>
      <c r="H125" s="1">
        <f>OVariables!H46</f>
        <v>0</v>
      </c>
      <c r="I125" s="1">
        <f>OVariables!I46</f>
        <v>0</v>
      </c>
      <c r="J125" s="1">
        <f>OVariables!J46</f>
        <v>0</v>
      </c>
      <c r="K125" s="1">
        <f>OVariables!K46</f>
        <v>0</v>
      </c>
      <c r="L125" s="1">
        <f>OVariables!L46</f>
        <v>0</v>
      </c>
      <c r="M125" s="1">
        <f>OVariables!M46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OVariables!B47</f>
        <v>0</v>
      </c>
      <c r="C126" s="1">
        <f>OVariables!C47</f>
        <v>0</v>
      </c>
      <c r="D126" s="1">
        <f>OVariables!D47</f>
        <v>0</v>
      </c>
      <c r="E126" s="1">
        <f>OVariables!E47</f>
        <v>0</v>
      </c>
      <c r="F126" s="1">
        <f>OVariables!F47</f>
        <v>0</v>
      </c>
      <c r="G126" s="1">
        <f>OVariables!G47</f>
        <v>0</v>
      </c>
      <c r="H126" s="1">
        <f>OVariables!H47</f>
        <v>0</v>
      </c>
      <c r="I126" s="1">
        <f>OVariables!I47</f>
        <v>0</v>
      </c>
      <c r="J126" s="1">
        <f>OVariables!J47</f>
        <v>0</v>
      </c>
      <c r="K126" s="1">
        <f>OVariables!K47</f>
        <v>0</v>
      </c>
      <c r="L126" s="1">
        <f>OVariables!L47</f>
        <v>0</v>
      </c>
      <c r="M126" s="1">
        <f>OVariables!M47</f>
        <v>1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OVariables!B48</f>
        <v>0</v>
      </c>
      <c r="C127" s="1">
        <f>OVariables!C48</f>
        <v>0</v>
      </c>
      <c r="D127" s="1">
        <f>OVariables!D48</f>
        <v>0</v>
      </c>
      <c r="E127" s="1">
        <f>OVariables!E48</f>
        <v>0</v>
      </c>
      <c r="F127" s="1">
        <f>OVariables!F48</f>
        <v>0</v>
      </c>
      <c r="G127" s="1">
        <f>OVariables!G48</f>
        <v>0</v>
      </c>
      <c r="H127" s="1">
        <f>OVariables!H48</f>
        <v>0</v>
      </c>
      <c r="I127" s="1">
        <f>OVariables!I48</f>
        <v>0</v>
      </c>
      <c r="J127" s="1">
        <f>OVariables!J48</f>
        <v>0</v>
      </c>
      <c r="K127" s="1">
        <f>OVariables!K48</f>
        <v>0</v>
      </c>
      <c r="L127" s="1">
        <f>OVariables!L48</f>
        <v>0</v>
      </c>
      <c r="M127" s="1">
        <f>OVariables!M48</f>
        <v>1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OVariables!B49</f>
        <v>0</v>
      </c>
      <c r="C128" s="1">
        <f>OVariables!C49</f>
        <v>0</v>
      </c>
      <c r="D128" s="1">
        <f>OVariables!D49</f>
        <v>0</v>
      </c>
      <c r="E128" s="1">
        <f>OVariables!E49</f>
        <v>0</v>
      </c>
      <c r="F128" s="1">
        <f>OVariables!F49</f>
        <v>0</v>
      </c>
      <c r="G128" s="1">
        <f>OVariables!G49</f>
        <v>0</v>
      </c>
      <c r="H128" s="1">
        <f>OVariables!H49</f>
        <v>0</v>
      </c>
      <c r="I128" s="1">
        <f>OVariables!I49</f>
        <v>0</v>
      </c>
      <c r="J128" s="1">
        <f>OVariables!J49</f>
        <v>0</v>
      </c>
      <c r="K128" s="1">
        <f>OVariables!K49</f>
        <v>0</v>
      </c>
      <c r="L128" s="1">
        <f>OVariables!L49</f>
        <v>0</v>
      </c>
      <c r="M128" s="1">
        <f>OVariables!M49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OVariables!B50</f>
        <v>0</v>
      </c>
      <c r="C129" s="1">
        <f>OVariables!C50</f>
        <v>0</v>
      </c>
      <c r="D129" s="1">
        <f>OVariables!D50</f>
        <v>0</v>
      </c>
      <c r="E129" s="1">
        <f>OVariables!E50</f>
        <v>0</v>
      </c>
      <c r="F129" s="1">
        <f>OVariables!F50</f>
        <v>0</v>
      </c>
      <c r="G129" s="1">
        <f>OVariables!G50</f>
        <v>0</v>
      </c>
      <c r="H129" s="1">
        <f>OVariables!H50</f>
        <v>0</v>
      </c>
      <c r="I129" s="1">
        <f>OVariables!I50</f>
        <v>0</v>
      </c>
      <c r="J129" s="1">
        <f>OVariables!J50</f>
        <v>0</v>
      </c>
      <c r="K129" s="1">
        <f>OVariables!K50</f>
        <v>0</v>
      </c>
      <c r="L129" s="1">
        <f>OVariables!L50</f>
        <v>0</v>
      </c>
      <c r="M129" s="1">
        <f>OVariables!M50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OVariables!B51</f>
        <v>0</v>
      </c>
      <c r="C130" s="1">
        <f>OVariables!C51</f>
        <v>0</v>
      </c>
      <c r="D130" s="1">
        <f>OVariables!D51</f>
        <v>0</v>
      </c>
      <c r="E130" s="1">
        <f>OVariables!E51</f>
        <v>0</v>
      </c>
      <c r="F130" s="1">
        <f>OVariables!F51</f>
        <v>0</v>
      </c>
      <c r="G130" s="1">
        <f>OVariables!G51</f>
        <v>0</v>
      </c>
      <c r="H130" s="1">
        <f>OVariables!H51</f>
        <v>0</v>
      </c>
      <c r="I130" s="1">
        <f>OVariables!I51</f>
        <v>0</v>
      </c>
      <c r="J130" s="1">
        <f>OVariables!J51</f>
        <v>0</v>
      </c>
      <c r="K130" s="1">
        <f>OVariables!K51</f>
        <v>0</v>
      </c>
      <c r="L130" s="1">
        <f>OVariables!L51</f>
        <v>0</v>
      </c>
      <c r="M130" s="1">
        <f>OVariables!M51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OVariables!B52</f>
        <v>0</v>
      </c>
      <c r="C131" s="1">
        <f>OVariables!C52</f>
        <v>0</v>
      </c>
      <c r="D131" s="1">
        <f>OVariables!D52</f>
        <v>0</v>
      </c>
      <c r="E131" s="1">
        <f>OVariables!E52</f>
        <v>0</v>
      </c>
      <c r="F131" s="1">
        <f>OVariables!F52</f>
        <v>0</v>
      </c>
      <c r="G131" s="1">
        <f>OVariables!G52</f>
        <v>0</v>
      </c>
      <c r="H131" s="1">
        <f>OVariables!H52</f>
        <v>0</v>
      </c>
      <c r="I131" s="1">
        <f>OVariables!I52</f>
        <v>0</v>
      </c>
      <c r="J131" s="1">
        <f>OVariables!J52</f>
        <v>0</v>
      </c>
      <c r="K131" s="1">
        <f>OVariables!K52</f>
        <v>0</v>
      </c>
      <c r="L131" s="1">
        <f>OVariables!L52</f>
        <v>0</v>
      </c>
      <c r="M131" s="1">
        <f>OVariables!M52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OVariables!B53</f>
        <v>0</v>
      </c>
      <c r="C132" s="1">
        <f>OVariables!C53</f>
        <v>0</v>
      </c>
      <c r="D132" s="1">
        <f>OVariables!D53</f>
        <v>0</v>
      </c>
      <c r="E132" s="1">
        <f>OVariables!E53</f>
        <v>0</v>
      </c>
      <c r="F132" s="1">
        <f>OVariables!F53</f>
        <v>0</v>
      </c>
      <c r="G132" s="1">
        <f>OVariables!G53</f>
        <v>0</v>
      </c>
      <c r="H132" s="1">
        <f>OVariables!H53</f>
        <v>0</v>
      </c>
      <c r="I132" s="1">
        <f>OVariables!I53</f>
        <v>0</v>
      </c>
      <c r="J132" s="1">
        <f>OVariables!J53</f>
        <v>0</v>
      </c>
      <c r="K132" s="1">
        <f>OVariables!K53</f>
        <v>0</v>
      </c>
      <c r="L132" s="1">
        <f>OVariables!L53</f>
        <v>0</v>
      </c>
      <c r="M132" s="1">
        <f>OVariables!M53</f>
        <v>1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OVariables!B54</f>
        <v>0</v>
      </c>
      <c r="C133" s="1">
        <f>OVariables!C54</f>
        <v>0</v>
      </c>
      <c r="D133" s="1">
        <f>OVariables!D54</f>
        <v>0</v>
      </c>
      <c r="E133" s="1">
        <f>OVariables!E54</f>
        <v>0</v>
      </c>
      <c r="F133" s="1">
        <f>OVariables!F54</f>
        <v>0</v>
      </c>
      <c r="G133" s="1">
        <f>OVariables!G54</f>
        <v>0</v>
      </c>
      <c r="H133" s="1">
        <f>OVariables!H54</f>
        <v>0</v>
      </c>
      <c r="I133" s="1">
        <f>OVariables!I54</f>
        <v>0</v>
      </c>
      <c r="J133" s="1">
        <f>OVariables!J54</f>
        <v>0</v>
      </c>
      <c r="K133" s="1">
        <f>OVariables!K54</f>
        <v>0</v>
      </c>
      <c r="L133" s="1">
        <f>OVariables!L54</f>
        <v>0</v>
      </c>
      <c r="M133" s="1">
        <f>OVariables!M54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OVariables!B55</f>
        <v>0</v>
      </c>
      <c r="C134" s="1">
        <f>OVariables!C55</f>
        <v>0</v>
      </c>
      <c r="D134" s="1">
        <f>OVariables!D55</f>
        <v>0</v>
      </c>
      <c r="E134" s="1">
        <f>OVariables!E55</f>
        <v>0</v>
      </c>
      <c r="F134" s="1">
        <f>OVariables!F55</f>
        <v>0</v>
      </c>
      <c r="G134" s="1">
        <f>OVariables!G55</f>
        <v>0</v>
      </c>
      <c r="H134" s="1">
        <f>OVariables!H55</f>
        <v>0</v>
      </c>
      <c r="I134" s="1">
        <f>OVariables!I55</f>
        <v>0</v>
      </c>
      <c r="J134" s="1">
        <f>OVariables!J55</f>
        <v>0</v>
      </c>
      <c r="K134" s="1">
        <f>OVariables!K55</f>
        <v>0</v>
      </c>
      <c r="L134" s="1">
        <f>OVariables!L55</f>
        <v>0</v>
      </c>
      <c r="M134" s="1">
        <f>OVariables!M55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OVariables!B56</f>
        <v>0</v>
      </c>
      <c r="C135" s="1">
        <f>OVariables!C56</f>
        <v>0</v>
      </c>
      <c r="D135" s="1">
        <f>OVariables!D56</f>
        <v>0</v>
      </c>
      <c r="E135" s="1">
        <f>OVariables!E56</f>
        <v>0</v>
      </c>
      <c r="F135" s="1">
        <f>OVariables!F56</f>
        <v>0</v>
      </c>
      <c r="G135" s="1">
        <f>OVariables!G56</f>
        <v>0</v>
      </c>
      <c r="H135" s="1">
        <f>OVariables!H56</f>
        <v>0</v>
      </c>
      <c r="I135" s="1">
        <f>OVariables!I56</f>
        <v>0</v>
      </c>
      <c r="J135" s="1">
        <f>OVariables!J56</f>
        <v>0</v>
      </c>
      <c r="K135" s="1">
        <f>OVariables!K56</f>
        <v>0</v>
      </c>
      <c r="L135" s="1">
        <f>OVariables!L56</f>
        <v>0</v>
      </c>
      <c r="M135" s="1">
        <f>OVariables!M56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OVariables!B57</f>
        <v>0</v>
      </c>
      <c r="C136" s="1">
        <f>OVariables!C57</f>
        <v>0</v>
      </c>
      <c r="D136" s="1">
        <f>OVariables!D57</f>
        <v>0</v>
      </c>
      <c r="E136" s="1">
        <f>OVariables!E57</f>
        <v>0</v>
      </c>
      <c r="F136" s="1">
        <f>OVariables!F57</f>
        <v>0</v>
      </c>
      <c r="G136" s="1">
        <f>OVariables!G57</f>
        <v>0</v>
      </c>
      <c r="H136" s="1">
        <f>OVariables!H57</f>
        <v>0</v>
      </c>
      <c r="I136" s="1">
        <f>OVariables!I57</f>
        <v>0</v>
      </c>
      <c r="J136" s="1">
        <f>OVariables!J57</f>
        <v>0</v>
      </c>
      <c r="K136" s="1">
        <f>OVariables!K57</f>
        <v>0</v>
      </c>
      <c r="L136" s="1">
        <f>OVariables!L57</f>
        <v>0</v>
      </c>
      <c r="M136" s="1">
        <f>OVariables!M57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OVariables!B58</f>
        <v>0</v>
      </c>
      <c r="C137" s="1">
        <f>OVariables!C58</f>
        <v>0</v>
      </c>
      <c r="D137" s="1">
        <f>OVariables!D58</f>
        <v>0</v>
      </c>
      <c r="E137" s="1">
        <f>OVariables!E58</f>
        <v>0</v>
      </c>
      <c r="F137" s="1">
        <f>OVariables!F58</f>
        <v>0</v>
      </c>
      <c r="G137" s="1">
        <f>OVariables!G58</f>
        <v>0</v>
      </c>
      <c r="H137" s="1">
        <f>OVariables!H58</f>
        <v>0</v>
      </c>
      <c r="I137" s="1">
        <f>OVariables!I58</f>
        <v>0</v>
      </c>
      <c r="J137" s="1">
        <f>OVariables!J58</f>
        <v>0</v>
      </c>
      <c r="K137" s="1">
        <f>OVariables!K58</f>
        <v>0</v>
      </c>
      <c r="L137" s="1">
        <f>OVariables!L58</f>
        <v>0</v>
      </c>
      <c r="M137" s="1">
        <f>OVariables!M58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OVariables!B59</f>
        <v>0</v>
      </c>
      <c r="C138" s="1">
        <f>OVariables!C59</f>
        <v>0</v>
      </c>
      <c r="D138" s="1">
        <f>OVariables!D59</f>
        <v>0</v>
      </c>
      <c r="E138" s="1">
        <f>OVariables!E59</f>
        <v>0</v>
      </c>
      <c r="F138" s="1">
        <f>OVariables!F59</f>
        <v>0</v>
      </c>
      <c r="G138" s="1">
        <f>OVariables!G59</f>
        <v>0</v>
      </c>
      <c r="H138" s="1">
        <f>OVariables!H59</f>
        <v>0</v>
      </c>
      <c r="I138" s="1">
        <f>OVariables!I59</f>
        <v>0</v>
      </c>
      <c r="J138" s="1">
        <f>OVariables!J59</f>
        <v>0</v>
      </c>
      <c r="K138" s="1">
        <f>OVariables!K59</f>
        <v>0</v>
      </c>
      <c r="L138" s="1">
        <f>OVariables!L59</f>
        <v>0</v>
      </c>
      <c r="M138" s="1">
        <f>OVariables!M59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137</v>
      </c>
      <c r="B139" s="1">
        <f>OVariables!B60</f>
        <v>0</v>
      </c>
      <c r="C139" s="1">
        <f>OVariables!C60</f>
        <v>0</v>
      </c>
      <c r="D139" s="1">
        <f>OVariables!D60</f>
        <v>0</v>
      </c>
      <c r="E139" s="1">
        <f>OVariables!E60</f>
        <v>0</v>
      </c>
      <c r="F139" s="1">
        <f>OVariables!F60</f>
        <v>0</v>
      </c>
      <c r="G139" s="1">
        <f>OVariables!G60</f>
        <v>0</v>
      </c>
      <c r="H139" s="1">
        <f>OVariables!H60</f>
        <v>0</v>
      </c>
      <c r="I139" s="1">
        <f>OVariables!I60</f>
        <v>0</v>
      </c>
      <c r="J139" s="1">
        <f>OVariables!J60</f>
        <v>0</v>
      </c>
      <c r="K139" s="1">
        <f>OVariables!K60</f>
        <v>0</v>
      </c>
      <c r="L139" s="1">
        <f>OVariables!L60</f>
        <v>0</v>
      </c>
      <c r="M139" s="1">
        <f>OVariables!M60</f>
        <v>0</v>
      </c>
      <c r="O139" s="4" t="s">
        <v>137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OVariables!B61</f>
        <v>0</v>
      </c>
      <c r="C140" s="1">
        <f>OVariables!C61</f>
        <v>0</v>
      </c>
      <c r="D140" s="1">
        <f>OVariables!D61</f>
        <v>0</v>
      </c>
      <c r="E140" s="1">
        <f>OVariables!E61</f>
        <v>0</v>
      </c>
      <c r="F140" s="1">
        <f>OVariables!F61</f>
        <v>0</v>
      </c>
      <c r="G140" s="1">
        <f>OVariables!G61</f>
        <v>0</v>
      </c>
      <c r="H140" s="1">
        <f>OVariables!H61</f>
        <v>0</v>
      </c>
      <c r="I140" s="1">
        <f>OVariables!I61</f>
        <v>0</v>
      </c>
      <c r="J140" s="1">
        <f>OVariables!J61</f>
        <v>0</v>
      </c>
      <c r="K140" s="1">
        <f>OVariables!K61</f>
        <v>0</v>
      </c>
      <c r="L140" s="1">
        <f>OVariables!L61</f>
        <v>0</v>
      </c>
      <c r="M140" s="1">
        <f>OVariables!M61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OVariables!B62</f>
        <v>0</v>
      </c>
      <c r="C141" s="1">
        <f>OVariables!C62</f>
        <v>0</v>
      </c>
      <c r="D141" s="1">
        <f>OVariables!D62</f>
        <v>0</v>
      </c>
      <c r="E141" s="1">
        <f>OVariables!E62</f>
        <v>0</v>
      </c>
      <c r="F141" s="1">
        <f>OVariables!F62</f>
        <v>0</v>
      </c>
      <c r="G141" s="1">
        <f>OVariables!G62</f>
        <v>0</v>
      </c>
      <c r="H141" s="1">
        <f>OVariables!H62</f>
        <v>0</v>
      </c>
      <c r="I141" s="1">
        <f>OVariables!I62</f>
        <v>0</v>
      </c>
      <c r="J141" s="1">
        <f>OVariables!J62</f>
        <v>0</v>
      </c>
      <c r="K141" s="1">
        <f>OVariables!K62</f>
        <v>0</v>
      </c>
      <c r="L141" s="1">
        <f>OVariables!L62</f>
        <v>0</v>
      </c>
      <c r="M141" s="1">
        <f>OVariables!M62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OVariables!B63</f>
        <v>0</v>
      </c>
      <c r="C142" s="1">
        <f>OVariables!C63</f>
        <v>0</v>
      </c>
      <c r="D142" s="1">
        <f>OVariables!D63</f>
        <v>0</v>
      </c>
      <c r="E142" s="1">
        <f>OVariables!E63</f>
        <v>0</v>
      </c>
      <c r="F142" s="1">
        <f>OVariables!F63</f>
        <v>0</v>
      </c>
      <c r="G142" s="1">
        <f>OVariables!G63</f>
        <v>0</v>
      </c>
      <c r="H142" s="1">
        <f>OVariables!H63</f>
        <v>0</v>
      </c>
      <c r="I142" s="1">
        <f>OVariables!I63</f>
        <v>0</v>
      </c>
      <c r="J142" s="1">
        <f>OVariables!J63</f>
        <v>0</v>
      </c>
      <c r="K142" s="1">
        <f>OVariables!K63</f>
        <v>0</v>
      </c>
      <c r="L142" s="1">
        <f>OVariables!L63</f>
        <v>0</v>
      </c>
      <c r="M142" s="1">
        <f>OVariables!M63</f>
        <v>1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56" t="s">
        <v>71</v>
      </c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P144" s="56" t="s">
        <v>78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</row>
    <row r="145" spans="1:57" ht="15.5" x14ac:dyDescent="0.35">
      <c r="A145" s="1"/>
      <c r="B145" s="5" t="s">
        <v>149</v>
      </c>
      <c r="C145" s="5" t="s">
        <v>150</v>
      </c>
      <c r="D145" s="5" t="s">
        <v>151</v>
      </c>
      <c r="E145" s="5" t="s">
        <v>152</v>
      </c>
      <c r="F145" s="5" t="s">
        <v>153</v>
      </c>
      <c r="G145" s="5" t="s">
        <v>154</v>
      </c>
      <c r="H145" s="5" t="s">
        <v>155</v>
      </c>
      <c r="I145" s="5" t="s">
        <v>156</v>
      </c>
      <c r="J145" s="5" t="s">
        <v>157</v>
      </c>
      <c r="K145" s="5" t="s">
        <v>158</v>
      </c>
      <c r="L145" s="5" t="s">
        <v>159</v>
      </c>
      <c r="M145" s="5" t="s">
        <v>39</v>
      </c>
      <c r="O145" s="1"/>
      <c r="P145" s="5" t="s">
        <v>149</v>
      </c>
      <c r="Q145" s="5" t="s">
        <v>150</v>
      </c>
      <c r="R145" s="5" t="s">
        <v>151</v>
      </c>
      <c r="S145" s="5" t="s">
        <v>152</v>
      </c>
      <c r="T145" s="5" t="s">
        <v>153</v>
      </c>
      <c r="U145" s="5" t="s">
        <v>154</v>
      </c>
      <c r="V145" s="5" t="s">
        <v>155</v>
      </c>
      <c r="W145" s="5" t="s">
        <v>156</v>
      </c>
      <c r="X145" s="5" t="s">
        <v>157</v>
      </c>
      <c r="Y145" s="5" t="s">
        <v>158</v>
      </c>
      <c r="Z145" s="5" t="s">
        <v>159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OVariables!B67</f>
        <v>0</v>
      </c>
      <c r="C146" s="1">
        <f>OVariables!C67</f>
        <v>0</v>
      </c>
      <c r="D146" s="1">
        <f>OVariables!D67</f>
        <v>0</v>
      </c>
      <c r="E146" s="1">
        <f>OVariables!E67</f>
        <v>0</v>
      </c>
      <c r="F146" s="1">
        <f>OVariables!F67</f>
        <v>0</v>
      </c>
      <c r="G146" s="1">
        <f>OVariables!G67</f>
        <v>0</v>
      </c>
      <c r="H146" s="1">
        <f>OVariables!H67</f>
        <v>0</v>
      </c>
      <c r="I146" s="1">
        <f>OVariables!I67</f>
        <v>0</v>
      </c>
      <c r="J146" s="1">
        <f>OVariables!J67</f>
        <v>0</v>
      </c>
      <c r="K146" s="1">
        <f>OVariables!K67</f>
        <v>0</v>
      </c>
      <c r="L146" s="1">
        <f>OVariables!L67</f>
        <v>0</v>
      </c>
      <c r="M146" s="1">
        <f>OVariables!M67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OVariables!B68</f>
        <v>0</v>
      </c>
      <c r="C147" s="1">
        <f>OVariables!C68</f>
        <v>0</v>
      </c>
      <c r="D147" s="1">
        <f>OVariables!D68</f>
        <v>0</v>
      </c>
      <c r="E147" s="1">
        <f>OVariables!E68</f>
        <v>0</v>
      </c>
      <c r="F147" s="1">
        <f>OVariables!F68</f>
        <v>0</v>
      </c>
      <c r="G147" s="1">
        <f>OVariables!G68</f>
        <v>0</v>
      </c>
      <c r="H147" s="1">
        <f>OVariables!H68</f>
        <v>0</v>
      </c>
      <c r="I147" s="1">
        <f>OVariables!I68</f>
        <v>0</v>
      </c>
      <c r="J147" s="1">
        <f>OVariables!J68</f>
        <v>0</v>
      </c>
      <c r="K147" s="1">
        <f>OVariables!K68</f>
        <v>0</v>
      </c>
      <c r="L147" s="1">
        <f>OVariables!L68</f>
        <v>0</v>
      </c>
      <c r="M147" s="1">
        <f>OVariables!M68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OVariables!B69</f>
        <v>0</v>
      </c>
      <c r="C148" s="1">
        <f>OVariables!C69</f>
        <v>0</v>
      </c>
      <c r="D148" s="1">
        <f>OVariables!D69</f>
        <v>0</v>
      </c>
      <c r="E148" s="1">
        <f>OVariables!E69</f>
        <v>0</v>
      </c>
      <c r="F148" s="1">
        <f>OVariables!F69</f>
        <v>0</v>
      </c>
      <c r="G148" s="1">
        <f>OVariables!G69</f>
        <v>0</v>
      </c>
      <c r="H148" s="1">
        <f>OVariables!H69</f>
        <v>0</v>
      </c>
      <c r="I148" s="1">
        <f>OVariables!I69</f>
        <v>0</v>
      </c>
      <c r="J148" s="1">
        <f>OVariables!J69</f>
        <v>0</v>
      </c>
      <c r="K148" s="1">
        <f>OVariables!K69</f>
        <v>0</v>
      </c>
      <c r="L148" s="1">
        <f>OVariables!L69</f>
        <v>0</v>
      </c>
      <c r="M148" s="1">
        <f>OVariables!M69</f>
        <v>1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OVariables!B70</f>
        <v>0</v>
      </c>
      <c r="C149" s="1">
        <f>OVariables!C70</f>
        <v>0</v>
      </c>
      <c r="D149" s="1">
        <f>OVariables!D70</f>
        <v>0</v>
      </c>
      <c r="E149" s="1">
        <f>OVariables!E70</f>
        <v>0</v>
      </c>
      <c r="F149" s="1">
        <f>OVariables!F70</f>
        <v>0</v>
      </c>
      <c r="G149" s="1">
        <f>OVariables!G70</f>
        <v>0</v>
      </c>
      <c r="H149" s="1">
        <f>OVariables!H70</f>
        <v>0</v>
      </c>
      <c r="I149" s="1">
        <f>OVariables!I70</f>
        <v>0</v>
      </c>
      <c r="J149" s="1">
        <f>OVariables!J70</f>
        <v>0</v>
      </c>
      <c r="K149" s="1">
        <f>OVariables!K70</f>
        <v>0</v>
      </c>
      <c r="L149" s="1">
        <f>OVariables!L70</f>
        <v>0</v>
      </c>
      <c r="M149" s="1">
        <f>OVariables!M70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OVariables!B71</f>
        <v>0</v>
      </c>
      <c r="C150" s="1">
        <f>OVariables!C71</f>
        <v>0</v>
      </c>
      <c r="D150" s="1">
        <f>OVariables!D71</f>
        <v>0</v>
      </c>
      <c r="E150" s="1">
        <f>OVariables!E71</f>
        <v>0</v>
      </c>
      <c r="F150" s="1">
        <f>OVariables!F71</f>
        <v>0</v>
      </c>
      <c r="G150" s="1">
        <f>OVariables!G71</f>
        <v>0</v>
      </c>
      <c r="H150" s="1">
        <f>OVariables!H71</f>
        <v>0</v>
      </c>
      <c r="I150" s="1">
        <f>OVariables!I71</f>
        <v>0</v>
      </c>
      <c r="J150" s="1">
        <f>OVariables!J71</f>
        <v>0</v>
      </c>
      <c r="K150" s="1">
        <f>OVariables!K71</f>
        <v>0</v>
      </c>
      <c r="L150" s="1">
        <f>OVariables!L71</f>
        <v>0</v>
      </c>
      <c r="M150" s="1">
        <f>OVariables!M71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OVariables!B72</f>
        <v>0</v>
      </c>
      <c r="C151" s="1">
        <f>OVariables!C72</f>
        <v>0</v>
      </c>
      <c r="D151" s="1">
        <f>OVariables!D72</f>
        <v>0</v>
      </c>
      <c r="E151" s="1">
        <f>OVariables!E72</f>
        <v>0</v>
      </c>
      <c r="F151" s="1">
        <f>OVariables!F72</f>
        <v>0</v>
      </c>
      <c r="G151" s="1">
        <f>OVariables!G72</f>
        <v>0</v>
      </c>
      <c r="H151" s="1">
        <f>OVariables!H72</f>
        <v>0</v>
      </c>
      <c r="I151" s="1">
        <f>OVariables!I72</f>
        <v>0</v>
      </c>
      <c r="J151" s="1">
        <f>OVariables!J72</f>
        <v>0</v>
      </c>
      <c r="K151" s="1">
        <f>OVariables!K72</f>
        <v>0</v>
      </c>
      <c r="L151" s="1">
        <f>OVariables!L72</f>
        <v>0</v>
      </c>
      <c r="M151" s="1">
        <f>OVariables!M72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OVariables!B73</f>
        <v>0</v>
      </c>
      <c r="C152" s="1">
        <f>OVariables!C73</f>
        <v>0</v>
      </c>
      <c r="D152" s="1">
        <f>OVariables!D73</f>
        <v>0</v>
      </c>
      <c r="E152" s="1">
        <f>OVariables!E73</f>
        <v>0</v>
      </c>
      <c r="F152" s="1">
        <f>OVariables!F73</f>
        <v>0</v>
      </c>
      <c r="G152" s="1">
        <f>OVariables!G73</f>
        <v>0</v>
      </c>
      <c r="H152" s="1">
        <f>OVariables!H73</f>
        <v>0</v>
      </c>
      <c r="I152" s="1">
        <f>OVariables!I73</f>
        <v>0</v>
      </c>
      <c r="J152" s="1">
        <f>OVariables!J73</f>
        <v>0</v>
      </c>
      <c r="K152" s="1">
        <f>OVariables!K73</f>
        <v>0</v>
      </c>
      <c r="L152" s="1">
        <f>OVariables!L73</f>
        <v>0</v>
      </c>
      <c r="M152" s="1">
        <f>OVariables!M73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OVariables!B74</f>
        <v>0</v>
      </c>
      <c r="C153" s="1">
        <f>OVariables!C74</f>
        <v>0</v>
      </c>
      <c r="D153" s="1">
        <f>OVariables!D74</f>
        <v>0</v>
      </c>
      <c r="E153" s="1">
        <f>OVariables!E74</f>
        <v>0</v>
      </c>
      <c r="F153" s="1">
        <f>OVariables!F74</f>
        <v>0</v>
      </c>
      <c r="G153" s="1">
        <f>OVariables!G74</f>
        <v>0</v>
      </c>
      <c r="H153" s="1">
        <f>OVariables!H74</f>
        <v>0</v>
      </c>
      <c r="I153" s="1">
        <f>OVariables!I74</f>
        <v>0</v>
      </c>
      <c r="J153" s="1">
        <f>OVariables!J74</f>
        <v>0</v>
      </c>
      <c r="K153" s="1">
        <f>OVariables!K74</f>
        <v>0</v>
      </c>
      <c r="L153" s="1">
        <f>OVariables!L74</f>
        <v>0</v>
      </c>
      <c r="M153" s="1">
        <f>OVariables!M74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OVariables!B75</f>
        <v>0</v>
      </c>
      <c r="C154" s="1">
        <f>OVariables!C75</f>
        <v>0</v>
      </c>
      <c r="D154" s="1">
        <f>OVariables!D75</f>
        <v>0</v>
      </c>
      <c r="E154" s="1">
        <f>OVariables!E75</f>
        <v>0</v>
      </c>
      <c r="F154" s="1">
        <f>OVariables!F75</f>
        <v>0</v>
      </c>
      <c r="G154" s="1">
        <f>OVariables!G75</f>
        <v>0</v>
      </c>
      <c r="H154" s="1">
        <f>OVariables!H75</f>
        <v>0</v>
      </c>
      <c r="I154" s="1">
        <f>OVariables!I75</f>
        <v>0</v>
      </c>
      <c r="J154" s="1">
        <f>OVariables!J75</f>
        <v>0</v>
      </c>
      <c r="K154" s="1">
        <f>OVariables!K75</f>
        <v>0</v>
      </c>
      <c r="L154" s="1">
        <f>OVariables!L75</f>
        <v>0</v>
      </c>
      <c r="M154" s="1">
        <f>OVariables!M75</f>
        <v>1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OVariables!B76</f>
        <v>0</v>
      </c>
      <c r="C155" s="1">
        <f>OVariables!C76</f>
        <v>0</v>
      </c>
      <c r="D155" s="1">
        <f>OVariables!D76</f>
        <v>0</v>
      </c>
      <c r="E155" s="1">
        <f>OVariables!E76</f>
        <v>0</v>
      </c>
      <c r="F155" s="1">
        <f>OVariables!F76</f>
        <v>0</v>
      </c>
      <c r="G155" s="1">
        <f>OVariables!G76</f>
        <v>0</v>
      </c>
      <c r="H155" s="1">
        <f>OVariables!H76</f>
        <v>0</v>
      </c>
      <c r="I155" s="1">
        <f>OVariables!I76</f>
        <v>0</v>
      </c>
      <c r="J155" s="1">
        <f>OVariables!J76</f>
        <v>0</v>
      </c>
      <c r="K155" s="1">
        <f>OVariables!K76</f>
        <v>0</v>
      </c>
      <c r="L155" s="1">
        <f>OVariables!L76</f>
        <v>0</v>
      </c>
      <c r="M155" s="1">
        <f>OVariables!M76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OVariables!B77</f>
        <v>0</v>
      </c>
      <c r="C156" s="1">
        <f>OVariables!C77</f>
        <v>0</v>
      </c>
      <c r="D156" s="1">
        <f>OVariables!D77</f>
        <v>0</v>
      </c>
      <c r="E156" s="1">
        <f>OVariables!E77</f>
        <v>0</v>
      </c>
      <c r="F156" s="1">
        <f>OVariables!F77</f>
        <v>0</v>
      </c>
      <c r="G156" s="1">
        <f>OVariables!G77</f>
        <v>0</v>
      </c>
      <c r="H156" s="1">
        <f>OVariables!H77</f>
        <v>0</v>
      </c>
      <c r="I156" s="1">
        <f>OVariables!I77</f>
        <v>0</v>
      </c>
      <c r="J156" s="1">
        <f>OVariables!J77</f>
        <v>0</v>
      </c>
      <c r="K156" s="1">
        <f>OVariables!K77</f>
        <v>0</v>
      </c>
      <c r="L156" s="1">
        <f>OVariables!L77</f>
        <v>0</v>
      </c>
      <c r="M156" s="1">
        <f>OVariables!M77</f>
        <v>1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OVariables!B78</f>
        <v>0</v>
      </c>
      <c r="C157" s="1">
        <f>OVariables!C78</f>
        <v>0</v>
      </c>
      <c r="D157" s="1">
        <f>OVariables!D78</f>
        <v>0</v>
      </c>
      <c r="E157" s="1">
        <f>OVariables!E78</f>
        <v>0</v>
      </c>
      <c r="F157" s="1">
        <f>OVariables!F78</f>
        <v>0</v>
      </c>
      <c r="G157" s="1">
        <f>OVariables!G78</f>
        <v>0</v>
      </c>
      <c r="H157" s="1">
        <f>OVariables!H78</f>
        <v>0</v>
      </c>
      <c r="I157" s="1">
        <f>OVariables!I78</f>
        <v>0</v>
      </c>
      <c r="J157" s="1">
        <f>OVariables!J78</f>
        <v>0</v>
      </c>
      <c r="K157" s="1">
        <f>OVariables!K78</f>
        <v>0</v>
      </c>
      <c r="L157" s="1">
        <f>OVariables!L78</f>
        <v>0</v>
      </c>
      <c r="M157" s="1">
        <f>OVariables!M78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OVariables!B79</f>
        <v>0</v>
      </c>
      <c r="C158" s="1">
        <f>OVariables!C79</f>
        <v>0</v>
      </c>
      <c r="D158" s="1">
        <f>OVariables!D79</f>
        <v>0</v>
      </c>
      <c r="E158" s="1">
        <f>OVariables!E79</f>
        <v>0</v>
      </c>
      <c r="F158" s="1">
        <f>OVariables!F79</f>
        <v>0</v>
      </c>
      <c r="G158" s="1">
        <f>OVariables!G79</f>
        <v>0</v>
      </c>
      <c r="H158" s="1">
        <f>OVariables!H79</f>
        <v>0</v>
      </c>
      <c r="I158" s="1">
        <f>OVariables!I79</f>
        <v>0</v>
      </c>
      <c r="J158" s="1">
        <f>OVariables!J79</f>
        <v>0</v>
      </c>
      <c r="K158" s="1">
        <f>OVariables!K79</f>
        <v>0</v>
      </c>
      <c r="L158" s="1">
        <f>OVariables!L79</f>
        <v>0</v>
      </c>
      <c r="M158" s="1">
        <f>OVariables!M79</f>
        <v>1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OVariables!B80</f>
        <v>0</v>
      </c>
      <c r="C159" s="1">
        <f>OVariables!C80</f>
        <v>0</v>
      </c>
      <c r="D159" s="1">
        <f>OVariables!D80</f>
        <v>0</v>
      </c>
      <c r="E159" s="1">
        <f>OVariables!E80</f>
        <v>0</v>
      </c>
      <c r="F159" s="1">
        <f>OVariables!F80</f>
        <v>0</v>
      </c>
      <c r="G159" s="1">
        <f>OVariables!G80</f>
        <v>0</v>
      </c>
      <c r="H159" s="1">
        <f>OVariables!H80</f>
        <v>0</v>
      </c>
      <c r="I159" s="1">
        <f>OVariables!I80</f>
        <v>0</v>
      </c>
      <c r="J159" s="1">
        <f>OVariables!J80</f>
        <v>0</v>
      </c>
      <c r="K159" s="1">
        <f>OVariables!K80</f>
        <v>0</v>
      </c>
      <c r="L159" s="1">
        <f>OVariables!L80</f>
        <v>0</v>
      </c>
      <c r="M159" s="1">
        <f>OVariables!M80</f>
        <v>1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OVariables!B81</f>
        <v>0</v>
      </c>
      <c r="C160" s="1">
        <f>OVariables!C81</f>
        <v>0</v>
      </c>
      <c r="D160" s="1">
        <f>OVariables!D81</f>
        <v>0</v>
      </c>
      <c r="E160" s="1">
        <f>OVariables!E81</f>
        <v>0</v>
      </c>
      <c r="F160" s="1">
        <f>OVariables!F81</f>
        <v>0</v>
      </c>
      <c r="G160" s="1">
        <f>OVariables!G81</f>
        <v>0</v>
      </c>
      <c r="H160" s="1">
        <f>OVariables!H81</f>
        <v>0</v>
      </c>
      <c r="I160" s="1">
        <f>OVariables!I81</f>
        <v>0</v>
      </c>
      <c r="J160" s="1">
        <f>OVariables!J81</f>
        <v>0</v>
      </c>
      <c r="K160" s="1">
        <f>OVariables!K81</f>
        <v>0</v>
      </c>
      <c r="L160" s="1">
        <f>OVariables!L81</f>
        <v>0</v>
      </c>
      <c r="M160" s="1">
        <f>OVariables!M81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OVariables!B82</f>
        <v>0</v>
      </c>
      <c r="C161" s="1">
        <f>OVariables!C82</f>
        <v>0</v>
      </c>
      <c r="D161" s="1">
        <f>OVariables!D82</f>
        <v>0</v>
      </c>
      <c r="E161" s="1">
        <f>OVariables!E82</f>
        <v>0</v>
      </c>
      <c r="F161" s="1">
        <f>OVariables!F82</f>
        <v>0</v>
      </c>
      <c r="G161" s="1">
        <f>OVariables!G82</f>
        <v>0</v>
      </c>
      <c r="H161" s="1">
        <f>OVariables!H82</f>
        <v>0</v>
      </c>
      <c r="I161" s="1">
        <f>OVariables!I82</f>
        <v>0</v>
      </c>
      <c r="J161" s="1">
        <f>OVariables!J82</f>
        <v>0</v>
      </c>
      <c r="K161" s="1">
        <f>OVariables!K82</f>
        <v>0</v>
      </c>
      <c r="L161" s="1">
        <f>OVariables!L82</f>
        <v>0</v>
      </c>
      <c r="M161" s="1">
        <f>OVariables!M82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OVariables!B83</f>
        <v>0</v>
      </c>
      <c r="C162" s="1">
        <f>OVariables!C83</f>
        <v>0</v>
      </c>
      <c r="D162" s="1">
        <f>OVariables!D83</f>
        <v>0</v>
      </c>
      <c r="E162" s="1">
        <f>OVariables!E83</f>
        <v>0</v>
      </c>
      <c r="F162" s="1">
        <f>OVariables!F83</f>
        <v>0</v>
      </c>
      <c r="G162" s="1">
        <f>OVariables!G83</f>
        <v>0</v>
      </c>
      <c r="H162" s="1">
        <f>OVariables!H83</f>
        <v>0</v>
      </c>
      <c r="I162" s="1">
        <f>OVariables!I83</f>
        <v>0</v>
      </c>
      <c r="J162" s="1">
        <f>OVariables!J83</f>
        <v>0</v>
      </c>
      <c r="K162" s="1">
        <f>OVariables!K83</f>
        <v>0</v>
      </c>
      <c r="L162" s="1">
        <f>OVariables!L83</f>
        <v>0</v>
      </c>
      <c r="M162" s="1">
        <f>OVariables!M83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OVariables!B84</f>
        <v>0</v>
      </c>
      <c r="C163" s="1">
        <f>OVariables!C84</f>
        <v>0</v>
      </c>
      <c r="D163" s="1">
        <f>OVariables!D84</f>
        <v>0</v>
      </c>
      <c r="E163" s="1">
        <f>OVariables!E84</f>
        <v>0</v>
      </c>
      <c r="F163" s="1">
        <f>OVariables!F84</f>
        <v>0</v>
      </c>
      <c r="G163" s="1">
        <f>OVariables!G84</f>
        <v>0</v>
      </c>
      <c r="H163" s="1">
        <f>OVariables!H84</f>
        <v>0</v>
      </c>
      <c r="I163" s="1">
        <f>OVariables!I84</f>
        <v>0</v>
      </c>
      <c r="J163" s="1">
        <f>OVariables!J84</f>
        <v>0</v>
      </c>
      <c r="K163" s="1">
        <f>OVariables!K84</f>
        <v>0</v>
      </c>
      <c r="L163" s="1">
        <f>OVariables!L84</f>
        <v>0</v>
      </c>
      <c r="M163" s="1">
        <f>OVariables!M84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OVariables!B85</f>
        <v>0</v>
      </c>
      <c r="C164" s="1">
        <f>OVariables!C85</f>
        <v>0</v>
      </c>
      <c r="D164" s="1">
        <f>OVariables!D85</f>
        <v>0</v>
      </c>
      <c r="E164" s="1">
        <f>OVariables!E85</f>
        <v>0</v>
      </c>
      <c r="F164" s="1">
        <f>OVariables!F85</f>
        <v>0</v>
      </c>
      <c r="G164" s="1">
        <f>OVariables!G85</f>
        <v>0</v>
      </c>
      <c r="H164" s="1">
        <f>OVariables!H85</f>
        <v>0</v>
      </c>
      <c r="I164" s="1">
        <f>OVariables!I85</f>
        <v>0</v>
      </c>
      <c r="J164" s="1">
        <f>OVariables!J85</f>
        <v>0</v>
      </c>
      <c r="K164" s="1">
        <f>OVariables!K85</f>
        <v>0</v>
      </c>
      <c r="L164" s="1">
        <f>OVariables!L85</f>
        <v>0</v>
      </c>
      <c r="M164" s="1">
        <f>OVariables!M85</f>
        <v>1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45" x14ac:dyDescent="0.35">
      <c r="A165" s="4" t="s">
        <v>22</v>
      </c>
      <c r="B165" s="1">
        <f>OVariables!B86</f>
        <v>0</v>
      </c>
      <c r="C165" s="1">
        <f>OVariables!C86</f>
        <v>0</v>
      </c>
      <c r="D165" s="1">
        <f>OVariables!D86</f>
        <v>0</v>
      </c>
      <c r="E165" s="1">
        <f>OVariables!E86</f>
        <v>0</v>
      </c>
      <c r="F165" s="1">
        <f>OVariables!F86</f>
        <v>0</v>
      </c>
      <c r="G165" s="1">
        <f>OVariables!G86</f>
        <v>0</v>
      </c>
      <c r="H165" s="1">
        <f>OVariables!H86</f>
        <v>0</v>
      </c>
      <c r="I165" s="1">
        <f>OVariables!I86</f>
        <v>0</v>
      </c>
      <c r="J165" s="1">
        <f>OVariables!J86</f>
        <v>0</v>
      </c>
      <c r="K165" s="1">
        <f>OVariables!K86</f>
        <v>0</v>
      </c>
      <c r="L165" s="1">
        <f>OVariables!L86</f>
        <v>0</v>
      </c>
      <c r="M165" s="1">
        <f>OVariables!M86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OVariables!B87</f>
        <v>0</v>
      </c>
      <c r="C166" s="1">
        <f>OVariables!C87</f>
        <v>0</v>
      </c>
      <c r="D166" s="1">
        <f>OVariables!D87</f>
        <v>0</v>
      </c>
      <c r="E166" s="1">
        <f>OVariables!E87</f>
        <v>0</v>
      </c>
      <c r="F166" s="1">
        <f>OVariables!F87</f>
        <v>0</v>
      </c>
      <c r="G166" s="1">
        <f>OVariables!G87</f>
        <v>0</v>
      </c>
      <c r="H166" s="1">
        <f>OVariables!H87</f>
        <v>0</v>
      </c>
      <c r="I166" s="1">
        <f>OVariables!I87</f>
        <v>0</v>
      </c>
      <c r="J166" s="1">
        <f>OVariables!J87</f>
        <v>0</v>
      </c>
      <c r="K166" s="1">
        <f>OVariables!K87</f>
        <v>0</v>
      </c>
      <c r="L166" s="1">
        <f>OVariables!L87</f>
        <v>0</v>
      </c>
      <c r="M166" s="1">
        <f>OVariables!M87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45" x14ac:dyDescent="0.35">
      <c r="A167" s="4" t="s">
        <v>24</v>
      </c>
      <c r="B167" s="1">
        <f>OVariables!B88</f>
        <v>0</v>
      </c>
      <c r="C167" s="1">
        <f>OVariables!C88</f>
        <v>0</v>
      </c>
      <c r="D167" s="1">
        <f>OVariables!D88</f>
        <v>0</v>
      </c>
      <c r="E167" s="1">
        <f>OVariables!E88</f>
        <v>0</v>
      </c>
      <c r="F167" s="1">
        <f>OVariables!F88</f>
        <v>0</v>
      </c>
      <c r="G167" s="1">
        <f>OVariables!G88</f>
        <v>0</v>
      </c>
      <c r="H167" s="1">
        <f>OVariables!H88</f>
        <v>0</v>
      </c>
      <c r="I167" s="1">
        <f>OVariables!I88</f>
        <v>0</v>
      </c>
      <c r="J167" s="1">
        <f>OVariables!J88</f>
        <v>0</v>
      </c>
      <c r="K167" s="1">
        <f>OVariables!K88</f>
        <v>0</v>
      </c>
      <c r="L167" s="1">
        <f>OVariables!L88</f>
        <v>0</v>
      </c>
      <c r="M167" s="1">
        <f>OVariables!M88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OVariables!B89</f>
        <v>0</v>
      </c>
      <c r="C168" s="1">
        <f>OVariables!C89</f>
        <v>0</v>
      </c>
      <c r="D168" s="1">
        <f>OVariables!D89</f>
        <v>0</v>
      </c>
      <c r="E168" s="1">
        <f>OVariables!E89</f>
        <v>0</v>
      </c>
      <c r="F168" s="1">
        <f>OVariables!F89</f>
        <v>0</v>
      </c>
      <c r="G168" s="1">
        <f>OVariables!G89</f>
        <v>0</v>
      </c>
      <c r="H168" s="1">
        <f>OVariables!H89</f>
        <v>0</v>
      </c>
      <c r="I168" s="1">
        <f>OVariables!I89</f>
        <v>0</v>
      </c>
      <c r="J168" s="1">
        <f>OVariables!J89</f>
        <v>0</v>
      </c>
      <c r="K168" s="1">
        <f>OVariables!K89</f>
        <v>0</v>
      </c>
      <c r="L168" s="1">
        <f>OVariables!L89</f>
        <v>0</v>
      </c>
      <c r="M168" s="1">
        <f>OVariables!M89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OVariables!B90</f>
        <v>0</v>
      </c>
      <c r="C169" s="1">
        <f>OVariables!C90</f>
        <v>0</v>
      </c>
      <c r="D169" s="1">
        <f>OVariables!D90</f>
        <v>0</v>
      </c>
      <c r="E169" s="1">
        <f>OVariables!E90</f>
        <v>0</v>
      </c>
      <c r="F169" s="1">
        <f>OVariables!F90</f>
        <v>0</v>
      </c>
      <c r="G169" s="1">
        <f>OVariables!G90</f>
        <v>0</v>
      </c>
      <c r="H169" s="1">
        <f>OVariables!H90</f>
        <v>0</v>
      </c>
      <c r="I169" s="1">
        <f>OVariables!I90</f>
        <v>0</v>
      </c>
      <c r="J169" s="1">
        <f>OVariables!J90</f>
        <v>0</v>
      </c>
      <c r="K169" s="1">
        <f>OVariables!K90</f>
        <v>0</v>
      </c>
      <c r="L169" s="1">
        <f>OVariables!L90</f>
        <v>0</v>
      </c>
      <c r="M169" s="1">
        <f>OVariables!M90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OVariables!B91</f>
        <v>0</v>
      </c>
      <c r="C170" s="1">
        <f>OVariables!C91</f>
        <v>0</v>
      </c>
      <c r="D170" s="1">
        <f>OVariables!D91</f>
        <v>0</v>
      </c>
      <c r="E170" s="1">
        <f>OVariables!E91</f>
        <v>0</v>
      </c>
      <c r="F170" s="1">
        <f>OVariables!F91</f>
        <v>0</v>
      </c>
      <c r="G170" s="1">
        <f>OVariables!G91</f>
        <v>0</v>
      </c>
      <c r="H170" s="1">
        <f>OVariables!H91</f>
        <v>0</v>
      </c>
      <c r="I170" s="1">
        <f>OVariables!I91</f>
        <v>0</v>
      </c>
      <c r="J170" s="1">
        <f>OVariables!J91</f>
        <v>0</v>
      </c>
      <c r="K170" s="1">
        <f>OVariables!K91</f>
        <v>0</v>
      </c>
      <c r="L170" s="1">
        <f>OVariables!L91</f>
        <v>0</v>
      </c>
      <c r="M170" s="1">
        <f>OVariables!M91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137</v>
      </c>
      <c r="B171" s="1">
        <f>OVariables!B92</f>
        <v>0</v>
      </c>
      <c r="C171" s="1">
        <f>OVariables!C92</f>
        <v>0</v>
      </c>
      <c r="D171" s="1">
        <f>OVariables!D92</f>
        <v>0</v>
      </c>
      <c r="E171" s="1">
        <f>OVariables!E92</f>
        <v>0</v>
      </c>
      <c r="F171" s="1">
        <f>OVariables!F92</f>
        <v>0</v>
      </c>
      <c r="G171" s="1">
        <f>OVariables!G92</f>
        <v>0</v>
      </c>
      <c r="H171" s="1">
        <f>OVariables!H92</f>
        <v>0</v>
      </c>
      <c r="I171" s="1">
        <f>OVariables!I92</f>
        <v>0</v>
      </c>
      <c r="J171" s="1">
        <f>OVariables!J92</f>
        <v>0</v>
      </c>
      <c r="K171" s="1">
        <f>OVariables!K92</f>
        <v>0</v>
      </c>
      <c r="L171" s="1">
        <f>OVariables!L92</f>
        <v>0</v>
      </c>
      <c r="M171" s="1">
        <f>OVariables!M92</f>
        <v>0</v>
      </c>
      <c r="O171" s="4" t="s">
        <v>137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OVariables!B93</f>
        <v>0</v>
      </c>
      <c r="C172" s="1">
        <f>OVariables!C93</f>
        <v>0</v>
      </c>
      <c r="D172" s="1">
        <f>OVariables!D93</f>
        <v>0</v>
      </c>
      <c r="E172" s="1">
        <f>OVariables!E93</f>
        <v>0</v>
      </c>
      <c r="F172" s="1">
        <f>OVariables!F93</f>
        <v>0</v>
      </c>
      <c r="G172" s="1">
        <f>OVariables!G93</f>
        <v>0</v>
      </c>
      <c r="H172" s="1">
        <f>OVariables!H93</f>
        <v>0</v>
      </c>
      <c r="I172" s="1">
        <f>OVariables!I93</f>
        <v>0</v>
      </c>
      <c r="J172" s="1">
        <f>OVariables!J93</f>
        <v>0</v>
      </c>
      <c r="K172" s="1">
        <f>OVariables!K93</f>
        <v>0</v>
      </c>
      <c r="L172" s="1">
        <f>OVariables!L93</f>
        <v>0</v>
      </c>
      <c r="M172" s="1">
        <f>OVariables!M93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OVariables!B94</f>
        <v>0</v>
      </c>
      <c r="C173" s="1">
        <f>OVariables!C94</f>
        <v>0</v>
      </c>
      <c r="D173" s="1">
        <f>OVariables!D94</f>
        <v>0</v>
      </c>
      <c r="E173" s="1">
        <f>OVariables!E94</f>
        <v>0</v>
      </c>
      <c r="F173" s="1">
        <f>OVariables!F94</f>
        <v>0</v>
      </c>
      <c r="G173" s="1">
        <f>OVariables!G94</f>
        <v>0</v>
      </c>
      <c r="H173" s="1">
        <f>OVariables!H94</f>
        <v>0</v>
      </c>
      <c r="I173" s="1">
        <f>OVariables!I94</f>
        <v>0</v>
      </c>
      <c r="J173" s="1">
        <f>OVariables!J94</f>
        <v>0</v>
      </c>
      <c r="K173" s="1">
        <f>OVariables!K94</f>
        <v>0</v>
      </c>
      <c r="L173" s="1">
        <f>OVariables!L94</f>
        <v>0</v>
      </c>
      <c r="M173" s="1">
        <f>OVariables!M94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OVariables!B95</f>
        <v>0</v>
      </c>
      <c r="C174" s="1">
        <f>OVariables!C95</f>
        <v>0</v>
      </c>
      <c r="D174" s="1">
        <f>OVariables!D95</f>
        <v>0</v>
      </c>
      <c r="E174" s="1">
        <f>OVariables!E95</f>
        <v>0</v>
      </c>
      <c r="F174" s="1">
        <f>OVariables!F95</f>
        <v>0</v>
      </c>
      <c r="G174" s="1">
        <f>OVariables!G95</f>
        <v>0</v>
      </c>
      <c r="H174" s="1">
        <f>OVariables!H95</f>
        <v>0</v>
      </c>
      <c r="I174" s="1">
        <f>OVariables!I95</f>
        <v>0</v>
      </c>
      <c r="J174" s="1">
        <f>OVariables!J95</f>
        <v>0</v>
      </c>
      <c r="K174" s="1">
        <f>OVariables!K95</f>
        <v>0</v>
      </c>
      <c r="L174" s="1">
        <f>OVariables!L95</f>
        <v>0</v>
      </c>
      <c r="M174" s="1">
        <f>OVariables!M95</f>
        <v>1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45" x14ac:dyDescent="0.35">
      <c r="AE175" s="7"/>
      <c r="AS175" s="7"/>
    </row>
    <row r="176" spans="1:45" x14ac:dyDescent="0.35">
      <c r="AE176" s="7"/>
      <c r="AS176" s="7"/>
    </row>
    <row r="177" spans="1:111" ht="15.5" x14ac:dyDescent="0.35"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111" ht="15.5" x14ac:dyDescent="0.35">
      <c r="B178" s="57" t="s">
        <v>101</v>
      </c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P178" s="56" t="s">
        <v>100</v>
      </c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D178" s="56" t="s">
        <v>102</v>
      </c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R178" s="56" t="s">
        <v>103</v>
      </c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F178" s="56" t="s">
        <v>104</v>
      </c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T178" s="56" t="s">
        <v>107</v>
      </c>
      <c r="BU178" s="56"/>
      <c r="BV178" s="56"/>
      <c r="BW178" s="56"/>
      <c r="BX178" s="56"/>
      <c r="BY178" s="56"/>
      <c r="BZ178" s="56"/>
      <c r="CA178" s="56"/>
      <c r="CB178" s="56"/>
      <c r="CC178" s="56"/>
      <c r="CD178" s="56"/>
      <c r="CE178" s="56"/>
      <c r="CH178" s="56" t="s">
        <v>106</v>
      </c>
      <c r="CI178" s="56"/>
      <c r="CJ178" s="56"/>
      <c r="CK178" s="56"/>
      <c r="CL178" s="56"/>
      <c r="CM178" s="56"/>
      <c r="CN178" s="56"/>
      <c r="CO178" s="56"/>
      <c r="CP178" s="56"/>
      <c r="CQ178" s="56"/>
      <c r="CR178" s="56"/>
      <c r="CS178" s="56"/>
      <c r="CV178" s="56" t="s">
        <v>105</v>
      </c>
      <c r="CW178" s="56"/>
      <c r="CX178" s="56"/>
      <c r="CY178" s="56"/>
      <c r="CZ178" s="56"/>
      <c r="DA178" s="56"/>
      <c r="DB178" s="56"/>
      <c r="DC178" s="56"/>
      <c r="DD178" s="56"/>
      <c r="DE178" s="56"/>
      <c r="DF178" s="56"/>
      <c r="DG178" s="56"/>
    </row>
    <row r="179" spans="1:111" x14ac:dyDescent="0.35">
      <c r="A179" s="1"/>
      <c r="B179" s="5" t="s">
        <v>149</v>
      </c>
      <c r="C179" s="5" t="s">
        <v>150</v>
      </c>
      <c r="D179" s="5" t="s">
        <v>151</v>
      </c>
      <c r="E179" s="5" t="s">
        <v>152</v>
      </c>
      <c r="F179" s="5" t="s">
        <v>153</v>
      </c>
      <c r="G179" s="5" t="s">
        <v>154</v>
      </c>
      <c r="H179" s="5" t="s">
        <v>155</v>
      </c>
      <c r="I179" s="5" t="s">
        <v>156</v>
      </c>
      <c r="J179" s="5" t="s">
        <v>157</v>
      </c>
      <c r="K179" s="5" t="s">
        <v>158</v>
      </c>
      <c r="L179" s="5" t="s">
        <v>159</v>
      </c>
      <c r="M179" s="5" t="s">
        <v>39</v>
      </c>
      <c r="O179" s="1"/>
      <c r="P179" s="5" t="s">
        <v>149</v>
      </c>
      <c r="Q179" s="5" t="s">
        <v>150</v>
      </c>
      <c r="R179" s="5" t="s">
        <v>151</v>
      </c>
      <c r="S179" s="5" t="s">
        <v>152</v>
      </c>
      <c r="T179" s="5" t="s">
        <v>153</v>
      </c>
      <c r="U179" s="5" t="s">
        <v>154</v>
      </c>
      <c r="V179" s="5" t="s">
        <v>155</v>
      </c>
      <c r="W179" s="5" t="s">
        <v>156</v>
      </c>
      <c r="X179" s="5" t="s">
        <v>157</v>
      </c>
      <c r="Y179" s="5" t="s">
        <v>158</v>
      </c>
      <c r="Z179" s="5" t="s">
        <v>159</v>
      </c>
      <c r="AA179" s="5" t="s">
        <v>39</v>
      </c>
      <c r="AC179" s="1"/>
      <c r="AD179" s="5" t="s">
        <v>149</v>
      </c>
      <c r="AE179" s="5" t="s">
        <v>150</v>
      </c>
      <c r="AF179" s="5" t="s">
        <v>151</v>
      </c>
      <c r="AG179" s="5" t="s">
        <v>152</v>
      </c>
      <c r="AH179" s="5" t="s">
        <v>153</v>
      </c>
      <c r="AI179" s="5" t="s">
        <v>154</v>
      </c>
      <c r="AJ179" s="5" t="s">
        <v>155</v>
      </c>
      <c r="AK179" s="5" t="s">
        <v>156</v>
      </c>
      <c r="AL179" s="5" t="s">
        <v>157</v>
      </c>
      <c r="AM179" s="5" t="s">
        <v>158</v>
      </c>
      <c r="AN179" s="5" t="s">
        <v>159</v>
      </c>
      <c r="AO179" s="5" t="s">
        <v>39</v>
      </c>
      <c r="AQ179" s="1"/>
      <c r="AR179" s="5" t="s">
        <v>149</v>
      </c>
      <c r="AS179" s="5" t="s">
        <v>150</v>
      </c>
      <c r="AT179" s="5" t="s">
        <v>151</v>
      </c>
      <c r="AU179" s="5" t="s">
        <v>152</v>
      </c>
      <c r="AV179" s="5" t="s">
        <v>153</v>
      </c>
      <c r="AW179" s="5" t="s">
        <v>154</v>
      </c>
      <c r="AX179" s="5" t="s">
        <v>155</v>
      </c>
      <c r="AY179" s="5" t="s">
        <v>156</v>
      </c>
      <c r="AZ179" s="5" t="s">
        <v>157</v>
      </c>
      <c r="BA179" s="5" t="s">
        <v>158</v>
      </c>
      <c r="BB179" s="5" t="s">
        <v>159</v>
      </c>
      <c r="BC179" s="5" t="s">
        <v>39</v>
      </c>
      <c r="BE179" s="1"/>
      <c r="BF179" s="5" t="s">
        <v>149</v>
      </c>
      <c r="BG179" s="5" t="s">
        <v>150</v>
      </c>
      <c r="BH179" s="5" t="s">
        <v>151</v>
      </c>
      <c r="BI179" s="5" t="s">
        <v>152</v>
      </c>
      <c r="BJ179" s="5" t="s">
        <v>153</v>
      </c>
      <c r="BK179" s="5" t="s">
        <v>154</v>
      </c>
      <c r="BL179" s="5" t="s">
        <v>155</v>
      </c>
      <c r="BM179" s="5" t="s">
        <v>156</v>
      </c>
      <c r="BN179" s="5" t="s">
        <v>157</v>
      </c>
      <c r="BO179" s="5" t="s">
        <v>158</v>
      </c>
      <c r="BP179" s="5" t="s">
        <v>159</v>
      </c>
      <c r="BQ179" s="5" t="s">
        <v>39</v>
      </c>
      <c r="BS179" s="1"/>
      <c r="BT179" s="5" t="s">
        <v>149</v>
      </c>
      <c r="BU179" s="5" t="s">
        <v>150</v>
      </c>
      <c r="BV179" s="5" t="s">
        <v>151</v>
      </c>
      <c r="BW179" s="5" t="s">
        <v>152</v>
      </c>
      <c r="BX179" s="5" t="s">
        <v>153</v>
      </c>
      <c r="BY179" s="5" t="s">
        <v>154</v>
      </c>
      <c r="BZ179" s="5" t="s">
        <v>155</v>
      </c>
      <c r="CA179" s="5" t="s">
        <v>156</v>
      </c>
      <c r="CB179" s="5" t="s">
        <v>157</v>
      </c>
      <c r="CC179" s="5" t="s">
        <v>158</v>
      </c>
      <c r="CD179" s="5" t="s">
        <v>159</v>
      </c>
      <c r="CE179" s="5" t="s">
        <v>39</v>
      </c>
      <c r="CG179" s="1"/>
      <c r="CH179" s="5" t="s">
        <v>149</v>
      </c>
      <c r="CI179" s="5" t="s">
        <v>150</v>
      </c>
      <c r="CJ179" s="5" t="s">
        <v>151</v>
      </c>
      <c r="CK179" s="5" t="s">
        <v>152</v>
      </c>
      <c r="CL179" s="5" t="s">
        <v>153</v>
      </c>
      <c r="CM179" s="5" t="s">
        <v>154</v>
      </c>
      <c r="CN179" s="5" t="s">
        <v>155</v>
      </c>
      <c r="CO179" s="5" t="s">
        <v>156</v>
      </c>
      <c r="CP179" s="5" t="s">
        <v>157</v>
      </c>
      <c r="CQ179" s="5" t="s">
        <v>158</v>
      </c>
      <c r="CR179" s="5" t="s">
        <v>159</v>
      </c>
      <c r="CS179" s="5" t="s">
        <v>39</v>
      </c>
      <c r="CU179" s="1"/>
      <c r="CV179" s="5" t="s">
        <v>149</v>
      </c>
      <c r="CW179" s="5" t="s">
        <v>150</v>
      </c>
      <c r="CX179" s="5" t="s">
        <v>151</v>
      </c>
      <c r="CY179" s="5" t="s">
        <v>152</v>
      </c>
      <c r="CZ179" s="5" t="s">
        <v>153</v>
      </c>
      <c r="DA179" s="5" t="s">
        <v>154</v>
      </c>
      <c r="DB179" s="5" t="s">
        <v>155</v>
      </c>
      <c r="DC179" s="5" t="s">
        <v>156</v>
      </c>
      <c r="DD179" s="5" t="s">
        <v>157</v>
      </c>
      <c r="DE179" s="5" t="s">
        <v>158</v>
      </c>
      <c r="DF179" s="5" t="s">
        <v>159</v>
      </c>
      <c r="DG179" s="5" t="s">
        <v>39</v>
      </c>
    </row>
    <row r="180" spans="1:111" x14ac:dyDescent="0.35">
      <c r="A180" s="4" t="s">
        <v>18</v>
      </c>
      <c r="B180" s="1">
        <f>OVariables!N35</f>
        <v>0</v>
      </c>
      <c r="C180" s="1">
        <f>OVariables!O35</f>
        <v>0</v>
      </c>
      <c r="D180" s="1">
        <f>OVariables!P35</f>
        <v>0</v>
      </c>
      <c r="E180" s="1">
        <f>OVariables!Q35</f>
        <v>0</v>
      </c>
      <c r="F180" s="1">
        <f>OVariables!R35</f>
        <v>0</v>
      </c>
      <c r="G180" s="1">
        <f>OVariables!S35</f>
        <v>0</v>
      </c>
      <c r="H180" s="1">
        <f>OVariables!T35</f>
        <v>0</v>
      </c>
      <c r="I180" s="1">
        <f>OVariables!U35</f>
        <v>0</v>
      </c>
      <c r="J180" s="1">
        <f>OVariables!V35</f>
        <v>0</v>
      </c>
      <c r="K180" s="1">
        <f>OVariables!W35</f>
        <v>0</v>
      </c>
      <c r="L180" s="1">
        <f>OVariables!X35</f>
        <v>0</v>
      </c>
      <c r="M180" s="1">
        <f>OVariables!Y35</f>
        <v>0</v>
      </c>
      <c r="O180" s="4" t="s">
        <v>18</v>
      </c>
      <c r="P180" s="1">
        <f>B42*Staffing!B3</f>
        <v>0</v>
      </c>
      <c r="Q180" s="1">
        <f>C42*Staffing!B3</f>
        <v>0</v>
      </c>
      <c r="R180" s="1">
        <f>D42*Staffing!B3</f>
        <v>0</v>
      </c>
      <c r="S180" s="1">
        <f>E42*Staffing!B3</f>
        <v>0</v>
      </c>
      <c r="T180" s="1">
        <f>F42*Staffing!B3</f>
        <v>0</v>
      </c>
      <c r="U180" s="1">
        <f>G42*Staffing!B3</f>
        <v>0</v>
      </c>
      <c r="V180" s="1">
        <f>H42*Staffing!B3</f>
        <v>0</v>
      </c>
      <c r="W180" s="1">
        <f>I42*Staffing!B3</f>
        <v>0</v>
      </c>
      <c r="X180" s="1">
        <f>J42*Staffing!B3</f>
        <v>0</v>
      </c>
      <c r="Y180" s="1">
        <f>K42*Staffing!B3</f>
        <v>0</v>
      </c>
      <c r="Z180" s="1">
        <f>L42*Staffing!B3</f>
        <v>0</v>
      </c>
      <c r="AA180" s="1">
        <f>M42*Staffing!B3</f>
        <v>0</v>
      </c>
      <c r="AC180" s="4" t="s">
        <v>18</v>
      </c>
      <c r="AD180" s="1">
        <f>OVariables!Z35</f>
        <v>0</v>
      </c>
      <c r="AE180" s="1">
        <f>OVariables!AA35</f>
        <v>0</v>
      </c>
      <c r="AF180" s="1">
        <f>OVariables!AB35</f>
        <v>0</v>
      </c>
      <c r="AG180" s="1">
        <f>OVariables!AC35</f>
        <v>0</v>
      </c>
      <c r="AH180" s="1">
        <f>OVariables!AD35</f>
        <v>0</v>
      </c>
      <c r="AI180" s="1">
        <f>OVariables!AE35</f>
        <v>0</v>
      </c>
      <c r="AJ180" s="1">
        <f>OVariables!AF35</f>
        <v>0</v>
      </c>
      <c r="AK180" s="1">
        <f>OVariables!AG35</f>
        <v>0</v>
      </c>
      <c r="AL180" s="1">
        <f>OVariables!AH35</f>
        <v>0</v>
      </c>
      <c r="AM180" s="1">
        <f>OVariables!AI35</f>
        <v>0</v>
      </c>
      <c r="AN180" s="1">
        <f>OVariables!AJ35</f>
        <v>0</v>
      </c>
      <c r="AO180" s="1">
        <f>OVariables!AK35</f>
        <v>0</v>
      </c>
      <c r="AQ180" s="4" t="s">
        <v>18</v>
      </c>
      <c r="AR180" s="1">
        <f>AE42*Staffing!$B3</f>
        <v>0</v>
      </c>
      <c r="AS180" s="1">
        <f>AF42*Staffing!$B3</f>
        <v>0</v>
      </c>
      <c r="AT180" s="1">
        <f>AG42*Staffing!$B3</f>
        <v>0</v>
      </c>
      <c r="AU180" s="1">
        <f>AH42*Staffing!$B3</f>
        <v>0</v>
      </c>
      <c r="AV180" s="1">
        <f>AI42*Staffing!$B3</f>
        <v>0</v>
      </c>
      <c r="AW180" s="1">
        <f>AJ42*Staffing!$B3</f>
        <v>0</v>
      </c>
      <c r="AX180" s="1">
        <f>AK42*Staffing!$B3</f>
        <v>0</v>
      </c>
      <c r="AY180" s="1">
        <f>AL42*Staffing!$B3</f>
        <v>0</v>
      </c>
      <c r="AZ180" s="1">
        <f>AM42*Staffing!$B3</f>
        <v>0</v>
      </c>
      <c r="BA180" s="1">
        <f>AN42*Staffing!$B3</f>
        <v>0</v>
      </c>
      <c r="BB180" s="1">
        <f>AO42*Staffing!$B3</f>
        <v>0</v>
      </c>
      <c r="BC180" s="1">
        <f>AP42*Staffing!$B3</f>
        <v>0</v>
      </c>
      <c r="BE180" s="4" t="s">
        <v>18</v>
      </c>
      <c r="BF180" s="1">
        <f>OVariables!AL35</f>
        <v>0</v>
      </c>
      <c r="BG180" s="1">
        <f>OVariables!AM35</f>
        <v>0</v>
      </c>
      <c r="BH180" s="1">
        <f>OVariables!AN35</f>
        <v>0</v>
      </c>
      <c r="BI180" s="1">
        <f>OVariables!AO35</f>
        <v>0</v>
      </c>
      <c r="BJ180" s="1">
        <f>OVariables!AP35</f>
        <v>0</v>
      </c>
      <c r="BK180" s="1">
        <f>OVariables!AQ35</f>
        <v>0</v>
      </c>
      <c r="BL180" s="1">
        <f>OVariables!AR35</f>
        <v>0</v>
      </c>
      <c r="BM180" s="1">
        <f>OVariables!AS35</f>
        <v>0</v>
      </c>
      <c r="BN180" s="1">
        <f>OVariables!AT35</f>
        <v>0</v>
      </c>
      <c r="BO180" s="1">
        <f>OVariables!AU35</f>
        <v>0</v>
      </c>
      <c r="BP180" s="1">
        <f>OVariables!AV35</f>
        <v>0</v>
      </c>
      <c r="BQ180" s="1">
        <f>OVariables!AW35</f>
        <v>0</v>
      </c>
      <c r="BS180" s="4" t="s">
        <v>18</v>
      </c>
      <c r="BT180" s="1">
        <f>BH42*Staffing!$B3</f>
        <v>0</v>
      </c>
      <c r="BU180" s="1">
        <f>BI42*Staffing!$B3</f>
        <v>0</v>
      </c>
      <c r="BV180" s="1">
        <f>BJ42*Staffing!$B3</f>
        <v>0</v>
      </c>
      <c r="BW180" s="1">
        <f>BK42*Staffing!$B3</f>
        <v>0</v>
      </c>
      <c r="BX180" s="1">
        <f>BL42*Staffing!$B3</f>
        <v>0</v>
      </c>
      <c r="BY180" s="1">
        <f>BM42*Staffing!$B3</f>
        <v>0</v>
      </c>
      <c r="BZ180" s="1">
        <f>BN42*Staffing!$B3</f>
        <v>0</v>
      </c>
      <c r="CA180" s="1">
        <f>BO42*Staffing!$B3</f>
        <v>0</v>
      </c>
      <c r="CB180" s="1">
        <f>BP42*Staffing!$B3</f>
        <v>0</v>
      </c>
      <c r="CC180" s="1">
        <f>BQ42*Staffing!$B3</f>
        <v>0</v>
      </c>
      <c r="CD180" s="1">
        <f>BR42*Staffing!$B3</f>
        <v>0</v>
      </c>
      <c r="CE180" s="1">
        <f>BS42*Staffing!$B3</f>
        <v>0</v>
      </c>
      <c r="CG180" s="4" t="s">
        <v>18</v>
      </c>
      <c r="CH180" s="1">
        <f>OVariables!AX35</f>
        <v>0</v>
      </c>
      <c r="CI180" s="1">
        <f>OVariables!AY35</f>
        <v>0</v>
      </c>
      <c r="CJ180" s="1">
        <f>OVariables!AZ35</f>
        <v>0</v>
      </c>
      <c r="CK180" s="1">
        <f>OVariables!BA35</f>
        <v>0</v>
      </c>
      <c r="CL180" s="1">
        <f>OVariables!BB35</f>
        <v>0</v>
      </c>
      <c r="CM180" s="1">
        <f>OVariables!BC35</f>
        <v>0</v>
      </c>
      <c r="CN180" s="1">
        <f>OVariables!BD35</f>
        <v>0</v>
      </c>
      <c r="CO180" s="1">
        <f>OVariables!BE35</f>
        <v>0</v>
      </c>
      <c r="CP180" s="1">
        <f>OVariables!BF35</f>
        <v>0</v>
      </c>
      <c r="CQ180" s="1">
        <f>OVariables!BG35</f>
        <v>0</v>
      </c>
      <c r="CR180" s="1">
        <f>OVariables!BH35</f>
        <v>0</v>
      </c>
      <c r="CS180" s="1">
        <f>OVariables!BI35</f>
        <v>0</v>
      </c>
      <c r="CU180" s="4" t="s">
        <v>18</v>
      </c>
      <c r="CV180" s="1">
        <f>CK42*Staffing!$B3</f>
        <v>0</v>
      </c>
      <c r="CW180" s="1">
        <f>CL42*Staffing!$B3</f>
        <v>0</v>
      </c>
      <c r="CX180" s="1">
        <f>CM42*Staffing!$B3</f>
        <v>0</v>
      </c>
      <c r="CY180" s="1">
        <f>CN42*Staffing!$B3</f>
        <v>0</v>
      </c>
      <c r="CZ180" s="1">
        <f>CO42*Staffing!$B3</f>
        <v>0</v>
      </c>
      <c r="DA180" s="1">
        <f>CP42*Staffing!$B3</f>
        <v>0</v>
      </c>
      <c r="DB180" s="1">
        <f>CQ42*Staffing!$B3</f>
        <v>0</v>
      </c>
      <c r="DC180" s="1">
        <f>CR42*Staffing!$B3</f>
        <v>0</v>
      </c>
      <c r="DD180" s="1">
        <f>CS42*Staffing!$B3</f>
        <v>0</v>
      </c>
      <c r="DE180" s="1">
        <f>CT42*Staffing!$B3</f>
        <v>0</v>
      </c>
      <c r="DF180" s="1">
        <f>CU42*Staffing!$B3</f>
        <v>0</v>
      </c>
      <c r="DG180" s="1">
        <f>CV42*Staffing!$B3</f>
        <v>0</v>
      </c>
    </row>
    <row r="181" spans="1:111" x14ac:dyDescent="0.35">
      <c r="A181" s="4" t="s">
        <v>19</v>
      </c>
      <c r="B181" s="1">
        <f>OVariables!N36</f>
        <v>0</v>
      </c>
      <c r="C181" s="1">
        <f>OVariables!O36</f>
        <v>0</v>
      </c>
      <c r="D181" s="1">
        <f>OVariables!P36</f>
        <v>0</v>
      </c>
      <c r="E181" s="1">
        <f>OVariables!Q36</f>
        <v>0</v>
      </c>
      <c r="F181" s="1">
        <f>OVariables!R36</f>
        <v>0</v>
      </c>
      <c r="G181" s="1">
        <f>OVariables!S36</f>
        <v>0</v>
      </c>
      <c r="H181" s="1">
        <f>OVariables!T36</f>
        <v>0</v>
      </c>
      <c r="I181" s="1">
        <f>OVariables!U36</f>
        <v>0</v>
      </c>
      <c r="J181" s="1">
        <f>OVariables!V36</f>
        <v>0</v>
      </c>
      <c r="K181" s="1">
        <f>OVariables!W36</f>
        <v>0</v>
      </c>
      <c r="L181" s="1">
        <f>OVariables!X36</f>
        <v>0</v>
      </c>
      <c r="M181" s="1">
        <f>OVariables!Y36</f>
        <v>0</v>
      </c>
      <c r="O181" s="4" t="s">
        <v>19</v>
      </c>
      <c r="P181" s="1">
        <f>B43*Staffing!B4</f>
        <v>0</v>
      </c>
      <c r="Q181" s="1">
        <f>C43*Staffing!B4</f>
        <v>0</v>
      </c>
      <c r="R181" s="1">
        <f>D43*Staffing!B4</f>
        <v>0</v>
      </c>
      <c r="S181" s="1">
        <f>E43*Staffing!B4</f>
        <v>0</v>
      </c>
      <c r="T181" s="1">
        <f>F43*Staffing!B4</f>
        <v>0</v>
      </c>
      <c r="U181" s="1">
        <f>G43*Staffing!B4</f>
        <v>0</v>
      </c>
      <c r="V181" s="1">
        <f>H43*Staffing!B4</f>
        <v>0</v>
      </c>
      <c r="W181" s="1">
        <f>I43*Staffing!B4</f>
        <v>0</v>
      </c>
      <c r="X181" s="1">
        <f>J43*Staffing!B4</f>
        <v>0</v>
      </c>
      <c r="Y181" s="1">
        <f>K43*Staffing!B4</f>
        <v>0</v>
      </c>
      <c r="Z181" s="1">
        <f>L43*Staffing!B4</f>
        <v>0</v>
      </c>
      <c r="AA181" s="1">
        <f>M43*Staffing!B4</f>
        <v>0</v>
      </c>
      <c r="AC181" s="4" t="s">
        <v>19</v>
      </c>
      <c r="AD181" s="1">
        <f>OVariables!Z36</f>
        <v>0</v>
      </c>
      <c r="AE181" s="1">
        <f>OVariables!AA36</f>
        <v>0</v>
      </c>
      <c r="AF181" s="1">
        <f>OVariables!AB36</f>
        <v>0</v>
      </c>
      <c r="AG181" s="1">
        <f>OVariables!AC36</f>
        <v>0</v>
      </c>
      <c r="AH181" s="1">
        <f>OVariables!AD36</f>
        <v>0</v>
      </c>
      <c r="AI181" s="1">
        <f>OVariables!AE36</f>
        <v>0</v>
      </c>
      <c r="AJ181" s="1">
        <f>OVariables!AF36</f>
        <v>0</v>
      </c>
      <c r="AK181" s="1">
        <f>OVariables!AG36</f>
        <v>0</v>
      </c>
      <c r="AL181" s="1">
        <f>OVariables!AH36</f>
        <v>0</v>
      </c>
      <c r="AM181" s="1">
        <f>OVariables!AI36</f>
        <v>0</v>
      </c>
      <c r="AN181" s="1">
        <f>OVariables!AJ36</f>
        <v>0</v>
      </c>
      <c r="AO181" s="1">
        <f>OVariables!AK36</f>
        <v>0</v>
      </c>
      <c r="AQ181" s="4" t="s">
        <v>19</v>
      </c>
      <c r="AR181" s="1">
        <f>AE43*Staffing!$B4</f>
        <v>0</v>
      </c>
      <c r="AS181" s="1">
        <f>AF43*Staffing!$B4</f>
        <v>0</v>
      </c>
      <c r="AT181" s="1">
        <f>AG43*Staffing!$B4</f>
        <v>0</v>
      </c>
      <c r="AU181" s="1">
        <f>AH43*Staffing!$B4</f>
        <v>0</v>
      </c>
      <c r="AV181" s="1">
        <f>AI43*Staffing!$B4</f>
        <v>0</v>
      </c>
      <c r="AW181" s="1">
        <f>AJ43*Staffing!$B4</f>
        <v>0</v>
      </c>
      <c r="AX181" s="1">
        <f>AK43*Staffing!$B4</f>
        <v>0</v>
      </c>
      <c r="AY181" s="1">
        <f>AL43*Staffing!$B4</f>
        <v>0</v>
      </c>
      <c r="AZ181" s="1">
        <f>AM43*Staffing!$B4</f>
        <v>0</v>
      </c>
      <c r="BA181" s="1">
        <f>AN43*Staffing!$B4</f>
        <v>0</v>
      </c>
      <c r="BB181" s="1">
        <f>AO43*Staffing!$B4</f>
        <v>0</v>
      </c>
      <c r="BC181" s="1">
        <f>AP43*Staffing!$B4</f>
        <v>0</v>
      </c>
      <c r="BE181" s="4" t="s">
        <v>19</v>
      </c>
      <c r="BF181" s="1">
        <f>OVariables!AL36</f>
        <v>0</v>
      </c>
      <c r="BG181" s="1">
        <f>OVariables!AM36</f>
        <v>0</v>
      </c>
      <c r="BH181" s="1">
        <f>OVariables!AN36</f>
        <v>0</v>
      </c>
      <c r="BI181" s="1">
        <f>OVariables!AO36</f>
        <v>0</v>
      </c>
      <c r="BJ181" s="1">
        <f>OVariables!AP36</f>
        <v>0</v>
      </c>
      <c r="BK181" s="1">
        <f>OVariables!AQ36</f>
        <v>0</v>
      </c>
      <c r="BL181" s="1">
        <f>OVariables!AR36</f>
        <v>0</v>
      </c>
      <c r="BM181" s="1">
        <f>OVariables!AS36</f>
        <v>0</v>
      </c>
      <c r="BN181" s="1">
        <f>OVariables!AT36</f>
        <v>0</v>
      </c>
      <c r="BO181" s="1">
        <f>OVariables!AU36</f>
        <v>0</v>
      </c>
      <c r="BP181" s="1">
        <f>OVariables!AV36</f>
        <v>0</v>
      </c>
      <c r="BQ181" s="1">
        <f>OVariables!AW36</f>
        <v>0</v>
      </c>
      <c r="BS181" s="4" t="s">
        <v>19</v>
      </c>
      <c r="BT181" s="1">
        <f>BH43*Staffing!$B4</f>
        <v>0</v>
      </c>
      <c r="BU181" s="1">
        <f>BI43*Staffing!$B4</f>
        <v>0</v>
      </c>
      <c r="BV181" s="1">
        <f>BJ43*Staffing!$B4</f>
        <v>0</v>
      </c>
      <c r="BW181" s="1">
        <f>BK43*Staffing!$B4</f>
        <v>0</v>
      </c>
      <c r="BX181" s="1">
        <f>BL43*Staffing!$B4</f>
        <v>0</v>
      </c>
      <c r="BY181" s="1">
        <f>BM43*Staffing!$B4</f>
        <v>0</v>
      </c>
      <c r="BZ181" s="1">
        <f>BN43*Staffing!$B4</f>
        <v>0</v>
      </c>
      <c r="CA181" s="1">
        <f>BO43*Staffing!$B4</f>
        <v>0</v>
      </c>
      <c r="CB181" s="1">
        <f>BP43*Staffing!$B4</f>
        <v>0</v>
      </c>
      <c r="CC181" s="1">
        <f>BQ43*Staffing!$B4</f>
        <v>0</v>
      </c>
      <c r="CD181" s="1">
        <f>BR43*Staffing!$B4</f>
        <v>0</v>
      </c>
      <c r="CE181" s="1">
        <f>BS43*Staffing!$B4</f>
        <v>0</v>
      </c>
      <c r="CG181" s="4" t="s">
        <v>19</v>
      </c>
      <c r="CH181" s="1">
        <f>OVariables!AX36</f>
        <v>0</v>
      </c>
      <c r="CI181" s="1">
        <f>OVariables!AY36</f>
        <v>0</v>
      </c>
      <c r="CJ181" s="1">
        <f>OVariables!AZ36</f>
        <v>0</v>
      </c>
      <c r="CK181" s="1">
        <f>OVariables!BA36</f>
        <v>0</v>
      </c>
      <c r="CL181" s="1">
        <f>OVariables!BB36</f>
        <v>0</v>
      </c>
      <c r="CM181" s="1">
        <f>OVariables!BC36</f>
        <v>0</v>
      </c>
      <c r="CN181" s="1">
        <f>OVariables!BD36</f>
        <v>0</v>
      </c>
      <c r="CO181" s="1">
        <f>OVariables!BE36</f>
        <v>0</v>
      </c>
      <c r="CP181" s="1">
        <f>OVariables!BF36</f>
        <v>0</v>
      </c>
      <c r="CQ181" s="1">
        <f>OVariables!BG36</f>
        <v>0</v>
      </c>
      <c r="CR181" s="1">
        <f>OVariables!BH36</f>
        <v>0</v>
      </c>
      <c r="CS181" s="1">
        <f>OVariables!BI36</f>
        <v>0</v>
      </c>
      <c r="CU181" s="4" t="s">
        <v>19</v>
      </c>
      <c r="CV181" s="1">
        <f>CK43*Staffing!$B4</f>
        <v>0</v>
      </c>
      <c r="CW181" s="1">
        <f>CL43*Staffing!$B4</f>
        <v>0</v>
      </c>
      <c r="CX181" s="1">
        <f>CM43*Staffing!$B4</f>
        <v>0</v>
      </c>
      <c r="CY181" s="1">
        <f>CN43*Staffing!$B4</f>
        <v>0</v>
      </c>
      <c r="CZ181" s="1">
        <f>CO43*Staffing!$B4</f>
        <v>0</v>
      </c>
      <c r="DA181" s="1">
        <f>CP43*Staffing!$B4</f>
        <v>0</v>
      </c>
      <c r="DB181" s="1">
        <f>CQ43*Staffing!$B4</f>
        <v>0</v>
      </c>
      <c r="DC181" s="1">
        <f>CR43*Staffing!$B4</f>
        <v>0</v>
      </c>
      <c r="DD181" s="1">
        <f>CS43*Staffing!$B4</f>
        <v>0</v>
      </c>
      <c r="DE181" s="1">
        <f>CT43*Staffing!$B4</f>
        <v>0</v>
      </c>
      <c r="DF181" s="1">
        <f>CU43*Staffing!$B4</f>
        <v>0</v>
      </c>
      <c r="DG181" s="1">
        <f>CV43*Staffing!$B4</f>
        <v>0</v>
      </c>
    </row>
    <row r="182" spans="1:111" x14ac:dyDescent="0.35">
      <c r="A182" s="4" t="s">
        <v>0</v>
      </c>
      <c r="B182" s="1">
        <f>OVariables!N37</f>
        <v>0</v>
      </c>
      <c r="C182" s="1">
        <f>OVariables!O37</f>
        <v>0</v>
      </c>
      <c r="D182" s="1">
        <f>OVariables!P37</f>
        <v>0</v>
      </c>
      <c r="E182" s="1">
        <f>OVariables!Q37</f>
        <v>0</v>
      </c>
      <c r="F182" s="1">
        <f>OVariables!R37</f>
        <v>0</v>
      </c>
      <c r="G182" s="1">
        <f>OVariables!S37</f>
        <v>0</v>
      </c>
      <c r="H182" s="1">
        <f>OVariables!T37</f>
        <v>0</v>
      </c>
      <c r="I182" s="1">
        <f>OVariables!U37</f>
        <v>0</v>
      </c>
      <c r="J182" s="1">
        <f>OVariables!V37</f>
        <v>0</v>
      </c>
      <c r="K182" s="1">
        <f>OVariables!W37</f>
        <v>0</v>
      </c>
      <c r="L182" s="1">
        <f>OVariables!X37</f>
        <v>0</v>
      </c>
      <c r="M182" s="1">
        <f>OVariables!Y37</f>
        <v>0</v>
      </c>
      <c r="O182" s="4" t="s">
        <v>0</v>
      </c>
      <c r="P182" s="1">
        <f>B44*Staffing!B5</f>
        <v>0</v>
      </c>
      <c r="Q182" s="1">
        <f>C44*Staffing!B5</f>
        <v>0</v>
      </c>
      <c r="R182" s="1">
        <f>D44*Staffing!B5</f>
        <v>0</v>
      </c>
      <c r="S182" s="1">
        <f>E44*Staffing!B5</f>
        <v>0</v>
      </c>
      <c r="T182" s="1">
        <f>F44*Staffing!B5</f>
        <v>0</v>
      </c>
      <c r="U182" s="1">
        <f>G44*Staffing!B5</f>
        <v>0</v>
      </c>
      <c r="V182" s="1">
        <f>H44*Staffing!B5</f>
        <v>0</v>
      </c>
      <c r="W182" s="1">
        <f>I44*Staffing!B5</f>
        <v>0</v>
      </c>
      <c r="X182" s="1">
        <f>J44*Staffing!B5</f>
        <v>0</v>
      </c>
      <c r="Y182" s="1">
        <f>K44*Staffing!B5</f>
        <v>0</v>
      </c>
      <c r="Z182" s="1">
        <f>L44*Staffing!B5</f>
        <v>0</v>
      </c>
      <c r="AA182" s="1">
        <f>M44*Staffing!B5</f>
        <v>0</v>
      </c>
      <c r="AC182" s="4" t="s">
        <v>0</v>
      </c>
      <c r="AD182" s="1">
        <f>OVariables!Z37</f>
        <v>0</v>
      </c>
      <c r="AE182" s="1">
        <f>OVariables!AA37</f>
        <v>0</v>
      </c>
      <c r="AF182" s="1">
        <f>OVariables!AB37</f>
        <v>0</v>
      </c>
      <c r="AG182" s="1">
        <f>OVariables!AC37</f>
        <v>0</v>
      </c>
      <c r="AH182" s="1">
        <f>OVariables!AD37</f>
        <v>0</v>
      </c>
      <c r="AI182" s="1">
        <f>OVariables!AE37</f>
        <v>0</v>
      </c>
      <c r="AJ182" s="1">
        <f>OVariables!AF37</f>
        <v>0</v>
      </c>
      <c r="AK182" s="1">
        <f>OVariables!AG37</f>
        <v>0</v>
      </c>
      <c r="AL182" s="1">
        <f>OVariables!AH37</f>
        <v>0</v>
      </c>
      <c r="AM182" s="1">
        <f>OVariables!AI37</f>
        <v>0</v>
      </c>
      <c r="AN182" s="1">
        <f>OVariables!AJ37</f>
        <v>0</v>
      </c>
      <c r="AO182" s="1">
        <f>OVariables!AK37</f>
        <v>0</v>
      </c>
      <c r="AQ182" s="4" t="s">
        <v>0</v>
      </c>
      <c r="AR182" s="1">
        <f>AE44*Staffing!$B5</f>
        <v>0</v>
      </c>
      <c r="AS182" s="1">
        <f>AF44*Staffing!$B5</f>
        <v>0</v>
      </c>
      <c r="AT182" s="1">
        <f>AG44*Staffing!$B5</f>
        <v>0</v>
      </c>
      <c r="AU182" s="1">
        <f>AH44*Staffing!$B5</f>
        <v>0</v>
      </c>
      <c r="AV182" s="1">
        <f>AI44*Staffing!$B5</f>
        <v>0</v>
      </c>
      <c r="AW182" s="1">
        <f>AJ44*Staffing!$B5</f>
        <v>0</v>
      </c>
      <c r="AX182" s="1">
        <f>AK44*Staffing!$B5</f>
        <v>0</v>
      </c>
      <c r="AY182" s="1">
        <f>AL44*Staffing!$B5</f>
        <v>0</v>
      </c>
      <c r="AZ182" s="1">
        <f>AM44*Staffing!$B5</f>
        <v>0</v>
      </c>
      <c r="BA182" s="1">
        <f>AN44*Staffing!$B5</f>
        <v>0</v>
      </c>
      <c r="BB182" s="1">
        <f>AO44*Staffing!$B5</f>
        <v>0</v>
      </c>
      <c r="BC182" s="1">
        <f>AP44*Staffing!$B5</f>
        <v>0</v>
      </c>
      <c r="BE182" s="4" t="s">
        <v>0</v>
      </c>
      <c r="BF182" s="1">
        <f>OVariables!AL37</f>
        <v>0</v>
      </c>
      <c r="BG182" s="1">
        <f>OVariables!AM37</f>
        <v>0</v>
      </c>
      <c r="BH182" s="1">
        <f>OVariables!AN37</f>
        <v>0</v>
      </c>
      <c r="BI182" s="1">
        <f>OVariables!AO37</f>
        <v>0</v>
      </c>
      <c r="BJ182" s="1">
        <f>OVariables!AP37</f>
        <v>0</v>
      </c>
      <c r="BK182" s="1">
        <f>OVariables!AQ37</f>
        <v>0</v>
      </c>
      <c r="BL182" s="1">
        <f>OVariables!AR37</f>
        <v>0</v>
      </c>
      <c r="BM182" s="1">
        <f>OVariables!AS37</f>
        <v>0</v>
      </c>
      <c r="BN182" s="1">
        <f>OVariables!AT37</f>
        <v>0</v>
      </c>
      <c r="BO182" s="1">
        <f>OVariables!AU37</f>
        <v>0</v>
      </c>
      <c r="BP182" s="1">
        <f>OVariables!AV37</f>
        <v>0</v>
      </c>
      <c r="BQ182" s="1">
        <f>OVariables!AW37</f>
        <v>0</v>
      </c>
      <c r="BS182" s="4" t="s">
        <v>0</v>
      </c>
      <c r="BT182" s="1">
        <f>BH44*Staffing!$B5</f>
        <v>0</v>
      </c>
      <c r="BU182" s="1">
        <f>BI44*Staffing!$B5</f>
        <v>0</v>
      </c>
      <c r="BV182" s="1">
        <f>BJ44*Staffing!$B5</f>
        <v>0</v>
      </c>
      <c r="BW182" s="1">
        <f>BK44*Staffing!$B5</f>
        <v>0</v>
      </c>
      <c r="BX182" s="1">
        <f>BL44*Staffing!$B5</f>
        <v>0</v>
      </c>
      <c r="BY182" s="1">
        <f>BM44*Staffing!$B5</f>
        <v>0</v>
      </c>
      <c r="BZ182" s="1">
        <f>BN44*Staffing!$B5</f>
        <v>0</v>
      </c>
      <c r="CA182" s="1">
        <f>BO44*Staffing!$B5</f>
        <v>0</v>
      </c>
      <c r="CB182" s="1">
        <f>BP44*Staffing!$B5</f>
        <v>0</v>
      </c>
      <c r="CC182" s="1">
        <f>BQ44*Staffing!$B5</f>
        <v>0</v>
      </c>
      <c r="CD182" s="1">
        <f>BR44*Staffing!$B5</f>
        <v>0</v>
      </c>
      <c r="CE182" s="1">
        <f>BS44*Staffing!$B5</f>
        <v>0</v>
      </c>
      <c r="CG182" s="4" t="s">
        <v>0</v>
      </c>
      <c r="CH182" s="1">
        <f>OVariables!AX37</f>
        <v>0</v>
      </c>
      <c r="CI182" s="1">
        <f>OVariables!AY37</f>
        <v>0</v>
      </c>
      <c r="CJ182" s="1">
        <f>OVariables!AZ37</f>
        <v>0</v>
      </c>
      <c r="CK182" s="1">
        <f>OVariables!BA37</f>
        <v>0</v>
      </c>
      <c r="CL182" s="1">
        <f>OVariables!BB37</f>
        <v>0</v>
      </c>
      <c r="CM182" s="1">
        <f>OVariables!BC37</f>
        <v>0</v>
      </c>
      <c r="CN182" s="1">
        <f>OVariables!BD37</f>
        <v>0</v>
      </c>
      <c r="CO182" s="1">
        <f>OVariables!BE37</f>
        <v>0</v>
      </c>
      <c r="CP182" s="1">
        <f>OVariables!BF37</f>
        <v>0</v>
      </c>
      <c r="CQ182" s="1">
        <f>OVariables!BG37</f>
        <v>0</v>
      </c>
      <c r="CR182" s="1">
        <f>OVariables!BH37</f>
        <v>0</v>
      </c>
      <c r="CS182" s="1">
        <f>OVariables!BI37</f>
        <v>0</v>
      </c>
      <c r="CU182" s="4" t="s">
        <v>0</v>
      </c>
      <c r="CV182" s="1">
        <f>CK44*Staffing!$B5</f>
        <v>0</v>
      </c>
      <c r="CW182" s="1">
        <f>CL44*Staffing!$B5</f>
        <v>0</v>
      </c>
      <c r="CX182" s="1">
        <f>CM44*Staffing!$B5</f>
        <v>0</v>
      </c>
      <c r="CY182" s="1">
        <f>CN44*Staffing!$B5</f>
        <v>0</v>
      </c>
      <c r="CZ182" s="1">
        <f>CO44*Staffing!$B5</f>
        <v>0</v>
      </c>
      <c r="DA182" s="1">
        <f>CP44*Staffing!$B5</f>
        <v>0</v>
      </c>
      <c r="DB182" s="1">
        <f>CQ44*Staffing!$B5</f>
        <v>0</v>
      </c>
      <c r="DC182" s="1">
        <f>CR44*Staffing!$B5</f>
        <v>0</v>
      </c>
      <c r="DD182" s="1">
        <f>CS44*Staffing!$B5</f>
        <v>0</v>
      </c>
      <c r="DE182" s="1">
        <f>CT44*Staffing!$B5</f>
        <v>0</v>
      </c>
      <c r="DF182" s="1">
        <f>CU44*Staffing!$B5</f>
        <v>0</v>
      </c>
      <c r="DG182" s="1">
        <f>CV44*Staffing!$B5</f>
        <v>0</v>
      </c>
    </row>
    <row r="183" spans="1:111" x14ac:dyDescent="0.35">
      <c r="A183" s="4" t="s">
        <v>1</v>
      </c>
      <c r="B183" s="1">
        <f>OVariables!N38</f>
        <v>0</v>
      </c>
      <c r="C183" s="1">
        <f>OVariables!O38</f>
        <v>0</v>
      </c>
      <c r="D183" s="1">
        <f>OVariables!P38</f>
        <v>0</v>
      </c>
      <c r="E183" s="1">
        <f>OVariables!Q38</f>
        <v>0</v>
      </c>
      <c r="F183" s="1">
        <f>OVariables!R38</f>
        <v>0</v>
      </c>
      <c r="G183" s="1">
        <f>OVariables!S38</f>
        <v>0</v>
      </c>
      <c r="H183" s="1">
        <f>OVariables!T38</f>
        <v>0</v>
      </c>
      <c r="I183" s="1">
        <f>OVariables!U38</f>
        <v>0</v>
      </c>
      <c r="J183" s="1">
        <f>OVariables!V38</f>
        <v>0</v>
      </c>
      <c r="K183" s="1">
        <f>OVariables!W38</f>
        <v>0</v>
      </c>
      <c r="L183" s="1">
        <f>OVariables!X38</f>
        <v>0</v>
      </c>
      <c r="M183" s="1">
        <f>OVariables!Y38</f>
        <v>0</v>
      </c>
      <c r="O183" s="4" t="s">
        <v>1</v>
      </c>
      <c r="P183" s="1">
        <f>B45*Staffing!B6</f>
        <v>0</v>
      </c>
      <c r="Q183" s="1">
        <f>C45*Staffing!B6</f>
        <v>0</v>
      </c>
      <c r="R183" s="1">
        <f>D45*Staffing!B6</f>
        <v>0</v>
      </c>
      <c r="S183" s="1">
        <f>E45*Staffing!B6</f>
        <v>0</v>
      </c>
      <c r="T183" s="1">
        <f>F45*Staffing!B6</f>
        <v>0</v>
      </c>
      <c r="U183" s="1">
        <f>G45*Staffing!B6</f>
        <v>0</v>
      </c>
      <c r="V183" s="1">
        <f>H45*Staffing!B6</f>
        <v>0</v>
      </c>
      <c r="W183" s="1">
        <f>I45*Staffing!B6</f>
        <v>0</v>
      </c>
      <c r="X183" s="1">
        <f>J45*Staffing!B6</f>
        <v>0</v>
      </c>
      <c r="Y183" s="1">
        <f>K45*Staffing!B6</f>
        <v>0</v>
      </c>
      <c r="Z183" s="1">
        <f>L45*Staffing!B6</f>
        <v>0</v>
      </c>
      <c r="AA183" s="1">
        <f>M45*Staffing!B6</f>
        <v>0</v>
      </c>
      <c r="AC183" s="4" t="s">
        <v>1</v>
      </c>
      <c r="AD183" s="1">
        <f>OVariables!Z38</f>
        <v>0</v>
      </c>
      <c r="AE183" s="1">
        <f>OVariables!AA38</f>
        <v>0</v>
      </c>
      <c r="AF183" s="1">
        <f>OVariables!AB38</f>
        <v>0</v>
      </c>
      <c r="AG183" s="1">
        <f>OVariables!AC38</f>
        <v>0</v>
      </c>
      <c r="AH183" s="1">
        <f>OVariables!AD38</f>
        <v>0</v>
      </c>
      <c r="AI183" s="1">
        <f>OVariables!AE38</f>
        <v>0</v>
      </c>
      <c r="AJ183" s="1">
        <f>OVariables!AF38</f>
        <v>0</v>
      </c>
      <c r="AK183" s="1">
        <f>OVariables!AG38</f>
        <v>0</v>
      </c>
      <c r="AL183" s="1">
        <f>OVariables!AH38</f>
        <v>0</v>
      </c>
      <c r="AM183" s="1">
        <f>OVariables!AI38</f>
        <v>0</v>
      </c>
      <c r="AN183" s="1">
        <f>OVariables!AJ38</f>
        <v>0</v>
      </c>
      <c r="AO183" s="1">
        <f>OVariables!AK38</f>
        <v>0</v>
      </c>
      <c r="AQ183" s="4" t="s">
        <v>1</v>
      </c>
      <c r="AR183" s="1">
        <f>AE45*Staffing!$B6</f>
        <v>0</v>
      </c>
      <c r="AS183" s="1">
        <f>AF45*Staffing!$B6</f>
        <v>0</v>
      </c>
      <c r="AT183" s="1">
        <f>AG45*Staffing!$B6</f>
        <v>0</v>
      </c>
      <c r="AU183" s="1">
        <f>AH45*Staffing!$B6</f>
        <v>0</v>
      </c>
      <c r="AV183" s="1">
        <f>AI45*Staffing!$B6</f>
        <v>0</v>
      </c>
      <c r="AW183" s="1">
        <f>AJ45*Staffing!$B6</f>
        <v>0</v>
      </c>
      <c r="AX183" s="1">
        <f>AK45*Staffing!$B6</f>
        <v>0</v>
      </c>
      <c r="AY183" s="1">
        <f>AL45*Staffing!$B6</f>
        <v>0</v>
      </c>
      <c r="AZ183" s="1">
        <f>AM45*Staffing!$B6</f>
        <v>0</v>
      </c>
      <c r="BA183" s="1">
        <f>AN45*Staffing!$B6</f>
        <v>0</v>
      </c>
      <c r="BB183" s="1">
        <f>AO45*Staffing!$B6</f>
        <v>0</v>
      </c>
      <c r="BC183" s="1">
        <f>AP45*Staffing!$B6</f>
        <v>0</v>
      </c>
      <c r="BE183" s="4" t="s">
        <v>1</v>
      </c>
      <c r="BF183" s="1">
        <f>OVariables!AL38</f>
        <v>0</v>
      </c>
      <c r="BG183" s="1">
        <f>OVariables!AM38</f>
        <v>0</v>
      </c>
      <c r="BH183" s="1">
        <f>OVariables!AN38</f>
        <v>0</v>
      </c>
      <c r="BI183" s="1">
        <f>OVariables!AO38</f>
        <v>0</v>
      </c>
      <c r="BJ183" s="1">
        <f>OVariables!AP38</f>
        <v>0</v>
      </c>
      <c r="BK183" s="1">
        <f>OVariables!AQ38</f>
        <v>0</v>
      </c>
      <c r="BL183" s="1">
        <f>OVariables!AR38</f>
        <v>0</v>
      </c>
      <c r="BM183" s="1">
        <f>OVariables!AS38</f>
        <v>0</v>
      </c>
      <c r="BN183" s="1">
        <f>OVariables!AT38</f>
        <v>0</v>
      </c>
      <c r="BO183" s="1">
        <f>OVariables!AU38</f>
        <v>0</v>
      </c>
      <c r="BP183" s="1">
        <f>OVariables!AV38</f>
        <v>0</v>
      </c>
      <c r="BQ183" s="1">
        <f>OVariables!AW38</f>
        <v>0</v>
      </c>
      <c r="BS183" s="4" t="s">
        <v>1</v>
      </c>
      <c r="BT183" s="1">
        <f>BH45*Staffing!$B6</f>
        <v>0</v>
      </c>
      <c r="BU183" s="1">
        <f>BI45*Staffing!$B6</f>
        <v>0</v>
      </c>
      <c r="BV183" s="1">
        <f>BJ45*Staffing!$B6</f>
        <v>0</v>
      </c>
      <c r="BW183" s="1">
        <f>BK45*Staffing!$B6</f>
        <v>0</v>
      </c>
      <c r="BX183" s="1">
        <f>BL45*Staffing!$B6</f>
        <v>0</v>
      </c>
      <c r="BY183" s="1">
        <f>BM45*Staffing!$B6</f>
        <v>0</v>
      </c>
      <c r="BZ183" s="1">
        <f>BN45*Staffing!$B6</f>
        <v>0</v>
      </c>
      <c r="CA183" s="1">
        <f>BO45*Staffing!$B6</f>
        <v>0</v>
      </c>
      <c r="CB183" s="1">
        <f>BP45*Staffing!$B6</f>
        <v>0</v>
      </c>
      <c r="CC183" s="1">
        <f>BQ45*Staffing!$B6</f>
        <v>0</v>
      </c>
      <c r="CD183" s="1">
        <f>BR45*Staffing!$B6</f>
        <v>0</v>
      </c>
      <c r="CE183" s="1">
        <f>BS45*Staffing!$B6</f>
        <v>0</v>
      </c>
      <c r="CG183" s="4" t="s">
        <v>1</v>
      </c>
      <c r="CH183" s="1">
        <f>OVariables!AX38</f>
        <v>0</v>
      </c>
      <c r="CI183" s="1">
        <f>OVariables!AY38</f>
        <v>0</v>
      </c>
      <c r="CJ183" s="1">
        <f>OVariables!AZ38</f>
        <v>0</v>
      </c>
      <c r="CK183" s="1">
        <f>OVariables!BA38</f>
        <v>0</v>
      </c>
      <c r="CL183" s="1">
        <f>OVariables!BB38</f>
        <v>0</v>
      </c>
      <c r="CM183" s="1">
        <f>OVariables!BC38</f>
        <v>0</v>
      </c>
      <c r="CN183" s="1">
        <f>OVariables!BD38</f>
        <v>0</v>
      </c>
      <c r="CO183" s="1">
        <f>OVariables!BE38</f>
        <v>0</v>
      </c>
      <c r="CP183" s="1">
        <f>OVariables!BF38</f>
        <v>0</v>
      </c>
      <c r="CQ183" s="1">
        <f>OVariables!BG38</f>
        <v>0</v>
      </c>
      <c r="CR183" s="1">
        <f>OVariables!BH38</f>
        <v>0</v>
      </c>
      <c r="CS183" s="1">
        <f>OVariables!BI38</f>
        <v>0</v>
      </c>
      <c r="CU183" s="4" t="s">
        <v>1</v>
      </c>
      <c r="CV183" s="1">
        <f>CK45*Staffing!$B6</f>
        <v>0</v>
      </c>
      <c r="CW183" s="1">
        <f>CL45*Staffing!$B6</f>
        <v>0</v>
      </c>
      <c r="CX183" s="1">
        <f>CM45*Staffing!$B6</f>
        <v>0</v>
      </c>
      <c r="CY183" s="1">
        <f>CN45*Staffing!$B6</f>
        <v>0</v>
      </c>
      <c r="CZ183" s="1">
        <f>CO45*Staffing!$B6</f>
        <v>0</v>
      </c>
      <c r="DA183" s="1">
        <f>CP45*Staffing!$B6</f>
        <v>0</v>
      </c>
      <c r="DB183" s="1">
        <f>CQ45*Staffing!$B6</f>
        <v>0</v>
      </c>
      <c r="DC183" s="1">
        <f>CR45*Staffing!$B6</f>
        <v>0</v>
      </c>
      <c r="DD183" s="1">
        <f>CS45*Staffing!$B6</f>
        <v>0</v>
      </c>
      <c r="DE183" s="1">
        <f>CT45*Staffing!$B6</f>
        <v>0</v>
      </c>
      <c r="DF183" s="1">
        <f>CU45*Staffing!$B6</f>
        <v>0</v>
      </c>
      <c r="DG183" s="1">
        <f>CV45*Staffing!$B6</f>
        <v>0</v>
      </c>
    </row>
    <row r="184" spans="1:111" x14ac:dyDescent="0.35">
      <c r="A184" s="4" t="s">
        <v>20</v>
      </c>
      <c r="B184" s="1">
        <f>OVariables!N39</f>
        <v>0</v>
      </c>
      <c r="C184" s="1">
        <f>OVariables!O39</f>
        <v>0</v>
      </c>
      <c r="D184" s="1">
        <f>OVariables!P39</f>
        <v>0</v>
      </c>
      <c r="E184" s="1">
        <f>OVariables!Q39</f>
        <v>0</v>
      </c>
      <c r="F184" s="1">
        <f>OVariables!R39</f>
        <v>0</v>
      </c>
      <c r="G184" s="1">
        <f>OVariables!S39</f>
        <v>0</v>
      </c>
      <c r="H184" s="1">
        <f>OVariables!T39</f>
        <v>0</v>
      </c>
      <c r="I184" s="1">
        <f>OVariables!U39</f>
        <v>0</v>
      </c>
      <c r="J184" s="1">
        <f>OVariables!V39</f>
        <v>0</v>
      </c>
      <c r="K184" s="1">
        <f>OVariables!W39</f>
        <v>0</v>
      </c>
      <c r="L184" s="1">
        <f>OVariables!X39</f>
        <v>0</v>
      </c>
      <c r="M184" s="1">
        <f>OVariables!Y39</f>
        <v>0</v>
      </c>
      <c r="O184" s="4" t="s">
        <v>20</v>
      </c>
      <c r="P184" s="1">
        <f>B46*Staffing!B7</f>
        <v>0</v>
      </c>
      <c r="Q184" s="1">
        <f>C46*Staffing!B7</f>
        <v>0</v>
      </c>
      <c r="R184" s="1">
        <f>D46*Staffing!B7</f>
        <v>0</v>
      </c>
      <c r="S184" s="1">
        <f>E46*Staffing!B7</f>
        <v>0</v>
      </c>
      <c r="T184" s="1">
        <f>F46*Staffing!B7</f>
        <v>0</v>
      </c>
      <c r="U184" s="1">
        <f>G46*Staffing!B7</f>
        <v>0</v>
      </c>
      <c r="V184" s="1">
        <f>H46*Staffing!B7</f>
        <v>0</v>
      </c>
      <c r="W184" s="1">
        <f>I46*Staffing!B7</f>
        <v>0</v>
      </c>
      <c r="X184" s="1">
        <f>J46*Staffing!B7</f>
        <v>0</v>
      </c>
      <c r="Y184" s="1">
        <f>K46*Staffing!B7</f>
        <v>0</v>
      </c>
      <c r="Z184" s="1">
        <f>L46*Staffing!B7</f>
        <v>0</v>
      </c>
      <c r="AA184" s="1">
        <f>M46*Staffing!B7</f>
        <v>0</v>
      </c>
      <c r="AC184" s="4" t="s">
        <v>20</v>
      </c>
      <c r="AD184" s="1">
        <f>OVariables!Z39</f>
        <v>0</v>
      </c>
      <c r="AE184" s="1">
        <f>OVariables!AA39</f>
        <v>0</v>
      </c>
      <c r="AF184" s="1">
        <f>OVariables!AB39</f>
        <v>0</v>
      </c>
      <c r="AG184" s="1">
        <f>OVariables!AC39</f>
        <v>0</v>
      </c>
      <c r="AH184" s="1">
        <f>OVariables!AD39</f>
        <v>0</v>
      </c>
      <c r="AI184" s="1">
        <f>OVariables!AE39</f>
        <v>0</v>
      </c>
      <c r="AJ184" s="1">
        <f>OVariables!AF39</f>
        <v>0</v>
      </c>
      <c r="AK184" s="1">
        <f>OVariables!AG39</f>
        <v>0</v>
      </c>
      <c r="AL184" s="1">
        <f>OVariables!AH39</f>
        <v>0</v>
      </c>
      <c r="AM184" s="1">
        <f>OVariables!AI39</f>
        <v>0</v>
      </c>
      <c r="AN184" s="1">
        <f>OVariables!AJ39</f>
        <v>0</v>
      </c>
      <c r="AO184" s="1">
        <f>OVariables!AK39</f>
        <v>0</v>
      </c>
      <c r="AQ184" s="4" t="s">
        <v>20</v>
      </c>
      <c r="AR184" s="1">
        <f>AE46*Staffing!$B7</f>
        <v>0</v>
      </c>
      <c r="AS184" s="1">
        <f>AF46*Staffing!$B7</f>
        <v>0</v>
      </c>
      <c r="AT184" s="1">
        <f>AG46*Staffing!$B7</f>
        <v>0</v>
      </c>
      <c r="AU184" s="1">
        <f>AH46*Staffing!$B7</f>
        <v>0</v>
      </c>
      <c r="AV184" s="1">
        <f>AI46*Staffing!$B7</f>
        <v>0</v>
      </c>
      <c r="AW184" s="1">
        <f>AJ46*Staffing!$B7</f>
        <v>0</v>
      </c>
      <c r="AX184" s="1">
        <f>AK46*Staffing!$B7</f>
        <v>0</v>
      </c>
      <c r="AY184" s="1">
        <f>AL46*Staffing!$B7</f>
        <v>0</v>
      </c>
      <c r="AZ184" s="1">
        <f>AM46*Staffing!$B7</f>
        <v>0</v>
      </c>
      <c r="BA184" s="1">
        <f>AN46*Staffing!$B7</f>
        <v>0</v>
      </c>
      <c r="BB184" s="1">
        <f>AO46*Staffing!$B7</f>
        <v>0</v>
      </c>
      <c r="BC184" s="1">
        <f>AP46*Staffing!$B7</f>
        <v>0</v>
      </c>
      <c r="BE184" s="4" t="s">
        <v>20</v>
      </c>
      <c r="BF184" s="1">
        <f>OVariables!AL39</f>
        <v>0</v>
      </c>
      <c r="BG184" s="1">
        <f>OVariables!AM39</f>
        <v>0</v>
      </c>
      <c r="BH184" s="1">
        <f>OVariables!AN39</f>
        <v>0</v>
      </c>
      <c r="BI184" s="1">
        <f>OVariables!AO39</f>
        <v>0</v>
      </c>
      <c r="BJ184" s="1">
        <f>OVariables!AP39</f>
        <v>0</v>
      </c>
      <c r="BK184" s="1">
        <f>OVariables!AQ39</f>
        <v>0</v>
      </c>
      <c r="BL184" s="1">
        <f>OVariables!AR39</f>
        <v>0</v>
      </c>
      <c r="BM184" s="1">
        <f>OVariables!AS39</f>
        <v>0</v>
      </c>
      <c r="BN184" s="1">
        <f>OVariables!AT39</f>
        <v>0</v>
      </c>
      <c r="BO184" s="1">
        <f>OVariables!AU39</f>
        <v>0</v>
      </c>
      <c r="BP184" s="1">
        <f>OVariables!AV39</f>
        <v>0</v>
      </c>
      <c r="BQ184" s="1">
        <f>OVariables!AW39</f>
        <v>0</v>
      </c>
      <c r="BS184" s="4" t="s">
        <v>20</v>
      </c>
      <c r="BT184" s="1">
        <f>BH46*Staffing!$B7</f>
        <v>0</v>
      </c>
      <c r="BU184" s="1">
        <f>BI46*Staffing!$B7</f>
        <v>0</v>
      </c>
      <c r="BV184" s="1">
        <f>BJ46*Staffing!$B7</f>
        <v>0</v>
      </c>
      <c r="BW184" s="1">
        <f>BK46*Staffing!$B7</f>
        <v>0</v>
      </c>
      <c r="BX184" s="1">
        <f>BL46*Staffing!$B7</f>
        <v>0</v>
      </c>
      <c r="BY184" s="1">
        <f>BM46*Staffing!$B7</f>
        <v>0</v>
      </c>
      <c r="BZ184" s="1">
        <f>BN46*Staffing!$B7</f>
        <v>0</v>
      </c>
      <c r="CA184" s="1">
        <f>BO46*Staffing!$B7</f>
        <v>0</v>
      </c>
      <c r="CB184" s="1">
        <f>BP46*Staffing!$B7</f>
        <v>0</v>
      </c>
      <c r="CC184" s="1">
        <f>BQ46*Staffing!$B7</f>
        <v>0</v>
      </c>
      <c r="CD184" s="1">
        <f>BR46*Staffing!$B7</f>
        <v>0</v>
      </c>
      <c r="CE184" s="1">
        <f>BS46*Staffing!$B7</f>
        <v>0</v>
      </c>
      <c r="CG184" s="4" t="s">
        <v>20</v>
      </c>
      <c r="CH184" s="1">
        <f>OVariables!AX39</f>
        <v>0</v>
      </c>
      <c r="CI184" s="1">
        <f>OVariables!AY39</f>
        <v>0</v>
      </c>
      <c r="CJ184" s="1">
        <f>OVariables!AZ39</f>
        <v>0</v>
      </c>
      <c r="CK184" s="1">
        <f>OVariables!BA39</f>
        <v>0</v>
      </c>
      <c r="CL184" s="1">
        <f>OVariables!BB39</f>
        <v>0</v>
      </c>
      <c r="CM184" s="1">
        <f>OVariables!BC39</f>
        <v>0</v>
      </c>
      <c r="CN184" s="1">
        <f>OVariables!BD39</f>
        <v>0</v>
      </c>
      <c r="CO184" s="1">
        <f>OVariables!BE39</f>
        <v>0</v>
      </c>
      <c r="CP184" s="1">
        <f>OVariables!BF39</f>
        <v>0</v>
      </c>
      <c r="CQ184" s="1">
        <f>OVariables!BG39</f>
        <v>0</v>
      </c>
      <c r="CR184" s="1">
        <f>OVariables!BH39</f>
        <v>0</v>
      </c>
      <c r="CS184" s="1">
        <f>OVariables!BI39</f>
        <v>0</v>
      </c>
      <c r="CU184" s="4" t="s">
        <v>20</v>
      </c>
      <c r="CV184" s="1">
        <f>CK46*Staffing!$B7</f>
        <v>0</v>
      </c>
      <c r="CW184" s="1">
        <f>CL46*Staffing!$B7</f>
        <v>0</v>
      </c>
      <c r="CX184" s="1">
        <f>CM46*Staffing!$B7</f>
        <v>0</v>
      </c>
      <c r="CY184" s="1">
        <f>CN46*Staffing!$B7</f>
        <v>0</v>
      </c>
      <c r="CZ184" s="1">
        <f>CO46*Staffing!$B7</f>
        <v>0</v>
      </c>
      <c r="DA184" s="1">
        <f>CP46*Staffing!$B7</f>
        <v>0</v>
      </c>
      <c r="DB184" s="1">
        <f>CQ46*Staffing!$B7</f>
        <v>0</v>
      </c>
      <c r="DC184" s="1">
        <f>CR46*Staffing!$B7</f>
        <v>0</v>
      </c>
      <c r="DD184" s="1">
        <f>CS46*Staffing!$B7</f>
        <v>0</v>
      </c>
      <c r="DE184" s="1">
        <f>CT46*Staffing!$B7</f>
        <v>0</v>
      </c>
      <c r="DF184" s="1">
        <f>CU46*Staffing!$B7</f>
        <v>0</v>
      </c>
      <c r="DG184" s="1">
        <f>CV46*Staffing!$B7</f>
        <v>0</v>
      </c>
    </row>
    <row r="185" spans="1:111" x14ac:dyDescent="0.35">
      <c r="A185" s="4" t="s">
        <v>2</v>
      </c>
      <c r="B185" s="1">
        <f>OVariables!N40</f>
        <v>0</v>
      </c>
      <c r="C185" s="1">
        <f>OVariables!O40</f>
        <v>0</v>
      </c>
      <c r="D185" s="1">
        <f>OVariables!P40</f>
        <v>0</v>
      </c>
      <c r="E185" s="1">
        <f>OVariables!Q40</f>
        <v>0</v>
      </c>
      <c r="F185" s="1">
        <f>OVariables!R40</f>
        <v>0</v>
      </c>
      <c r="G185" s="1">
        <f>OVariables!S40</f>
        <v>0</v>
      </c>
      <c r="H185" s="1">
        <f>OVariables!T40</f>
        <v>0</v>
      </c>
      <c r="I185" s="1">
        <f>OVariables!U40</f>
        <v>0</v>
      </c>
      <c r="J185" s="1">
        <f>OVariables!V40</f>
        <v>0</v>
      </c>
      <c r="K185" s="1">
        <f>OVariables!W40</f>
        <v>0</v>
      </c>
      <c r="L185" s="1">
        <f>OVariables!X40</f>
        <v>0</v>
      </c>
      <c r="M185" s="1">
        <f>OVariables!Y40</f>
        <v>0</v>
      </c>
      <c r="O185" s="4" t="s">
        <v>2</v>
      </c>
      <c r="P185" s="1">
        <f>B47*Staffing!B8</f>
        <v>0</v>
      </c>
      <c r="Q185" s="1">
        <f>C47*Staffing!B8</f>
        <v>0</v>
      </c>
      <c r="R185" s="1">
        <f>D47*Staffing!B8</f>
        <v>0</v>
      </c>
      <c r="S185" s="1">
        <f>E47*Staffing!B8</f>
        <v>0</v>
      </c>
      <c r="T185" s="1">
        <f>F47*Staffing!B8</f>
        <v>0</v>
      </c>
      <c r="U185" s="1">
        <f>G47*Staffing!B8</f>
        <v>0</v>
      </c>
      <c r="V185" s="1">
        <f>H47*Staffing!B8</f>
        <v>0</v>
      </c>
      <c r="W185" s="1">
        <f>I47*Staffing!B8</f>
        <v>0</v>
      </c>
      <c r="X185" s="1">
        <f>J47*Staffing!B8</f>
        <v>0</v>
      </c>
      <c r="Y185" s="1">
        <f>K47*Staffing!B8</f>
        <v>0</v>
      </c>
      <c r="Z185" s="1">
        <f>L47*Staffing!B8</f>
        <v>0</v>
      </c>
      <c r="AA185" s="1">
        <f>M47*Staffing!B8</f>
        <v>0</v>
      </c>
      <c r="AC185" s="4" t="s">
        <v>2</v>
      </c>
      <c r="AD185" s="1">
        <f>OVariables!Z40</f>
        <v>0</v>
      </c>
      <c r="AE185" s="1">
        <f>OVariables!AA40</f>
        <v>0</v>
      </c>
      <c r="AF185" s="1">
        <f>OVariables!AB40</f>
        <v>0</v>
      </c>
      <c r="AG185" s="1">
        <f>OVariables!AC40</f>
        <v>0</v>
      </c>
      <c r="AH185" s="1">
        <f>OVariables!AD40</f>
        <v>0</v>
      </c>
      <c r="AI185" s="1">
        <f>OVariables!AE40</f>
        <v>0</v>
      </c>
      <c r="AJ185" s="1">
        <f>OVariables!AF40</f>
        <v>0</v>
      </c>
      <c r="AK185" s="1">
        <f>OVariables!AG40</f>
        <v>0</v>
      </c>
      <c r="AL185" s="1">
        <f>OVariables!AH40</f>
        <v>0</v>
      </c>
      <c r="AM185" s="1">
        <f>OVariables!AI40</f>
        <v>0</v>
      </c>
      <c r="AN185" s="1">
        <f>OVariables!AJ40</f>
        <v>0</v>
      </c>
      <c r="AO185" s="1">
        <f>OVariables!AK40</f>
        <v>0</v>
      </c>
      <c r="AQ185" s="4" t="s">
        <v>2</v>
      </c>
      <c r="AR185" s="1">
        <f>AE47*Staffing!$B8</f>
        <v>0</v>
      </c>
      <c r="AS185" s="1">
        <f>AF47*Staffing!$B8</f>
        <v>0</v>
      </c>
      <c r="AT185" s="1">
        <f>AG47*Staffing!$B8</f>
        <v>0</v>
      </c>
      <c r="AU185" s="1">
        <f>AH47*Staffing!$B8</f>
        <v>0</v>
      </c>
      <c r="AV185" s="1">
        <f>AI47*Staffing!$B8</f>
        <v>0</v>
      </c>
      <c r="AW185" s="1">
        <f>AJ47*Staffing!$B8</f>
        <v>0</v>
      </c>
      <c r="AX185" s="1">
        <f>AK47*Staffing!$B8</f>
        <v>0</v>
      </c>
      <c r="AY185" s="1">
        <f>AL47*Staffing!$B8</f>
        <v>0</v>
      </c>
      <c r="AZ185" s="1">
        <f>AM47*Staffing!$B8</f>
        <v>0</v>
      </c>
      <c r="BA185" s="1">
        <f>AN47*Staffing!$B8</f>
        <v>0</v>
      </c>
      <c r="BB185" s="1">
        <f>AO47*Staffing!$B8</f>
        <v>0</v>
      </c>
      <c r="BC185" s="1">
        <f>AP47*Staffing!$B8</f>
        <v>0</v>
      </c>
      <c r="BE185" s="4" t="s">
        <v>2</v>
      </c>
      <c r="BF185" s="1">
        <f>OVariables!AL40</f>
        <v>0</v>
      </c>
      <c r="BG185" s="1">
        <f>OVariables!AM40</f>
        <v>0</v>
      </c>
      <c r="BH185" s="1">
        <f>OVariables!AN40</f>
        <v>0</v>
      </c>
      <c r="BI185" s="1">
        <f>OVariables!AO40</f>
        <v>0</v>
      </c>
      <c r="BJ185" s="1">
        <f>OVariables!AP40</f>
        <v>0</v>
      </c>
      <c r="BK185" s="1">
        <f>OVariables!AQ40</f>
        <v>0</v>
      </c>
      <c r="BL185" s="1">
        <f>OVariables!AR40</f>
        <v>0</v>
      </c>
      <c r="BM185" s="1">
        <f>OVariables!AS40</f>
        <v>0</v>
      </c>
      <c r="BN185" s="1">
        <f>OVariables!AT40</f>
        <v>0</v>
      </c>
      <c r="BO185" s="1">
        <f>OVariables!AU40</f>
        <v>0</v>
      </c>
      <c r="BP185" s="1">
        <f>OVariables!AV40</f>
        <v>0</v>
      </c>
      <c r="BQ185" s="1">
        <f>OVariables!AW40</f>
        <v>0</v>
      </c>
      <c r="BS185" s="4" t="s">
        <v>2</v>
      </c>
      <c r="BT185" s="1">
        <f>BH47*Staffing!$B8</f>
        <v>0</v>
      </c>
      <c r="BU185" s="1">
        <f>BI47*Staffing!$B8</f>
        <v>0</v>
      </c>
      <c r="BV185" s="1">
        <f>BJ47*Staffing!$B8</f>
        <v>0</v>
      </c>
      <c r="BW185" s="1">
        <f>BK47*Staffing!$B8</f>
        <v>0</v>
      </c>
      <c r="BX185" s="1">
        <f>BL47*Staffing!$B8</f>
        <v>0</v>
      </c>
      <c r="BY185" s="1">
        <f>BM47*Staffing!$B8</f>
        <v>0</v>
      </c>
      <c r="BZ185" s="1">
        <f>BN47*Staffing!$B8</f>
        <v>0</v>
      </c>
      <c r="CA185" s="1">
        <f>BO47*Staffing!$B8</f>
        <v>0</v>
      </c>
      <c r="CB185" s="1">
        <f>BP47*Staffing!$B8</f>
        <v>0</v>
      </c>
      <c r="CC185" s="1">
        <f>BQ47*Staffing!$B8</f>
        <v>0</v>
      </c>
      <c r="CD185" s="1">
        <f>BR47*Staffing!$B8</f>
        <v>0</v>
      </c>
      <c r="CE185" s="1">
        <f>BS47*Staffing!$B8</f>
        <v>0</v>
      </c>
      <c r="CG185" s="4" t="s">
        <v>2</v>
      </c>
      <c r="CH185" s="1">
        <f>OVariables!AX40</f>
        <v>0</v>
      </c>
      <c r="CI185" s="1">
        <f>OVariables!AY40</f>
        <v>0</v>
      </c>
      <c r="CJ185" s="1">
        <f>OVariables!AZ40</f>
        <v>0</v>
      </c>
      <c r="CK185" s="1">
        <f>OVariables!BA40</f>
        <v>0</v>
      </c>
      <c r="CL185" s="1">
        <f>OVariables!BB40</f>
        <v>0</v>
      </c>
      <c r="CM185" s="1">
        <f>OVariables!BC40</f>
        <v>0</v>
      </c>
      <c r="CN185" s="1">
        <f>OVariables!BD40</f>
        <v>0</v>
      </c>
      <c r="CO185" s="1">
        <f>OVariables!BE40</f>
        <v>0</v>
      </c>
      <c r="CP185" s="1">
        <f>OVariables!BF40</f>
        <v>0</v>
      </c>
      <c r="CQ185" s="1">
        <f>OVariables!BG40</f>
        <v>0</v>
      </c>
      <c r="CR185" s="1">
        <f>OVariables!BH40</f>
        <v>0</v>
      </c>
      <c r="CS185" s="1">
        <f>OVariables!BI40</f>
        <v>0</v>
      </c>
      <c r="CU185" s="4" t="s">
        <v>2</v>
      </c>
      <c r="CV185" s="1">
        <f>CK47*Staffing!$B8</f>
        <v>0</v>
      </c>
      <c r="CW185" s="1">
        <f>CL47*Staffing!$B8</f>
        <v>0</v>
      </c>
      <c r="CX185" s="1">
        <f>CM47*Staffing!$B8</f>
        <v>0</v>
      </c>
      <c r="CY185" s="1">
        <f>CN47*Staffing!$B8</f>
        <v>0</v>
      </c>
      <c r="CZ185" s="1">
        <f>CO47*Staffing!$B8</f>
        <v>0</v>
      </c>
      <c r="DA185" s="1">
        <f>CP47*Staffing!$B8</f>
        <v>0</v>
      </c>
      <c r="DB185" s="1">
        <f>CQ47*Staffing!$B8</f>
        <v>0</v>
      </c>
      <c r="DC185" s="1">
        <f>CR47*Staffing!$B8</f>
        <v>0</v>
      </c>
      <c r="DD185" s="1">
        <f>CS47*Staffing!$B8</f>
        <v>0</v>
      </c>
      <c r="DE185" s="1">
        <f>CT47*Staffing!$B8</f>
        <v>0</v>
      </c>
      <c r="DF185" s="1">
        <f>CU47*Staffing!$B8</f>
        <v>0</v>
      </c>
      <c r="DG185" s="1">
        <f>CV47*Staffing!$B8</f>
        <v>0</v>
      </c>
    </row>
    <row r="186" spans="1:111" x14ac:dyDescent="0.35">
      <c r="A186" s="4" t="s">
        <v>3</v>
      </c>
      <c r="B186" s="1">
        <f>OVariables!N41</f>
        <v>0</v>
      </c>
      <c r="C186" s="1">
        <f>OVariables!O41</f>
        <v>0</v>
      </c>
      <c r="D186" s="1">
        <f>OVariables!P41</f>
        <v>0</v>
      </c>
      <c r="E186" s="1">
        <f>OVariables!Q41</f>
        <v>0</v>
      </c>
      <c r="F186" s="1">
        <f>OVariables!R41</f>
        <v>0</v>
      </c>
      <c r="G186" s="1">
        <f>OVariables!S41</f>
        <v>0</v>
      </c>
      <c r="H186" s="1">
        <f>OVariables!T41</f>
        <v>0</v>
      </c>
      <c r="I186" s="1">
        <f>OVariables!U41</f>
        <v>0</v>
      </c>
      <c r="J186" s="1">
        <f>OVariables!V41</f>
        <v>0</v>
      </c>
      <c r="K186" s="1">
        <f>OVariables!W41</f>
        <v>0</v>
      </c>
      <c r="L186" s="1">
        <f>OVariables!X41</f>
        <v>0</v>
      </c>
      <c r="M186" s="1">
        <f>OVariables!Y41</f>
        <v>0</v>
      </c>
      <c r="O186" s="4" t="s">
        <v>3</v>
      </c>
      <c r="P186" s="1">
        <f>B48*Staffing!B9</f>
        <v>0</v>
      </c>
      <c r="Q186" s="1">
        <f>C48*Staffing!B9</f>
        <v>0</v>
      </c>
      <c r="R186" s="1">
        <f>D48*Staffing!B9</f>
        <v>0</v>
      </c>
      <c r="S186" s="1">
        <f>E48*Staffing!B9</f>
        <v>0</v>
      </c>
      <c r="T186" s="1">
        <f>F48*Staffing!B9</f>
        <v>0</v>
      </c>
      <c r="U186" s="1">
        <f>G48*Staffing!B9</f>
        <v>0</v>
      </c>
      <c r="V186" s="1">
        <f>H48*Staffing!B9</f>
        <v>0</v>
      </c>
      <c r="W186" s="1">
        <f>I48*Staffing!B9</f>
        <v>0</v>
      </c>
      <c r="X186" s="1">
        <f>J48*Staffing!B9</f>
        <v>0</v>
      </c>
      <c r="Y186" s="1">
        <f>K48*Staffing!B9</f>
        <v>0</v>
      </c>
      <c r="Z186" s="1">
        <f>L48*Staffing!B9</f>
        <v>0</v>
      </c>
      <c r="AA186" s="1">
        <f>M48*Staffing!B9</f>
        <v>0</v>
      </c>
      <c r="AC186" s="4" t="s">
        <v>3</v>
      </c>
      <c r="AD186" s="1">
        <f>OVariables!Z41</f>
        <v>0</v>
      </c>
      <c r="AE186" s="1">
        <f>OVariables!AA41</f>
        <v>0</v>
      </c>
      <c r="AF186" s="1">
        <f>OVariables!AB41</f>
        <v>0</v>
      </c>
      <c r="AG186" s="1">
        <f>OVariables!AC41</f>
        <v>0</v>
      </c>
      <c r="AH186" s="1">
        <f>OVariables!AD41</f>
        <v>0</v>
      </c>
      <c r="AI186" s="1">
        <f>OVariables!AE41</f>
        <v>0</v>
      </c>
      <c r="AJ186" s="1">
        <f>OVariables!AF41</f>
        <v>0</v>
      </c>
      <c r="AK186" s="1">
        <f>OVariables!AG41</f>
        <v>0</v>
      </c>
      <c r="AL186" s="1">
        <f>OVariables!AH41</f>
        <v>0</v>
      </c>
      <c r="AM186" s="1">
        <f>OVariables!AI41</f>
        <v>0</v>
      </c>
      <c r="AN186" s="1">
        <f>OVariables!AJ41</f>
        <v>0</v>
      </c>
      <c r="AO186" s="1">
        <f>OVariables!AK41</f>
        <v>0</v>
      </c>
      <c r="AQ186" s="4" t="s">
        <v>3</v>
      </c>
      <c r="AR186" s="1">
        <f>AE48*Staffing!$B9</f>
        <v>0</v>
      </c>
      <c r="AS186" s="1">
        <f>AF48*Staffing!$B9</f>
        <v>0</v>
      </c>
      <c r="AT186" s="1">
        <f>AG48*Staffing!$B9</f>
        <v>0</v>
      </c>
      <c r="AU186" s="1">
        <f>AH48*Staffing!$B9</f>
        <v>0</v>
      </c>
      <c r="AV186" s="1">
        <f>AI48*Staffing!$B9</f>
        <v>0</v>
      </c>
      <c r="AW186" s="1">
        <f>AJ48*Staffing!$B9</f>
        <v>0</v>
      </c>
      <c r="AX186" s="1">
        <f>AK48*Staffing!$B9</f>
        <v>0</v>
      </c>
      <c r="AY186" s="1">
        <f>AL48*Staffing!$B9</f>
        <v>0</v>
      </c>
      <c r="AZ186" s="1">
        <f>AM48*Staffing!$B9</f>
        <v>0</v>
      </c>
      <c r="BA186" s="1">
        <f>AN48*Staffing!$B9</f>
        <v>0</v>
      </c>
      <c r="BB186" s="1">
        <f>AO48*Staffing!$B9</f>
        <v>0</v>
      </c>
      <c r="BC186" s="1">
        <f>AP48*Staffing!$B9</f>
        <v>0</v>
      </c>
      <c r="BE186" s="4" t="s">
        <v>3</v>
      </c>
      <c r="BF186" s="1">
        <f>OVariables!AL41</f>
        <v>0</v>
      </c>
      <c r="BG186" s="1">
        <f>OVariables!AM41</f>
        <v>0</v>
      </c>
      <c r="BH186" s="1">
        <f>OVariables!AN41</f>
        <v>0</v>
      </c>
      <c r="BI186" s="1">
        <f>OVariables!AO41</f>
        <v>0</v>
      </c>
      <c r="BJ186" s="1">
        <f>OVariables!AP41</f>
        <v>0</v>
      </c>
      <c r="BK186" s="1">
        <f>OVariables!AQ41</f>
        <v>0</v>
      </c>
      <c r="BL186" s="1">
        <f>OVariables!AR41</f>
        <v>0</v>
      </c>
      <c r="BM186" s="1">
        <f>OVariables!AS41</f>
        <v>0</v>
      </c>
      <c r="BN186" s="1">
        <f>OVariables!AT41</f>
        <v>0</v>
      </c>
      <c r="BO186" s="1">
        <f>OVariables!AU41</f>
        <v>0</v>
      </c>
      <c r="BP186" s="1">
        <f>OVariables!AV41</f>
        <v>0</v>
      </c>
      <c r="BQ186" s="1">
        <f>OVariables!AW41</f>
        <v>0</v>
      </c>
      <c r="BS186" s="4" t="s">
        <v>3</v>
      </c>
      <c r="BT186" s="1">
        <f>BH48*Staffing!$B9</f>
        <v>0</v>
      </c>
      <c r="BU186" s="1">
        <f>BI48*Staffing!$B9</f>
        <v>0</v>
      </c>
      <c r="BV186" s="1">
        <f>BJ48*Staffing!$B9</f>
        <v>0</v>
      </c>
      <c r="BW186" s="1">
        <f>BK48*Staffing!$B9</f>
        <v>0</v>
      </c>
      <c r="BX186" s="1">
        <f>BL48*Staffing!$B9</f>
        <v>0</v>
      </c>
      <c r="BY186" s="1">
        <f>BM48*Staffing!$B9</f>
        <v>0</v>
      </c>
      <c r="BZ186" s="1">
        <f>BN48*Staffing!$B9</f>
        <v>0</v>
      </c>
      <c r="CA186" s="1">
        <f>BO48*Staffing!$B9</f>
        <v>0</v>
      </c>
      <c r="CB186" s="1">
        <f>BP48*Staffing!$B9</f>
        <v>0</v>
      </c>
      <c r="CC186" s="1">
        <f>BQ48*Staffing!$B9</f>
        <v>0</v>
      </c>
      <c r="CD186" s="1">
        <f>BR48*Staffing!$B9</f>
        <v>0</v>
      </c>
      <c r="CE186" s="1">
        <f>BS48*Staffing!$B9</f>
        <v>0</v>
      </c>
      <c r="CG186" s="4" t="s">
        <v>3</v>
      </c>
      <c r="CH186" s="1">
        <f>OVariables!AX41</f>
        <v>0</v>
      </c>
      <c r="CI186" s="1">
        <f>OVariables!AY41</f>
        <v>0</v>
      </c>
      <c r="CJ186" s="1">
        <f>OVariables!AZ41</f>
        <v>0</v>
      </c>
      <c r="CK186" s="1">
        <f>OVariables!BA41</f>
        <v>0</v>
      </c>
      <c r="CL186" s="1">
        <f>OVariables!BB41</f>
        <v>0</v>
      </c>
      <c r="CM186" s="1">
        <f>OVariables!BC41</f>
        <v>0</v>
      </c>
      <c r="CN186" s="1">
        <f>OVariables!BD41</f>
        <v>0</v>
      </c>
      <c r="CO186" s="1">
        <f>OVariables!BE41</f>
        <v>0</v>
      </c>
      <c r="CP186" s="1">
        <f>OVariables!BF41</f>
        <v>0</v>
      </c>
      <c r="CQ186" s="1">
        <f>OVariables!BG41</f>
        <v>0</v>
      </c>
      <c r="CR186" s="1">
        <f>OVariables!BH41</f>
        <v>0</v>
      </c>
      <c r="CS186" s="1">
        <f>OVariables!BI41</f>
        <v>0</v>
      </c>
      <c r="CU186" s="4" t="s">
        <v>3</v>
      </c>
      <c r="CV186" s="1">
        <f>CK48*Staffing!$B9</f>
        <v>0</v>
      </c>
      <c r="CW186" s="1">
        <f>CL48*Staffing!$B9</f>
        <v>0</v>
      </c>
      <c r="CX186" s="1">
        <f>CM48*Staffing!$B9</f>
        <v>0</v>
      </c>
      <c r="CY186" s="1">
        <f>CN48*Staffing!$B9</f>
        <v>0</v>
      </c>
      <c r="CZ186" s="1">
        <f>CO48*Staffing!$B9</f>
        <v>0</v>
      </c>
      <c r="DA186" s="1">
        <f>CP48*Staffing!$B9</f>
        <v>0</v>
      </c>
      <c r="DB186" s="1">
        <f>CQ48*Staffing!$B9</f>
        <v>0</v>
      </c>
      <c r="DC186" s="1">
        <f>CR48*Staffing!$B9</f>
        <v>0</v>
      </c>
      <c r="DD186" s="1">
        <f>CS48*Staffing!$B9</f>
        <v>0</v>
      </c>
      <c r="DE186" s="1">
        <f>CT48*Staffing!$B9</f>
        <v>0</v>
      </c>
      <c r="DF186" s="1">
        <f>CU48*Staffing!$B9</f>
        <v>0</v>
      </c>
      <c r="DG186" s="1">
        <f>CV48*Staffing!$B9</f>
        <v>0</v>
      </c>
    </row>
    <row r="187" spans="1:111" x14ac:dyDescent="0.35">
      <c r="A187" s="4" t="s">
        <v>4</v>
      </c>
      <c r="B187" s="1">
        <f>OVariables!N42</f>
        <v>0</v>
      </c>
      <c r="C187" s="1">
        <f>OVariables!O42</f>
        <v>0</v>
      </c>
      <c r="D187" s="1">
        <f>OVariables!P42</f>
        <v>0</v>
      </c>
      <c r="E187" s="1">
        <f>OVariables!Q42</f>
        <v>0</v>
      </c>
      <c r="F187" s="1">
        <f>OVariables!R42</f>
        <v>0</v>
      </c>
      <c r="G187" s="1">
        <f>OVariables!S42</f>
        <v>0</v>
      </c>
      <c r="H187" s="1">
        <f>OVariables!T42</f>
        <v>0</v>
      </c>
      <c r="I187" s="1">
        <f>OVariables!U42</f>
        <v>0</v>
      </c>
      <c r="J187" s="1">
        <f>OVariables!V42</f>
        <v>0</v>
      </c>
      <c r="K187" s="1">
        <f>OVariables!W42</f>
        <v>0</v>
      </c>
      <c r="L187" s="1">
        <f>OVariables!X42</f>
        <v>0</v>
      </c>
      <c r="M187" s="1">
        <f>OVariables!Y42</f>
        <v>0</v>
      </c>
      <c r="O187" s="4" t="s">
        <v>4</v>
      </c>
      <c r="P187" s="1">
        <f>B49*Staffing!B10</f>
        <v>0</v>
      </c>
      <c r="Q187" s="1">
        <f>C49*Staffing!B10</f>
        <v>0</v>
      </c>
      <c r="R187" s="1">
        <f>D49*Staffing!B10</f>
        <v>0</v>
      </c>
      <c r="S187" s="1">
        <f>E49*Staffing!B10</f>
        <v>0</v>
      </c>
      <c r="T187" s="1">
        <f>F49*Staffing!B10</f>
        <v>0</v>
      </c>
      <c r="U187" s="1">
        <f>G49*Staffing!B10</f>
        <v>0</v>
      </c>
      <c r="V187" s="1">
        <f>H49*Staffing!B10</f>
        <v>0</v>
      </c>
      <c r="W187" s="1">
        <f>I49*Staffing!B10</f>
        <v>0</v>
      </c>
      <c r="X187" s="1">
        <f>J49*Staffing!B10</f>
        <v>0</v>
      </c>
      <c r="Y187" s="1">
        <f>K49*Staffing!B10</f>
        <v>0</v>
      </c>
      <c r="Z187" s="1">
        <f>L49*Staffing!B10</f>
        <v>0</v>
      </c>
      <c r="AA187" s="1">
        <f>M49*Staffing!B10</f>
        <v>0</v>
      </c>
      <c r="AC187" s="4" t="s">
        <v>4</v>
      </c>
      <c r="AD187" s="1">
        <f>OVariables!Z42</f>
        <v>0</v>
      </c>
      <c r="AE187" s="1">
        <f>OVariables!AA42</f>
        <v>0</v>
      </c>
      <c r="AF187" s="1">
        <f>OVariables!AB42</f>
        <v>0</v>
      </c>
      <c r="AG187" s="1">
        <f>OVariables!AC42</f>
        <v>0</v>
      </c>
      <c r="AH187" s="1">
        <f>OVariables!AD42</f>
        <v>0</v>
      </c>
      <c r="AI187" s="1">
        <f>OVariables!AE42</f>
        <v>0</v>
      </c>
      <c r="AJ187" s="1">
        <f>OVariables!AF42</f>
        <v>0</v>
      </c>
      <c r="AK187" s="1">
        <f>OVariables!AG42</f>
        <v>0</v>
      </c>
      <c r="AL187" s="1">
        <f>OVariables!AH42</f>
        <v>0</v>
      </c>
      <c r="AM187" s="1">
        <f>OVariables!AI42</f>
        <v>0</v>
      </c>
      <c r="AN187" s="1">
        <f>OVariables!AJ42</f>
        <v>0</v>
      </c>
      <c r="AO187" s="1">
        <f>OVariables!AK42</f>
        <v>0</v>
      </c>
      <c r="AQ187" s="4" t="s">
        <v>4</v>
      </c>
      <c r="AR187" s="1">
        <f>AE49*Staffing!$B10</f>
        <v>0</v>
      </c>
      <c r="AS187" s="1">
        <f>AF49*Staffing!$B10</f>
        <v>0</v>
      </c>
      <c r="AT187" s="1">
        <f>AG49*Staffing!$B10</f>
        <v>0</v>
      </c>
      <c r="AU187" s="1">
        <f>AH49*Staffing!$B10</f>
        <v>0</v>
      </c>
      <c r="AV187" s="1">
        <f>AI49*Staffing!$B10</f>
        <v>0</v>
      </c>
      <c r="AW187" s="1">
        <f>AJ49*Staffing!$B10</f>
        <v>0</v>
      </c>
      <c r="AX187" s="1">
        <f>AK49*Staffing!$B10</f>
        <v>0</v>
      </c>
      <c r="AY187" s="1">
        <f>AL49*Staffing!$B10</f>
        <v>0</v>
      </c>
      <c r="AZ187" s="1">
        <f>AM49*Staffing!$B10</f>
        <v>0</v>
      </c>
      <c r="BA187" s="1">
        <f>AN49*Staffing!$B10</f>
        <v>0</v>
      </c>
      <c r="BB187" s="1">
        <f>AO49*Staffing!$B10</f>
        <v>0</v>
      </c>
      <c r="BC187" s="1">
        <f>AP49*Staffing!$B10</f>
        <v>0</v>
      </c>
      <c r="BE187" s="4" t="s">
        <v>4</v>
      </c>
      <c r="BF187" s="1">
        <f>OVariables!AL42</f>
        <v>0</v>
      </c>
      <c r="BG187" s="1">
        <f>OVariables!AM42</f>
        <v>0</v>
      </c>
      <c r="BH187" s="1">
        <f>OVariables!AN42</f>
        <v>0</v>
      </c>
      <c r="BI187" s="1">
        <f>OVariables!AO42</f>
        <v>0</v>
      </c>
      <c r="BJ187" s="1">
        <f>OVariables!AP42</f>
        <v>0</v>
      </c>
      <c r="BK187" s="1">
        <f>OVariables!AQ42</f>
        <v>0</v>
      </c>
      <c r="BL187" s="1">
        <f>OVariables!AR42</f>
        <v>0</v>
      </c>
      <c r="BM187" s="1">
        <f>OVariables!AS42</f>
        <v>0</v>
      </c>
      <c r="BN187" s="1">
        <f>OVariables!AT42</f>
        <v>0</v>
      </c>
      <c r="BO187" s="1">
        <f>OVariables!AU42</f>
        <v>0</v>
      </c>
      <c r="BP187" s="1">
        <f>OVariables!AV42</f>
        <v>0</v>
      </c>
      <c r="BQ187" s="1">
        <f>OVariables!AW42</f>
        <v>0</v>
      </c>
      <c r="BS187" s="4" t="s">
        <v>4</v>
      </c>
      <c r="BT187" s="1">
        <f>BH49*Staffing!$B10</f>
        <v>0</v>
      </c>
      <c r="BU187" s="1">
        <f>BI49*Staffing!$B10</f>
        <v>0</v>
      </c>
      <c r="BV187" s="1">
        <f>BJ49*Staffing!$B10</f>
        <v>0</v>
      </c>
      <c r="BW187" s="1">
        <f>BK49*Staffing!$B10</f>
        <v>0</v>
      </c>
      <c r="BX187" s="1">
        <f>BL49*Staffing!$B10</f>
        <v>0</v>
      </c>
      <c r="BY187" s="1">
        <f>BM49*Staffing!$B10</f>
        <v>0</v>
      </c>
      <c r="BZ187" s="1">
        <f>BN49*Staffing!$B10</f>
        <v>0</v>
      </c>
      <c r="CA187" s="1">
        <f>BO49*Staffing!$B10</f>
        <v>0</v>
      </c>
      <c r="CB187" s="1">
        <f>BP49*Staffing!$B10</f>
        <v>0</v>
      </c>
      <c r="CC187" s="1">
        <f>BQ49*Staffing!$B10</f>
        <v>0</v>
      </c>
      <c r="CD187" s="1">
        <f>BR49*Staffing!$B10</f>
        <v>0</v>
      </c>
      <c r="CE187" s="1">
        <f>BS49*Staffing!$B10</f>
        <v>0</v>
      </c>
      <c r="CG187" s="4" t="s">
        <v>4</v>
      </c>
      <c r="CH187" s="1">
        <f>OVariables!AX42</f>
        <v>0</v>
      </c>
      <c r="CI187" s="1">
        <f>OVariables!AY42</f>
        <v>0</v>
      </c>
      <c r="CJ187" s="1">
        <f>OVariables!AZ42</f>
        <v>0</v>
      </c>
      <c r="CK187" s="1">
        <f>OVariables!BA42</f>
        <v>0</v>
      </c>
      <c r="CL187" s="1">
        <f>OVariables!BB42</f>
        <v>0</v>
      </c>
      <c r="CM187" s="1">
        <f>OVariables!BC42</f>
        <v>0</v>
      </c>
      <c r="CN187" s="1">
        <f>OVariables!BD42</f>
        <v>0</v>
      </c>
      <c r="CO187" s="1">
        <f>OVariables!BE42</f>
        <v>0</v>
      </c>
      <c r="CP187" s="1">
        <f>OVariables!BF42</f>
        <v>0</v>
      </c>
      <c r="CQ187" s="1">
        <f>OVariables!BG42</f>
        <v>0</v>
      </c>
      <c r="CR187" s="1">
        <f>OVariables!BH42</f>
        <v>0</v>
      </c>
      <c r="CS187" s="1">
        <f>OVariables!BI42</f>
        <v>0</v>
      </c>
      <c r="CU187" s="4" t="s">
        <v>4</v>
      </c>
      <c r="CV187" s="1">
        <f>CK49*Staffing!$B10</f>
        <v>0</v>
      </c>
      <c r="CW187" s="1">
        <f>CL49*Staffing!$B10</f>
        <v>0</v>
      </c>
      <c r="CX187" s="1">
        <f>CM49*Staffing!$B10</f>
        <v>0</v>
      </c>
      <c r="CY187" s="1">
        <f>CN49*Staffing!$B10</f>
        <v>0</v>
      </c>
      <c r="CZ187" s="1">
        <f>CO49*Staffing!$B10</f>
        <v>0</v>
      </c>
      <c r="DA187" s="1">
        <f>CP49*Staffing!$B10</f>
        <v>0</v>
      </c>
      <c r="DB187" s="1">
        <f>CQ49*Staffing!$B10</f>
        <v>0</v>
      </c>
      <c r="DC187" s="1">
        <f>CR49*Staffing!$B10</f>
        <v>0</v>
      </c>
      <c r="DD187" s="1">
        <f>CS49*Staffing!$B10</f>
        <v>0</v>
      </c>
      <c r="DE187" s="1">
        <f>CT49*Staffing!$B10</f>
        <v>0</v>
      </c>
      <c r="DF187" s="1">
        <f>CU49*Staffing!$B10</f>
        <v>0</v>
      </c>
      <c r="DG187" s="1">
        <f>CV49*Staffing!$B10</f>
        <v>0</v>
      </c>
    </row>
    <row r="188" spans="1:111" x14ac:dyDescent="0.35">
      <c r="A188" s="4" t="s">
        <v>5</v>
      </c>
      <c r="B188" s="1">
        <f>OVariables!N43</f>
        <v>0</v>
      </c>
      <c r="C188" s="1">
        <f>OVariables!O43</f>
        <v>0</v>
      </c>
      <c r="D188" s="1">
        <f>OVariables!P43</f>
        <v>0</v>
      </c>
      <c r="E188" s="1">
        <f>OVariables!Q43</f>
        <v>0</v>
      </c>
      <c r="F188" s="1">
        <f>OVariables!R43</f>
        <v>0</v>
      </c>
      <c r="G188" s="1">
        <f>OVariables!S43</f>
        <v>0</v>
      </c>
      <c r="H188" s="1">
        <f>OVariables!T43</f>
        <v>0</v>
      </c>
      <c r="I188" s="1">
        <f>OVariables!U43</f>
        <v>0</v>
      </c>
      <c r="J188" s="1">
        <f>OVariables!V43</f>
        <v>0</v>
      </c>
      <c r="K188" s="1">
        <f>OVariables!W43</f>
        <v>0</v>
      </c>
      <c r="L188" s="1">
        <f>OVariables!X43</f>
        <v>0</v>
      </c>
      <c r="M188" s="1">
        <f>OVariables!Y43</f>
        <v>0</v>
      </c>
      <c r="O188" s="4" t="s">
        <v>5</v>
      </c>
      <c r="P188" s="1">
        <f>B50*Staffing!B11</f>
        <v>0</v>
      </c>
      <c r="Q188" s="1">
        <f>C50*Staffing!B11</f>
        <v>0</v>
      </c>
      <c r="R188" s="1">
        <f>D50*Staffing!B11</f>
        <v>0</v>
      </c>
      <c r="S188" s="1">
        <f>E50*Staffing!B11</f>
        <v>0</v>
      </c>
      <c r="T188" s="1">
        <f>F50*Staffing!B11</f>
        <v>0</v>
      </c>
      <c r="U188" s="1">
        <f>G50*Staffing!B11</f>
        <v>0</v>
      </c>
      <c r="V188" s="1">
        <f>H50*Staffing!B11</f>
        <v>0</v>
      </c>
      <c r="W188" s="1">
        <f>I50*Staffing!B11</f>
        <v>0</v>
      </c>
      <c r="X188" s="1">
        <f>J50*Staffing!B11</f>
        <v>0</v>
      </c>
      <c r="Y188" s="1">
        <f>K50*Staffing!B11</f>
        <v>0</v>
      </c>
      <c r="Z188" s="1">
        <f>L50*Staffing!B11</f>
        <v>0</v>
      </c>
      <c r="AA188" s="1">
        <f>M50*Staffing!B11</f>
        <v>0</v>
      </c>
      <c r="AC188" s="4" t="s">
        <v>5</v>
      </c>
      <c r="AD188" s="1">
        <f>OVariables!Z43</f>
        <v>0</v>
      </c>
      <c r="AE188" s="1">
        <f>OVariables!AA43</f>
        <v>0</v>
      </c>
      <c r="AF188" s="1">
        <f>OVariables!AB43</f>
        <v>0</v>
      </c>
      <c r="AG188" s="1">
        <f>OVariables!AC43</f>
        <v>0</v>
      </c>
      <c r="AH188" s="1">
        <f>OVariables!AD43</f>
        <v>0</v>
      </c>
      <c r="AI188" s="1">
        <f>OVariables!AE43</f>
        <v>0</v>
      </c>
      <c r="AJ188" s="1">
        <f>OVariables!AF43</f>
        <v>0</v>
      </c>
      <c r="AK188" s="1">
        <f>OVariables!AG43</f>
        <v>0</v>
      </c>
      <c r="AL188" s="1">
        <f>OVariables!AH43</f>
        <v>0</v>
      </c>
      <c r="AM188" s="1">
        <f>OVariables!AI43</f>
        <v>0</v>
      </c>
      <c r="AN188" s="1">
        <f>OVariables!AJ43</f>
        <v>0</v>
      </c>
      <c r="AO188" s="1">
        <f>OVariables!AK43</f>
        <v>0</v>
      </c>
      <c r="AQ188" s="4" t="s">
        <v>5</v>
      </c>
      <c r="AR188" s="1">
        <f>AE50*Staffing!$B11</f>
        <v>0</v>
      </c>
      <c r="AS188" s="1">
        <f>AF50*Staffing!$B11</f>
        <v>0</v>
      </c>
      <c r="AT188" s="1">
        <f>AG50*Staffing!$B11</f>
        <v>0</v>
      </c>
      <c r="AU188" s="1">
        <f>AH50*Staffing!$B11</f>
        <v>0</v>
      </c>
      <c r="AV188" s="1">
        <f>AI50*Staffing!$B11</f>
        <v>0</v>
      </c>
      <c r="AW188" s="1">
        <f>AJ50*Staffing!$B11</f>
        <v>0</v>
      </c>
      <c r="AX188" s="1">
        <f>AK50*Staffing!$B11</f>
        <v>0</v>
      </c>
      <c r="AY188" s="1">
        <f>AL50*Staffing!$B11</f>
        <v>0</v>
      </c>
      <c r="AZ188" s="1">
        <f>AM50*Staffing!$B11</f>
        <v>0</v>
      </c>
      <c r="BA188" s="1">
        <f>AN50*Staffing!$B11</f>
        <v>0</v>
      </c>
      <c r="BB188" s="1">
        <f>AO50*Staffing!$B11</f>
        <v>0</v>
      </c>
      <c r="BC188" s="1">
        <f>AP50*Staffing!$B11</f>
        <v>0</v>
      </c>
      <c r="BE188" s="4" t="s">
        <v>5</v>
      </c>
      <c r="BF188" s="1">
        <f>OVariables!AL43</f>
        <v>0</v>
      </c>
      <c r="BG188" s="1">
        <f>OVariables!AM43</f>
        <v>0</v>
      </c>
      <c r="BH188" s="1">
        <f>OVariables!AN43</f>
        <v>0</v>
      </c>
      <c r="BI188" s="1">
        <f>OVariables!AO43</f>
        <v>0</v>
      </c>
      <c r="BJ188" s="1">
        <f>OVariables!AP43</f>
        <v>0</v>
      </c>
      <c r="BK188" s="1">
        <f>OVariables!AQ43</f>
        <v>0</v>
      </c>
      <c r="BL188" s="1">
        <f>OVariables!AR43</f>
        <v>0</v>
      </c>
      <c r="BM188" s="1">
        <f>OVariables!AS43</f>
        <v>0</v>
      </c>
      <c r="BN188" s="1">
        <f>OVariables!AT43</f>
        <v>0</v>
      </c>
      <c r="BO188" s="1">
        <f>OVariables!AU43</f>
        <v>0</v>
      </c>
      <c r="BP188" s="1">
        <f>OVariables!AV43</f>
        <v>0</v>
      </c>
      <c r="BQ188" s="1">
        <f>OVariables!AW43</f>
        <v>0</v>
      </c>
      <c r="BS188" s="4" t="s">
        <v>5</v>
      </c>
      <c r="BT188" s="1">
        <f>BH50*Staffing!$B11</f>
        <v>0</v>
      </c>
      <c r="BU188" s="1">
        <f>BI50*Staffing!$B11</f>
        <v>0</v>
      </c>
      <c r="BV188" s="1">
        <f>BJ50*Staffing!$B11</f>
        <v>0</v>
      </c>
      <c r="BW188" s="1">
        <f>BK50*Staffing!$B11</f>
        <v>0</v>
      </c>
      <c r="BX188" s="1">
        <f>BL50*Staffing!$B11</f>
        <v>0</v>
      </c>
      <c r="BY188" s="1">
        <f>BM50*Staffing!$B11</f>
        <v>0</v>
      </c>
      <c r="BZ188" s="1">
        <f>BN50*Staffing!$B11</f>
        <v>0</v>
      </c>
      <c r="CA188" s="1">
        <f>BO50*Staffing!$B11</f>
        <v>0</v>
      </c>
      <c r="CB188" s="1">
        <f>BP50*Staffing!$B11</f>
        <v>0</v>
      </c>
      <c r="CC188" s="1">
        <f>BQ50*Staffing!$B11</f>
        <v>0</v>
      </c>
      <c r="CD188" s="1">
        <f>BR50*Staffing!$B11</f>
        <v>0</v>
      </c>
      <c r="CE188" s="1">
        <f>BS50*Staffing!$B11</f>
        <v>0</v>
      </c>
      <c r="CG188" s="4" t="s">
        <v>5</v>
      </c>
      <c r="CH188" s="1">
        <f>OVariables!AX43</f>
        <v>0</v>
      </c>
      <c r="CI188" s="1">
        <f>OVariables!AY43</f>
        <v>0</v>
      </c>
      <c r="CJ188" s="1">
        <f>OVariables!AZ43</f>
        <v>0</v>
      </c>
      <c r="CK188" s="1">
        <f>OVariables!BA43</f>
        <v>0</v>
      </c>
      <c r="CL188" s="1">
        <f>OVariables!BB43</f>
        <v>0</v>
      </c>
      <c r="CM188" s="1">
        <f>OVariables!BC43</f>
        <v>0</v>
      </c>
      <c r="CN188" s="1">
        <f>OVariables!BD43</f>
        <v>0</v>
      </c>
      <c r="CO188" s="1">
        <f>OVariables!BE43</f>
        <v>0</v>
      </c>
      <c r="CP188" s="1">
        <f>OVariables!BF43</f>
        <v>0</v>
      </c>
      <c r="CQ188" s="1">
        <f>OVariables!BG43</f>
        <v>0</v>
      </c>
      <c r="CR188" s="1">
        <f>OVariables!BH43</f>
        <v>0</v>
      </c>
      <c r="CS188" s="1">
        <f>OVariables!BI43</f>
        <v>0</v>
      </c>
      <c r="CU188" s="4" t="s">
        <v>5</v>
      </c>
      <c r="CV188" s="1">
        <f>CK50*Staffing!$B11</f>
        <v>0</v>
      </c>
      <c r="CW188" s="1">
        <f>CL50*Staffing!$B11</f>
        <v>0</v>
      </c>
      <c r="CX188" s="1">
        <f>CM50*Staffing!$B11</f>
        <v>0</v>
      </c>
      <c r="CY188" s="1">
        <f>CN50*Staffing!$B11</f>
        <v>0</v>
      </c>
      <c r="CZ188" s="1">
        <f>CO50*Staffing!$B11</f>
        <v>0</v>
      </c>
      <c r="DA188" s="1">
        <f>CP50*Staffing!$B11</f>
        <v>0</v>
      </c>
      <c r="DB188" s="1">
        <f>CQ50*Staffing!$B11</f>
        <v>0</v>
      </c>
      <c r="DC188" s="1">
        <f>CR50*Staffing!$B11</f>
        <v>0</v>
      </c>
      <c r="DD188" s="1">
        <f>CS50*Staffing!$B11</f>
        <v>0</v>
      </c>
      <c r="DE188" s="1">
        <f>CT50*Staffing!$B11</f>
        <v>0</v>
      </c>
      <c r="DF188" s="1">
        <f>CU50*Staffing!$B11</f>
        <v>0</v>
      </c>
      <c r="DG188" s="1">
        <f>CV50*Staffing!$B11</f>
        <v>0</v>
      </c>
    </row>
    <row r="189" spans="1:111" x14ac:dyDescent="0.35">
      <c r="A189" s="4" t="s">
        <v>6</v>
      </c>
      <c r="B189" s="1">
        <f>OVariables!N44</f>
        <v>0</v>
      </c>
      <c r="C189" s="1">
        <f>OVariables!O44</f>
        <v>0</v>
      </c>
      <c r="D189" s="1">
        <f>OVariables!P44</f>
        <v>0</v>
      </c>
      <c r="E189" s="1">
        <f>OVariables!Q44</f>
        <v>0</v>
      </c>
      <c r="F189" s="1">
        <f>OVariables!R44</f>
        <v>0</v>
      </c>
      <c r="G189" s="1">
        <f>OVariables!S44</f>
        <v>0</v>
      </c>
      <c r="H189" s="1">
        <f>OVariables!T44</f>
        <v>0</v>
      </c>
      <c r="I189" s="1">
        <f>OVariables!U44</f>
        <v>0</v>
      </c>
      <c r="J189" s="1">
        <f>OVariables!V44</f>
        <v>0</v>
      </c>
      <c r="K189" s="1">
        <f>OVariables!W44</f>
        <v>0</v>
      </c>
      <c r="L189" s="1">
        <f>OVariables!X44</f>
        <v>0</v>
      </c>
      <c r="M189" s="1">
        <f>OVariables!Y44</f>
        <v>0</v>
      </c>
      <c r="O189" s="4" t="s">
        <v>6</v>
      </c>
      <c r="P189" s="1">
        <f>B51*Staffing!B12</f>
        <v>0</v>
      </c>
      <c r="Q189" s="1">
        <f>C51*Staffing!B12</f>
        <v>0</v>
      </c>
      <c r="R189" s="1">
        <f>D51*Staffing!B12</f>
        <v>0</v>
      </c>
      <c r="S189" s="1">
        <f>E51*Staffing!B12</f>
        <v>0</v>
      </c>
      <c r="T189" s="1">
        <f>F51*Staffing!B12</f>
        <v>0</v>
      </c>
      <c r="U189" s="1">
        <f>G51*Staffing!B12</f>
        <v>0</v>
      </c>
      <c r="V189" s="1">
        <f>H51*Staffing!B12</f>
        <v>0</v>
      </c>
      <c r="W189" s="1">
        <f>I51*Staffing!B12</f>
        <v>0</v>
      </c>
      <c r="X189" s="1">
        <f>J51*Staffing!B12</f>
        <v>0</v>
      </c>
      <c r="Y189" s="1">
        <f>K51*Staffing!B12</f>
        <v>0</v>
      </c>
      <c r="Z189" s="1">
        <f>L51*Staffing!B12</f>
        <v>0</v>
      </c>
      <c r="AA189" s="1">
        <f>M51*Staffing!B12</f>
        <v>0</v>
      </c>
      <c r="AC189" s="4" t="s">
        <v>6</v>
      </c>
      <c r="AD189" s="1">
        <f>OVariables!Z44</f>
        <v>0</v>
      </c>
      <c r="AE189" s="1">
        <f>OVariables!AA44</f>
        <v>0</v>
      </c>
      <c r="AF189" s="1">
        <f>OVariables!AB44</f>
        <v>0</v>
      </c>
      <c r="AG189" s="1">
        <f>OVariables!AC44</f>
        <v>0</v>
      </c>
      <c r="AH189" s="1">
        <f>OVariables!AD44</f>
        <v>0</v>
      </c>
      <c r="AI189" s="1">
        <f>OVariables!AE44</f>
        <v>0</v>
      </c>
      <c r="AJ189" s="1">
        <f>OVariables!AF44</f>
        <v>0</v>
      </c>
      <c r="AK189" s="1">
        <f>OVariables!AG44</f>
        <v>0</v>
      </c>
      <c r="AL189" s="1">
        <f>OVariables!AH44</f>
        <v>0</v>
      </c>
      <c r="AM189" s="1">
        <f>OVariables!AI44</f>
        <v>0</v>
      </c>
      <c r="AN189" s="1">
        <f>OVariables!AJ44</f>
        <v>0</v>
      </c>
      <c r="AO189" s="1">
        <f>OVariables!AK44</f>
        <v>0</v>
      </c>
      <c r="AQ189" s="4" t="s">
        <v>6</v>
      </c>
      <c r="AR189" s="1">
        <f>AE51*Staffing!$B12</f>
        <v>0</v>
      </c>
      <c r="AS189" s="1">
        <f>AF51*Staffing!$B12</f>
        <v>0</v>
      </c>
      <c r="AT189" s="1">
        <f>AG51*Staffing!$B12</f>
        <v>0</v>
      </c>
      <c r="AU189" s="1">
        <f>AH51*Staffing!$B12</f>
        <v>0</v>
      </c>
      <c r="AV189" s="1">
        <f>AI51*Staffing!$B12</f>
        <v>0</v>
      </c>
      <c r="AW189" s="1">
        <f>AJ51*Staffing!$B12</f>
        <v>0</v>
      </c>
      <c r="AX189" s="1">
        <f>AK51*Staffing!$B12</f>
        <v>0</v>
      </c>
      <c r="AY189" s="1">
        <f>AL51*Staffing!$B12</f>
        <v>0</v>
      </c>
      <c r="AZ189" s="1">
        <f>AM51*Staffing!$B12</f>
        <v>0</v>
      </c>
      <c r="BA189" s="1">
        <f>AN51*Staffing!$B12</f>
        <v>0</v>
      </c>
      <c r="BB189" s="1">
        <f>AO51*Staffing!$B12</f>
        <v>0</v>
      </c>
      <c r="BC189" s="1">
        <f>AP51*Staffing!$B12</f>
        <v>0</v>
      </c>
      <c r="BE189" s="4" t="s">
        <v>6</v>
      </c>
      <c r="BF189" s="1">
        <f>OVariables!AL44</f>
        <v>0</v>
      </c>
      <c r="BG189" s="1">
        <f>OVariables!AM44</f>
        <v>0</v>
      </c>
      <c r="BH189" s="1">
        <f>OVariables!AN44</f>
        <v>0</v>
      </c>
      <c r="BI189" s="1">
        <f>OVariables!AO44</f>
        <v>0</v>
      </c>
      <c r="BJ189" s="1">
        <f>OVariables!AP44</f>
        <v>0</v>
      </c>
      <c r="BK189" s="1">
        <f>OVariables!AQ44</f>
        <v>0</v>
      </c>
      <c r="BL189" s="1">
        <f>OVariables!AR44</f>
        <v>0</v>
      </c>
      <c r="BM189" s="1">
        <f>OVariables!AS44</f>
        <v>0</v>
      </c>
      <c r="BN189" s="1">
        <f>OVariables!AT44</f>
        <v>0</v>
      </c>
      <c r="BO189" s="1">
        <f>OVariables!AU44</f>
        <v>0</v>
      </c>
      <c r="BP189" s="1">
        <f>OVariables!AV44</f>
        <v>0</v>
      </c>
      <c r="BQ189" s="1">
        <f>OVariables!AW44</f>
        <v>0</v>
      </c>
      <c r="BS189" s="4" t="s">
        <v>6</v>
      </c>
      <c r="BT189" s="1">
        <f>BH51*Staffing!$B12</f>
        <v>0</v>
      </c>
      <c r="BU189" s="1">
        <f>BI51*Staffing!$B12</f>
        <v>0</v>
      </c>
      <c r="BV189" s="1">
        <f>BJ51*Staffing!$B12</f>
        <v>0</v>
      </c>
      <c r="BW189" s="1">
        <f>BK51*Staffing!$B12</f>
        <v>0</v>
      </c>
      <c r="BX189" s="1">
        <f>BL51*Staffing!$B12</f>
        <v>0</v>
      </c>
      <c r="BY189" s="1">
        <f>BM51*Staffing!$B12</f>
        <v>0</v>
      </c>
      <c r="BZ189" s="1">
        <f>BN51*Staffing!$B12</f>
        <v>0</v>
      </c>
      <c r="CA189" s="1">
        <f>BO51*Staffing!$B12</f>
        <v>0</v>
      </c>
      <c r="CB189" s="1">
        <f>BP51*Staffing!$B12</f>
        <v>0</v>
      </c>
      <c r="CC189" s="1">
        <f>BQ51*Staffing!$B12</f>
        <v>0</v>
      </c>
      <c r="CD189" s="1">
        <f>BR51*Staffing!$B12</f>
        <v>0</v>
      </c>
      <c r="CE189" s="1">
        <f>BS51*Staffing!$B12</f>
        <v>0</v>
      </c>
      <c r="CG189" s="4" t="s">
        <v>6</v>
      </c>
      <c r="CH189" s="1">
        <f>OVariables!AX44</f>
        <v>0</v>
      </c>
      <c r="CI189" s="1">
        <f>OVariables!AY44</f>
        <v>0</v>
      </c>
      <c r="CJ189" s="1">
        <f>OVariables!AZ44</f>
        <v>0</v>
      </c>
      <c r="CK189" s="1">
        <f>OVariables!BA44</f>
        <v>0</v>
      </c>
      <c r="CL189" s="1">
        <f>OVariables!BB44</f>
        <v>0</v>
      </c>
      <c r="CM189" s="1">
        <f>OVariables!BC44</f>
        <v>0</v>
      </c>
      <c r="CN189" s="1">
        <f>OVariables!BD44</f>
        <v>0</v>
      </c>
      <c r="CO189" s="1">
        <f>OVariables!BE44</f>
        <v>0</v>
      </c>
      <c r="CP189" s="1">
        <f>OVariables!BF44</f>
        <v>0</v>
      </c>
      <c r="CQ189" s="1">
        <f>OVariables!BG44</f>
        <v>0</v>
      </c>
      <c r="CR189" s="1">
        <f>OVariables!BH44</f>
        <v>0</v>
      </c>
      <c r="CS189" s="1">
        <f>OVariables!BI44</f>
        <v>0</v>
      </c>
      <c r="CU189" s="4" t="s">
        <v>6</v>
      </c>
      <c r="CV189" s="1">
        <f>CK51*Staffing!$B12</f>
        <v>0</v>
      </c>
      <c r="CW189" s="1">
        <f>CL51*Staffing!$B12</f>
        <v>0</v>
      </c>
      <c r="CX189" s="1">
        <f>CM51*Staffing!$B12</f>
        <v>0</v>
      </c>
      <c r="CY189" s="1">
        <f>CN51*Staffing!$B12</f>
        <v>0</v>
      </c>
      <c r="CZ189" s="1">
        <f>CO51*Staffing!$B12</f>
        <v>0</v>
      </c>
      <c r="DA189" s="1">
        <f>CP51*Staffing!$B12</f>
        <v>0</v>
      </c>
      <c r="DB189" s="1">
        <f>CQ51*Staffing!$B12</f>
        <v>0</v>
      </c>
      <c r="DC189" s="1">
        <f>CR51*Staffing!$B12</f>
        <v>0</v>
      </c>
      <c r="DD189" s="1">
        <f>CS51*Staffing!$B12</f>
        <v>0</v>
      </c>
      <c r="DE189" s="1">
        <f>CT51*Staffing!$B12</f>
        <v>0</v>
      </c>
      <c r="DF189" s="1">
        <f>CU51*Staffing!$B12</f>
        <v>0</v>
      </c>
      <c r="DG189" s="1">
        <f>CV51*Staffing!$B12</f>
        <v>0</v>
      </c>
    </row>
    <row r="190" spans="1:111" x14ac:dyDescent="0.35">
      <c r="A190" s="4" t="s">
        <v>7</v>
      </c>
      <c r="B190" s="1">
        <f>OVariables!N45</f>
        <v>0</v>
      </c>
      <c r="C190" s="1">
        <f>OVariables!O45</f>
        <v>0</v>
      </c>
      <c r="D190" s="1">
        <f>OVariables!P45</f>
        <v>0</v>
      </c>
      <c r="E190" s="1">
        <f>OVariables!Q45</f>
        <v>0</v>
      </c>
      <c r="F190" s="1">
        <f>OVariables!R45</f>
        <v>0</v>
      </c>
      <c r="G190" s="1">
        <f>OVariables!S45</f>
        <v>0</v>
      </c>
      <c r="H190" s="1">
        <f>OVariables!T45</f>
        <v>0</v>
      </c>
      <c r="I190" s="1">
        <f>OVariables!U45</f>
        <v>0</v>
      </c>
      <c r="J190" s="1">
        <f>OVariables!V45</f>
        <v>0</v>
      </c>
      <c r="K190" s="1">
        <f>OVariables!W45</f>
        <v>0</v>
      </c>
      <c r="L190" s="1">
        <f>OVariables!X45</f>
        <v>0</v>
      </c>
      <c r="M190" s="1">
        <f>OVariables!Y45</f>
        <v>0</v>
      </c>
      <c r="O190" s="4" t="s">
        <v>7</v>
      </c>
      <c r="P190" s="1">
        <f>B52*Staffing!B13</f>
        <v>0</v>
      </c>
      <c r="Q190" s="1">
        <f>C52*Staffing!B13</f>
        <v>0</v>
      </c>
      <c r="R190" s="1">
        <f>D52*Staffing!B13</f>
        <v>0</v>
      </c>
      <c r="S190" s="1">
        <f>E52*Staffing!B13</f>
        <v>0</v>
      </c>
      <c r="T190" s="1">
        <f>F52*Staffing!B13</f>
        <v>0</v>
      </c>
      <c r="U190" s="1">
        <f>G52*Staffing!B13</f>
        <v>0</v>
      </c>
      <c r="V190" s="1">
        <f>H52*Staffing!B13</f>
        <v>0</v>
      </c>
      <c r="W190" s="1">
        <f>I52*Staffing!B13</f>
        <v>0</v>
      </c>
      <c r="X190" s="1">
        <f>J52*Staffing!B13</f>
        <v>0</v>
      </c>
      <c r="Y190" s="1">
        <f>K52*Staffing!B13</f>
        <v>0</v>
      </c>
      <c r="Z190" s="1">
        <f>L52*Staffing!B13</f>
        <v>0</v>
      </c>
      <c r="AA190" s="1">
        <f>M52*Staffing!B13</f>
        <v>0</v>
      </c>
      <c r="AC190" s="4" t="s">
        <v>7</v>
      </c>
      <c r="AD190" s="1">
        <f>OVariables!Z45</f>
        <v>0</v>
      </c>
      <c r="AE190" s="1">
        <f>OVariables!AA45</f>
        <v>0</v>
      </c>
      <c r="AF190" s="1">
        <f>OVariables!AB45</f>
        <v>0</v>
      </c>
      <c r="AG190" s="1">
        <f>OVariables!AC45</f>
        <v>0</v>
      </c>
      <c r="AH190" s="1">
        <f>OVariables!AD45</f>
        <v>0</v>
      </c>
      <c r="AI190" s="1">
        <f>OVariables!AE45</f>
        <v>0</v>
      </c>
      <c r="AJ190" s="1">
        <f>OVariables!AF45</f>
        <v>0</v>
      </c>
      <c r="AK190" s="1">
        <f>OVariables!AG45</f>
        <v>0</v>
      </c>
      <c r="AL190" s="1">
        <f>OVariables!AH45</f>
        <v>0</v>
      </c>
      <c r="AM190" s="1">
        <f>OVariables!AI45</f>
        <v>0</v>
      </c>
      <c r="AN190" s="1">
        <f>OVariables!AJ45</f>
        <v>0</v>
      </c>
      <c r="AO190" s="1">
        <f>OVariables!AK45</f>
        <v>0</v>
      </c>
      <c r="AQ190" s="4" t="s">
        <v>7</v>
      </c>
      <c r="AR190" s="1">
        <f>AE52*Staffing!$B13</f>
        <v>0</v>
      </c>
      <c r="AS190" s="1">
        <f>AF52*Staffing!$B13</f>
        <v>0</v>
      </c>
      <c r="AT190" s="1">
        <f>AG52*Staffing!$B13</f>
        <v>0</v>
      </c>
      <c r="AU190" s="1">
        <f>AH52*Staffing!$B13</f>
        <v>0</v>
      </c>
      <c r="AV190" s="1">
        <f>AI52*Staffing!$B13</f>
        <v>0</v>
      </c>
      <c r="AW190" s="1">
        <f>AJ52*Staffing!$B13</f>
        <v>0</v>
      </c>
      <c r="AX190" s="1">
        <f>AK52*Staffing!$B13</f>
        <v>0</v>
      </c>
      <c r="AY190" s="1">
        <f>AL52*Staffing!$B13</f>
        <v>0</v>
      </c>
      <c r="AZ190" s="1">
        <f>AM52*Staffing!$B13</f>
        <v>0</v>
      </c>
      <c r="BA190" s="1">
        <f>AN52*Staffing!$B13</f>
        <v>0</v>
      </c>
      <c r="BB190" s="1">
        <f>AO52*Staffing!$B13</f>
        <v>0</v>
      </c>
      <c r="BC190" s="1">
        <f>AP52*Staffing!$B13</f>
        <v>0</v>
      </c>
      <c r="BE190" s="4" t="s">
        <v>7</v>
      </c>
      <c r="BF190" s="1">
        <f>OVariables!AL45</f>
        <v>0</v>
      </c>
      <c r="BG190" s="1">
        <f>OVariables!AM45</f>
        <v>0</v>
      </c>
      <c r="BH190" s="1">
        <f>OVariables!AN45</f>
        <v>0</v>
      </c>
      <c r="BI190" s="1">
        <f>OVariables!AO45</f>
        <v>0</v>
      </c>
      <c r="BJ190" s="1">
        <f>OVariables!AP45</f>
        <v>0</v>
      </c>
      <c r="BK190" s="1">
        <f>OVariables!AQ45</f>
        <v>0</v>
      </c>
      <c r="BL190" s="1">
        <f>OVariables!AR45</f>
        <v>0</v>
      </c>
      <c r="BM190" s="1">
        <f>OVariables!AS45</f>
        <v>0</v>
      </c>
      <c r="BN190" s="1">
        <f>OVariables!AT45</f>
        <v>0</v>
      </c>
      <c r="BO190" s="1">
        <f>OVariables!AU45</f>
        <v>0</v>
      </c>
      <c r="BP190" s="1">
        <f>OVariables!AV45</f>
        <v>0</v>
      </c>
      <c r="BQ190" s="1">
        <f>OVariables!AW45</f>
        <v>0</v>
      </c>
      <c r="BS190" s="4" t="s">
        <v>7</v>
      </c>
      <c r="BT190" s="1">
        <f>BH52*Staffing!$B13</f>
        <v>0</v>
      </c>
      <c r="BU190" s="1">
        <f>BI52*Staffing!$B13</f>
        <v>0</v>
      </c>
      <c r="BV190" s="1">
        <f>BJ52*Staffing!$B13</f>
        <v>0</v>
      </c>
      <c r="BW190" s="1">
        <f>BK52*Staffing!$B13</f>
        <v>0</v>
      </c>
      <c r="BX190" s="1">
        <f>BL52*Staffing!$B13</f>
        <v>0</v>
      </c>
      <c r="BY190" s="1">
        <f>BM52*Staffing!$B13</f>
        <v>0</v>
      </c>
      <c r="BZ190" s="1">
        <f>BN52*Staffing!$B13</f>
        <v>0</v>
      </c>
      <c r="CA190" s="1">
        <f>BO52*Staffing!$B13</f>
        <v>0</v>
      </c>
      <c r="CB190" s="1">
        <f>BP52*Staffing!$B13</f>
        <v>0</v>
      </c>
      <c r="CC190" s="1">
        <f>BQ52*Staffing!$B13</f>
        <v>0</v>
      </c>
      <c r="CD190" s="1">
        <f>BR52*Staffing!$B13</f>
        <v>0</v>
      </c>
      <c r="CE190" s="1">
        <f>BS52*Staffing!$B13</f>
        <v>0</v>
      </c>
      <c r="CG190" s="4" t="s">
        <v>7</v>
      </c>
      <c r="CH190" s="1">
        <f>OVariables!AX45</f>
        <v>0</v>
      </c>
      <c r="CI190" s="1">
        <f>OVariables!AY45</f>
        <v>0</v>
      </c>
      <c r="CJ190" s="1">
        <f>OVariables!AZ45</f>
        <v>0</v>
      </c>
      <c r="CK190" s="1">
        <f>OVariables!BA45</f>
        <v>0</v>
      </c>
      <c r="CL190" s="1">
        <f>OVariables!BB45</f>
        <v>0</v>
      </c>
      <c r="CM190" s="1">
        <f>OVariables!BC45</f>
        <v>0</v>
      </c>
      <c r="CN190" s="1">
        <f>OVariables!BD45</f>
        <v>0</v>
      </c>
      <c r="CO190" s="1">
        <f>OVariables!BE45</f>
        <v>0</v>
      </c>
      <c r="CP190" s="1">
        <f>OVariables!BF45</f>
        <v>0</v>
      </c>
      <c r="CQ190" s="1">
        <f>OVariables!BG45</f>
        <v>0</v>
      </c>
      <c r="CR190" s="1">
        <f>OVariables!BH45</f>
        <v>0</v>
      </c>
      <c r="CS190" s="1">
        <f>OVariables!BI45</f>
        <v>0</v>
      </c>
      <c r="CU190" s="4" t="s">
        <v>7</v>
      </c>
      <c r="CV190" s="1">
        <f>CK52*Staffing!$B13</f>
        <v>0</v>
      </c>
      <c r="CW190" s="1">
        <f>CL52*Staffing!$B13</f>
        <v>0</v>
      </c>
      <c r="CX190" s="1">
        <f>CM52*Staffing!$B13</f>
        <v>0</v>
      </c>
      <c r="CY190" s="1">
        <f>CN52*Staffing!$B13</f>
        <v>0</v>
      </c>
      <c r="CZ190" s="1">
        <f>CO52*Staffing!$B13</f>
        <v>0</v>
      </c>
      <c r="DA190" s="1">
        <f>CP52*Staffing!$B13</f>
        <v>0</v>
      </c>
      <c r="DB190" s="1">
        <f>CQ52*Staffing!$B13</f>
        <v>0</v>
      </c>
      <c r="DC190" s="1">
        <f>CR52*Staffing!$B13</f>
        <v>0</v>
      </c>
      <c r="DD190" s="1">
        <f>CS52*Staffing!$B13</f>
        <v>0</v>
      </c>
      <c r="DE190" s="1">
        <f>CT52*Staffing!$B13</f>
        <v>0</v>
      </c>
      <c r="DF190" s="1">
        <f>CU52*Staffing!$B13</f>
        <v>0</v>
      </c>
      <c r="DG190" s="1">
        <f>CV52*Staffing!$B13</f>
        <v>0</v>
      </c>
    </row>
    <row r="191" spans="1:111" x14ac:dyDescent="0.35">
      <c r="A191" s="4" t="s">
        <v>21</v>
      </c>
      <c r="B191" s="1">
        <f>OVariables!N46</f>
        <v>0</v>
      </c>
      <c r="C191" s="1">
        <f>OVariables!O46</f>
        <v>0</v>
      </c>
      <c r="D191" s="1">
        <f>OVariables!P46</f>
        <v>0</v>
      </c>
      <c r="E191" s="1">
        <f>OVariables!Q46</f>
        <v>0</v>
      </c>
      <c r="F191" s="1">
        <f>OVariables!R46</f>
        <v>0</v>
      </c>
      <c r="G191" s="1">
        <f>OVariables!S46</f>
        <v>0</v>
      </c>
      <c r="H191" s="1">
        <f>OVariables!T46</f>
        <v>0</v>
      </c>
      <c r="I191" s="1">
        <f>OVariables!U46</f>
        <v>0</v>
      </c>
      <c r="J191" s="1">
        <f>OVariables!V46</f>
        <v>0</v>
      </c>
      <c r="K191" s="1">
        <f>OVariables!W46</f>
        <v>0</v>
      </c>
      <c r="L191" s="1">
        <f>OVariables!X46</f>
        <v>0</v>
      </c>
      <c r="M191" s="1">
        <f>OVariables!Y46</f>
        <v>0</v>
      </c>
      <c r="O191" s="4" t="s">
        <v>21</v>
      </c>
      <c r="P191" s="1">
        <f>B53*Staffing!B14</f>
        <v>0</v>
      </c>
      <c r="Q191" s="1">
        <f>C53*Staffing!B14</f>
        <v>0</v>
      </c>
      <c r="R191" s="1">
        <f>D53*Staffing!B14</f>
        <v>0</v>
      </c>
      <c r="S191" s="1">
        <f>E53*Staffing!B14</f>
        <v>0</v>
      </c>
      <c r="T191" s="1">
        <f>F53*Staffing!B14</f>
        <v>0</v>
      </c>
      <c r="U191" s="1">
        <f>G53*Staffing!B14</f>
        <v>0</v>
      </c>
      <c r="V191" s="1">
        <f>H53*Staffing!B14</f>
        <v>0</v>
      </c>
      <c r="W191" s="1">
        <f>I53*Staffing!B14</f>
        <v>0</v>
      </c>
      <c r="X191" s="1">
        <f>J53*Staffing!B14</f>
        <v>0</v>
      </c>
      <c r="Y191" s="1">
        <f>K53*Staffing!B14</f>
        <v>0</v>
      </c>
      <c r="Z191" s="1">
        <f>L53*Staffing!B14</f>
        <v>0</v>
      </c>
      <c r="AA191" s="1">
        <f>M53*Staffing!B14</f>
        <v>0</v>
      </c>
      <c r="AC191" s="4" t="s">
        <v>21</v>
      </c>
      <c r="AD191" s="1">
        <f>OVariables!Z46</f>
        <v>0</v>
      </c>
      <c r="AE191" s="1">
        <f>OVariables!AA46</f>
        <v>0</v>
      </c>
      <c r="AF191" s="1">
        <f>OVariables!AB46</f>
        <v>0</v>
      </c>
      <c r="AG191" s="1">
        <f>OVariables!AC46</f>
        <v>0</v>
      </c>
      <c r="AH191" s="1">
        <f>OVariables!AD46</f>
        <v>0</v>
      </c>
      <c r="AI191" s="1">
        <f>OVariables!AE46</f>
        <v>0</v>
      </c>
      <c r="AJ191" s="1">
        <f>OVariables!AF46</f>
        <v>0</v>
      </c>
      <c r="AK191" s="1">
        <f>OVariables!AG46</f>
        <v>0</v>
      </c>
      <c r="AL191" s="1">
        <f>OVariables!AH46</f>
        <v>0</v>
      </c>
      <c r="AM191" s="1">
        <f>OVariables!AI46</f>
        <v>0</v>
      </c>
      <c r="AN191" s="1">
        <f>OVariables!AJ46</f>
        <v>0</v>
      </c>
      <c r="AO191" s="1">
        <f>OVariables!AK46</f>
        <v>0</v>
      </c>
      <c r="AQ191" s="4" t="s">
        <v>21</v>
      </c>
      <c r="AR191" s="1">
        <f>AE53*Staffing!$B14</f>
        <v>0</v>
      </c>
      <c r="AS191" s="1">
        <f>AF53*Staffing!$B14</f>
        <v>0</v>
      </c>
      <c r="AT191" s="1">
        <f>AG53*Staffing!$B14</f>
        <v>0</v>
      </c>
      <c r="AU191" s="1">
        <f>AH53*Staffing!$B14</f>
        <v>0</v>
      </c>
      <c r="AV191" s="1">
        <f>AI53*Staffing!$B14</f>
        <v>0</v>
      </c>
      <c r="AW191" s="1">
        <f>AJ53*Staffing!$B14</f>
        <v>0</v>
      </c>
      <c r="AX191" s="1">
        <f>AK53*Staffing!$B14</f>
        <v>0</v>
      </c>
      <c r="AY191" s="1">
        <f>AL53*Staffing!$B14</f>
        <v>0</v>
      </c>
      <c r="AZ191" s="1">
        <f>AM53*Staffing!$B14</f>
        <v>0</v>
      </c>
      <c r="BA191" s="1">
        <f>AN53*Staffing!$B14</f>
        <v>0</v>
      </c>
      <c r="BB191" s="1">
        <f>AO53*Staffing!$B14</f>
        <v>0</v>
      </c>
      <c r="BC191" s="1">
        <f>AP53*Staffing!$B14</f>
        <v>0</v>
      </c>
      <c r="BE191" s="4" t="s">
        <v>21</v>
      </c>
      <c r="BF191" s="1">
        <f>OVariables!AL46</f>
        <v>0</v>
      </c>
      <c r="BG191" s="1">
        <f>OVariables!AM46</f>
        <v>0</v>
      </c>
      <c r="BH191" s="1">
        <f>OVariables!AN46</f>
        <v>0</v>
      </c>
      <c r="BI191" s="1">
        <f>OVariables!AO46</f>
        <v>0</v>
      </c>
      <c r="BJ191" s="1">
        <f>OVariables!AP46</f>
        <v>0</v>
      </c>
      <c r="BK191" s="1">
        <f>OVariables!AQ46</f>
        <v>0</v>
      </c>
      <c r="BL191" s="1">
        <f>OVariables!AR46</f>
        <v>0</v>
      </c>
      <c r="BM191" s="1">
        <f>OVariables!AS46</f>
        <v>0</v>
      </c>
      <c r="BN191" s="1">
        <f>OVariables!AT46</f>
        <v>0</v>
      </c>
      <c r="BO191" s="1">
        <f>OVariables!AU46</f>
        <v>0</v>
      </c>
      <c r="BP191" s="1">
        <f>OVariables!AV46</f>
        <v>0</v>
      </c>
      <c r="BQ191" s="1">
        <f>OVariables!AW46</f>
        <v>0</v>
      </c>
      <c r="BS191" s="4" t="s">
        <v>21</v>
      </c>
      <c r="BT191" s="1">
        <f>BH53*Staffing!$B14</f>
        <v>0</v>
      </c>
      <c r="BU191" s="1">
        <f>BI53*Staffing!$B14</f>
        <v>0</v>
      </c>
      <c r="BV191" s="1">
        <f>BJ53*Staffing!$B14</f>
        <v>0</v>
      </c>
      <c r="BW191" s="1">
        <f>BK53*Staffing!$B14</f>
        <v>0</v>
      </c>
      <c r="BX191" s="1">
        <f>BL53*Staffing!$B14</f>
        <v>0</v>
      </c>
      <c r="BY191" s="1">
        <f>BM53*Staffing!$B14</f>
        <v>0</v>
      </c>
      <c r="BZ191" s="1">
        <f>BN53*Staffing!$B14</f>
        <v>0</v>
      </c>
      <c r="CA191" s="1">
        <f>BO53*Staffing!$B14</f>
        <v>0</v>
      </c>
      <c r="CB191" s="1">
        <f>BP53*Staffing!$B14</f>
        <v>0</v>
      </c>
      <c r="CC191" s="1">
        <f>BQ53*Staffing!$B14</f>
        <v>0</v>
      </c>
      <c r="CD191" s="1">
        <f>BR53*Staffing!$B14</f>
        <v>0</v>
      </c>
      <c r="CE191" s="1">
        <f>BS53*Staffing!$B14</f>
        <v>0</v>
      </c>
      <c r="CG191" s="4" t="s">
        <v>21</v>
      </c>
      <c r="CH191" s="1">
        <f>OVariables!AX46</f>
        <v>0</v>
      </c>
      <c r="CI191" s="1">
        <f>OVariables!AY46</f>
        <v>0</v>
      </c>
      <c r="CJ191" s="1">
        <f>OVariables!AZ46</f>
        <v>0</v>
      </c>
      <c r="CK191" s="1">
        <f>OVariables!BA46</f>
        <v>0</v>
      </c>
      <c r="CL191" s="1">
        <f>OVariables!BB46</f>
        <v>0</v>
      </c>
      <c r="CM191" s="1">
        <f>OVariables!BC46</f>
        <v>0</v>
      </c>
      <c r="CN191" s="1">
        <f>OVariables!BD46</f>
        <v>0</v>
      </c>
      <c r="CO191" s="1">
        <f>OVariables!BE46</f>
        <v>0</v>
      </c>
      <c r="CP191" s="1">
        <f>OVariables!BF46</f>
        <v>0</v>
      </c>
      <c r="CQ191" s="1">
        <f>OVariables!BG46</f>
        <v>0</v>
      </c>
      <c r="CR191" s="1">
        <f>OVariables!BH46</f>
        <v>0</v>
      </c>
      <c r="CS191" s="1">
        <f>OVariables!BI46</f>
        <v>0</v>
      </c>
      <c r="CU191" s="4" t="s">
        <v>21</v>
      </c>
      <c r="CV191" s="1">
        <f>CK53*Staffing!$B14</f>
        <v>0</v>
      </c>
      <c r="CW191" s="1">
        <f>CL53*Staffing!$B14</f>
        <v>0</v>
      </c>
      <c r="CX191" s="1">
        <f>CM53*Staffing!$B14</f>
        <v>0</v>
      </c>
      <c r="CY191" s="1">
        <f>CN53*Staffing!$B14</f>
        <v>0</v>
      </c>
      <c r="CZ191" s="1">
        <f>CO53*Staffing!$B14</f>
        <v>0</v>
      </c>
      <c r="DA191" s="1">
        <f>CP53*Staffing!$B14</f>
        <v>0</v>
      </c>
      <c r="DB191" s="1">
        <f>CQ53*Staffing!$B14</f>
        <v>0</v>
      </c>
      <c r="DC191" s="1">
        <f>CR53*Staffing!$B14</f>
        <v>0</v>
      </c>
      <c r="DD191" s="1">
        <f>CS53*Staffing!$B14</f>
        <v>0</v>
      </c>
      <c r="DE191" s="1">
        <f>CT53*Staffing!$B14</f>
        <v>0</v>
      </c>
      <c r="DF191" s="1">
        <f>CU53*Staffing!$B14</f>
        <v>0</v>
      </c>
      <c r="DG191" s="1">
        <f>CV53*Staffing!$B14</f>
        <v>0</v>
      </c>
    </row>
    <row r="192" spans="1:111" x14ac:dyDescent="0.35">
      <c r="A192" s="4" t="s">
        <v>8</v>
      </c>
      <c r="B192" s="1">
        <f>OVariables!N47</f>
        <v>0</v>
      </c>
      <c r="C192" s="1">
        <f>OVariables!O47</f>
        <v>0</v>
      </c>
      <c r="D192" s="1">
        <f>OVariables!P47</f>
        <v>0</v>
      </c>
      <c r="E192" s="1">
        <f>OVariables!Q47</f>
        <v>0</v>
      </c>
      <c r="F192" s="1">
        <f>OVariables!R47</f>
        <v>0</v>
      </c>
      <c r="G192" s="1">
        <f>OVariables!S47</f>
        <v>0</v>
      </c>
      <c r="H192" s="1">
        <f>OVariables!T47</f>
        <v>0</v>
      </c>
      <c r="I192" s="1">
        <f>OVariables!U47</f>
        <v>0</v>
      </c>
      <c r="J192" s="1">
        <f>OVariables!V47</f>
        <v>0</v>
      </c>
      <c r="K192" s="1">
        <f>OVariables!W47</f>
        <v>0</v>
      </c>
      <c r="L192" s="1">
        <f>OVariables!X47</f>
        <v>0</v>
      </c>
      <c r="M192" s="1">
        <f>OVariables!Y47</f>
        <v>0</v>
      </c>
      <c r="O192" s="4" t="s">
        <v>8</v>
      </c>
      <c r="P192" s="1">
        <f>B54*Staffing!B15</f>
        <v>0</v>
      </c>
      <c r="Q192" s="1">
        <f>C54*Staffing!B15</f>
        <v>0</v>
      </c>
      <c r="R192" s="1">
        <f>D54*Staffing!B15</f>
        <v>0</v>
      </c>
      <c r="S192" s="1">
        <f>E54*Staffing!B15</f>
        <v>0</v>
      </c>
      <c r="T192" s="1">
        <f>F54*Staffing!B15</f>
        <v>0</v>
      </c>
      <c r="U192" s="1">
        <f>G54*Staffing!B15</f>
        <v>0</v>
      </c>
      <c r="V192" s="1">
        <f>H54*Staffing!B15</f>
        <v>0</v>
      </c>
      <c r="W192" s="1">
        <f>I54*Staffing!B15</f>
        <v>0</v>
      </c>
      <c r="X192" s="1">
        <f>J54*Staffing!B15</f>
        <v>0</v>
      </c>
      <c r="Y192" s="1">
        <f>K54*Staffing!B15</f>
        <v>0</v>
      </c>
      <c r="Z192" s="1">
        <f>L54*Staffing!B15</f>
        <v>0</v>
      </c>
      <c r="AA192" s="1">
        <f>M54*Staffing!B15</f>
        <v>0</v>
      </c>
      <c r="AC192" s="4" t="s">
        <v>8</v>
      </c>
      <c r="AD192" s="1">
        <f>OVariables!Z47</f>
        <v>0</v>
      </c>
      <c r="AE192" s="1">
        <f>OVariables!AA47</f>
        <v>0</v>
      </c>
      <c r="AF192" s="1">
        <f>OVariables!AB47</f>
        <v>0</v>
      </c>
      <c r="AG192" s="1">
        <f>OVariables!AC47</f>
        <v>0</v>
      </c>
      <c r="AH192" s="1">
        <f>OVariables!AD47</f>
        <v>0</v>
      </c>
      <c r="AI192" s="1">
        <f>OVariables!AE47</f>
        <v>0</v>
      </c>
      <c r="AJ192" s="1">
        <f>OVariables!AF47</f>
        <v>0</v>
      </c>
      <c r="AK192" s="1">
        <f>OVariables!AG47</f>
        <v>0</v>
      </c>
      <c r="AL192" s="1">
        <f>OVariables!AH47</f>
        <v>0</v>
      </c>
      <c r="AM192" s="1">
        <f>OVariables!AI47</f>
        <v>0</v>
      </c>
      <c r="AN192" s="1">
        <f>OVariables!AJ47</f>
        <v>0</v>
      </c>
      <c r="AO192" s="1">
        <f>OVariables!AK47</f>
        <v>0</v>
      </c>
      <c r="AQ192" s="4" t="s">
        <v>8</v>
      </c>
      <c r="AR192" s="1">
        <f>AE54*Staffing!$B15</f>
        <v>0</v>
      </c>
      <c r="AS192" s="1">
        <f>AF54*Staffing!$B15</f>
        <v>0</v>
      </c>
      <c r="AT192" s="1">
        <f>AG54*Staffing!$B15</f>
        <v>0</v>
      </c>
      <c r="AU192" s="1">
        <f>AH54*Staffing!$B15</f>
        <v>0</v>
      </c>
      <c r="AV192" s="1">
        <f>AI54*Staffing!$B15</f>
        <v>0</v>
      </c>
      <c r="AW192" s="1">
        <f>AJ54*Staffing!$B15</f>
        <v>0</v>
      </c>
      <c r="AX192" s="1">
        <f>AK54*Staffing!$B15</f>
        <v>0</v>
      </c>
      <c r="AY192" s="1">
        <f>AL54*Staffing!$B15</f>
        <v>0</v>
      </c>
      <c r="AZ192" s="1">
        <f>AM54*Staffing!$B15</f>
        <v>0</v>
      </c>
      <c r="BA192" s="1">
        <f>AN54*Staffing!$B15</f>
        <v>0</v>
      </c>
      <c r="BB192" s="1">
        <f>AO54*Staffing!$B15</f>
        <v>0</v>
      </c>
      <c r="BC192" s="1">
        <f>AP54*Staffing!$B15</f>
        <v>0</v>
      </c>
      <c r="BE192" s="4" t="s">
        <v>8</v>
      </c>
      <c r="BF192" s="1">
        <f>OVariables!AL47</f>
        <v>0</v>
      </c>
      <c r="BG192" s="1">
        <f>OVariables!AM47</f>
        <v>0</v>
      </c>
      <c r="BH192" s="1">
        <f>OVariables!AN47</f>
        <v>0</v>
      </c>
      <c r="BI192" s="1">
        <f>OVariables!AO47</f>
        <v>0</v>
      </c>
      <c r="BJ192" s="1">
        <f>OVariables!AP47</f>
        <v>0</v>
      </c>
      <c r="BK192" s="1">
        <f>OVariables!AQ47</f>
        <v>0</v>
      </c>
      <c r="BL192" s="1">
        <f>OVariables!AR47</f>
        <v>0</v>
      </c>
      <c r="BM192" s="1">
        <f>OVariables!AS47</f>
        <v>0</v>
      </c>
      <c r="BN192" s="1">
        <f>OVariables!AT47</f>
        <v>0</v>
      </c>
      <c r="BO192" s="1">
        <f>OVariables!AU47</f>
        <v>0</v>
      </c>
      <c r="BP192" s="1">
        <f>OVariables!AV47</f>
        <v>0</v>
      </c>
      <c r="BQ192" s="1">
        <f>OVariables!AW47</f>
        <v>0</v>
      </c>
      <c r="BS192" s="4" t="s">
        <v>8</v>
      </c>
      <c r="BT192" s="1">
        <f>BH54*Staffing!$B15</f>
        <v>0</v>
      </c>
      <c r="BU192" s="1">
        <f>BI54*Staffing!$B15</f>
        <v>0</v>
      </c>
      <c r="BV192" s="1">
        <f>BJ54*Staffing!$B15</f>
        <v>0</v>
      </c>
      <c r="BW192" s="1">
        <f>BK54*Staffing!$B15</f>
        <v>0</v>
      </c>
      <c r="BX192" s="1">
        <f>BL54*Staffing!$B15</f>
        <v>0</v>
      </c>
      <c r="BY192" s="1">
        <f>BM54*Staffing!$B15</f>
        <v>0</v>
      </c>
      <c r="BZ192" s="1">
        <f>BN54*Staffing!$B15</f>
        <v>0</v>
      </c>
      <c r="CA192" s="1">
        <f>BO54*Staffing!$B15</f>
        <v>0</v>
      </c>
      <c r="CB192" s="1">
        <f>BP54*Staffing!$B15</f>
        <v>0</v>
      </c>
      <c r="CC192" s="1">
        <f>BQ54*Staffing!$B15</f>
        <v>0</v>
      </c>
      <c r="CD192" s="1">
        <f>BR54*Staffing!$B15</f>
        <v>0</v>
      </c>
      <c r="CE192" s="1">
        <f>BS54*Staffing!$B15</f>
        <v>0</v>
      </c>
      <c r="CG192" s="4" t="s">
        <v>8</v>
      </c>
      <c r="CH192" s="1">
        <f>OVariables!AX47</f>
        <v>0</v>
      </c>
      <c r="CI192" s="1">
        <f>OVariables!AY47</f>
        <v>0</v>
      </c>
      <c r="CJ192" s="1">
        <f>OVariables!AZ47</f>
        <v>0</v>
      </c>
      <c r="CK192" s="1">
        <f>OVariables!BA47</f>
        <v>0</v>
      </c>
      <c r="CL192" s="1">
        <f>OVariables!BB47</f>
        <v>0</v>
      </c>
      <c r="CM192" s="1">
        <f>OVariables!BC47</f>
        <v>0</v>
      </c>
      <c r="CN192" s="1">
        <f>OVariables!BD47</f>
        <v>0</v>
      </c>
      <c r="CO192" s="1">
        <f>OVariables!BE47</f>
        <v>0</v>
      </c>
      <c r="CP192" s="1">
        <f>OVariables!BF47</f>
        <v>0</v>
      </c>
      <c r="CQ192" s="1">
        <f>OVariables!BG47</f>
        <v>0</v>
      </c>
      <c r="CR192" s="1">
        <f>OVariables!BH47</f>
        <v>0</v>
      </c>
      <c r="CS192" s="1">
        <f>OVariables!BI47</f>
        <v>0</v>
      </c>
      <c r="CU192" s="4" t="s">
        <v>8</v>
      </c>
      <c r="CV192" s="1">
        <f>CK54*Staffing!$B15</f>
        <v>0</v>
      </c>
      <c r="CW192" s="1">
        <f>CL54*Staffing!$B15</f>
        <v>0</v>
      </c>
      <c r="CX192" s="1">
        <f>CM54*Staffing!$B15</f>
        <v>0</v>
      </c>
      <c r="CY192" s="1">
        <f>CN54*Staffing!$B15</f>
        <v>0</v>
      </c>
      <c r="CZ192" s="1">
        <f>CO54*Staffing!$B15</f>
        <v>0</v>
      </c>
      <c r="DA192" s="1">
        <f>CP54*Staffing!$B15</f>
        <v>0</v>
      </c>
      <c r="DB192" s="1">
        <f>CQ54*Staffing!$B15</f>
        <v>0</v>
      </c>
      <c r="DC192" s="1">
        <f>CR54*Staffing!$B15</f>
        <v>0</v>
      </c>
      <c r="DD192" s="1">
        <f>CS54*Staffing!$B15</f>
        <v>0</v>
      </c>
      <c r="DE192" s="1">
        <f>CT54*Staffing!$B15</f>
        <v>0</v>
      </c>
      <c r="DF192" s="1">
        <f>CU54*Staffing!$B15</f>
        <v>0</v>
      </c>
      <c r="DG192" s="1">
        <f>CV54*Staffing!$B15</f>
        <v>0</v>
      </c>
    </row>
    <row r="193" spans="1:111" x14ac:dyDescent="0.35">
      <c r="A193" s="4" t="s">
        <v>9</v>
      </c>
      <c r="B193" s="1">
        <f>OVariables!N48</f>
        <v>0</v>
      </c>
      <c r="C193" s="1">
        <f>OVariables!O48</f>
        <v>0</v>
      </c>
      <c r="D193" s="1">
        <f>OVariables!P48</f>
        <v>0</v>
      </c>
      <c r="E193" s="1">
        <f>OVariables!Q48</f>
        <v>0</v>
      </c>
      <c r="F193" s="1">
        <f>OVariables!R48</f>
        <v>0</v>
      </c>
      <c r="G193" s="1">
        <f>OVariables!S48</f>
        <v>0</v>
      </c>
      <c r="H193" s="1">
        <f>OVariables!T48</f>
        <v>0</v>
      </c>
      <c r="I193" s="1">
        <f>OVariables!U48</f>
        <v>0</v>
      </c>
      <c r="J193" s="1">
        <f>OVariables!V48</f>
        <v>0</v>
      </c>
      <c r="K193" s="1">
        <f>OVariables!W48</f>
        <v>0</v>
      </c>
      <c r="L193" s="1">
        <f>OVariables!X48</f>
        <v>0</v>
      </c>
      <c r="M193" s="1">
        <f>OVariables!Y48</f>
        <v>0</v>
      </c>
      <c r="O193" s="4" t="s">
        <v>9</v>
      </c>
      <c r="P193" s="1">
        <f>B55*Staffing!B16</f>
        <v>0</v>
      </c>
      <c r="Q193" s="1">
        <f>C55*Staffing!B16</f>
        <v>0</v>
      </c>
      <c r="R193" s="1">
        <f>D55*Staffing!B16</f>
        <v>0</v>
      </c>
      <c r="S193" s="1">
        <f>E55*Staffing!B16</f>
        <v>0</v>
      </c>
      <c r="T193" s="1">
        <f>F55*Staffing!B16</f>
        <v>0</v>
      </c>
      <c r="U193" s="1">
        <f>G55*Staffing!B16</f>
        <v>0</v>
      </c>
      <c r="V193" s="1">
        <f>H55*Staffing!B16</f>
        <v>0</v>
      </c>
      <c r="W193" s="1">
        <f>I55*Staffing!B16</f>
        <v>0</v>
      </c>
      <c r="X193" s="1">
        <f>J55*Staffing!B16</f>
        <v>0</v>
      </c>
      <c r="Y193" s="1">
        <f>K55*Staffing!B16</f>
        <v>0</v>
      </c>
      <c r="Z193" s="1">
        <f>L55*Staffing!B16</f>
        <v>0</v>
      </c>
      <c r="AA193" s="1">
        <f>M55*Staffing!B16</f>
        <v>0</v>
      </c>
      <c r="AC193" s="4" t="s">
        <v>9</v>
      </c>
      <c r="AD193" s="1">
        <f>OVariables!Z48</f>
        <v>0</v>
      </c>
      <c r="AE193" s="1">
        <f>OVariables!AA48</f>
        <v>0</v>
      </c>
      <c r="AF193" s="1">
        <f>OVariables!AB48</f>
        <v>0</v>
      </c>
      <c r="AG193" s="1">
        <f>OVariables!AC48</f>
        <v>0</v>
      </c>
      <c r="AH193" s="1">
        <f>OVariables!AD48</f>
        <v>0</v>
      </c>
      <c r="AI193" s="1">
        <f>OVariables!AE48</f>
        <v>0</v>
      </c>
      <c r="AJ193" s="1">
        <f>OVariables!AF48</f>
        <v>0</v>
      </c>
      <c r="AK193" s="1">
        <f>OVariables!AG48</f>
        <v>0</v>
      </c>
      <c r="AL193" s="1">
        <f>OVariables!AH48</f>
        <v>0</v>
      </c>
      <c r="AM193" s="1">
        <f>OVariables!AI48</f>
        <v>0</v>
      </c>
      <c r="AN193" s="1">
        <f>OVariables!AJ48</f>
        <v>0</v>
      </c>
      <c r="AO193" s="1">
        <f>OVariables!AK48</f>
        <v>0</v>
      </c>
      <c r="AQ193" s="4" t="s">
        <v>9</v>
      </c>
      <c r="AR193" s="1">
        <f>AE55*Staffing!$B16</f>
        <v>0</v>
      </c>
      <c r="AS193" s="1">
        <f>AF55*Staffing!$B16</f>
        <v>0</v>
      </c>
      <c r="AT193" s="1">
        <f>AG55*Staffing!$B16</f>
        <v>0</v>
      </c>
      <c r="AU193" s="1">
        <f>AH55*Staffing!$B16</f>
        <v>0</v>
      </c>
      <c r="AV193" s="1">
        <f>AI55*Staffing!$B16</f>
        <v>0</v>
      </c>
      <c r="AW193" s="1">
        <f>AJ55*Staffing!$B16</f>
        <v>0</v>
      </c>
      <c r="AX193" s="1">
        <f>AK55*Staffing!$B16</f>
        <v>0</v>
      </c>
      <c r="AY193" s="1">
        <f>AL55*Staffing!$B16</f>
        <v>0</v>
      </c>
      <c r="AZ193" s="1">
        <f>AM55*Staffing!$B16</f>
        <v>0</v>
      </c>
      <c r="BA193" s="1">
        <f>AN55*Staffing!$B16</f>
        <v>0</v>
      </c>
      <c r="BB193" s="1">
        <f>AO55*Staffing!$B16</f>
        <v>0</v>
      </c>
      <c r="BC193" s="1">
        <f>AP55*Staffing!$B16</f>
        <v>0</v>
      </c>
      <c r="BE193" s="4" t="s">
        <v>9</v>
      </c>
      <c r="BF193" s="1">
        <f>OVariables!AL48</f>
        <v>0</v>
      </c>
      <c r="BG193" s="1">
        <f>OVariables!AM48</f>
        <v>0</v>
      </c>
      <c r="BH193" s="1">
        <f>OVariables!AN48</f>
        <v>0</v>
      </c>
      <c r="BI193" s="1">
        <f>OVariables!AO48</f>
        <v>0</v>
      </c>
      <c r="BJ193" s="1">
        <f>OVariables!AP48</f>
        <v>0</v>
      </c>
      <c r="BK193" s="1">
        <f>OVariables!AQ48</f>
        <v>0</v>
      </c>
      <c r="BL193" s="1">
        <f>OVariables!AR48</f>
        <v>0</v>
      </c>
      <c r="BM193" s="1">
        <f>OVariables!AS48</f>
        <v>0</v>
      </c>
      <c r="BN193" s="1">
        <f>OVariables!AT48</f>
        <v>0</v>
      </c>
      <c r="BO193" s="1">
        <f>OVariables!AU48</f>
        <v>0</v>
      </c>
      <c r="BP193" s="1">
        <f>OVariables!AV48</f>
        <v>0</v>
      </c>
      <c r="BQ193" s="1">
        <f>OVariables!AW48</f>
        <v>0</v>
      </c>
      <c r="BS193" s="4" t="s">
        <v>9</v>
      </c>
      <c r="BT193" s="1">
        <f>BH55*Staffing!$B16</f>
        <v>0</v>
      </c>
      <c r="BU193" s="1">
        <f>BI55*Staffing!$B16</f>
        <v>0</v>
      </c>
      <c r="BV193" s="1">
        <f>BJ55*Staffing!$B16</f>
        <v>0</v>
      </c>
      <c r="BW193" s="1">
        <f>BK55*Staffing!$B16</f>
        <v>0</v>
      </c>
      <c r="BX193" s="1">
        <f>BL55*Staffing!$B16</f>
        <v>0</v>
      </c>
      <c r="BY193" s="1">
        <f>BM55*Staffing!$B16</f>
        <v>0</v>
      </c>
      <c r="BZ193" s="1">
        <f>BN55*Staffing!$B16</f>
        <v>0</v>
      </c>
      <c r="CA193" s="1">
        <f>BO55*Staffing!$B16</f>
        <v>0</v>
      </c>
      <c r="CB193" s="1">
        <f>BP55*Staffing!$B16</f>
        <v>0</v>
      </c>
      <c r="CC193" s="1">
        <f>BQ55*Staffing!$B16</f>
        <v>0</v>
      </c>
      <c r="CD193" s="1">
        <f>BR55*Staffing!$B16</f>
        <v>0</v>
      </c>
      <c r="CE193" s="1">
        <f>BS55*Staffing!$B16</f>
        <v>0</v>
      </c>
      <c r="CG193" s="4" t="s">
        <v>9</v>
      </c>
      <c r="CH193" s="1">
        <f>OVariables!AX48</f>
        <v>0</v>
      </c>
      <c r="CI193" s="1">
        <f>OVariables!AY48</f>
        <v>0</v>
      </c>
      <c r="CJ193" s="1">
        <f>OVariables!AZ48</f>
        <v>0</v>
      </c>
      <c r="CK193" s="1">
        <f>OVariables!BA48</f>
        <v>0</v>
      </c>
      <c r="CL193" s="1">
        <f>OVariables!BB48</f>
        <v>0</v>
      </c>
      <c r="CM193" s="1">
        <f>OVariables!BC48</f>
        <v>0</v>
      </c>
      <c r="CN193" s="1">
        <f>OVariables!BD48</f>
        <v>0</v>
      </c>
      <c r="CO193" s="1">
        <f>OVariables!BE48</f>
        <v>0</v>
      </c>
      <c r="CP193" s="1">
        <f>OVariables!BF48</f>
        <v>0</v>
      </c>
      <c r="CQ193" s="1">
        <f>OVariables!BG48</f>
        <v>0</v>
      </c>
      <c r="CR193" s="1">
        <f>OVariables!BH48</f>
        <v>0</v>
      </c>
      <c r="CS193" s="1">
        <f>OVariables!BI48</f>
        <v>0</v>
      </c>
      <c r="CU193" s="4" t="s">
        <v>9</v>
      </c>
      <c r="CV193" s="1">
        <f>CK55*Staffing!$B16</f>
        <v>0</v>
      </c>
      <c r="CW193" s="1">
        <f>CL55*Staffing!$B16</f>
        <v>0</v>
      </c>
      <c r="CX193" s="1">
        <f>CM55*Staffing!$B16</f>
        <v>0</v>
      </c>
      <c r="CY193" s="1">
        <f>CN55*Staffing!$B16</f>
        <v>0</v>
      </c>
      <c r="CZ193" s="1">
        <f>CO55*Staffing!$B16</f>
        <v>0</v>
      </c>
      <c r="DA193" s="1">
        <f>CP55*Staffing!$B16</f>
        <v>0</v>
      </c>
      <c r="DB193" s="1">
        <f>CQ55*Staffing!$B16</f>
        <v>0</v>
      </c>
      <c r="DC193" s="1">
        <f>CR55*Staffing!$B16</f>
        <v>0</v>
      </c>
      <c r="DD193" s="1">
        <f>CS55*Staffing!$B16</f>
        <v>0</v>
      </c>
      <c r="DE193" s="1">
        <f>CT55*Staffing!$B16</f>
        <v>0</v>
      </c>
      <c r="DF193" s="1">
        <f>CU55*Staffing!$B16</f>
        <v>0</v>
      </c>
      <c r="DG193" s="1">
        <f>CV55*Staffing!$B16</f>
        <v>0</v>
      </c>
    </row>
    <row r="194" spans="1:111" x14ac:dyDescent="0.35">
      <c r="A194" s="4" t="s">
        <v>10</v>
      </c>
      <c r="B194" s="1">
        <f>OVariables!N49</f>
        <v>0</v>
      </c>
      <c r="C194" s="1">
        <f>OVariables!O49</f>
        <v>0</v>
      </c>
      <c r="D194" s="1">
        <f>OVariables!P49</f>
        <v>0</v>
      </c>
      <c r="E194" s="1">
        <f>OVariables!Q49</f>
        <v>0</v>
      </c>
      <c r="F194" s="1">
        <f>OVariables!R49</f>
        <v>0</v>
      </c>
      <c r="G194" s="1">
        <f>OVariables!S49</f>
        <v>0</v>
      </c>
      <c r="H194" s="1">
        <f>OVariables!T49</f>
        <v>0</v>
      </c>
      <c r="I194" s="1">
        <f>OVariables!U49</f>
        <v>0</v>
      </c>
      <c r="J194" s="1">
        <f>OVariables!V49</f>
        <v>0</v>
      </c>
      <c r="K194" s="1">
        <f>OVariables!W49</f>
        <v>0</v>
      </c>
      <c r="L194" s="1">
        <f>OVariables!X49</f>
        <v>0</v>
      </c>
      <c r="M194" s="1">
        <f>OVariables!Y49</f>
        <v>0</v>
      </c>
      <c r="O194" s="4" t="s">
        <v>10</v>
      </c>
      <c r="P194" s="1">
        <f>B56*Staffing!B17</f>
        <v>0</v>
      </c>
      <c r="Q194" s="1">
        <f>C56*Staffing!B17</f>
        <v>0</v>
      </c>
      <c r="R194" s="1">
        <f>D56*Staffing!B17</f>
        <v>0</v>
      </c>
      <c r="S194" s="1">
        <f>E56*Staffing!B17</f>
        <v>0</v>
      </c>
      <c r="T194" s="1">
        <f>F56*Staffing!B17</f>
        <v>0</v>
      </c>
      <c r="U194" s="1">
        <f>G56*Staffing!B17</f>
        <v>0</v>
      </c>
      <c r="V194" s="1">
        <f>H56*Staffing!B17</f>
        <v>0</v>
      </c>
      <c r="W194" s="1">
        <f>I56*Staffing!B17</f>
        <v>0</v>
      </c>
      <c r="X194" s="1">
        <f>J56*Staffing!B17</f>
        <v>0</v>
      </c>
      <c r="Y194" s="1">
        <f>K56*Staffing!B17</f>
        <v>0</v>
      </c>
      <c r="Z194" s="1">
        <f>L56*Staffing!B17</f>
        <v>0</v>
      </c>
      <c r="AA194" s="1">
        <f>M56*Staffing!B17</f>
        <v>0</v>
      </c>
      <c r="AC194" s="4" t="s">
        <v>10</v>
      </c>
      <c r="AD194" s="1">
        <f>OVariables!Z49</f>
        <v>0</v>
      </c>
      <c r="AE194" s="1">
        <f>OVariables!AA49</f>
        <v>0</v>
      </c>
      <c r="AF194" s="1">
        <f>OVariables!AB49</f>
        <v>0</v>
      </c>
      <c r="AG194" s="1">
        <f>OVariables!AC49</f>
        <v>0</v>
      </c>
      <c r="AH194" s="1">
        <f>OVariables!AD49</f>
        <v>0</v>
      </c>
      <c r="AI194" s="1">
        <f>OVariables!AE49</f>
        <v>0</v>
      </c>
      <c r="AJ194" s="1">
        <f>OVariables!AF49</f>
        <v>0</v>
      </c>
      <c r="AK194" s="1">
        <f>OVariables!AG49</f>
        <v>0</v>
      </c>
      <c r="AL194" s="1">
        <f>OVariables!AH49</f>
        <v>0</v>
      </c>
      <c r="AM194" s="1">
        <f>OVariables!AI49</f>
        <v>0</v>
      </c>
      <c r="AN194" s="1">
        <f>OVariables!AJ49</f>
        <v>0</v>
      </c>
      <c r="AO194" s="1">
        <f>OVariables!AK49</f>
        <v>0</v>
      </c>
      <c r="AQ194" s="4" t="s">
        <v>10</v>
      </c>
      <c r="AR194" s="1">
        <f>AE56*Staffing!$B17</f>
        <v>0</v>
      </c>
      <c r="AS194" s="1">
        <f>AF56*Staffing!$B17</f>
        <v>0</v>
      </c>
      <c r="AT194" s="1">
        <f>AG56*Staffing!$B17</f>
        <v>0</v>
      </c>
      <c r="AU194" s="1">
        <f>AH56*Staffing!$B17</f>
        <v>0</v>
      </c>
      <c r="AV194" s="1">
        <f>AI56*Staffing!$B17</f>
        <v>0</v>
      </c>
      <c r="AW194" s="1">
        <f>AJ56*Staffing!$B17</f>
        <v>0</v>
      </c>
      <c r="AX194" s="1">
        <f>AK56*Staffing!$B17</f>
        <v>0</v>
      </c>
      <c r="AY194" s="1">
        <f>AL56*Staffing!$B17</f>
        <v>0</v>
      </c>
      <c r="AZ194" s="1">
        <f>AM56*Staffing!$B17</f>
        <v>0</v>
      </c>
      <c r="BA194" s="1">
        <f>AN56*Staffing!$B17</f>
        <v>0</v>
      </c>
      <c r="BB194" s="1">
        <f>AO56*Staffing!$B17</f>
        <v>0</v>
      </c>
      <c r="BC194" s="1">
        <f>AP56*Staffing!$B17</f>
        <v>0</v>
      </c>
      <c r="BE194" s="4" t="s">
        <v>10</v>
      </c>
      <c r="BF194" s="1">
        <f>OVariables!AL49</f>
        <v>0</v>
      </c>
      <c r="BG194" s="1">
        <f>OVariables!AM49</f>
        <v>0</v>
      </c>
      <c r="BH194" s="1">
        <f>OVariables!AN49</f>
        <v>0</v>
      </c>
      <c r="BI194" s="1">
        <f>OVariables!AO49</f>
        <v>0</v>
      </c>
      <c r="BJ194" s="1">
        <f>OVariables!AP49</f>
        <v>0</v>
      </c>
      <c r="BK194" s="1">
        <f>OVariables!AQ49</f>
        <v>0</v>
      </c>
      <c r="BL194" s="1">
        <f>OVariables!AR49</f>
        <v>0</v>
      </c>
      <c r="BM194" s="1">
        <f>OVariables!AS49</f>
        <v>0</v>
      </c>
      <c r="BN194" s="1">
        <f>OVariables!AT49</f>
        <v>0</v>
      </c>
      <c r="BO194" s="1">
        <f>OVariables!AU49</f>
        <v>0</v>
      </c>
      <c r="BP194" s="1">
        <f>OVariables!AV49</f>
        <v>0</v>
      </c>
      <c r="BQ194" s="1">
        <f>OVariables!AW49</f>
        <v>0</v>
      </c>
      <c r="BS194" s="4" t="s">
        <v>10</v>
      </c>
      <c r="BT194" s="1">
        <f>BH56*Staffing!$B17</f>
        <v>0</v>
      </c>
      <c r="BU194" s="1">
        <f>BI56*Staffing!$B17</f>
        <v>0</v>
      </c>
      <c r="BV194" s="1">
        <f>BJ56*Staffing!$B17</f>
        <v>0</v>
      </c>
      <c r="BW194" s="1">
        <f>BK56*Staffing!$B17</f>
        <v>0</v>
      </c>
      <c r="BX194" s="1">
        <f>BL56*Staffing!$B17</f>
        <v>0</v>
      </c>
      <c r="BY194" s="1">
        <f>BM56*Staffing!$B17</f>
        <v>0</v>
      </c>
      <c r="BZ194" s="1">
        <f>BN56*Staffing!$B17</f>
        <v>0</v>
      </c>
      <c r="CA194" s="1">
        <f>BO56*Staffing!$B17</f>
        <v>0</v>
      </c>
      <c r="CB194" s="1">
        <f>BP56*Staffing!$B17</f>
        <v>0</v>
      </c>
      <c r="CC194" s="1">
        <f>BQ56*Staffing!$B17</f>
        <v>0</v>
      </c>
      <c r="CD194" s="1">
        <f>BR56*Staffing!$B17</f>
        <v>0</v>
      </c>
      <c r="CE194" s="1">
        <f>BS56*Staffing!$B17</f>
        <v>0</v>
      </c>
      <c r="CG194" s="4" t="s">
        <v>10</v>
      </c>
      <c r="CH194" s="1">
        <f>OVariables!AX49</f>
        <v>0</v>
      </c>
      <c r="CI194" s="1">
        <f>OVariables!AY49</f>
        <v>0</v>
      </c>
      <c r="CJ194" s="1">
        <f>OVariables!AZ49</f>
        <v>0</v>
      </c>
      <c r="CK194" s="1">
        <f>OVariables!BA49</f>
        <v>0</v>
      </c>
      <c r="CL194" s="1">
        <f>OVariables!BB49</f>
        <v>0</v>
      </c>
      <c r="CM194" s="1">
        <f>OVariables!BC49</f>
        <v>0</v>
      </c>
      <c r="CN194" s="1">
        <f>OVariables!BD49</f>
        <v>0</v>
      </c>
      <c r="CO194" s="1">
        <f>OVariables!BE49</f>
        <v>0</v>
      </c>
      <c r="CP194" s="1">
        <f>OVariables!BF49</f>
        <v>0</v>
      </c>
      <c r="CQ194" s="1">
        <f>OVariables!BG49</f>
        <v>0</v>
      </c>
      <c r="CR194" s="1">
        <f>OVariables!BH49</f>
        <v>0</v>
      </c>
      <c r="CS194" s="1">
        <f>OVariables!BI49</f>
        <v>0</v>
      </c>
      <c r="CU194" s="4" t="s">
        <v>10</v>
      </c>
      <c r="CV194" s="1">
        <f>CK56*Staffing!$B17</f>
        <v>0</v>
      </c>
      <c r="CW194" s="1">
        <f>CL56*Staffing!$B17</f>
        <v>0</v>
      </c>
      <c r="CX194" s="1">
        <f>CM56*Staffing!$B17</f>
        <v>0</v>
      </c>
      <c r="CY194" s="1">
        <f>CN56*Staffing!$B17</f>
        <v>0</v>
      </c>
      <c r="CZ194" s="1">
        <f>CO56*Staffing!$B17</f>
        <v>0</v>
      </c>
      <c r="DA194" s="1">
        <f>CP56*Staffing!$B17</f>
        <v>0</v>
      </c>
      <c r="DB194" s="1">
        <f>CQ56*Staffing!$B17</f>
        <v>0</v>
      </c>
      <c r="DC194" s="1">
        <f>CR56*Staffing!$B17</f>
        <v>0</v>
      </c>
      <c r="DD194" s="1">
        <f>CS56*Staffing!$B17</f>
        <v>0</v>
      </c>
      <c r="DE194" s="1">
        <f>CT56*Staffing!$B17</f>
        <v>0</v>
      </c>
      <c r="DF194" s="1">
        <f>CU56*Staffing!$B17</f>
        <v>0</v>
      </c>
      <c r="DG194" s="1">
        <f>CV56*Staffing!$B17</f>
        <v>0</v>
      </c>
    </row>
    <row r="195" spans="1:111" x14ac:dyDescent="0.35">
      <c r="A195" s="4" t="s">
        <v>11</v>
      </c>
      <c r="B195" s="1">
        <f>OVariables!N50</f>
        <v>0</v>
      </c>
      <c r="C195" s="1">
        <f>OVariables!O50</f>
        <v>0</v>
      </c>
      <c r="D195" s="1">
        <f>OVariables!P50</f>
        <v>0</v>
      </c>
      <c r="E195" s="1">
        <f>OVariables!Q50</f>
        <v>0</v>
      </c>
      <c r="F195" s="1">
        <f>OVariables!R50</f>
        <v>0</v>
      </c>
      <c r="G195" s="1">
        <f>OVariables!S50</f>
        <v>0</v>
      </c>
      <c r="H195" s="1">
        <f>OVariables!T50</f>
        <v>0</v>
      </c>
      <c r="I195" s="1">
        <f>OVariables!U50</f>
        <v>0</v>
      </c>
      <c r="J195" s="1">
        <f>OVariables!V50</f>
        <v>0</v>
      </c>
      <c r="K195" s="1">
        <f>OVariables!W50</f>
        <v>0</v>
      </c>
      <c r="L195" s="1">
        <f>OVariables!X50</f>
        <v>0</v>
      </c>
      <c r="M195" s="1">
        <f>OVariables!Y50</f>
        <v>0</v>
      </c>
      <c r="O195" s="4" t="s">
        <v>11</v>
      </c>
      <c r="P195" s="1">
        <f>B57*Staffing!B18</f>
        <v>0</v>
      </c>
      <c r="Q195" s="1">
        <f>C57*Staffing!B18</f>
        <v>0</v>
      </c>
      <c r="R195" s="1">
        <f>D57*Staffing!B18</f>
        <v>0</v>
      </c>
      <c r="S195" s="1">
        <f>E57*Staffing!B18</f>
        <v>0</v>
      </c>
      <c r="T195" s="1">
        <f>F57*Staffing!B18</f>
        <v>0</v>
      </c>
      <c r="U195" s="1">
        <f>G57*Staffing!B18</f>
        <v>0</v>
      </c>
      <c r="V195" s="1">
        <f>H57*Staffing!B18</f>
        <v>0</v>
      </c>
      <c r="W195" s="1">
        <f>I57*Staffing!B18</f>
        <v>0</v>
      </c>
      <c r="X195" s="1">
        <f>J57*Staffing!B18</f>
        <v>0</v>
      </c>
      <c r="Y195" s="1">
        <f>K57*Staffing!B18</f>
        <v>0</v>
      </c>
      <c r="Z195" s="1">
        <f>L57*Staffing!B18</f>
        <v>0</v>
      </c>
      <c r="AA195" s="1">
        <f>M57*Staffing!B18</f>
        <v>0</v>
      </c>
      <c r="AC195" s="4" t="s">
        <v>11</v>
      </c>
      <c r="AD195" s="1">
        <f>OVariables!Z50</f>
        <v>0</v>
      </c>
      <c r="AE195" s="1">
        <f>OVariables!AA50</f>
        <v>0</v>
      </c>
      <c r="AF195" s="1">
        <f>OVariables!AB50</f>
        <v>0</v>
      </c>
      <c r="AG195" s="1">
        <f>OVariables!AC50</f>
        <v>0</v>
      </c>
      <c r="AH195" s="1">
        <f>OVariables!AD50</f>
        <v>0</v>
      </c>
      <c r="AI195" s="1">
        <f>OVariables!AE50</f>
        <v>0</v>
      </c>
      <c r="AJ195" s="1">
        <f>OVariables!AF50</f>
        <v>0</v>
      </c>
      <c r="AK195" s="1">
        <f>OVariables!AG50</f>
        <v>0</v>
      </c>
      <c r="AL195" s="1">
        <f>OVariables!AH50</f>
        <v>0</v>
      </c>
      <c r="AM195" s="1">
        <f>OVariables!AI50</f>
        <v>0</v>
      </c>
      <c r="AN195" s="1">
        <f>OVariables!AJ50</f>
        <v>0</v>
      </c>
      <c r="AO195" s="1">
        <f>OVariables!AK50</f>
        <v>0</v>
      </c>
      <c r="AQ195" s="4" t="s">
        <v>11</v>
      </c>
      <c r="AR195" s="1">
        <f>AE57*Staffing!$B18</f>
        <v>0</v>
      </c>
      <c r="AS195" s="1">
        <f>AF57*Staffing!$B18</f>
        <v>0</v>
      </c>
      <c r="AT195" s="1">
        <f>AG57*Staffing!$B18</f>
        <v>0</v>
      </c>
      <c r="AU195" s="1">
        <f>AH57*Staffing!$B18</f>
        <v>0</v>
      </c>
      <c r="AV195" s="1">
        <f>AI57*Staffing!$B18</f>
        <v>0</v>
      </c>
      <c r="AW195" s="1">
        <f>AJ57*Staffing!$B18</f>
        <v>0</v>
      </c>
      <c r="AX195" s="1">
        <f>AK57*Staffing!$B18</f>
        <v>0</v>
      </c>
      <c r="AY195" s="1">
        <f>AL57*Staffing!$B18</f>
        <v>0</v>
      </c>
      <c r="AZ195" s="1">
        <f>AM57*Staffing!$B18</f>
        <v>0</v>
      </c>
      <c r="BA195" s="1">
        <f>AN57*Staffing!$B18</f>
        <v>0</v>
      </c>
      <c r="BB195" s="1">
        <f>AO57*Staffing!$B18</f>
        <v>0</v>
      </c>
      <c r="BC195" s="1">
        <f>AP57*Staffing!$B18</f>
        <v>0</v>
      </c>
      <c r="BE195" s="4" t="s">
        <v>11</v>
      </c>
      <c r="BF195" s="1">
        <f>OVariables!AL50</f>
        <v>0</v>
      </c>
      <c r="BG195" s="1">
        <f>OVariables!AM50</f>
        <v>0</v>
      </c>
      <c r="BH195" s="1">
        <f>OVariables!AN50</f>
        <v>0</v>
      </c>
      <c r="BI195" s="1">
        <f>OVariables!AO50</f>
        <v>0</v>
      </c>
      <c r="BJ195" s="1">
        <f>OVariables!AP50</f>
        <v>0</v>
      </c>
      <c r="BK195" s="1">
        <f>OVariables!AQ50</f>
        <v>0</v>
      </c>
      <c r="BL195" s="1">
        <f>OVariables!AR50</f>
        <v>0</v>
      </c>
      <c r="BM195" s="1">
        <f>OVariables!AS50</f>
        <v>0</v>
      </c>
      <c r="BN195" s="1">
        <f>OVariables!AT50</f>
        <v>0</v>
      </c>
      <c r="BO195" s="1">
        <f>OVariables!AU50</f>
        <v>0</v>
      </c>
      <c r="BP195" s="1">
        <f>OVariables!AV50</f>
        <v>0</v>
      </c>
      <c r="BQ195" s="1">
        <f>OVariables!AW50</f>
        <v>0</v>
      </c>
      <c r="BS195" s="4" t="s">
        <v>11</v>
      </c>
      <c r="BT195" s="1">
        <f>BH57*Staffing!$B18</f>
        <v>0</v>
      </c>
      <c r="BU195" s="1">
        <f>BI57*Staffing!$B18</f>
        <v>0</v>
      </c>
      <c r="BV195" s="1">
        <f>BJ57*Staffing!$B18</f>
        <v>0</v>
      </c>
      <c r="BW195" s="1">
        <f>BK57*Staffing!$B18</f>
        <v>0</v>
      </c>
      <c r="BX195" s="1">
        <f>BL57*Staffing!$B18</f>
        <v>0</v>
      </c>
      <c r="BY195" s="1">
        <f>BM57*Staffing!$B18</f>
        <v>0</v>
      </c>
      <c r="BZ195" s="1">
        <f>BN57*Staffing!$B18</f>
        <v>0</v>
      </c>
      <c r="CA195" s="1">
        <f>BO57*Staffing!$B18</f>
        <v>0</v>
      </c>
      <c r="CB195" s="1">
        <f>BP57*Staffing!$B18</f>
        <v>0</v>
      </c>
      <c r="CC195" s="1">
        <f>BQ57*Staffing!$B18</f>
        <v>0</v>
      </c>
      <c r="CD195" s="1">
        <f>BR57*Staffing!$B18</f>
        <v>0</v>
      </c>
      <c r="CE195" s="1">
        <f>BS57*Staffing!$B18</f>
        <v>0</v>
      </c>
      <c r="CG195" s="4" t="s">
        <v>11</v>
      </c>
      <c r="CH195" s="1">
        <f>OVariables!AX50</f>
        <v>0</v>
      </c>
      <c r="CI195" s="1">
        <f>OVariables!AY50</f>
        <v>0</v>
      </c>
      <c r="CJ195" s="1">
        <f>OVariables!AZ50</f>
        <v>0</v>
      </c>
      <c r="CK195" s="1">
        <f>OVariables!BA50</f>
        <v>0</v>
      </c>
      <c r="CL195" s="1">
        <f>OVariables!BB50</f>
        <v>0</v>
      </c>
      <c r="CM195" s="1">
        <f>OVariables!BC50</f>
        <v>0</v>
      </c>
      <c r="CN195" s="1">
        <f>OVariables!BD50</f>
        <v>0</v>
      </c>
      <c r="CO195" s="1">
        <f>OVariables!BE50</f>
        <v>0</v>
      </c>
      <c r="CP195" s="1">
        <f>OVariables!BF50</f>
        <v>0</v>
      </c>
      <c r="CQ195" s="1">
        <f>OVariables!BG50</f>
        <v>0</v>
      </c>
      <c r="CR195" s="1">
        <f>OVariables!BH50</f>
        <v>0</v>
      </c>
      <c r="CS195" s="1">
        <f>OVariables!BI50</f>
        <v>0</v>
      </c>
      <c r="CU195" s="4" t="s">
        <v>11</v>
      </c>
      <c r="CV195" s="1">
        <f>CK57*Staffing!$B18</f>
        <v>0</v>
      </c>
      <c r="CW195" s="1">
        <f>CL57*Staffing!$B18</f>
        <v>0</v>
      </c>
      <c r="CX195" s="1">
        <f>CM57*Staffing!$B18</f>
        <v>0</v>
      </c>
      <c r="CY195" s="1">
        <f>CN57*Staffing!$B18</f>
        <v>0</v>
      </c>
      <c r="CZ195" s="1">
        <f>CO57*Staffing!$B18</f>
        <v>0</v>
      </c>
      <c r="DA195" s="1">
        <f>CP57*Staffing!$B18</f>
        <v>0</v>
      </c>
      <c r="DB195" s="1">
        <f>CQ57*Staffing!$B18</f>
        <v>0</v>
      </c>
      <c r="DC195" s="1">
        <f>CR57*Staffing!$B18</f>
        <v>0</v>
      </c>
      <c r="DD195" s="1">
        <f>CS57*Staffing!$B18</f>
        <v>0</v>
      </c>
      <c r="DE195" s="1">
        <f>CT57*Staffing!$B18</f>
        <v>0</v>
      </c>
      <c r="DF195" s="1">
        <f>CU57*Staffing!$B18</f>
        <v>0</v>
      </c>
      <c r="DG195" s="1">
        <f>CV57*Staffing!$B18</f>
        <v>0</v>
      </c>
    </row>
    <row r="196" spans="1:111" x14ac:dyDescent="0.35">
      <c r="A196" s="4" t="s">
        <v>12</v>
      </c>
      <c r="B196" s="1">
        <f>OVariables!N51</f>
        <v>0</v>
      </c>
      <c r="C196" s="1">
        <f>OVariables!O51</f>
        <v>0</v>
      </c>
      <c r="D196" s="1">
        <f>OVariables!P51</f>
        <v>0</v>
      </c>
      <c r="E196" s="1">
        <f>OVariables!Q51</f>
        <v>0</v>
      </c>
      <c r="F196" s="1">
        <f>OVariables!R51</f>
        <v>0</v>
      </c>
      <c r="G196" s="1">
        <f>OVariables!S51</f>
        <v>0</v>
      </c>
      <c r="H196" s="1">
        <f>OVariables!T51</f>
        <v>0</v>
      </c>
      <c r="I196" s="1">
        <f>OVariables!U51</f>
        <v>0</v>
      </c>
      <c r="J196" s="1">
        <f>OVariables!V51</f>
        <v>0</v>
      </c>
      <c r="K196" s="1">
        <f>OVariables!W51</f>
        <v>0</v>
      </c>
      <c r="L196" s="1">
        <f>OVariables!X51</f>
        <v>0</v>
      </c>
      <c r="M196" s="1">
        <f>OVariables!Y51</f>
        <v>0</v>
      </c>
      <c r="O196" s="4" t="s">
        <v>12</v>
      </c>
      <c r="P196" s="1">
        <f>B58*Staffing!B19</f>
        <v>0</v>
      </c>
      <c r="Q196" s="1">
        <f>C58*Staffing!B19</f>
        <v>0</v>
      </c>
      <c r="R196" s="1">
        <f>D58*Staffing!B19</f>
        <v>0</v>
      </c>
      <c r="S196" s="1">
        <f>E58*Staffing!B19</f>
        <v>0</v>
      </c>
      <c r="T196" s="1">
        <f>F58*Staffing!B19</f>
        <v>0</v>
      </c>
      <c r="U196" s="1">
        <f>G58*Staffing!B19</f>
        <v>0</v>
      </c>
      <c r="V196" s="1">
        <f>H58*Staffing!B19</f>
        <v>0</v>
      </c>
      <c r="W196" s="1">
        <f>I58*Staffing!B19</f>
        <v>0</v>
      </c>
      <c r="X196" s="1">
        <f>J58*Staffing!B19</f>
        <v>0</v>
      </c>
      <c r="Y196" s="1">
        <f>K58*Staffing!B19</f>
        <v>0</v>
      </c>
      <c r="Z196" s="1">
        <f>L58*Staffing!B19</f>
        <v>0</v>
      </c>
      <c r="AA196" s="1">
        <f>M58*Staffing!B19</f>
        <v>0</v>
      </c>
      <c r="AC196" s="4" t="s">
        <v>12</v>
      </c>
      <c r="AD196" s="1">
        <f>OVariables!Z51</f>
        <v>0</v>
      </c>
      <c r="AE196" s="1">
        <f>OVariables!AA51</f>
        <v>0</v>
      </c>
      <c r="AF196" s="1">
        <f>OVariables!AB51</f>
        <v>0</v>
      </c>
      <c r="AG196" s="1">
        <f>OVariables!AC51</f>
        <v>0</v>
      </c>
      <c r="AH196" s="1">
        <f>OVariables!AD51</f>
        <v>0</v>
      </c>
      <c r="AI196" s="1">
        <f>OVariables!AE51</f>
        <v>0</v>
      </c>
      <c r="AJ196" s="1">
        <f>OVariables!AF51</f>
        <v>0</v>
      </c>
      <c r="AK196" s="1">
        <f>OVariables!AG51</f>
        <v>0</v>
      </c>
      <c r="AL196" s="1">
        <f>OVariables!AH51</f>
        <v>0</v>
      </c>
      <c r="AM196" s="1">
        <f>OVariables!AI51</f>
        <v>0</v>
      </c>
      <c r="AN196" s="1">
        <f>OVariables!AJ51</f>
        <v>0</v>
      </c>
      <c r="AO196" s="1">
        <f>OVariables!AK51</f>
        <v>0</v>
      </c>
      <c r="AQ196" s="4" t="s">
        <v>12</v>
      </c>
      <c r="AR196" s="1">
        <f>AE58*Staffing!$B19</f>
        <v>0</v>
      </c>
      <c r="AS196" s="1">
        <f>AF58*Staffing!$B19</f>
        <v>0</v>
      </c>
      <c r="AT196" s="1">
        <f>AG58*Staffing!$B19</f>
        <v>0</v>
      </c>
      <c r="AU196" s="1">
        <f>AH58*Staffing!$B19</f>
        <v>0</v>
      </c>
      <c r="AV196" s="1">
        <f>AI58*Staffing!$B19</f>
        <v>0</v>
      </c>
      <c r="AW196" s="1">
        <f>AJ58*Staffing!$B19</f>
        <v>0</v>
      </c>
      <c r="AX196" s="1">
        <f>AK58*Staffing!$B19</f>
        <v>0</v>
      </c>
      <c r="AY196" s="1">
        <f>AL58*Staffing!$B19</f>
        <v>0</v>
      </c>
      <c r="AZ196" s="1">
        <f>AM58*Staffing!$B19</f>
        <v>0</v>
      </c>
      <c r="BA196" s="1">
        <f>AN58*Staffing!$B19</f>
        <v>0</v>
      </c>
      <c r="BB196" s="1">
        <f>AO58*Staffing!$B19</f>
        <v>0</v>
      </c>
      <c r="BC196" s="1">
        <f>AP58*Staffing!$B19</f>
        <v>0</v>
      </c>
      <c r="BE196" s="4" t="s">
        <v>12</v>
      </c>
      <c r="BF196" s="1">
        <f>OVariables!AL51</f>
        <v>0</v>
      </c>
      <c r="BG196" s="1">
        <f>OVariables!AM51</f>
        <v>0</v>
      </c>
      <c r="BH196" s="1">
        <f>OVariables!AN51</f>
        <v>0</v>
      </c>
      <c r="BI196" s="1">
        <f>OVariables!AO51</f>
        <v>0</v>
      </c>
      <c r="BJ196" s="1">
        <f>OVariables!AP51</f>
        <v>0</v>
      </c>
      <c r="BK196" s="1">
        <f>OVariables!AQ51</f>
        <v>0</v>
      </c>
      <c r="BL196" s="1">
        <f>OVariables!AR51</f>
        <v>0</v>
      </c>
      <c r="BM196" s="1">
        <f>OVariables!AS51</f>
        <v>0</v>
      </c>
      <c r="BN196" s="1">
        <f>OVariables!AT51</f>
        <v>0</v>
      </c>
      <c r="BO196" s="1">
        <f>OVariables!AU51</f>
        <v>0</v>
      </c>
      <c r="BP196" s="1">
        <f>OVariables!AV51</f>
        <v>0</v>
      </c>
      <c r="BQ196" s="1">
        <f>OVariables!AW51</f>
        <v>0</v>
      </c>
      <c r="BS196" s="4" t="s">
        <v>12</v>
      </c>
      <c r="BT196" s="1">
        <f>BH58*Staffing!$B19</f>
        <v>0</v>
      </c>
      <c r="BU196" s="1">
        <f>BI58*Staffing!$B19</f>
        <v>0</v>
      </c>
      <c r="BV196" s="1">
        <f>BJ58*Staffing!$B19</f>
        <v>0</v>
      </c>
      <c r="BW196" s="1">
        <f>BK58*Staffing!$B19</f>
        <v>0</v>
      </c>
      <c r="BX196" s="1">
        <f>BL58*Staffing!$B19</f>
        <v>0</v>
      </c>
      <c r="BY196" s="1">
        <f>BM58*Staffing!$B19</f>
        <v>0</v>
      </c>
      <c r="BZ196" s="1">
        <f>BN58*Staffing!$B19</f>
        <v>0</v>
      </c>
      <c r="CA196" s="1">
        <f>BO58*Staffing!$B19</f>
        <v>0</v>
      </c>
      <c r="CB196" s="1">
        <f>BP58*Staffing!$B19</f>
        <v>0</v>
      </c>
      <c r="CC196" s="1">
        <f>BQ58*Staffing!$B19</f>
        <v>0</v>
      </c>
      <c r="CD196" s="1">
        <f>BR58*Staffing!$B19</f>
        <v>0</v>
      </c>
      <c r="CE196" s="1">
        <f>BS58*Staffing!$B19</f>
        <v>0</v>
      </c>
      <c r="CG196" s="4" t="s">
        <v>12</v>
      </c>
      <c r="CH196" s="1">
        <f>OVariables!AX51</f>
        <v>0</v>
      </c>
      <c r="CI196" s="1">
        <f>OVariables!AY51</f>
        <v>0</v>
      </c>
      <c r="CJ196" s="1">
        <f>OVariables!AZ51</f>
        <v>0</v>
      </c>
      <c r="CK196" s="1">
        <f>OVariables!BA51</f>
        <v>0</v>
      </c>
      <c r="CL196" s="1">
        <f>OVariables!BB51</f>
        <v>0</v>
      </c>
      <c r="CM196" s="1">
        <f>OVariables!BC51</f>
        <v>0</v>
      </c>
      <c r="CN196" s="1">
        <f>OVariables!BD51</f>
        <v>0</v>
      </c>
      <c r="CO196" s="1">
        <f>OVariables!BE51</f>
        <v>0</v>
      </c>
      <c r="CP196" s="1">
        <f>OVariables!BF51</f>
        <v>0</v>
      </c>
      <c r="CQ196" s="1">
        <f>OVariables!BG51</f>
        <v>0</v>
      </c>
      <c r="CR196" s="1">
        <f>OVariables!BH51</f>
        <v>0</v>
      </c>
      <c r="CS196" s="1">
        <f>OVariables!BI51</f>
        <v>0</v>
      </c>
      <c r="CU196" s="4" t="s">
        <v>12</v>
      </c>
      <c r="CV196" s="1">
        <f>CK58*Staffing!$B19</f>
        <v>0</v>
      </c>
      <c r="CW196" s="1">
        <f>CL58*Staffing!$B19</f>
        <v>0</v>
      </c>
      <c r="CX196" s="1">
        <f>CM58*Staffing!$B19</f>
        <v>0</v>
      </c>
      <c r="CY196" s="1">
        <f>CN58*Staffing!$B19</f>
        <v>0</v>
      </c>
      <c r="CZ196" s="1">
        <f>CO58*Staffing!$B19</f>
        <v>0</v>
      </c>
      <c r="DA196" s="1">
        <f>CP58*Staffing!$B19</f>
        <v>0</v>
      </c>
      <c r="DB196" s="1">
        <f>CQ58*Staffing!$B19</f>
        <v>0</v>
      </c>
      <c r="DC196" s="1">
        <f>CR58*Staffing!$B19</f>
        <v>0</v>
      </c>
      <c r="DD196" s="1">
        <f>CS58*Staffing!$B19</f>
        <v>0</v>
      </c>
      <c r="DE196" s="1">
        <f>CT58*Staffing!$B19</f>
        <v>0</v>
      </c>
      <c r="DF196" s="1">
        <f>CU58*Staffing!$B19</f>
        <v>0</v>
      </c>
      <c r="DG196" s="1">
        <f>CV58*Staffing!$B19</f>
        <v>0</v>
      </c>
    </row>
    <row r="197" spans="1:111" x14ac:dyDescent="0.35">
      <c r="A197" s="4" t="s">
        <v>13</v>
      </c>
      <c r="B197" s="1">
        <f>OVariables!N52</f>
        <v>0</v>
      </c>
      <c r="C197" s="1">
        <f>OVariables!O52</f>
        <v>0</v>
      </c>
      <c r="D197" s="1">
        <f>OVariables!P52</f>
        <v>0</v>
      </c>
      <c r="E197" s="1">
        <f>OVariables!Q52</f>
        <v>0</v>
      </c>
      <c r="F197" s="1">
        <f>OVariables!R52</f>
        <v>0</v>
      </c>
      <c r="G197" s="1">
        <f>OVariables!S52</f>
        <v>0</v>
      </c>
      <c r="H197" s="1">
        <f>OVariables!T52</f>
        <v>0</v>
      </c>
      <c r="I197" s="1">
        <f>OVariables!U52</f>
        <v>0</v>
      </c>
      <c r="J197" s="1">
        <f>OVariables!V52</f>
        <v>0</v>
      </c>
      <c r="K197" s="1">
        <f>OVariables!W52</f>
        <v>0</v>
      </c>
      <c r="L197" s="1">
        <f>OVariables!X52</f>
        <v>0</v>
      </c>
      <c r="M197" s="1">
        <f>OVariables!Y52</f>
        <v>0</v>
      </c>
      <c r="O197" s="4" t="s">
        <v>13</v>
      </c>
      <c r="P197" s="1">
        <f>B59*Staffing!B20</f>
        <v>0</v>
      </c>
      <c r="Q197" s="1">
        <f>C59*Staffing!B20</f>
        <v>0</v>
      </c>
      <c r="R197" s="1">
        <f>D59*Staffing!B20</f>
        <v>0</v>
      </c>
      <c r="S197" s="1">
        <f>E59*Staffing!B20</f>
        <v>0</v>
      </c>
      <c r="T197" s="1">
        <f>F59*Staffing!B20</f>
        <v>0</v>
      </c>
      <c r="U197" s="1">
        <f>G59*Staffing!B20</f>
        <v>0</v>
      </c>
      <c r="V197" s="1">
        <f>H59*Staffing!B20</f>
        <v>0</v>
      </c>
      <c r="W197" s="1">
        <f>I59*Staffing!B20</f>
        <v>0</v>
      </c>
      <c r="X197" s="1">
        <f>J59*Staffing!B20</f>
        <v>0</v>
      </c>
      <c r="Y197" s="1">
        <f>K59*Staffing!B20</f>
        <v>0</v>
      </c>
      <c r="Z197" s="1">
        <f>L59*Staffing!B20</f>
        <v>0</v>
      </c>
      <c r="AA197" s="1">
        <f>M59*Staffing!B20</f>
        <v>0</v>
      </c>
      <c r="AC197" s="4" t="s">
        <v>13</v>
      </c>
      <c r="AD197" s="1">
        <f>OVariables!Z52</f>
        <v>0</v>
      </c>
      <c r="AE197" s="1">
        <f>OVariables!AA52</f>
        <v>0</v>
      </c>
      <c r="AF197" s="1">
        <f>OVariables!AB52</f>
        <v>0</v>
      </c>
      <c r="AG197" s="1">
        <f>OVariables!AC52</f>
        <v>0</v>
      </c>
      <c r="AH197" s="1">
        <f>OVariables!AD52</f>
        <v>0</v>
      </c>
      <c r="AI197" s="1">
        <f>OVariables!AE52</f>
        <v>0</v>
      </c>
      <c r="AJ197" s="1">
        <f>OVariables!AF52</f>
        <v>0</v>
      </c>
      <c r="AK197" s="1">
        <f>OVariables!AG52</f>
        <v>0</v>
      </c>
      <c r="AL197" s="1">
        <f>OVariables!AH52</f>
        <v>0</v>
      </c>
      <c r="AM197" s="1">
        <f>OVariables!AI52</f>
        <v>0</v>
      </c>
      <c r="AN197" s="1">
        <f>OVariables!AJ52</f>
        <v>0</v>
      </c>
      <c r="AO197" s="1">
        <f>OVariables!AK52</f>
        <v>0</v>
      </c>
      <c r="AQ197" s="4" t="s">
        <v>13</v>
      </c>
      <c r="AR197" s="1">
        <f>AE59*Staffing!$B20</f>
        <v>0</v>
      </c>
      <c r="AS197" s="1">
        <f>AF59*Staffing!$B20</f>
        <v>0</v>
      </c>
      <c r="AT197" s="1">
        <f>AG59*Staffing!$B20</f>
        <v>0</v>
      </c>
      <c r="AU197" s="1">
        <f>AH59*Staffing!$B20</f>
        <v>0</v>
      </c>
      <c r="AV197" s="1">
        <f>AI59*Staffing!$B20</f>
        <v>0</v>
      </c>
      <c r="AW197" s="1">
        <f>AJ59*Staffing!$B20</f>
        <v>0</v>
      </c>
      <c r="AX197" s="1">
        <f>AK59*Staffing!$B20</f>
        <v>0</v>
      </c>
      <c r="AY197" s="1">
        <f>AL59*Staffing!$B20</f>
        <v>0</v>
      </c>
      <c r="AZ197" s="1">
        <f>AM59*Staffing!$B20</f>
        <v>0</v>
      </c>
      <c r="BA197" s="1">
        <f>AN59*Staffing!$B20</f>
        <v>0</v>
      </c>
      <c r="BB197" s="1">
        <f>AO59*Staffing!$B20</f>
        <v>0</v>
      </c>
      <c r="BC197" s="1">
        <f>AP59*Staffing!$B20</f>
        <v>0</v>
      </c>
      <c r="BE197" s="4" t="s">
        <v>13</v>
      </c>
      <c r="BF197" s="1">
        <f>OVariables!AL52</f>
        <v>0</v>
      </c>
      <c r="BG197" s="1">
        <f>OVariables!AM52</f>
        <v>0</v>
      </c>
      <c r="BH197" s="1">
        <f>OVariables!AN52</f>
        <v>0</v>
      </c>
      <c r="BI197" s="1">
        <f>OVariables!AO52</f>
        <v>0</v>
      </c>
      <c r="BJ197" s="1">
        <f>OVariables!AP52</f>
        <v>0</v>
      </c>
      <c r="BK197" s="1">
        <f>OVariables!AQ52</f>
        <v>0</v>
      </c>
      <c r="BL197" s="1">
        <f>OVariables!AR52</f>
        <v>0</v>
      </c>
      <c r="BM197" s="1">
        <f>OVariables!AS52</f>
        <v>0</v>
      </c>
      <c r="BN197" s="1">
        <f>OVariables!AT52</f>
        <v>0</v>
      </c>
      <c r="BO197" s="1">
        <f>OVariables!AU52</f>
        <v>0</v>
      </c>
      <c r="BP197" s="1">
        <f>OVariables!AV52</f>
        <v>0</v>
      </c>
      <c r="BQ197" s="1">
        <f>OVariables!AW52</f>
        <v>0</v>
      </c>
      <c r="BS197" s="4" t="s">
        <v>13</v>
      </c>
      <c r="BT197" s="1">
        <f>BH59*Staffing!$B20</f>
        <v>0</v>
      </c>
      <c r="BU197" s="1">
        <f>BI59*Staffing!$B20</f>
        <v>0</v>
      </c>
      <c r="BV197" s="1">
        <f>BJ59*Staffing!$B20</f>
        <v>0</v>
      </c>
      <c r="BW197" s="1">
        <f>BK59*Staffing!$B20</f>
        <v>0</v>
      </c>
      <c r="BX197" s="1">
        <f>BL59*Staffing!$B20</f>
        <v>0</v>
      </c>
      <c r="BY197" s="1">
        <f>BM59*Staffing!$B20</f>
        <v>0</v>
      </c>
      <c r="BZ197" s="1">
        <f>BN59*Staffing!$B20</f>
        <v>0</v>
      </c>
      <c r="CA197" s="1">
        <f>BO59*Staffing!$B20</f>
        <v>0</v>
      </c>
      <c r="CB197" s="1">
        <f>BP59*Staffing!$B20</f>
        <v>0</v>
      </c>
      <c r="CC197" s="1">
        <f>BQ59*Staffing!$B20</f>
        <v>0</v>
      </c>
      <c r="CD197" s="1">
        <f>BR59*Staffing!$B20</f>
        <v>0</v>
      </c>
      <c r="CE197" s="1">
        <f>BS59*Staffing!$B20</f>
        <v>0</v>
      </c>
      <c r="CG197" s="4" t="s">
        <v>13</v>
      </c>
      <c r="CH197" s="1">
        <f>OVariables!AX52</f>
        <v>0</v>
      </c>
      <c r="CI197" s="1">
        <f>OVariables!AY52</f>
        <v>0</v>
      </c>
      <c r="CJ197" s="1">
        <f>OVariables!AZ52</f>
        <v>0</v>
      </c>
      <c r="CK197" s="1">
        <f>OVariables!BA52</f>
        <v>0</v>
      </c>
      <c r="CL197" s="1">
        <f>OVariables!BB52</f>
        <v>0</v>
      </c>
      <c r="CM197" s="1">
        <f>OVariables!BC52</f>
        <v>0</v>
      </c>
      <c r="CN197" s="1">
        <f>OVariables!BD52</f>
        <v>0</v>
      </c>
      <c r="CO197" s="1">
        <f>OVariables!BE52</f>
        <v>0</v>
      </c>
      <c r="CP197" s="1">
        <f>OVariables!BF52</f>
        <v>0</v>
      </c>
      <c r="CQ197" s="1">
        <f>OVariables!BG52</f>
        <v>0</v>
      </c>
      <c r="CR197" s="1">
        <f>OVariables!BH52</f>
        <v>0</v>
      </c>
      <c r="CS197" s="1">
        <f>OVariables!BI52</f>
        <v>0</v>
      </c>
      <c r="CU197" s="4" t="s">
        <v>13</v>
      </c>
      <c r="CV197" s="1">
        <f>CK59*Staffing!$B20</f>
        <v>0</v>
      </c>
      <c r="CW197" s="1">
        <f>CL59*Staffing!$B20</f>
        <v>0</v>
      </c>
      <c r="CX197" s="1">
        <f>CM59*Staffing!$B20</f>
        <v>0</v>
      </c>
      <c r="CY197" s="1">
        <f>CN59*Staffing!$B20</f>
        <v>0</v>
      </c>
      <c r="CZ197" s="1">
        <f>CO59*Staffing!$B20</f>
        <v>0</v>
      </c>
      <c r="DA197" s="1">
        <f>CP59*Staffing!$B20</f>
        <v>0</v>
      </c>
      <c r="DB197" s="1">
        <f>CQ59*Staffing!$B20</f>
        <v>0</v>
      </c>
      <c r="DC197" s="1">
        <f>CR59*Staffing!$B20</f>
        <v>0</v>
      </c>
      <c r="DD197" s="1">
        <f>CS59*Staffing!$B20</f>
        <v>0</v>
      </c>
      <c r="DE197" s="1">
        <f>CT59*Staffing!$B20</f>
        <v>0</v>
      </c>
      <c r="DF197" s="1">
        <f>CU59*Staffing!$B20</f>
        <v>0</v>
      </c>
      <c r="DG197" s="1">
        <f>CV59*Staffing!$B20</f>
        <v>0</v>
      </c>
    </row>
    <row r="198" spans="1:111" x14ac:dyDescent="0.35">
      <c r="A198" s="4" t="s">
        <v>14</v>
      </c>
      <c r="B198" s="1">
        <f>OVariables!N53</f>
        <v>0</v>
      </c>
      <c r="C198" s="1">
        <f>OVariables!O53</f>
        <v>0</v>
      </c>
      <c r="D198" s="1">
        <f>OVariables!P53</f>
        <v>0</v>
      </c>
      <c r="E198" s="1">
        <f>OVariables!Q53</f>
        <v>0</v>
      </c>
      <c r="F198" s="1">
        <f>OVariables!R53</f>
        <v>0</v>
      </c>
      <c r="G198" s="1">
        <f>OVariables!S53</f>
        <v>0</v>
      </c>
      <c r="H198" s="1">
        <f>OVariables!T53</f>
        <v>0</v>
      </c>
      <c r="I198" s="1">
        <f>OVariables!U53</f>
        <v>0</v>
      </c>
      <c r="J198" s="1">
        <f>OVariables!V53</f>
        <v>0</v>
      </c>
      <c r="K198" s="1">
        <f>OVariables!W53</f>
        <v>0</v>
      </c>
      <c r="L198" s="1">
        <f>OVariables!X53</f>
        <v>0</v>
      </c>
      <c r="M198" s="1">
        <f>OVariables!Y53</f>
        <v>0</v>
      </c>
      <c r="O198" s="4" t="s">
        <v>14</v>
      </c>
      <c r="P198" s="1">
        <f>B60*Staffing!B21</f>
        <v>0</v>
      </c>
      <c r="Q198" s="1">
        <f>C60*Staffing!B21</f>
        <v>0</v>
      </c>
      <c r="R198" s="1">
        <f>D60*Staffing!B21</f>
        <v>0</v>
      </c>
      <c r="S198" s="1">
        <f>E60*Staffing!B21</f>
        <v>0</v>
      </c>
      <c r="T198" s="1">
        <f>F60*Staffing!B21</f>
        <v>0</v>
      </c>
      <c r="U198" s="1">
        <f>G60*Staffing!B21</f>
        <v>0</v>
      </c>
      <c r="V198" s="1">
        <f>H60*Staffing!B21</f>
        <v>0</v>
      </c>
      <c r="W198" s="1">
        <f>I60*Staffing!B21</f>
        <v>0</v>
      </c>
      <c r="X198" s="1">
        <f>J60*Staffing!B21</f>
        <v>0</v>
      </c>
      <c r="Y198" s="1">
        <f>K60*Staffing!B21</f>
        <v>0</v>
      </c>
      <c r="Z198" s="1">
        <f>L60*Staffing!B21</f>
        <v>0</v>
      </c>
      <c r="AA198" s="1">
        <f>M60*Staffing!B21</f>
        <v>0</v>
      </c>
      <c r="AC198" s="4" t="s">
        <v>14</v>
      </c>
      <c r="AD198" s="1">
        <f>OVariables!Z53</f>
        <v>0</v>
      </c>
      <c r="AE198" s="1">
        <f>OVariables!AA53</f>
        <v>0</v>
      </c>
      <c r="AF198" s="1">
        <f>OVariables!AB53</f>
        <v>0</v>
      </c>
      <c r="AG198" s="1">
        <f>OVariables!AC53</f>
        <v>0</v>
      </c>
      <c r="AH198" s="1">
        <f>OVariables!AD53</f>
        <v>0</v>
      </c>
      <c r="AI198" s="1">
        <f>OVariables!AE53</f>
        <v>0</v>
      </c>
      <c r="AJ198" s="1">
        <f>OVariables!AF53</f>
        <v>0</v>
      </c>
      <c r="AK198" s="1">
        <f>OVariables!AG53</f>
        <v>0</v>
      </c>
      <c r="AL198" s="1">
        <f>OVariables!AH53</f>
        <v>0</v>
      </c>
      <c r="AM198" s="1">
        <f>OVariables!AI53</f>
        <v>0</v>
      </c>
      <c r="AN198" s="1">
        <f>OVariables!AJ53</f>
        <v>0</v>
      </c>
      <c r="AO198" s="1">
        <f>OVariables!AK53</f>
        <v>0</v>
      </c>
      <c r="AQ198" s="4" t="s">
        <v>14</v>
      </c>
      <c r="AR198" s="1">
        <f>AE60*Staffing!$B21</f>
        <v>0</v>
      </c>
      <c r="AS198" s="1">
        <f>AF60*Staffing!$B21</f>
        <v>0</v>
      </c>
      <c r="AT198" s="1">
        <f>AG60*Staffing!$B21</f>
        <v>0</v>
      </c>
      <c r="AU198" s="1">
        <f>AH60*Staffing!$B21</f>
        <v>0</v>
      </c>
      <c r="AV198" s="1">
        <f>AI60*Staffing!$B21</f>
        <v>0</v>
      </c>
      <c r="AW198" s="1">
        <f>AJ60*Staffing!$B21</f>
        <v>0</v>
      </c>
      <c r="AX198" s="1">
        <f>AK60*Staffing!$B21</f>
        <v>0</v>
      </c>
      <c r="AY198" s="1">
        <f>AL60*Staffing!$B21</f>
        <v>0</v>
      </c>
      <c r="AZ198" s="1">
        <f>AM60*Staffing!$B21</f>
        <v>0</v>
      </c>
      <c r="BA198" s="1">
        <f>AN60*Staffing!$B21</f>
        <v>0</v>
      </c>
      <c r="BB198" s="1">
        <f>AO60*Staffing!$B21</f>
        <v>0</v>
      </c>
      <c r="BC198" s="1">
        <f>AP60*Staffing!$B21</f>
        <v>0</v>
      </c>
      <c r="BE198" s="4" t="s">
        <v>14</v>
      </c>
      <c r="BF198" s="1">
        <f>OVariables!AL53</f>
        <v>0</v>
      </c>
      <c r="BG198" s="1">
        <f>OVariables!AM53</f>
        <v>0</v>
      </c>
      <c r="BH198" s="1">
        <f>OVariables!AN53</f>
        <v>0</v>
      </c>
      <c r="BI198" s="1">
        <f>OVariables!AO53</f>
        <v>0</v>
      </c>
      <c r="BJ198" s="1">
        <f>OVariables!AP53</f>
        <v>0</v>
      </c>
      <c r="BK198" s="1">
        <f>OVariables!AQ53</f>
        <v>0</v>
      </c>
      <c r="BL198" s="1">
        <f>OVariables!AR53</f>
        <v>0</v>
      </c>
      <c r="BM198" s="1">
        <f>OVariables!AS53</f>
        <v>0</v>
      </c>
      <c r="BN198" s="1">
        <f>OVariables!AT53</f>
        <v>0</v>
      </c>
      <c r="BO198" s="1">
        <f>OVariables!AU53</f>
        <v>0</v>
      </c>
      <c r="BP198" s="1">
        <f>OVariables!AV53</f>
        <v>0</v>
      </c>
      <c r="BQ198" s="1">
        <f>OVariables!AW53</f>
        <v>0</v>
      </c>
      <c r="BS198" s="4" t="s">
        <v>14</v>
      </c>
      <c r="BT198" s="1">
        <f>BH60*Staffing!$B21</f>
        <v>0</v>
      </c>
      <c r="BU198" s="1">
        <f>BI60*Staffing!$B21</f>
        <v>0</v>
      </c>
      <c r="BV198" s="1">
        <f>BJ60*Staffing!$B21</f>
        <v>0</v>
      </c>
      <c r="BW198" s="1">
        <f>BK60*Staffing!$B21</f>
        <v>0</v>
      </c>
      <c r="BX198" s="1">
        <f>BL60*Staffing!$B21</f>
        <v>0</v>
      </c>
      <c r="BY198" s="1">
        <f>BM60*Staffing!$B21</f>
        <v>0</v>
      </c>
      <c r="BZ198" s="1">
        <f>BN60*Staffing!$B21</f>
        <v>0</v>
      </c>
      <c r="CA198" s="1">
        <f>BO60*Staffing!$B21</f>
        <v>0</v>
      </c>
      <c r="CB198" s="1">
        <f>BP60*Staffing!$B21</f>
        <v>0</v>
      </c>
      <c r="CC198" s="1">
        <f>BQ60*Staffing!$B21</f>
        <v>0</v>
      </c>
      <c r="CD198" s="1">
        <f>BR60*Staffing!$B21</f>
        <v>0</v>
      </c>
      <c r="CE198" s="1">
        <f>BS60*Staffing!$B21</f>
        <v>0</v>
      </c>
      <c r="CG198" s="4" t="s">
        <v>14</v>
      </c>
      <c r="CH198" s="1">
        <f>OVariables!AX53</f>
        <v>0</v>
      </c>
      <c r="CI198" s="1">
        <f>OVariables!AY53</f>
        <v>0</v>
      </c>
      <c r="CJ198" s="1">
        <f>OVariables!AZ53</f>
        <v>0</v>
      </c>
      <c r="CK198" s="1">
        <f>OVariables!BA53</f>
        <v>0</v>
      </c>
      <c r="CL198" s="1">
        <f>OVariables!BB53</f>
        <v>0</v>
      </c>
      <c r="CM198" s="1">
        <f>OVariables!BC53</f>
        <v>0</v>
      </c>
      <c r="CN198" s="1">
        <f>OVariables!BD53</f>
        <v>0</v>
      </c>
      <c r="CO198" s="1">
        <f>OVariables!BE53</f>
        <v>0</v>
      </c>
      <c r="CP198" s="1">
        <f>OVariables!BF53</f>
        <v>0</v>
      </c>
      <c r="CQ198" s="1">
        <f>OVariables!BG53</f>
        <v>0</v>
      </c>
      <c r="CR198" s="1">
        <f>OVariables!BH53</f>
        <v>0</v>
      </c>
      <c r="CS198" s="1">
        <f>OVariables!BI53</f>
        <v>0</v>
      </c>
      <c r="CU198" s="4" t="s">
        <v>14</v>
      </c>
      <c r="CV198" s="1">
        <f>CK60*Staffing!$B21</f>
        <v>0</v>
      </c>
      <c r="CW198" s="1">
        <f>CL60*Staffing!$B21</f>
        <v>0</v>
      </c>
      <c r="CX198" s="1">
        <f>CM60*Staffing!$B21</f>
        <v>0</v>
      </c>
      <c r="CY198" s="1">
        <f>CN60*Staffing!$B21</f>
        <v>0</v>
      </c>
      <c r="CZ198" s="1">
        <f>CO60*Staffing!$B21</f>
        <v>0</v>
      </c>
      <c r="DA198" s="1">
        <f>CP60*Staffing!$B21</f>
        <v>0</v>
      </c>
      <c r="DB198" s="1">
        <f>CQ60*Staffing!$B21</f>
        <v>0</v>
      </c>
      <c r="DC198" s="1">
        <f>CR60*Staffing!$B21</f>
        <v>0</v>
      </c>
      <c r="DD198" s="1">
        <f>CS60*Staffing!$B21</f>
        <v>0</v>
      </c>
      <c r="DE198" s="1">
        <f>CT60*Staffing!$B21</f>
        <v>0</v>
      </c>
      <c r="DF198" s="1">
        <f>CU60*Staffing!$B21</f>
        <v>0</v>
      </c>
      <c r="DG198" s="1">
        <f>CV60*Staffing!$B21</f>
        <v>0</v>
      </c>
    </row>
    <row r="199" spans="1:111" x14ac:dyDescent="0.35">
      <c r="A199" s="4" t="s">
        <v>22</v>
      </c>
      <c r="B199" s="1">
        <f>OVariables!N54</f>
        <v>0</v>
      </c>
      <c r="C199" s="1">
        <f>OVariables!O54</f>
        <v>0</v>
      </c>
      <c r="D199" s="1">
        <f>OVariables!P54</f>
        <v>0</v>
      </c>
      <c r="E199" s="1">
        <f>OVariables!Q54</f>
        <v>0</v>
      </c>
      <c r="F199" s="1">
        <f>OVariables!R54</f>
        <v>0</v>
      </c>
      <c r="G199" s="1">
        <f>OVariables!S54</f>
        <v>0</v>
      </c>
      <c r="H199" s="1">
        <f>OVariables!T54</f>
        <v>0</v>
      </c>
      <c r="I199" s="1">
        <f>OVariables!U54</f>
        <v>0</v>
      </c>
      <c r="J199" s="1">
        <f>OVariables!V54</f>
        <v>0</v>
      </c>
      <c r="K199" s="1">
        <f>OVariables!W54</f>
        <v>0</v>
      </c>
      <c r="L199" s="1">
        <f>OVariables!X54</f>
        <v>0</v>
      </c>
      <c r="M199" s="1">
        <f>OVariables!Y54</f>
        <v>0</v>
      </c>
      <c r="O199" s="4" t="s">
        <v>22</v>
      </c>
      <c r="P199" s="1">
        <f>B61*Staffing!B22</f>
        <v>0</v>
      </c>
      <c r="Q199" s="1">
        <f>C61*Staffing!B22</f>
        <v>0</v>
      </c>
      <c r="R199" s="1">
        <f>D61*Staffing!B22</f>
        <v>0</v>
      </c>
      <c r="S199" s="1">
        <f>E61*Staffing!B22</f>
        <v>0</v>
      </c>
      <c r="T199" s="1">
        <f>F61*Staffing!B22</f>
        <v>0</v>
      </c>
      <c r="U199" s="1">
        <f>G61*Staffing!B22</f>
        <v>0</v>
      </c>
      <c r="V199" s="1">
        <f>H61*Staffing!B22</f>
        <v>0</v>
      </c>
      <c r="W199" s="1">
        <f>I61*Staffing!B22</f>
        <v>0</v>
      </c>
      <c r="X199" s="1">
        <f>J61*Staffing!B22</f>
        <v>0</v>
      </c>
      <c r="Y199" s="1">
        <f>K61*Staffing!B22</f>
        <v>0</v>
      </c>
      <c r="Z199" s="1">
        <f>L61*Staffing!B22</f>
        <v>0</v>
      </c>
      <c r="AA199" s="1">
        <f>M61*Staffing!B22</f>
        <v>0</v>
      </c>
      <c r="AC199" s="4" t="s">
        <v>22</v>
      </c>
      <c r="AD199" s="1">
        <f>OVariables!Z54</f>
        <v>0</v>
      </c>
      <c r="AE199" s="1">
        <f>OVariables!AA54</f>
        <v>0</v>
      </c>
      <c r="AF199" s="1">
        <f>OVariables!AB54</f>
        <v>0</v>
      </c>
      <c r="AG199" s="1">
        <f>OVariables!AC54</f>
        <v>0</v>
      </c>
      <c r="AH199" s="1">
        <f>OVariables!AD54</f>
        <v>0</v>
      </c>
      <c r="AI199" s="1">
        <f>OVariables!AE54</f>
        <v>0</v>
      </c>
      <c r="AJ199" s="1">
        <f>OVariables!AF54</f>
        <v>0</v>
      </c>
      <c r="AK199" s="1">
        <f>OVariables!AG54</f>
        <v>0</v>
      </c>
      <c r="AL199" s="1">
        <f>OVariables!AH54</f>
        <v>0</v>
      </c>
      <c r="AM199" s="1">
        <f>OVariables!AI54</f>
        <v>0</v>
      </c>
      <c r="AN199" s="1">
        <f>OVariables!AJ54</f>
        <v>0</v>
      </c>
      <c r="AO199" s="1">
        <f>OVariables!AK54</f>
        <v>0</v>
      </c>
      <c r="AQ199" s="4" t="s">
        <v>22</v>
      </c>
      <c r="AR199" s="1">
        <f>AE61*Staffing!$B22</f>
        <v>0</v>
      </c>
      <c r="AS199" s="1">
        <f>AF61*Staffing!$B22</f>
        <v>0</v>
      </c>
      <c r="AT199" s="1">
        <f>AG61*Staffing!$B22</f>
        <v>0</v>
      </c>
      <c r="AU199" s="1">
        <f>AH61*Staffing!$B22</f>
        <v>0</v>
      </c>
      <c r="AV199" s="1">
        <f>AI61*Staffing!$B22</f>
        <v>0</v>
      </c>
      <c r="AW199" s="1">
        <f>AJ61*Staffing!$B22</f>
        <v>0</v>
      </c>
      <c r="AX199" s="1">
        <f>AK61*Staffing!$B22</f>
        <v>0</v>
      </c>
      <c r="AY199" s="1">
        <f>AL61*Staffing!$B22</f>
        <v>0</v>
      </c>
      <c r="AZ199" s="1">
        <f>AM61*Staffing!$B22</f>
        <v>0</v>
      </c>
      <c r="BA199" s="1">
        <f>AN61*Staffing!$B22</f>
        <v>0</v>
      </c>
      <c r="BB199" s="1">
        <f>AO61*Staffing!$B22</f>
        <v>0</v>
      </c>
      <c r="BC199" s="1">
        <f>AP61*Staffing!$B22</f>
        <v>0</v>
      </c>
      <c r="BE199" s="4" t="s">
        <v>22</v>
      </c>
      <c r="BF199" s="1">
        <f>OVariables!AL54</f>
        <v>0</v>
      </c>
      <c r="BG199" s="1">
        <f>OVariables!AM54</f>
        <v>0</v>
      </c>
      <c r="BH199" s="1">
        <f>OVariables!AN54</f>
        <v>0</v>
      </c>
      <c r="BI199" s="1">
        <f>OVariables!AO54</f>
        <v>0</v>
      </c>
      <c r="BJ199" s="1">
        <f>OVariables!AP54</f>
        <v>0</v>
      </c>
      <c r="BK199" s="1">
        <f>OVariables!AQ54</f>
        <v>0</v>
      </c>
      <c r="BL199" s="1">
        <f>OVariables!AR54</f>
        <v>0</v>
      </c>
      <c r="BM199" s="1">
        <f>OVariables!AS54</f>
        <v>0</v>
      </c>
      <c r="BN199" s="1">
        <f>OVariables!AT54</f>
        <v>0</v>
      </c>
      <c r="BO199" s="1">
        <f>OVariables!AU54</f>
        <v>0</v>
      </c>
      <c r="BP199" s="1">
        <f>OVariables!AV54</f>
        <v>0</v>
      </c>
      <c r="BQ199" s="1">
        <f>OVariables!AW54</f>
        <v>0</v>
      </c>
      <c r="BS199" s="4" t="s">
        <v>22</v>
      </c>
      <c r="BT199" s="1">
        <f>BH61*Staffing!$B22</f>
        <v>0</v>
      </c>
      <c r="BU199" s="1">
        <f>BI61*Staffing!$B22</f>
        <v>0</v>
      </c>
      <c r="BV199" s="1">
        <f>BJ61*Staffing!$B22</f>
        <v>0</v>
      </c>
      <c r="BW199" s="1">
        <f>BK61*Staffing!$B22</f>
        <v>0</v>
      </c>
      <c r="BX199" s="1">
        <f>BL61*Staffing!$B22</f>
        <v>0</v>
      </c>
      <c r="BY199" s="1">
        <f>BM61*Staffing!$B22</f>
        <v>0</v>
      </c>
      <c r="BZ199" s="1">
        <f>BN61*Staffing!$B22</f>
        <v>0</v>
      </c>
      <c r="CA199" s="1">
        <f>BO61*Staffing!$B22</f>
        <v>0</v>
      </c>
      <c r="CB199" s="1">
        <f>BP61*Staffing!$B22</f>
        <v>0</v>
      </c>
      <c r="CC199" s="1">
        <f>BQ61*Staffing!$B22</f>
        <v>0</v>
      </c>
      <c r="CD199" s="1">
        <f>BR61*Staffing!$B22</f>
        <v>0</v>
      </c>
      <c r="CE199" s="1">
        <f>BS61*Staffing!$B22</f>
        <v>0</v>
      </c>
      <c r="CG199" s="4" t="s">
        <v>22</v>
      </c>
      <c r="CH199" s="1">
        <f>OVariables!AX54</f>
        <v>0</v>
      </c>
      <c r="CI199" s="1">
        <f>OVariables!AY54</f>
        <v>0</v>
      </c>
      <c r="CJ199" s="1">
        <f>OVariables!AZ54</f>
        <v>0</v>
      </c>
      <c r="CK199" s="1">
        <f>OVariables!BA54</f>
        <v>0</v>
      </c>
      <c r="CL199" s="1">
        <f>OVariables!BB54</f>
        <v>0</v>
      </c>
      <c r="CM199" s="1">
        <f>OVariables!BC54</f>
        <v>0</v>
      </c>
      <c r="CN199" s="1">
        <f>OVariables!BD54</f>
        <v>0</v>
      </c>
      <c r="CO199" s="1">
        <f>OVariables!BE54</f>
        <v>0</v>
      </c>
      <c r="CP199" s="1">
        <f>OVariables!BF54</f>
        <v>0</v>
      </c>
      <c r="CQ199" s="1">
        <f>OVariables!BG54</f>
        <v>0</v>
      </c>
      <c r="CR199" s="1">
        <f>OVariables!BH54</f>
        <v>0</v>
      </c>
      <c r="CS199" s="1">
        <f>OVariables!BI54</f>
        <v>0</v>
      </c>
      <c r="CU199" s="4" t="s">
        <v>22</v>
      </c>
      <c r="CV199" s="1">
        <f>CK61*Staffing!$B22</f>
        <v>0</v>
      </c>
      <c r="CW199" s="1">
        <f>CL61*Staffing!$B22</f>
        <v>0</v>
      </c>
      <c r="CX199" s="1">
        <f>CM61*Staffing!$B22</f>
        <v>0</v>
      </c>
      <c r="CY199" s="1">
        <f>CN61*Staffing!$B22</f>
        <v>0</v>
      </c>
      <c r="CZ199" s="1">
        <f>CO61*Staffing!$B22</f>
        <v>0</v>
      </c>
      <c r="DA199" s="1">
        <f>CP61*Staffing!$B22</f>
        <v>0</v>
      </c>
      <c r="DB199" s="1">
        <f>CQ61*Staffing!$B22</f>
        <v>0</v>
      </c>
      <c r="DC199" s="1">
        <f>CR61*Staffing!$B22</f>
        <v>0</v>
      </c>
      <c r="DD199" s="1">
        <f>CS61*Staffing!$B22</f>
        <v>0</v>
      </c>
      <c r="DE199" s="1">
        <f>CT61*Staffing!$B22</f>
        <v>0</v>
      </c>
      <c r="DF199" s="1">
        <f>CU61*Staffing!$B22</f>
        <v>0</v>
      </c>
      <c r="DG199" s="1">
        <f>CV61*Staffing!$B22</f>
        <v>0</v>
      </c>
    </row>
    <row r="200" spans="1:111" x14ac:dyDescent="0.35">
      <c r="A200" s="4" t="s">
        <v>23</v>
      </c>
      <c r="B200" s="1">
        <f>OVariables!N55</f>
        <v>0</v>
      </c>
      <c r="C200" s="1">
        <f>OVariables!O55</f>
        <v>0</v>
      </c>
      <c r="D200" s="1">
        <f>OVariables!P55</f>
        <v>0</v>
      </c>
      <c r="E200" s="1">
        <f>OVariables!Q55</f>
        <v>0</v>
      </c>
      <c r="F200" s="1">
        <f>OVariables!R55</f>
        <v>0</v>
      </c>
      <c r="G200" s="1">
        <f>OVariables!S55</f>
        <v>0</v>
      </c>
      <c r="H200" s="1">
        <f>OVariables!T55</f>
        <v>0</v>
      </c>
      <c r="I200" s="1">
        <f>OVariables!U55</f>
        <v>0</v>
      </c>
      <c r="J200" s="1">
        <f>OVariables!V55</f>
        <v>0</v>
      </c>
      <c r="K200" s="1">
        <f>OVariables!W55</f>
        <v>0</v>
      </c>
      <c r="L200" s="1">
        <f>OVariables!X55</f>
        <v>0</v>
      </c>
      <c r="M200" s="1">
        <f>OVariables!Y55</f>
        <v>0</v>
      </c>
      <c r="O200" s="4" t="s">
        <v>23</v>
      </c>
      <c r="P200" s="1">
        <f>B62*Staffing!B23</f>
        <v>0</v>
      </c>
      <c r="Q200" s="1">
        <f>C62*Staffing!B23</f>
        <v>0</v>
      </c>
      <c r="R200" s="1">
        <f>D62*Staffing!B23</f>
        <v>0</v>
      </c>
      <c r="S200" s="1">
        <f>E62*Staffing!B23</f>
        <v>0</v>
      </c>
      <c r="T200" s="1">
        <f>F62*Staffing!B23</f>
        <v>0</v>
      </c>
      <c r="U200" s="1">
        <f>G62*Staffing!B23</f>
        <v>0</v>
      </c>
      <c r="V200" s="1">
        <f>H62*Staffing!B23</f>
        <v>0</v>
      </c>
      <c r="W200" s="1">
        <f>I62*Staffing!B23</f>
        <v>0</v>
      </c>
      <c r="X200" s="1">
        <f>J62*Staffing!B23</f>
        <v>0</v>
      </c>
      <c r="Y200" s="1">
        <f>K62*Staffing!B23</f>
        <v>0</v>
      </c>
      <c r="Z200" s="1">
        <f>L62*Staffing!B23</f>
        <v>0</v>
      </c>
      <c r="AA200" s="1">
        <f>M62*Staffing!B23</f>
        <v>0</v>
      </c>
      <c r="AC200" s="4" t="s">
        <v>23</v>
      </c>
      <c r="AD200" s="1">
        <f>OVariables!Z55</f>
        <v>0</v>
      </c>
      <c r="AE200" s="1">
        <f>OVariables!AA55</f>
        <v>0</v>
      </c>
      <c r="AF200" s="1">
        <f>OVariables!AB55</f>
        <v>0</v>
      </c>
      <c r="AG200" s="1">
        <f>OVariables!AC55</f>
        <v>0</v>
      </c>
      <c r="AH200" s="1">
        <f>OVariables!AD55</f>
        <v>0</v>
      </c>
      <c r="AI200" s="1">
        <f>OVariables!AE55</f>
        <v>0</v>
      </c>
      <c r="AJ200" s="1">
        <f>OVariables!AF55</f>
        <v>0</v>
      </c>
      <c r="AK200" s="1">
        <f>OVariables!AG55</f>
        <v>0</v>
      </c>
      <c r="AL200" s="1">
        <f>OVariables!AH55</f>
        <v>0</v>
      </c>
      <c r="AM200" s="1">
        <f>OVariables!AI55</f>
        <v>0</v>
      </c>
      <c r="AN200" s="1">
        <f>OVariables!AJ55</f>
        <v>0</v>
      </c>
      <c r="AO200" s="1">
        <f>OVariables!AK55</f>
        <v>0</v>
      </c>
      <c r="AQ200" s="4" t="s">
        <v>23</v>
      </c>
      <c r="AR200" s="1">
        <f>AE62*Staffing!$B23</f>
        <v>0</v>
      </c>
      <c r="AS200" s="1">
        <f>AF62*Staffing!$B23</f>
        <v>0</v>
      </c>
      <c r="AT200" s="1">
        <f>AG62*Staffing!$B23</f>
        <v>0</v>
      </c>
      <c r="AU200" s="1">
        <f>AH62*Staffing!$B23</f>
        <v>0</v>
      </c>
      <c r="AV200" s="1">
        <f>AI62*Staffing!$B23</f>
        <v>0</v>
      </c>
      <c r="AW200" s="1">
        <f>AJ62*Staffing!$B23</f>
        <v>0</v>
      </c>
      <c r="AX200" s="1">
        <f>AK62*Staffing!$B23</f>
        <v>0</v>
      </c>
      <c r="AY200" s="1">
        <f>AL62*Staffing!$B23</f>
        <v>0</v>
      </c>
      <c r="AZ200" s="1">
        <f>AM62*Staffing!$B23</f>
        <v>0</v>
      </c>
      <c r="BA200" s="1">
        <f>AN62*Staffing!$B23</f>
        <v>0</v>
      </c>
      <c r="BB200" s="1">
        <f>AO62*Staffing!$B23</f>
        <v>0</v>
      </c>
      <c r="BC200" s="1">
        <f>AP62*Staffing!$B23</f>
        <v>0</v>
      </c>
      <c r="BE200" s="4" t="s">
        <v>23</v>
      </c>
      <c r="BF200" s="1">
        <f>OVariables!AL55</f>
        <v>0</v>
      </c>
      <c r="BG200" s="1">
        <f>OVariables!AM55</f>
        <v>0</v>
      </c>
      <c r="BH200" s="1">
        <f>OVariables!AN55</f>
        <v>0</v>
      </c>
      <c r="BI200" s="1">
        <f>OVariables!AO55</f>
        <v>0</v>
      </c>
      <c r="BJ200" s="1">
        <f>OVariables!AP55</f>
        <v>0</v>
      </c>
      <c r="BK200" s="1">
        <f>OVariables!AQ55</f>
        <v>0</v>
      </c>
      <c r="BL200" s="1">
        <f>OVariables!AR55</f>
        <v>0</v>
      </c>
      <c r="BM200" s="1">
        <f>OVariables!AS55</f>
        <v>0</v>
      </c>
      <c r="BN200" s="1">
        <f>OVariables!AT55</f>
        <v>0</v>
      </c>
      <c r="BO200" s="1">
        <f>OVariables!AU55</f>
        <v>0</v>
      </c>
      <c r="BP200" s="1">
        <f>OVariables!AV55</f>
        <v>0</v>
      </c>
      <c r="BQ200" s="1">
        <f>OVariables!AW55</f>
        <v>0</v>
      </c>
      <c r="BS200" s="4" t="s">
        <v>23</v>
      </c>
      <c r="BT200" s="1">
        <f>BH62*Staffing!$B23</f>
        <v>0</v>
      </c>
      <c r="BU200" s="1">
        <f>BI62*Staffing!$B23</f>
        <v>0</v>
      </c>
      <c r="BV200" s="1">
        <f>BJ62*Staffing!$B23</f>
        <v>0</v>
      </c>
      <c r="BW200" s="1">
        <f>BK62*Staffing!$B23</f>
        <v>0</v>
      </c>
      <c r="BX200" s="1">
        <f>BL62*Staffing!$B23</f>
        <v>0</v>
      </c>
      <c r="BY200" s="1">
        <f>BM62*Staffing!$B23</f>
        <v>0</v>
      </c>
      <c r="BZ200" s="1">
        <f>BN62*Staffing!$B23</f>
        <v>0</v>
      </c>
      <c r="CA200" s="1">
        <f>BO62*Staffing!$B23</f>
        <v>0</v>
      </c>
      <c r="CB200" s="1">
        <f>BP62*Staffing!$B23</f>
        <v>0</v>
      </c>
      <c r="CC200" s="1">
        <f>BQ62*Staffing!$B23</f>
        <v>0</v>
      </c>
      <c r="CD200" s="1">
        <f>BR62*Staffing!$B23</f>
        <v>0</v>
      </c>
      <c r="CE200" s="1">
        <f>BS62*Staffing!$B23</f>
        <v>0</v>
      </c>
      <c r="CG200" s="4" t="s">
        <v>23</v>
      </c>
      <c r="CH200" s="1">
        <f>OVariables!AX55</f>
        <v>0</v>
      </c>
      <c r="CI200" s="1">
        <f>OVariables!AY55</f>
        <v>0</v>
      </c>
      <c r="CJ200" s="1">
        <f>OVariables!AZ55</f>
        <v>0</v>
      </c>
      <c r="CK200" s="1">
        <f>OVariables!BA55</f>
        <v>0</v>
      </c>
      <c r="CL200" s="1">
        <f>OVariables!BB55</f>
        <v>0</v>
      </c>
      <c r="CM200" s="1">
        <f>OVariables!BC55</f>
        <v>0</v>
      </c>
      <c r="CN200" s="1">
        <f>OVariables!BD55</f>
        <v>0</v>
      </c>
      <c r="CO200" s="1">
        <f>OVariables!BE55</f>
        <v>0</v>
      </c>
      <c r="CP200" s="1">
        <f>OVariables!BF55</f>
        <v>0</v>
      </c>
      <c r="CQ200" s="1">
        <f>OVariables!BG55</f>
        <v>0</v>
      </c>
      <c r="CR200" s="1">
        <f>OVariables!BH55</f>
        <v>0</v>
      </c>
      <c r="CS200" s="1">
        <f>OVariables!BI55</f>
        <v>0</v>
      </c>
      <c r="CU200" s="4" t="s">
        <v>23</v>
      </c>
      <c r="CV200" s="1">
        <f>CK62*Staffing!$B23</f>
        <v>0</v>
      </c>
      <c r="CW200" s="1">
        <f>CL62*Staffing!$B23</f>
        <v>0</v>
      </c>
      <c r="CX200" s="1">
        <f>CM62*Staffing!$B23</f>
        <v>0</v>
      </c>
      <c r="CY200" s="1">
        <f>CN62*Staffing!$B23</f>
        <v>0</v>
      </c>
      <c r="CZ200" s="1">
        <f>CO62*Staffing!$B23</f>
        <v>0</v>
      </c>
      <c r="DA200" s="1">
        <f>CP62*Staffing!$B23</f>
        <v>0</v>
      </c>
      <c r="DB200" s="1">
        <f>CQ62*Staffing!$B23</f>
        <v>0</v>
      </c>
      <c r="DC200" s="1">
        <f>CR62*Staffing!$B23</f>
        <v>0</v>
      </c>
      <c r="DD200" s="1">
        <f>CS62*Staffing!$B23</f>
        <v>0</v>
      </c>
      <c r="DE200" s="1">
        <f>CT62*Staffing!$B23</f>
        <v>0</v>
      </c>
      <c r="DF200" s="1">
        <f>CU62*Staffing!$B23</f>
        <v>0</v>
      </c>
      <c r="DG200" s="1">
        <f>CV62*Staffing!$B23</f>
        <v>0</v>
      </c>
    </row>
    <row r="201" spans="1:111" x14ac:dyDescent="0.35">
      <c r="A201" s="4" t="s">
        <v>24</v>
      </c>
      <c r="B201" s="1">
        <f>OVariables!N56</f>
        <v>0</v>
      </c>
      <c r="C201" s="1">
        <f>OVariables!O56</f>
        <v>0</v>
      </c>
      <c r="D201" s="1">
        <f>OVariables!P56</f>
        <v>0</v>
      </c>
      <c r="E201" s="1">
        <f>OVariables!Q56</f>
        <v>0</v>
      </c>
      <c r="F201" s="1">
        <f>OVariables!R56</f>
        <v>0</v>
      </c>
      <c r="G201" s="1">
        <f>OVariables!S56</f>
        <v>0</v>
      </c>
      <c r="H201" s="1">
        <f>OVariables!T56</f>
        <v>0</v>
      </c>
      <c r="I201" s="1">
        <f>OVariables!U56</f>
        <v>0</v>
      </c>
      <c r="J201" s="1">
        <f>OVariables!V56</f>
        <v>0</v>
      </c>
      <c r="K201" s="1">
        <f>OVariables!W56</f>
        <v>0</v>
      </c>
      <c r="L201" s="1">
        <f>OVariables!X56</f>
        <v>0</v>
      </c>
      <c r="M201" s="1">
        <f>OVariables!Y56</f>
        <v>0</v>
      </c>
      <c r="O201" s="4" t="s">
        <v>24</v>
      </c>
      <c r="P201" s="1">
        <f>B63*Staffing!B24</f>
        <v>0</v>
      </c>
      <c r="Q201" s="1">
        <f>C63*Staffing!B24</f>
        <v>0</v>
      </c>
      <c r="R201" s="1">
        <f>D63*Staffing!B24</f>
        <v>0</v>
      </c>
      <c r="S201" s="1">
        <f>E63*Staffing!B24</f>
        <v>0</v>
      </c>
      <c r="T201" s="1">
        <f>F63*Staffing!B24</f>
        <v>0</v>
      </c>
      <c r="U201" s="1">
        <f>G63*Staffing!B24</f>
        <v>0</v>
      </c>
      <c r="V201" s="1">
        <f>H63*Staffing!B24</f>
        <v>0</v>
      </c>
      <c r="W201" s="1">
        <f>I63*Staffing!B24</f>
        <v>0</v>
      </c>
      <c r="X201" s="1">
        <f>J63*Staffing!B24</f>
        <v>0</v>
      </c>
      <c r="Y201" s="1">
        <f>K63*Staffing!B24</f>
        <v>0</v>
      </c>
      <c r="Z201" s="1">
        <f>L63*Staffing!B24</f>
        <v>0</v>
      </c>
      <c r="AA201" s="1">
        <f>M63*Staffing!B24</f>
        <v>0</v>
      </c>
      <c r="AC201" s="4" t="s">
        <v>24</v>
      </c>
      <c r="AD201" s="1">
        <f>OVariables!Z56</f>
        <v>0</v>
      </c>
      <c r="AE201" s="1">
        <f>OVariables!AA56</f>
        <v>0</v>
      </c>
      <c r="AF201" s="1">
        <f>OVariables!AB56</f>
        <v>0</v>
      </c>
      <c r="AG201" s="1">
        <f>OVariables!AC56</f>
        <v>0</v>
      </c>
      <c r="AH201" s="1">
        <f>OVariables!AD56</f>
        <v>0</v>
      </c>
      <c r="AI201" s="1">
        <f>OVariables!AE56</f>
        <v>0</v>
      </c>
      <c r="AJ201" s="1">
        <f>OVariables!AF56</f>
        <v>0</v>
      </c>
      <c r="AK201" s="1">
        <f>OVariables!AG56</f>
        <v>0</v>
      </c>
      <c r="AL201" s="1">
        <f>OVariables!AH56</f>
        <v>0</v>
      </c>
      <c r="AM201" s="1">
        <f>OVariables!AI56</f>
        <v>0</v>
      </c>
      <c r="AN201" s="1">
        <f>OVariables!AJ56</f>
        <v>0</v>
      </c>
      <c r="AO201" s="1">
        <f>OVariables!AK56</f>
        <v>0</v>
      </c>
      <c r="AQ201" s="4" t="s">
        <v>24</v>
      </c>
      <c r="AR201" s="1">
        <f>AE63*Staffing!$B24</f>
        <v>0</v>
      </c>
      <c r="AS201" s="1">
        <f>AF63*Staffing!$B24</f>
        <v>0</v>
      </c>
      <c r="AT201" s="1">
        <f>AG63*Staffing!$B24</f>
        <v>0</v>
      </c>
      <c r="AU201" s="1">
        <f>AH63*Staffing!$B24</f>
        <v>0</v>
      </c>
      <c r="AV201" s="1">
        <f>AI63*Staffing!$B24</f>
        <v>0</v>
      </c>
      <c r="AW201" s="1">
        <f>AJ63*Staffing!$B24</f>
        <v>0</v>
      </c>
      <c r="AX201" s="1">
        <f>AK63*Staffing!$B24</f>
        <v>0</v>
      </c>
      <c r="AY201" s="1">
        <f>AL63*Staffing!$B24</f>
        <v>0</v>
      </c>
      <c r="AZ201" s="1">
        <f>AM63*Staffing!$B24</f>
        <v>0</v>
      </c>
      <c r="BA201" s="1">
        <f>AN63*Staffing!$B24</f>
        <v>0</v>
      </c>
      <c r="BB201" s="1">
        <f>AO63*Staffing!$B24</f>
        <v>0</v>
      </c>
      <c r="BC201" s="1">
        <f>AP63*Staffing!$B24</f>
        <v>0</v>
      </c>
      <c r="BE201" s="4" t="s">
        <v>24</v>
      </c>
      <c r="BF201" s="1">
        <f>OVariables!AL56</f>
        <v>0</v>
      </c>
      <c r="BG201" s="1">
        <f>OVariables!AM56</f>
        <v>0</v>
      </c>
      <c r="BH201" s="1">
        <f>OVariables!AN56</f>
        <v>0</v>
      </c>
      <c r="BI201" s="1">
        <f>OVariables!AO56</f>
        <v>0</v>
      </c>
      <c r="BJ201" s="1">
        <f>OVariables!AP56</f>
        <v>0</v>
      </c>
      <c r="BK201" s="1">
        <f>OVariables!AQ56</f>
        <v>0</v>
      </c>
      <c r="BL201" s="1">
        <f>OVariables!AR56</f>
        <v>0</v>
      </c>
      <c r="BM201" s="1">
        <f>OVariables!AS56</f>
        <v>0</v>
      </c>
      <c r="BN201" s="1">
        <f>OVariables!AT56</f>
        <v>0</v>
      </c>
      <c r="BO201" s="1">
        <f>OVariables!AU56</f>
        <v>0</v>
      </c>
      <c r="BP201" s="1">
        <f>OVariables!AV56</f>
        <v>0</v>
      </c>
      <c r="BQ201" s="1">
        <f>OVariables!AW56</f>
        <v>0</v>
      </c>
      <c r="BS201" s="4" t="s">
        <v>24</v>
      </c>
      <c r="BT201" s="1">
        <f>BH63*Staffing!$B24</f>
        <v>0</v>
      </c>
      <c r="BU201" s="1">
        <f>BI63*Staffing!$B24</f>
        <v>0</v>
      </c>
      <c r="BV201" s="1">
        <f>BJ63*Staffing!$B24</f>
        <v>0</v>
      </c>
      <c r="BW201" s="1">
        <f>BK63*Staffing!$B24</f>
        <v>0</v>
      </c>
      <c r="BX201" s="1">
        <f>BL63*Staffing!$B24</f>
        <v>0</v>
      </c>
      <c r="BY201" s="1">
        <f>BM63*Staffing!$B24</f>
        <v>0</v>
      </c>
      <c r="BZ201" s="1">
        <f>BN63*Staffing!$B24</f>
        <v>0</v>
      </c>
      <c r="CA201" s="1">
        <f>BO63*Staffing!$B24</f>
        <v>0</v>
      </c>
      <c r="CB201" s="1">
        <f>BP63*Staffing!$B24</f>
        <v>0</v>
      </c>
      <c r="CC201" s="1">
        <f>BQ63*Staffing!$B24</f>
        <v>0</v>
      </c>
      <c r="CD201" s="1">
        <f>BR63*Staffing!$B24</f>
        <v>0</v>
      </c>
      <c r="CE201" s="1">
        <f>BS63*Staffing!$B24</f>
        <v>0</v>
      </c>
      <c r="CG201" s="4" t="s">
        <v>24</v>
      </c>
      <c r="CH201" s="1">
        <f>OVariables!AX56</f>
        <v>0</v>
      </c>
      <c r="CI201" s="1">
        <f>OVariables!AY56</f>
        <v>0</v>
      </c>
      <c r="CJ201" s="1">
        <f>OVariables!AZ56</f>
        <v>0</v>
      </c>
      <c r="CK201" s="1">
        <f>OVariables!BA56</f>
        <v>0</v>
      </c>
      <c r="CL201" s="1">
        <f>OVariables!BB56</f>
        <v>0</v>
      </c>
      <c r="CM201" s="1">
        <f>OVariables!BC56</f>
        <v>0</v>
      </c>
      <c r="CN201" s="1">
        <f>OVariables!BD56</f>
        <v>0</v>
      </c>
      <c r="CO201" s="1">
        <f>OVariables!BE56</f>
        <v>0</v>
      </c>
      <c r="CP201" s="1">
        <f>OVariables!BF56</f>
        <v>0</v>
      </c>
      <c r="CQ201" s="1">
        <f>OVariables!BG56</f>
        <v>0</v>
      </c>
      <c r="CR201" s="1">
        <f>OVariables!BH56</f>
        <v>0</v>
      </c>
      <c r="CS201" s="1">
        <f>OVariables!BI56</f>
        <v>0</v>
      </c>
      <c r="CU201" s="4" t="s">
        <v>24</v>
      </c>
      <c r="CV201" s="1">
        <f>CK63*Staffing!$B24</f>
        <v>0</v>
      </c>
      <c r="CW201" s="1">
        <f>CL63*Staffing!$B24</f>
        <v>0</v>
      </c>
      <c r="CX201" s="1">
        <f>CM63*Staffing!$B24</f>
        <v>0</v>
      </c>
      <c r="CY201" s="1">
        <f>CN63*Staffing!$B24</f>
        <v>0</v>
      </c>
      <c r="CZ201" s="1">
        <f>CO63*Staffing!$B24</f>
        <v>0</v>
      </c>
      <c r="DA201" s="1">
        <f>CP63*Staffing!$B24</f>
        <v>0</v>
      </c>
      <c r="DB201" s="1">
        <f>CQ63*Staffing!$B24</f>
        <v>0</v>
      </c>
      <c r="DC201" s="1">
        <f>CR63*Staffing!$B24</f>
        <v>0</v>
      </c>
      <c r="DD201" s="1">
        <f>CS63*Staffing!$B24</f>
        <v>0</v>
      </c>
      <c r="DE201" s="1">
        <f>CT63*Staffing!$B24</f>
        <v>0</v>
      </c>
      <c r="DF201" s="1">
        <f>CU63*Staffing!$B24</f>
        <v>0</v>
      </c>
      <c r="DG201" s="1">
        <f>CV63*Staffing!$B24</f>
        <v>0</v>
      </c>
    </row>
    <row r="202" spans="1:111" x14ac:dyDescent="0.35">
      <c r="A202" s="4" t="s">
        <v>25</v>
      </c>
      <c r="B202" s="1">
        <f>OVariables!N57</f>
        <v>0</v>
      </c>
      <c r="C202" s="1">
        <f>OVariables!O57</f>
        <v>0</v>
      </c>
      <c r="D202" s="1">
        <f>OVariables!P57</f>
        <v>0</v>
      </c>
      <c r="E202" s="1">
        <f>OVariables!Q57</f>
        <v>0</v>
      </c>
      <c r="F202" s="1">
        <f>OVariables!R57</f>
        <v>0</v>
      </c>
      <c r="G202" s="1">
        <f>OVariables!S57</f>
        <v>0</v>
      </c>
      <c r="H202" s="1">
        <f>OVariables!T57</f>
        <v>0</v>
      </c>
      <c r="I202" s="1">
        <f>OVariables!U57</f>
        <v>0</v>
      </c>
      <c r="J202" s="1">
        <f>OVariables!V57</f>
        <v>0</v>
      </c>
      <c r="K202" s="1">
        <f>OVariables!W57</f>
        <v>0</v>
      </c>
      <c r="L202" s="1">
        <f>OVariables!X57</f>
        <v>0</v>
      </c>
      <c r="M202" s="1">
        <f>OVariables!Y57</f>
        <v>0</v>
      </c>
      <c r="O202" s="4" t="s">
        <v>25</v>
      </c>
      <c r="P202" s="1">
        <f>B64*Staffing!B25</f>
        <v>0</v>
      </c>
      <c r="Q202" s="1">
        <f>C64*Staffing!B25</f>
        <v>0</v>
      </c>
      <c r="R202" s="1">
        <f>D64*Staffing!B25</f>
        <v>0</v>
      </c>
      <c r="S202" s="1">
        <f>E64*Staffing!B25</f>
        <v>0</v>
      </c>
      <c r="T202" s="1">
        <f>F64*Staffing!B25</f>
        <v>0</v>
      </c>
      <c r="U202" s="1">
        <f>G64*Staffing!B25</f>
        <v>0</v>
      </c>
      <c r="V202" s="1">
        <f>H64*Staffing!B25</f>
        <v>0</v>
      </c>
      <c r="W202" s="1">
        <f>I64*Staffing!B25</f>
        <v>0</v>
      </c>
      <c r="X202" s="1">
        <f>J64*Staffing!B25</f>
        <v>0</v>
      </c>
      <c r="Y202" s="1">
        <f>K64*Staffing!B25</f>
        <v>0</v>
      </c>
      <c r="Z202" s="1">
        <f>L64*Staffing!B25</f>
        <v>0</v>
      </c>
      <c r="AA202" s="1">
        <f>M64*Staffing!B25</f>
        <v>0</v>
      </c>
      <c r="AC202" s="4" t="s">
        <v>25</v>
      </c>
      <c r="AD202" s="1">
        <f>OVariables!Z57</f>
        <v>0</v>
      </c>
      <c r="AE202" s="1">
        <f>OVariables!AA57</f>
        <v>0</v>
      </c>
      <c r="AF202" s="1">
        <f>OVariables!AB57</f>
        <v>0</v>
      </c>
      <c r="AG202" s="1">
        <f>OVariables!AC57</f>
        <v>0</v>
      </c>
      <c r="AH202" s="1">
        <f>OVariables!AD57</f>
        <v>0</v>
      </c>
      <c r="AI202" s="1">
        <f>OVariables!AE57</f>
        <v>0</v>
      </c>
      <c r="AJ202" s="1">
        <f>OVariables!AF57</f>
        <v>0</v>
      </c>
      <c r="AK202" s="1">
        <f>OVariables!AG57</f>
        <v>0</v>
      </c>
      <c r="AL202" s="1">
        <f>OVariables!AH57</f>
        <v>0</v>
      </c>
      <c r="AM202" s="1">
        <f>OVariables!AI57</f>
        <v>0</v>
      </c>
      <c r="AN202" s="1">
        <f>OVariables!AJ57</f>
        <v>0</v>
      </c>
      <c r="AO202" s="1">
        <f>OVariables!AK57</f>
        <v>0</v>
      </c>
      <c r="AQ202" s="4" t="s">
        <v>25</v>
      </c>
      <c r="AR202" s="1">
        <f>AE64*Staffing!$B25</f>
        <v>0</v>
      </c>
      <c r="AS202" s="1">
        <f>AF64*Staffing!$B25</f>
        <v>0</v>
      </c>
      <c r="AT202" s="1">
        <f>AG64*Staffing!$B25</f>
        <v>0</v>
      </c>
      <c r="AU202" s="1">
        <f>AH64*Staffing!$B25</f>
        <v>0</v>
      </c>
      <c r="AV202" s="1">
        <f>AI64*Staffing!$B25</f>
        <v>0</v>
      </c>
      <c r="AW202" s="1">
        <f>AJ64*Staffing!$B25</f>
        <v>0</v>
      </c>
      <c r="AX202" s="1">
        <f>AK64*Staffing!$B25</f>
        <v>0</v>
      </c>
      <c r="AY202" s="1">
        <f>AL64*Staffing!$B25</f>
        <v>0</v>
      </c>
      <c r="AZ202" s="1">
        <f>AM64*Staffing!$B25</f>
        <v>0</v>
      </c>
      <c r="BA202" s="1">
        <f>AN64*Staffing!$B25</f>
        <v>0</v>
      </c>
      <c r="BB202" s="1">
        <f>AO64*Staffing!$B25</f>
        <v>0</v>
      </c>
      <c r="BC202" s="1">
        <f>AP64*Staffing!$B25</f>
        <v>0</v>
      </c>
      <c r="BE202" s="4" t="s">
        <v>25</v>
      </c>
      <c r="BF202" s="1">
        <f>OVariables!AL57</f>
        <v>0</v>
      </c>
      <c r="BG202" s="1">
        <f>OVariables!AM57</f>
        <v>0</v>
      </c>
      <c r="BH202" s="1">
        <f>OVariables!AN57</f>
        <v>0</v>
      </c>
      <c r="BI202" s="1">
        <f>OVariables!AO57</f>
        <v>0</v>
      </c>
      <c r="BJ202" s="1">
        <f>OVariables!AP57</f>
        <v>0</v>
      </c>
      <c r="BK202" s="1">
        <f>OVariables!AQ57</f>
        <v>0</v>
      </c>
      <c r="BL202" s="1">
        <f>OVariables!AR57</f>
        <v>0</v>
      </c>
      <c r="BM202" s="1">
        <f>OVariables!AS57</f>
        <v>0</v>
      </c>
      <c r="BN202" s="1">
        <f>OVariables!AT57</f>
        <v>0</v>
      </c>
      <c r="BO202" s="1">
        <f>OVariables!AU57</f>
        <v>0</v>
      </c>
      <c r="BP202" s="1">
        <f>OVariables!AV57</f>
        <v>0</v>
      </c>
      <c r="BQ202" s="1">
        <f>OVariables!AW57</f>
        <v>0</v>
      </c>
      <c r="BS202" s="4" t="s">
        <v>25</v>
      </c>
      <c r="BT202" s="1">
        <f>BH64*Staffing!$B25</f>
        <v>0</v>
      </c>
      <c r="BU202" s="1">
        <f>BI64*Staffing!$B25</f>
        <v>0</v>
      </c>
      <c r="BV202" s="1">
        <f>BJ64*Staffing!$B25</f>
        <v>0</v>
      </c>
      <c r="BW202" s="1">
        <f>BK64*Staffing!$B25</f>
        <v>0</v>
      </c>
      <c r="BX202" s="1">
        <f>BL64*Staffing!$B25</f>
        <v>0</v>
      </c>
      <c r="BY202" s="1">
        <f>BM64*Staffing!$B25</f>
        <v>0</v>
      </c>
      <c r="BZ202" s="1">
        <f>BN64*Staffing!$B25</f>
        <v>0</v>
      </c>
      <c r="CA202" s="1">
        <f>BO64*Staffing!$B25</f>
        <v>0</v>
      </c>
      <c r="CB202" s="1">
        <f>BP64*Staffing!$B25</f>
        <v>0</v>
      </c>
      <c r="CC202" s="1">
        <f>BQ64*Staffing!$B25</f>
        <v>0</v>
      </c>
      <c r="CD202" s="1">
        <f>BR64*Staffing!$B25</f>
        <v>0</v>
      </c>
      <c r="CE202" s="1">
        <f>BS64*Staffing!$B25</f>
        <v>0</v>
      </c>
      <c r="CG202" s="4" t="s">
        <v>25</v>
      </c>
      <c r="CH202" s="1">
        <f>OVariables!AX57</f>
        <v>0</v>
      </c>
      <c r="CI202" s="1">
        <f>OVariables!AY57</f>
        <v>0</v>
      </c>
      <c r="CJ202" s="1">
        <f>OVariables!AZ57</f>
        <v>0</v>
      </c>
      <c r="CK202" s="1">
        <f>OVariables!BA57</f>
        <v>0</v>
      </c>
      <c r="CL202" s="1">
        <f>OVariables!BB57</f>
        <v>0</v>
      </c>
      <c r="CM202" s="1">
        <f>OVariables!BC57</f>
        <v>0</v>
      </c>
      <c r="CN202" s="1">
        <f>OVariables!BD57</f>
        <v>0</v>
      </c>
      <c r="CO202" s="1">
        <f>OVariables!BE57</f>
        <v>0</v>
      </c>
      <c r="CP202" s="1">
        <f>OVariables!BF57</f>
        <v>0</v>
      </c>
      <c r="CQ202" s="1">
        <f>OVariables!BG57</f>
        <v>0</v>
      </c>
      <c r="CR202" s="1">
        <f>OVariables!BH57</f>
        <v>0</v>
      </c>
      <c r="CS202" s="1">
        <f>OVariables!BI57</f>
        <v>0</v>
      </c>
      <c r="CU202" s="4" t="s">
        <v>25</v>
      </c>
      <c r="CV202" s="1">
        <f>CK64*Staffing!$B25</f>
        <v>0</v>
      </c>
      <c r="CW202" s="1">
        <f>CL64*Staffing!$B25</f>
        <v>0</v>
      </c>
      <c r="CX202" s="1">
        <f>CM64*Staffing!$B25</f>
        <v>0</v>
      </c>
      <c r="CY202" s="1">
        <f>CN64*Staffing!$B25</f>
        <v>0</v>
      </c>
      <c r="CZ202" s="1">
        <f>CO64*Staffing!$B25</f>
        <v>0</v>
      </c>
      <c r="DA202" s="1">
        <f>CP64*Staffing!$B25</f>
        <v>0</v>
      </c>
      <c r="DB202" s="1">
        <f>CQ64*Staffing!$B25</f>
        <v>0</v>
      </c>
      <c r="DC202" s="1">
        <f>CR64*Staffing!$B25</f>
        <v>0</v>
      </c>
      <c r="DD202" s="1">
        <f>CS64*Staffing!$B25</f>
        <v>0</v>
      </c>
      <c r="DE202" s="1">
        <f>CT64*Staffing!$B25</f>
        <v>0</v>
      </c>
      <c r="DF202" s="1">
        <f>CU64*Staffing!$B25</f>
        <v>0</v>
      </c>
      <c r="DG202" s="1">
        <f>CV64*Staffing!$B25</f>
        <v>0</v>
      </c>
    </row>
    <row r="203" spans="1:111" x14ac:dyDescent="0.35">
      <c r="A203" s="4" t="s">
        <v>26</v>
      </c>
      <c r="B203" s="1">
        <f>OVariables!N58</f>
        <v>0</v>
      </c>
      <c r="C203" s="1">
        <f>OVariables!O58</f>
        <v>0</v>
      </c>
      <c r="D203" s="1">
        <f>OVariables!P58</f>
        <v>0</v>
      </c>
      <c r="E203" s="1">
        <f>OVariables!Q58</f>
        <v>0</v>
      </c>
      <c r="F203" s="1">
        <f>OVariables!R58</f>
        <v>0</v>
      </c>
      <c r="G203" s="1">
        <f>OVariables!S58</f>
        <v>0</v>
      </c>
      <c r="H203" s="1">
        <f>OVariables!T58</f>
        <v>0</v>
      </c>
      <c r="I203" s="1">
        <f>OVariables!U58</f>
        <v>0</v>
      </c>
      <c r="J203" s="1">
        <f>OVariables!V58</f>
        <v>0</v>
      </c>
      <c r="K203" s="1">
        <f>OVariables!W58</f>
        <v>0</v>
      </c>
      <c r="L203" s="1">
        <f>OVariables!X58</f>
        <v>0</v>
      </c>
      <c r="M203" s="1">
        <f>OVariables!Y58</f>
        <v>0</v>
      </c>
      <c r="O203" s="4" t="s">
        <v>26</v>
      </c>
      <c r="P203" s="1">
        <f>B65*Staffing!B26</f>
        <v>0</v>
      </c>
      <c r="Q203" s="1">
        <f>C65*Staffing!B26</f>
        <v>0</v>
      </c>
      <c r="R203" s="1">
        <f>D65*Staffing!B26</f>
        <v>0</v>
      </c>
      <c r="S203" s="1">
        <f>E65*Staffing!B26</f>
        <v>0</v>
      </c>
      <c r="T203" s="1">
        <f>F65*Staffing!B26</f>
        <v>0</v>
      </c>
      <c r="U203" s="1">
        <f>G65*Staffing!B26</f>
        <v>0</v>
      </c>
      <c r="V203" s="1">
        <f>H65*Staffing!B26</f>
        <v>0</v>
      </c>
      <c r="W203" s="1">
        <f>I65*Staffing!B26</f>
        <v>0</v>
      </c>
      <c r="X203" s="1">
        <f>J65*Staffing!B26</f>
        <v>0</v>
      </c>
      <c r="Y203" s="1">
        <f>K65*Staffing!B26</f>
        <v>0</v>
      </c>
      <c r="Z203" s="1">
        <f>L65*Staffing!B26</f>
        <v>0</v>
      </c>
      <c r="AA203" s="1">
        <f>M65*Staffing!B26</f>
        <v>0</v>
      </c>
      <c r="AC203" s="4" t="s">
        <v>26</v>
      </c>
      <c r="AD203" s="1">
        <f>OVariables!Z58</f>
        <v>0</v>
      </c>
      <c r="AE203" s="1">
        <f>OVariables!AA58</f>
        <v>0</v>
      </c>
      <c r="AF203" s="1">
        <f>OVariables!AB58</f>
        <v>0</v>
      </c>
      <c r="AG203" s="1">
        <f>OVariables!AC58</f>
        <v>0</v>
      </c>
      <c r="AH203" s="1">
        <f>OVariables!AD58</f>
        <v>0</v>
      </c>
      <c r="AI203" s="1">
        <f>OVariables!AE58</f>
        <v>0</v>
      </c>
      <c r="AJ203" s="1">
        <f>OVariables!AF58</f>
        <v>0</v>
      </c>
      <c r="AK203" s="1">
        <f>OVariables!AG58</f>
        <v>0</v>
      </c>
      <c r="AL203" s="1">
        <f>OVariables!AH58</f>
        <v>0</v>
      </c>
      <c r="AM203" s="1">
        <f>OVariables!AI58</f>
        <v>0</v>
      </c>
      <c r="AN203" s="1">
        <f>OVariables!AJ58</f>
        <v>0</v>
      </c>
      <c r="AO203" s="1">
        <f>OVariables!AK58</f>
        <v>0</v>
      </c>
      <c r="AQ203" s="4" t="s">
        <v>26</v>
      </c>
      <c r="AR203" s="1">
        <f>AE65*Staffing!$B26</f>
        <v>0</v>
      </c>
      <c r="AS203" s="1">
        <f>AF65*Staffing!$B26</f>
        <v>0</v>
      </c>
      <c r="AT203" s="1">
        <f>AG65*Staffing!$B26</f>
        <v>0</v>
      </c>
      <c r="AU203" s="1">
        <f>AH65*Staffing!$B26</f>
        <v>0</v>
      </c>
      <c r="AV203" s="1">
        <f>AI65*Staffing!$B26</f>
        <v>0</v>
      </c>
      <c r="AW203" s="1">
        <f>AJ65*Staffing!$B26</f>
        <v>0</v>
      </c>
      <c r="AX203" s="1">
        <f>AK65*Staffing!$B26</f>
        <v>0</v>
      </c>
      <c r="AY203" s="1">
        <f>AL65*Staffing!$B26</f>
        <v>0</v>
      </c>
      <c r="AZ203" s="1">
        <f>AM65*Staffing!$B26</f>
        <v>0</v>
      </c>
      <c r="BA203" s="1">
        <f>AN65*Staffing!$B26</f>
        <v>0</v>
      </c>
      <c r="BB203" s="1">
        <f>AO65*Staffing!$B26</f>
        <v>0</v>
      </c>
      <c r="BC203" s="1">
        <f>AP65*Staffing!$B26</f>
        <v>0</v>
      </c>
      <c r="BE203" s="4" t="s">
        <v>26</v>
      </c>
      <c r="BF203" s="1">
        <f>OVariables!AL58</f>
        <v>0</v>
      </c>
      <c r="BG203" s="1">
        <f>OVariables!AM58</f>
        <v>0</v>
      </c>
      <c r="BH203" s="1">
        <f>OVariables!AN58</f>
        <v>0</v>
      </c>
      <c r="BI203" s="1">
        <f>OVariables!AO58</f>
        <v>0</v>
      </c>
      <c r="BJ203" s="1">
        <f>OVariables!AP58</f>
        <v>0</v>
      </c>
      <c r="BK203" s="1">
        <f>OVariables!AQ58</f>
        <v>0</v>
      </c>
      <c r="BL203" s="1">
        <f>OVariables!AR58</f>
        <v>0</v>
      </c>
      <c r="BM203" s="1">
        <f>OVariables!AS58</f>
        <v>0</v>
      </c>
      <c r="BN203" s="1">
        <f>OVariables!AT58</f>
        <v>0</v>
      </c>
      <c r="BO203" s="1">
        <f>OVariables!AU58</f>
        <v>0</v>
      </c>
      <c r="BP203" s="1">
        <f>OVariables!AV58</f>
        <v>0</v>
      </c>
      <c r="BQ203" s="1">
        <f>OVariables!AW58</f>
        <v>0</v>
      </c>
      <c r="BS203" s="4" t="s">
        <v>26</v>
      </c>
      <c r="BT203" s="1">
        <f>BH65*Staffing!$B26</f>
        <v>0</v>
      </c>
      <c r="BU203" s="1">
        <f>BI65*Staffing!$B26</f>
        <v>0</v>
      </c>
      <c r="BV203" s="1">
        <f>BJ65*Staffing!$B26</f>
        <v>0</v>
      </c>
      <c r="BW203" s="1">
        <f>BK65*Staffing!$B26</f>
        <v>0</v>
      </c>
      <c r="BX203" s="1">
        <f>BL65*Staffing!$B26</f>
        <v>0</v>
      </c>
      <c r="BY203" s="1">
        <f>BM65*Staffing!$B26</f>
        <v>0</v>
      </c>
      <c r="BZ203" s="1">
        <f>BN65*Staffing!$B26</f>
        <v>0</v>
      </c>
      <c r="CA203" s="1">
        <f>BO65*Staffing!$B26</f>
        <v>0</v>
      </c>
      <c r="CB203" s="1">
        <f>BP65*Staffing!$B26</f>
        <v>0</v>
      </c>
      <c r="CC203" s="1">
        <f>BQ65*Staffing!$B26</f>
        <v>0</v>
      </c>
      <c r="CD203" s="1">
        <f>BR65*Staffing!$B26</f>
        <v>0</v>
      </c>
      <c r="CE203" s="1">
        <f>BS65*Staffing!$B26</f>
        <v>0</v>
      </c>
      <c r="CG203" s="4" t="s">
        <v>26</v>
      </c>
      <c r="CH203" s="1">
        <f>OVariables!AX58</f>
        <v>0</v>
      </c>
      <c r="CI203" s="1">
        <f>OVariables!AY58</f>
        <v>0</v>
      </c>
      <c r="CJ203" s="1">
        <f>OVariables!AZ58</f>
        <v>0</v>
      </c>
      <c r="CK203" s="1">
        <f>OVariables!BA58</f>
        <v>0</v>
      </c>
      <c r="CL203" s="1">
        <f>OVariables!BB58</f>
        <v>0</v>
      </c>
      <c r="CM203" s="1">
        <f>OVariables!BC58</f>
        <v>0</v>
      </c>
      <c r="CN203" s="1">
        <f>OVariables!BD58</f>
        <v>0</v>
      </c>
      <c r="CO203" s="1">
        <f>OVariables!BE58</f>
        <v>0</v>
      </c>
      <c r="CP203" s="1">
        <f>OVariables!BF58</f>
        <v>0</v>
      </c>
      <c r="CQ203" s="1">
        <f>OVariables!BG58</f>
        <v>0</v>
      </c>
      <c r="CR203" s="1">
        <f>OVariables!BH58</f>
        <v>0</v>
      </c>
      <c r="CS203" s="1">
        <f>OVariables!BI58</f>
        <v>0</v>
      </c>
      <c r="CU203" s="4" t="s">
        <v>26</v>
      </c>
      <c r="CV203" s="1">
        <f>CK65*Staffing!$B26</f>
        <v>0</v>
      </c>
      <c r="CW203" s="1">
        <f>CL65*Staffing!$B26</f>
        <v>0</v>
      </c>
      <c r="CX203" s="1">
        <f>CM65*Staffing!$B26</f>
        <v>0</v>
      </c>
      <c r="CY203" s="1">
        <f>CN65*Staffing!$B26</f>
        <v>0</v>
      </c>
      <c r="CZ203" s="1">
        <f>CO65*Staffing!$B26</f>
        <v>0</v>
      </c>
      <c r="DA203" s="1">
        <f>CP65*Staffing!$B26</f>
        <v>0</v>
      </c>
      <c r="DB203" s="1">
        <f>CQ65*Staffing!$B26</f>
        <v>0</v>
      </c>
      <c r="DC203" s="1">
        <f>CR65*Staffing!$B26</f>
        <v>0</v>
      </c>
      <c r="DD203" s="1">
        <f>CS65*Staffing!$B26</f>
        <v>0</v>
      </c>
      <c r="DE203" s="1">
        <f>CT65*Staffing!$B26</f>
        <v>0</v>
      </c>
      <c r="DF203" s="1">
        <f>CU65*Staffing!$B26</f>
        <v>0</v>
      </c>
      <c r="DG203" s="1">
        <f>CV65*Staffing!$B26</f>
        <v>0</v>
      </c>
    </row>
    <row r="204" spans="1:111" x14ac:dyDescent="0.35">
      <c r="A204" s="4" t="s">
        <v>15</v>
      </c>
      <c r="B204" s="1">
        <f>OVariables!N59</f>
        <v>0</v>
      </c>
      <c r="C204" s="1">
        <f>OVariables!O59</f>
        <v>0</v>
      </c>
      <c r="D204" s="1">
        <f>OVariables!P59</f>
        <v>0</v>
      </c>
      <c r="E204" s="1">
        <f>OVariables!Q59</f>
        <v>0</v>
      </c>
      <c r="F204" s="1">
        <f>OVariables!R59</f>
        <v>0</v>
      </c>
      <c r="G204" s="1">
        <f>OVariables!S59</f>
        <v>0</v>
      </c>
      <c r="H204" s="1">
        <f>OVariables!T59</f>
        <v>0</v>
      </c>
      <c r="I204" s="1">
        <f>OVariables!U59</f>
        <v>0</v>
      </c>
      <c r="J204" s="1">
        <f>OVariables!V59</f>
        <v>0</v>
      </c>
      <c r="K204" s="1">
        <f>OVariables!W59</f>
        <v>0</v>
      </c>
      <c r="L204" s="1">
        <f>OVariables!X59</f>
        <v>0</v>
      </c>
      <c r="M204" s="1">
        <f>OVariables!Y59</f>
        <v>0</v>
      </c>
      <c r="O204" s="4" t="s">
        <v>15</v>
      </c>
      <c r="P204" s="1">
        <f>B66*Staffing!B27</f>
        <v>0</v>
      </c>
      <c r="Q204" s="1">
        <f>C66*Staffing!B27</f>
        <v>0</v>
      </c>
      <c r="R204" s="1">
        <f>D66*Staffing!B27</f>
        <v>0</v>
      </c>
      <c r="S204" s="1">
        <f>E66*Staffing!B27</f>
        <v>0</v>
      </c>
      <c r="T204" s="1">
        <f>F66*Staffing!B27</f>
        <v>0</v>
      </c>
      <c r="U204" s="1">
        <f>G66*Staffing!B27</f>
        <v>0</v>
      </c>
      <c r="V204" s="1">
        <f>H66*Staffing!B27</f>
        <v>0</v>
      </c>
      <c r="W204" s="1">
        <f>I66*Staffing!B27</f>
        <v>0</v>
      </c>
      <c r="X204" s="1">
        <f>J66*Staffing!B27</f>
        <v>0</v>
      </c>
      <c r="Y204" s="1">
        <f>K66*Staffing!B27</f>
        <v>0</v>
      </c>
      <c r="Z204" s="1">
        <f>L66*Staffing!B27</f>
        <v>0</v>
      </c>
      <c r="AA204" s="1">
        <f>M66*Staffing!B27</f>
        <v>0</v>
      </c>
      <c r="AC204" s="4" t="s">
        <v>15</v>
      </c>
      <c r="AD204" s="1">
        <f>OVariables!Z59</f>
        <v>0</v>
      </c>
      <c r="AE204" s="1">
        <f>OVariables!AA59</f>
        <v>0</v>
      </c>
      <c r="AF204" s="1">
        <f>OVariables!AB59</f>
        <v>0</v>
      </c>
      <c r="AG204" s="1">
        <f>OVariables!AC59</f>
        <v>0</v>
      </c>
      <c r="AH204" s="1">
        <f>OVariables!AD59</f>
        <v>0</v>
      </c>
      <c r="AI204" s="1">
        <f>OVariables!AE59</f>
        <v>0</v>
      </c>
      <c r="AJ204" s="1">
        <f>OVariables!AF59</f>
        <v>0</v>
      </c>
      <c r="AK204" s="1">
        <f>OVariables!AG59</f>
        <v>0</v>
      </c>
      <c r="AL204" s="1">
        <f>OVariables!AH59</f>
        <v>0</v>
      </c>
      <c r="AM204" s="1">
        <f>OVariables!AI59</f>
        <v>0</v>
      </c>
      <c r="AN204" s="1">
        <f>OVariables!AJ59</f>
        <v>0</v>
      </c>
      <c r="AO204" s="1">
        <f>OVariables!AK59</f>
        <v>0</v>
      </c>
      <c r="AQ204" s="4" t="s">
        <v>15</v>
      </c>
      <c r="AR204" s="1">
        <f>AE66*Staffing!$B27</f>
        <v>0</v>
      </c>
      <c r="AS204" s="1">
        <f>AF66*Staffing!$B27</f>
        <v>0</v>
      </c>
      <c r="AT204" s="1">
        <f>AG66*Staffing!$B27</f>
        <v>0</v>
      </c>
      <c r="AU204" s="1">
        <f>AH66*Staffing!$B27</f>
        <v>0</v>
      </c>
      <c r="AV204" s="1">
        <f>AI66*Staffing!$B27</f>
        <v>0</v>
      </c>
      <c r="AW204" s="1">
        <f>AJ66*Staffing!$B27</f>
        <v>0</v>
      </c>
      <c r="AX204" s="1">
        <f>AK66*Staffing!$B27</f>
        <v>0</v>
      </c>
      <c r="AY204" s="1">
        <f>AL66*Staffing!$B27</f>
        <v>0</v>
      </c>
      <c r="AZ204" s="1">
        <f>AM66*Staffing!$B27</f>
        <v>0</v>
      </c>
      <c r="BA204" s="1">
        <f>AN66*Staffing!$B27</f>
        <v>0</v>
      </c>
      <c r="BB204" s="1">
        <f>AO66*Staffing!$B27</f>
        <v>0</v>
      </c>
      <c r="BC204" s="1">
        <f>AP66*Staffing!$B27</f>
        <v>0</v>
      </c>
      <c r="BE204" s="4" t="s">
        <v>15</v>
      </c>
      <c r="BF204" s="1">
        <f>OVariables!AL59</f>
        <v>0</v>
      </c>
      <c r="BG204" s="1">
        <f>OVariables!AM59</f>
        <v>0</v>
      </c>
      <c r="BH204" s="1">
        <f>OVariables!AN59</f>
        <v>0</v>
      </c>
      <c r="BI204" s="1">
        <f>OVariables!AO59</f>
        <v>0</v>
      </c>
      <c r="BJ204" s="1">
        <f>OVariables!AP59</f>
        <v>0</v>
      </c>
      <c r="BK204" s="1">
        <f>OVariables!AQ59</f>
        <v>0</v>
      </c>
      <c r="BL204" s="1">
        <f>OVariables!AR59</f>
        <v>0</v>
      </c>
      <c r="BM204" s="1">
        <f>OVariables!AS59</f>
        <v>0</v>
      </c>
      <c r="BN204" s="1">
        <f>OVariables!AT59</f>
        <v>0</v>
      </c>
      <c r="BO204" s="1">
        <f>OVariables!AU59</f>
        <v>0</v>
      </c>
      <c r="BP204" s="1">
        <f>OVariables!AV59</f>
        <v>0</v>
      </c>
      <c r="BQ204" s="1">
        <f>OVariables!AW59</f>
        <v>0</v>
      </c>
      <c r="BS204" s="4" t="s">
        <v>15</v>
      </c>
      <c r="BT204" s="1">
        <f>BH66*Staffing!$B27</f>
        <v>0</v>
      </c>
      <c r="BU204" s="1">
        <f>BI66*Staffing!$B27</f>
        <v>0</v>
      </c>
      <c r="BV204" s="1">
        <f>BJ66*Staffing!$B27</f>
        <v>0</v>
      </c>
      <c r="BW204" s="1">
        <f>BK66*Staffing!$B27</f>
        <v>0</v>
      </c>
      <c r="BX204" s="1">
        <f>BL66*Staffing!$B27</f>
        <v>0</v>
      </c>
      <c r="BY204" s="1">
        <f>BM66*Staffing!$B27</f>
        <v>0</v>
      </c>
      <c r="BZ204" s="1">
        <f>BN66*Staffing!$B27</f>
        <v>0</v>
      </c>
      <c r="CA204" s="1">
        <f>BO66*Staffing!$B27</f>
        <v>0</v>
      </c>
      <c r="CB204" s="1">
        <f>BP66*Staffing!$B27</f>
        <v>0</v>
      </c>
      <c r="CC204" s="1">
        <f>BQ66*Staffing!$B27</f>
        <v>0</v>
      </c>
      <c r="CD204" s="1">
        <f>BR66*Staffing!$B27</f>
        <v>0</v>
      </c>
      <c r="CE204" s="1">
        <f>BS66*Staffing!$B27</f>
        <v>0</v>
      </c>
      <c r="CG204" s="4" t="s">
        <v>15</v>
      </c>
      <c r="CH204" s="1">
        <f>OVariables!AX59</f>
        <v>0</v>
      </c>
      <c r="CI204" s="1">
        <f>OVariables!AY59</f>
        <v>0</v>
      </c>
      <c r="CJ204" s="1">
        <f>OVariables!AZ59</f>
        <v>0</v>
      </c>
      <c r="CK204" s="1">
        <f>OVariables!BA59</f>
        <v>0</v>
      </c>
      <c r="CL204" s="1">
        <f>OVariables!BB59</f>
        <v>0</v>
      </c>
      <c r="CM204" s="1">
        <f>OVariables!BC59</f>
        <v>0</v>
      </c>
      <c r="CN204" s="1">
        <f>OVariables!BD59</f>
        <v>0</v>
      </c>
      <c r="CO204" s="1">
        <f>OVariables!BE59</f>
        <v>0</v>
      </c>
      <c r="CP204" s="1">
        <f>OVariables!BF59</f>
        <v>0</v>
      </c>
      <c r="CQ204" s="1">
        <f>OVariables!BG59</f>
        <v>0</v>
      </c>
      <c r="CR204" s="1">
        <f>OVariables!BH59</f>
        <v>0</v>
      </c>
      <c r="CS204" s="1">
        <f>OVariables!BI59</f>
        <v>0</v>
      </c>
      <c r="CU204" s="4" t="s">
        <v>15</v>
      </c>
      <c r="CV204" s="1">
        <f>CK66*Staffing!$B27</f>
        <v>0</v>
      </c>
      <c r="CW204" s="1">
        <f>CL66*Staffing!$B27</f>
        <v>0</v>
      </c>
      <c r="CX204" s="1">
        <f>CM66*Staffing!$B27</f>
        <v>0</v>
      </c>
      <c r="CY204" s="1">
        <f>CN66*Staffing!$B27</f>
        <v>0</v>
      </c>
      <c r="CZ204" s="1">
        <f>CO66*Staffing!$B27</f>
        <v>0</v>
      </c>
      <c r="DA204" s="1">
        <f>CP66*Staffing!$B27</f>
        <v>0</v>
      </c>
      <c r="DB204" s="1">
        <f>CQ66*Staffing!$B27</f>
        <v>0</v>
      </c>
      <c r="DC204" s="1">
        <f>CR66*Staffing!$B27</f>
        <v>0</v>
      </c>
      <c r="DD204" s="1">
        <f>CS66*Staffing!$B27</f>
        <v>0</v>
      </c>
      <c r="DE204" s="1">
        <f>CT66*Staffing!$B27</f>
        <v>0</v>
      </c>
      <c r="DF204" s="1">
        <f>CU66*Staffing!$B27</f>
        <v>0</v>
      </c>
      <c r="DG204" s="1">
        <f>CV66*Staffing!$B27</f>
        <v>0</v>
      </c>
    </row>
    <row r="205" spans="1:111" x14ac:dyDescent="0.35">
      <c r="A205" s="4" t="s">
        <v>137</v>
      </c>
      <c r="B205" s="1">
        <f>OVariables!N60</f>
        <v>0</v>
      </c>
      <c r="C205" s="1">
        <f>OVariables!O60</f>
        <v>0</v>
      </c>
      <c r="D205" s="1">
        <f>OVariables!P60</f>
        <v>0</v>
      </c>
      <c r="E205" s="1">
        <f>OVariables!Q60</f>
        <v>0</v>
      </c>
      <c r="F205" s="1">
        <f>OVariables!R60</f>
        <v>0</v>
      </c>
      <c r="G205" s="1">
        <f>OVariables!S60</f>
        <v>0</v>
      </c>
      <c r="H205" s="1">
        <f>OVariables!T60</f>
        <v>0</v>
      </c>
      <c r="I205" s="1">
        <f>OVariables!U60</f>
        <v>0</v>
      </c>
      <c r="J205" s="1">
        <f>OVariables!V60</f>
        <v>0</v>
      </c>
      <c r="K205" s="1">
        <f>OVariables!W60</f>
        <v>0</v>
      </c>
      <c r="L205" s="1">
        <f>OVariables!X60</f>
        <v>0</v>
      </c>
      <c r="M205" s="1">
        <f>OVariables!Y60</f>
        <v>0</v>
      </c>
      <c r="O205" s="4" t="s">
        <v>137</v>
      </c>
      <c r="P205" s="1">
        <f>B67*Staffing!B28</f>
        <v>0</v>
      </c>
      <c r="Q205" s="1">
        <f>C67*Staffing!B28</f>
        <v>0</v>
      </c>
      <c r="R205" s="1">
        <f>D67*Staffing!B28</f>
        <v>0</v>
      </c>
      <c r="S205" s="1">
        <f>E67*Staffing!B28</f>
        <v>0</v>
      </c>
      <c r="T205" s="1">
        <f>F67*Staffing!B28</f>
        <v>0</v>
      </c>
      <c r="U205" s="1">
        <f>G67*Staffing!B28</f>
        <v>0</v>
      </c>
      <c r="V205" s="1">
        <f>H67*Staffing!B28</f>
        <v>0</v>
      </c>
      <c r="W205" s="1">
        <f>I67*Staffing!B28</f>
        <v>0</v>
      </c>
      <c r="X205" s="1">
        <f>J67*Staffing!B28</f>
        <v>0</v>
      </c>
      <c r="Y205" s="1">
        <f>K67*Staffing!B28</f>
        <v>0</v>
      </c>
      <c r="Z205" s="1">
        <f>L67*Staffing!B28</f>
        <v>0</v>
      </c>
      <c r="AA205" s="1">
        <f>M67*Staffing!B28</f>
        <v>0</v>
      </c>
      <c r="AC205" s="4" t="s">
        <v>137</v>
      </c>
      <c r="AD205" s="1">
        <f>OVariables!Z60</f>
        <v>0</v>
      </c>
      <c r="AE205" s="1">
        <f>OVariables!AA60</f>
        <v>0</v>
      </c>
      <c r="AF205" s="1">
        <f>OVariables!AB60</f>
        <v>0</v>
      </c>
      <c r="AG205" s="1">
        <f>OVariables!AC60</f>
        <v>0</v>
      </c>
      <c r="AH205" s="1">
        <f>OVariables!AD60</f>
        <v>0</v>
      </c>
      <c r="AI205" s="1">
        <f>OVariables!AE60</f>
        <v>0</v>
      </c>
      <c r="AJ205" s="1">
        <f>OVariables!AF60</f>
        <v>0</v>
      </c>
      <c r="AK205" s="1">
        <f>OVariables!AG60</f>
        <v>0</v>
      </c>
      <c r="AL205" s="1">
        <f>OVariables!AH60</f>
        <v>0</v>
      </c>
      <c r="AM205" s="1">
        <f>OVariables!AI60</f>
        <v>0</v>
      </c>
      <c r="AN205" s="1">
        <f>OVariables!AJ60</f>
        <v>0</v>
      </c>
      <c r="AO205" s="1">
        <f>OVariables!AK60</f>
        <v>0</v>
      </c>
      <c r="AQ205" s="4" t="s">
        <v>137</v>
      </c>
      <c r="AR205" s="1">
        <f>AE67*Staffing!$B28</f>
        <v>0</v>
      </c>
      <c r="AS205" s="1">
        <f>AF67*Staffing!$B28</f>
        <v>0</v>
      </c>
      <c r="AT205" s="1">
        <f>AG67*Staffing!$B28</f>
        <v>0</v>
      </c>
      <c r="AU205" s="1">
        <f>AH67*Staffing!$B28</f>
        <v>0</v>
      </c>
      <c r="AV205" s="1">
        <f>AI67*Staffing!$B28</f>
        <v>0</v>
      </c>
      <c r="AW205" s="1">
        <f>AJ67*Staffing!$B28</f>
        <v>0</v>
      </c>
      <c r="AX205" s="1">
        <f>AK67*Staffing!$B28</f>
        <v>0</v>
      </c>
      <c r="AY205" s="1">
        <f>AL67*Staffing!$B28</f>
        <v>0</v>
      </c>
      <c r="AZ205" s="1">
        <f>AM67*Staffing!$B28</f>
        <v>0</v>
      </c>
      <c r="BA205" s="1">
        <f>AN67*Staffing!$B28</f>
        <v>0</v>
      </c>
      <c r="BB205" s="1">
        <f>AO67*Staffing!$B28</f>
        <v>0</v>
      </c>
      <c r="BC205" s="1">
        <f>AP67*Staffing!$B28</f>
        <v>0</v>
      </c>
      <c r="BE205" s="4" t="s">
        <v>137</v>
      </c>
      <c r="BF205" s="1">
        <f>OVariables!AL60</f>
        <v>0</v>
      </c>
      <c r="BG205" s="1">
        <f>OVariables!AM60</f>
        <v>0</v>
      </c>
      <c r="BH205" s="1">
        <f>OVariables!AN60</f>
        <v>0</v>
      </c>
      <c r="BI205" s="1">
        <f>OVariables!AO60</f>
        <v>0</v>
      </c>
      <c r="BJ205" s="1">
        <f>OVariables!AP60</f>
        <v>0</v>
      </c>
      <c r="BK205" s="1">
        <f>OVariables!AQ60</f>
        <v>0</v>
      </c>
      <c r="BL205" s="1">
        <f>OVariables!AR60</f>
        <v>0</v>
      </c>
      <c r="BM205" s="1">
        <f>OVariables!AS60</f>
        <v>0</v>
      </c>
      <c r="BN205" s="1">
        <f>OVariables!AT60</f>
        <v>0</v>
      </c>
      <c r="BO205" s="1">
        <f>OVariables!AU60</f>
        <v>0</v>
      </c>
      <c r="BP205" s="1">
        <f>OVariables!AV60</f>
        <v>0</v>
      </c>
      <c r="BQ205" s="1">
        <f>OVariables!AW60</f>
        <v>0</v>
      </c>
      <c r="BS205" s="4" t="s">
        <v>137</v>
      </c>
      <c r="BT205" s="1">
        <f>BH67*Staffing!$B28</f>
        <v>0</v>
      </c>
      <c r="BU205" s="1">
        <f>BI67*Staffing!$B28</f>
        <v>0</v>
      </c>
      <c r="BV205" s="1">
        <f>BJ67*Staffing!$B28</f>
        <v>0</v>
      </c>
      <c r="BW205" s="1">
        <f>BK67*Staffing!$B28</f>
        <v>0</v>
      </c>
      <c r="BX205" s="1">
        <f>BL67*Staffing!$B28</f>
        <v>0</v>
      </c>
      <c r="BY205" s="1">
        <f>BM67*Staffing!$B28</f>
        <v>0</v>
      </c>
      <c r="BZ205" s="1">
        <f>BN67*Staffing!$B28</f>
        <v>0</v>
      </c>
      <c r="CA205" s="1">
        <f>BO67*Staffing!$B28</f>
        <v>0</v>
      </c>
      <c r="CB205" s="1">
        <f>BP67*Staffing!$B28</f>
        <v>0</v>
      </c>
      <c r="CC205" s="1">
        <f>BQ67*Staffing!$B28</f>
        <v>0</v>
      </c>
      <c r="CD205" s="1">
        <f>BR67*Staffing!$B28</f>
        <v>0</v>
      </c>
      <c r="CE205" s="1">
        <f>BS67*Staffing!$B28</f>
        <v>0</v>
      </c>
      <c r="CG205" s="4" t="s">
        <v>137</v>
      </c>
      <c r="CH205" s="1">
        <f>OVariables!AX60</f>
        <v>0</v>
      </c>
      <c r="CI205" s="1">
        <f>OVariables!AY60</f>
        <v>0</v>
      </c>
      <c r="CJ205" s="1">
        <f>OVariables!AZ60</f>
        <v>0</v>
      </c>
      <c r="CK205" s="1">
        <f>OVariables!BA60</f>
        <v>0</v>
      </c>
      <c r="CL205" s="1">
        <f>OVariables!BB60</f>
        <v>0</v>
      </c>
      <c r="CM205" s="1">
        <f>OVariables!BC60</f>
        <v>0</v>
      </c>
      <c r="CN205" s="1">
        <f>OVariables!BD60</f>
        <v>0</v>
      </c>
      <c r="CO205" s="1">
        <f>OVariables!BE60</f>
        <v>0</v>
      </c>
      <c r="CP205" s="1">
        <f>OVariables!BF60</f>
        <v>0</v>
      </c>
      <c r="CQ205" s="1">
        <f>OVariables!BG60</f>
        <v>0</v>
      </c>
      <c r="CR205" s="1">
        <f>OVariables!BH60</f>
        <v>0</v>
      </c>
      <c r="CS205" s="1">
        <f>OVariables!BI60</f>
        <v>0</v>
      </c>
      <c r="CU205" s="4" t="s">
        <v>137</v>
      </c>
      <c r="CV205" s="1">
        <f>CK67*Staffing!$B28</f>
        <v>0</v>
      </c>
      <c r="CW205" s="1">
        <f>CL67*Staffing!$B28</f>
        <v>0</v>
      </c>
      <c r="CX205" s="1">
        <f>CM67*Staffing!$B28</f>
        <v>0</v>
      </c>
      <c r="CY205" s="1">
        <f>CN67*Staffing!$B28</f>
        <v>0</v>
      </c>
      <c r="CZ205" s="1">
        <f>CO67*Staffing!$B28</f>
        <v>0</v>
      </c>
      <c r="DA205" s="1">
        <f>CP67*Staffing!$B28</f>
        <v>0</v>
      </c>
      <c r="DB205" s="1">
        <f>CQ67*Staffing!$B28</f>
        <v>0</v>
      </c>
      <c r="DC205" s="1">
        <f>CR67*Staffing!$B28</f>
        <v>0</v>
      </c>
      <c r="DD205" s="1">
        <f>CS67*Staffing!$B28</f>
        <v>0</v>
      </c>
      <c r="DE205" s="1">
        <f>CT67*Staffing!$B28</f>
        <v>0</v>
      </c>
      <c r="DF205" s="1">
        <f>CU67*Staffing!$B28</f>
        <v>0</v>
      </c>
      <c r="DG205" s="1">
        <f>CV67*Staffing!$B28</f>
        <v>0</v>
      </c>
    </row>
    <row r="206" spans="1:111" x14ac:dyDescent="0.35">
      <c r="A206" s="4" t="s">
        <v>27</v>
      </c>
      <c r="B206" s="1">
        <f>OVariables!N61</f>
        <v>0</v>
      </c>
      <c r="C206" s="1">
        <f>OVariables!O61</f>
        <v>0</v>
      </c>
      <c r="D206" s="1">
        <f>OVariables!P61</f>
        <v>0</v>
      </c>
      <c r="E206" s="1">
        <f>OVariables!Q61</f>
        <v>0</v>
      </c>
      <c r="F206" s="1">
        <f>OVariables!R61</f>
        <v>0</v>
      </c>
      <c r="G206" s="1">
        <f>OVariables!S61</f>
        <v>0</v>
      </c>
      <c r="H206" s="1">
        <f>OVariables!T61</f>
        <v>0</v>
      </c>
      <c r="I206" s="1">
        <f>OVariables!U61</f>
        <v>0</v>
      </c>
      <c r="J206" s="1">
        <f>OVariables!V61</f>
        <v>0</v>
      </c>
      <c r="K206" s="1">
        <f>OVariables!W61</f>
        <v>0</v>
      </c>
      <c r="L206" s="1">
        <f>OVariables!X61</f>
        <v>0</v>
      </c>
      <c r="M206" s="1">
        <f>OVariables!Y61</f>
        <v>0</v>
      </c>
      <c r="O206" s="4" t="s">
        <v>27</v>
      </c>
      <c r="P206" s="1">
        <f>B68*Staffing!B29</f>
        <v>0</v>
      </c>
      <c r="Q206" s="1">
        <f>C68*Staffing!B29</f>
        <v>0</v>
      </c>
      <c r="R206" s="1">
        <f>D68*Staffing!B29</f>
        <v>0</v>
      </c>
      <c r="S206" s="1">
        <f>E68*Staffing!B29</f>
        <v>0</v>
      </c>
      <c r="T206" s="1">
        <f>F68*Staffing!B29</f>
        <v>0</v>
      </c>
      <c r="U206" s="1">
        <f>G68*Staffing!B29</f>
        <v>0</v>
      </c>
      <c r="V206" s="1">
        <f>H68*Staffing!B29</f>
        <v>0</v>
      </c>
      <c r="W206" s="1">
        <f>I68*Staffing!B29</f>
        <v>0</v>
      </c>
      <c r="X206" s="1">
        <f>J68*Staffing!B29</f>
        <v>0</v>
      </c>
      <c r="Y206" s="1">
        <f>K68*Staffing!B29</f>
        <v>0</v>
      </c>
      <c r="Z206" s="1">
        <f>L68*Staffing!B29</f>
        <v>0</v>
      </c>
      <c r="AA206" s="1">
        <f>M68*Staffing!B29</f>
        <v>0</v>
      </c>
      <c r="AC206" s="4" t="s">
        <v>27</v>
      </c>
      <c r="AD206" s="1">
        <f>OVariables!Z61</f>
        <v>0</v>
      </c>
      <c r="AE206" s="1">
        <f>OVariables!AA61</f>
        <v>0</v>
      </c>
      <c r="AF206" s="1">
        <f>OVariables!AB61</f>
        <v>0</v>
      </c>
      <c r="AG206" s="1">
        <f>OVariables!AC61</f>
        <v>0</v>
      </c>
      <c r="AH206" s="1">
        <f>OVariables!AD61</f>
        <v>0</v>
      </c>
      <c r="AI206" s="1">
        <f>OVariables!AE61</f>
        <v>0</v>
      </c>
      <c r="AJ206" s="1">
        <f>OVariables!AF61</f>
        <v>0</v>
      </c>
      <c r="AK206" s="1">
        <f>OVariables!AG61</f>
        <v>0</v>
      </c>
      <c r="AL206" s="1">
        <f>OVariables!AH61</f>
        <v>0</v>
      </c>
      <c r="AM206" s="1">
        <f>OVariables!AI61</f>
        <v>0</v>
      </c>
      <c r="AN206" s="1">
        <f>OVariables!AJ61</f>
        <v>0</v>
      </c>
      <c r="AO206" s="1">
        <f>OVariables!AK61</f>
        <v>0</v>
      </c>
      <c r="AQ206" s="4" t="s">
        <v>27</v>
      </c>
      <c r="AR206" s="1">
        <f>AE68*Staffing!$B29</f>
        <v>0</v>
      </c>
      <c r="AS206" s="1">
        <f>AF68*Staffing!$B29</f>
        <v>0</v>
      </c>
      <c r="AT206" s="1">
        <f>AG68*Staffing!$B29</f>
        <v>0</v>
      </c>
      <c r="AU206" s="1">
        <f>AH68*Staffing!$B29</f>
        <v>0</v>
      </c>
      <c r="AV206" s="1">
        <f>AI68*Staffing!$B29</f>
        <v>0</v>
      </c>
      <c r="AW206" s="1">
        <f>AJ68*Staffing!$B29</f>
        <v>0</v>
      </c>
      <c r="AX206" s="1">
        <f>AK68*Staffing!$B29</f>
        <v>0</v>
      </c>
      <c r="AY206" s="1">
        <f>AL68*Staffing!$B29</f>
        <v>0</v>
      </c>
      <c r="AZ206" s="1">
        <f>AM68*Staffing!$B29</f>
        <v>0</v>
      </c>
      <c r="BA206" s="1">
        <f>AN68*Staffing!$B29</f>
        <v>0</v>
      </c>
      <c r="BB206" s="1">
        <f>AO68*Staffing!$B29</f>
        <v>0</v>
      </c>
      <c r="BC206" s="1">
        <f>AP68*Staffing!$B29</f>
        <v>0</v>
      </c>
      <c r="BE206" s="4" t="s">
        <v>27</v>
      </c>
      <c r="BF206" s="1">
        <f>OVariables!AL61</f>
        <v>0</v>
      </c>
      <c r="BG206" s="1">
        <f>OVariables!AM61</f>
        <v>0</v>
      </c>
      <c r="BH206" s="1">
        <f>OVariables!AN61</f>
        <v>0</v>
      </c>
      <c r="BI206" s="1">
        <f>OVariables!AO61</f>
        <v>0</v>
      </c>
      <c r="BJ206" s="1">
        <f>OVariables!AP61</f>
        <v>0</v>
      </c>
      <c r="BK206" s="1">
        <f>OVariables!AQ61</f>
        <v>0</v>
      </c>
      <c r="BL206" s="1">
        <f>OVariables!AR61</f>
        <v>0</v>
      </c>
      <c r="BM206" s="1">
        <f>OVariables!AS61</f>
        <v>0</v>
      </c>
      <c r="BN206" s="1">
        <f>OVariables!AT61</f>
        <v>0</v>
      </c>
      <c r="BO206" s="1">
        <f>OVariables!AU61</f>
        <v>0</v>
      </c>
      <c r="BP206" s="1">
        <f>OVariables!AV61</f>
        <v>0</v>
      </c>
      <c r="BQ206" s="1">
        <f>OVariables!AW61</f>
        <v>0</v>
      </c>
      <c r="BS206" s="4" t="s">
        <v>27</v>
      </c>
      <c r="BT206" s="1">
        <f>BH68*Staffing!$B29</f>
        <v>0</v>
      </c>
      <c r="BU206" s="1">
        <f>BI68*Staffing!$B29</f>
        <v>0</v>
      </c>
      <c r="BV206" s="1">
        <f>BJ68*Staffing!$B29</f>
        <v>0</v>
      </c>
      <c r="BW206" s="1">
        <f>BK68*Staffing!$B29</f>
        <v>0</v>
      </c>
      <c r="BX206" s="1">
        <f>BL68*Staffing!$B29</f>
        <v>0</v>
      </c>
      <c r="BY206" s="1">
        <f>BM68*Staffing!$B29</f>
        <v>0</v>
      </c>
      <c r="BZ206" s="1">
        <f>BN68*Staffing!$B29</f>
        <v>0</v>
      </c>
      <c r="CA206" s="1">
        <f>BO68*Staffing!$B29</f>
        <v>0</v>
      </c>
      <c r="CB206" s="1">
        <f>BP68*Staffing!$B29</f>
        <v>0</v>
      </c>
      <c r="CC206" s="1">
        <f>BQ68*Staffing!$B29</f>
        <v>0</v>
      </c>
      <c r="CD206" s="1">
        <f>BR68*Staffing!$B29</f>
        <v>0</v>
      </c>
      <c r="CE206" s="1">
        <f>BS68*Staffing!$B29</f>
        <v>0</v>
      </c>
      <c r="CG206" s="4" t="s">
        <v>27</v>
      </c>
      <c r="CH206" s="1">
        <f>OVariables!AX61</f>
        <v>0</v>
      </c>
      <c r="CI206" s="1">
        <f>OVariables!AY61</f>
        <v>0</v>
      </c>
      <c r="CJ206" s="1">
        <f>OVariables!AZ61</f>
        <v>0</v>
      </c>
      <c r="CK206" s="1">
        <f>OVariables!BA61</f>
        <v>0</v>
      </c>
      <c r="CL206" s="1">
        <f>OVariables!BB61</f>
        <v>0</v>
      </c>
      <c r="CM206" s="1">
        <f>OVariables!BC61</f>
        <v>0</v>
      </c>
      <c r="CN206" s="1">
        <f>OVariables!BD61</f>
        <v>0</v>
      </c>
      <c r="CO206" s="1">
        <f>OVariables!BE61</f>
        <v>0</v>
      </c>
      <c r="CP206" s="1">
        <f>OVariables!BF61</f>
        <v>0</v>
      </c>
      <c r="CQ206" s="1">
        <f>OVariables!BG61</f>
        <v>0</v>
      </c>
      <c r="CR206" s="1">
        <f>OVariables!BH61</f>
        <v>0</v>
      </c>
      <c r="CS206" s="1">
        <f>OVariables!BI61</f>
        <v>0</v>
      </c>
      <c r="CU206" s="4" t="s">
        <v>27</v>
      </c>
      <c r="CV206" s="1">
        <f>CK68*Staffing!$B29</f>
        <v>0</v>
      </c>
      <c r="CW206" s="1">
        <f>CL68*Staffing!$B29</f>
        <v>0</v>
      </c>
      <c r="CX206" s="1">
        <f>CM68*Staffing!$B29</f>
        <v>0</v>
      </c>
      <c r="CY206" s="1">
        <f>CN68*Staffing!$B29</f>
        <v>0</v>
      </c>
      <c r="CZ206" s="1">
        <f>CO68*Staffing!$B29</f>
        <v>0</v>
      </c>
      <c r="DA206" s="1">
        <f>CP68*Staffing!$B29</f>
        <v>0</v>
      </c>
      <c r="DB206" s="1">
        <f>CQ68*Staffing!$B29</f>
        <v>0</v>
      </c>
      <c r="DC206" s="1">
        <f>CR68*Staffing!$B29</f>
        <v>0</v>
      </c>
      <c r="DD206" s="1">
        <f>CS68*Staffing!$B29</f>
        <v>0</v>
      </c>
      <c r="DE206" s="1">
        <f>CT68*Staffing!$B29</f>
        <v>0</v>
      </c>
      <c r="DF206" s="1">
        <f>CU68*Staffing!$B29</f>
        <v>0</v>
      </c>
      <c r="DG206" s="1">
        <f>CV68*Staffing!$B29</f>
        <v>0</v>
      </c>
    </row>
    <row r="207" spans="1:111" x14ac:dyDescent="0.35">
      <c r="A207" s="4" t="s">
        <v>59</v>
      </c>
      <c r="B207" s="1">
        <f>OVariables!N62</f>
        <v>0</v>
      </c>
      <c r="C207" s="1">
        <f>OVariables!O62</f>
        <v>0</v>
      </c>
      <c r="D207" s="1">
        <f>OVariables!P62</f>
        <v>0</v>
      </c>
      <c r="E207" s="1">
        <f>OVariables!Q62</f>
        <v>0</v>
      </c>
      <c r="F207" s="1">
        <f>OVariables!R62</f>
        <v>0</v>
      </c>
      <c r="G207" s="1">
        <f>OVariables!S62</f>
        <v>0</v>
      </c>
      <c r="H207" s="1">
        <f>OVariables!T62</f>
        <v>0</v>
      </c>
      <c r="I207" s="1">
        <f>OVariables!U62</f>
        <v>0</v>
      </c>
      <c r="J207" s="1">
        <f>OVariables!V62</f>
        <v>0</v>
      </c>
      <c r="K207" s="1">
        <f>OVariables!W62</f>
        <v>0</v>
      </c>
      <c r="L207" s="1">
        <f>OVariables!X62</f>
        <v>0</v>
      </c>
      <c r="M207" s="1">
        <f>OVariables!Y62</f>
        <v>0</v>
      </c>
      <c r="O207" s="4" t="s">
        <v>59</v>
      </c>
      <c r="P207" s="1">
        <f>B69*Staffing!B30</f>
        <v>0</v>
      </c>
      <c r="Q207" s="1">
        <f>C69*Staffing!B30</f>
        <v>0</v>
      </c>
      <c r="R207" s="1">
        <f>D69*Staffing!B30</f>
        <v>0</v>
      </c>
      <c r="S207" s="1">
        <f>E69*Staffing!B30</f>
        <v>0</v>
      </c>
      <c r="T207" s="1">
        <f>F69*Staffing!B30</f>
        <v>0</v>
      </c>
      <c r="U207" s="1">
        <f>G69*Staffing!B30</f>
        <v>0</v>
      </c>
      <c r="V207" s="1">
        <f>H69*Staffing!B30</f>
        <v>0</v>
      </c>
      <c r="W207" s="1">
        <f>I69*Staffing!B30</f>
        <v>0</v>
      </c>
      <c r="X207" s="1">
        <f>J69*Staffing!B30</f>
        <v>0</v>
      </c>
      <c r="Y207" s="1">
        <f>K69*Staffing!B30</f>
        <v>0</v>
      </c>
      <c r="Z207" s="1">
        <f>L69*Staffing!B30</f>
        <v>0</v>
      </c>
      <c r="AA207" s="1">
        <f>M69*Staffing!B30</f>
        <v>0</v>
      </c>
      <c r="AC207" s="4" t="s">
        <v>59</v>
      </c>
      <c r="AD207" s="1">
        <f>OVariables!Z62</f>
        <v>0</v>
      </c>
      <c r="AE207" s="1">
        <f>OVariables!AA62</f>
        <v>0</v>
      </c>
      <c r="AF207" s="1">
        <f>OVariables!AB62</f>
        <v>0</v>
      </c>
      <c r="AG207" s="1">
        <f>OVariables!AC62</f>
        <v>0</v>
      </c>
      <c r="AH207" s="1">
        <f>OVariables!AD62</f>
        <v>0</v>
      </c>
      <c r="AI207" s="1">
        <f>OVariables!AE62</f>
        <v>0</v>
      </c>
      <c r="AJ207" s="1">
        <f>OVariables!AF62</f>
        <v>0</v>
      </c>
      <c r="AK207" s="1">
        <f>OVariables!AG62</f>
        <v>0</v>
      </c>
      <c r="AL207" s="1">
        <f>OVariables!AH62</f>
        <v>0</v>
      </c>
      <c r="AM207" s="1">
        <f>OVariables!AI62</f>
        <v>0</v>
      </c>
      <c r="AN207" s="1">
        <f>OVariables!AJ62</f>
        <v>0</v>
      </c>
      <c r="AO207" s="1">
        <f>OVariables!AK62</f>
        <v>0</v>
      </c>
      <c r="AQ207" s="4" t="s">
        <v>59</v>
      </c>
      <c r="AR207" s="1">
        <f>AE69*Staffing!$B30</f>
        <v>0</v>
      </c>
      <c r="AS207" s="1">
        <f>AF69*Staffing!$B30</f>
        <v>0</v>
      </c>
      <c r="AT207" s="1">
        <f>AG69*Staffing!$B30</f>
        <v>0</v>
      </c>
      <c r="AU207" s="1">
        <f>AH69*Staffing!$B30</f>
        <v>0</v>
      </c>
      <c r="AV207" s="1">
        <f>AI69*Staffing!$B30</f>
        <v>0</v>
      </c>
      <c r="AW207" s="1">
        <f>AJ69*Staffing!$B30</f>
        <v>0</v>
      </c>
      <c r="AX207" s="1">
        <f>AK69*Staffing!$B30</f>
        <v>0</v>
      </c>
      <c r="AY207" s="1">
        <f>AL69*Staffing!$B30</f>
        <v>0</v>
      </c>
      <c r="AZ207" s="1">
        <f>AM69*Staffing!$B30</f>
        <v>0</v>
      </c>
      <c r="BA207" s="1">
        <f>AN69*Staffing!$B30</f>
        <v>0</v>
      </c>
      <c r="BB207" s="1">
        <f>AO69*Staffing!$B30</f>
        <v>0</v>
      </c>
      <c r="BC207" s="1">
        <f>AP69*Staffing!$B30</f>
        <v>0</v>
      </c>
      <c r="BE207" s="4" t="s">
        <v>59</v>
      </c>
      <c r="BF207" s="1">
        <f>OVariables!AL62</f>
        <v>0</v>
      </c>
      <c r="BG207" s="1">
        <f>OVariables!AM62</f>
        <v>0</v>
      </c>
      <c r="BH207" s="1">
        <f>OVariables!AN62</f>
        <v>0</v>
      </c>
      <c r="BI207" s="1">
        <f>OVariables!AO62</f>
        <v>0</v>
      </c>
      <c r="BJ207" s="1">
        <f>OVariables!AP62</f>
        <v>0</v>
      </c>
      <c r="BK207" s="1">
        <f>OVariables!AQ62</f>
        <v>0</v>
      </c>
      <c r="BL207" s="1">
        <f>OVariables!AR62</f>
        <v>0</v>
      </c>
      <c r="BM207" s="1">
        <f>OVariables!AS62</f>
        <v>0</v>
      </c>
      <c r="BN207" s="1">
        <f>OVariables!AT62</f>
        <v>0</v>
      </c>
      <c r="BO207" s="1">
        <f>OVariables!AU62</f>
        <v>0</v>
      </c>
      <c r="BP207" s="1">
        <f>OVariables!AV62</f>
        <v>0</v>
      </c>
      <c r="BQ207" s="1">
        <f>OVariables!AW62</f>
        <v>0</v>
      </c>
      <c r="BS207" s="4" t="s">
        <v>59</v>
      </c>
      <c r="BT207" s="1">
        <f>BH69*Staffing!$B30</f>
        <v>0</v>
      </c>
      <c r="BU207" s="1">
        <f>BI69*Staffing!$B30</f>
        <v>0</v>
      </c>
      <c r="BV207" s="1">
        <f>BJ69*Staffing!$B30</f>
        <v>0</v>
      </c>
      <c r="BW207" s="1">
        <f>BK69*Staffing!$B30</f>
        <v>0</v>
      </c>
      <c r="BX207" s="1">
        <f>BL69*Staffing!$B30</f>
        <v>0</v>
      </c>
      <c r="BY207" s="1">
        <f>BM69*Staffing!$B30</f>
        <v>0</v>
      </c>
      <c r="BZ207" s="1">
        <f>BN69*Staffing!$B30</f>
        <v>0</v>
      </c>
      <c r="CA207" s="1">
        <f>BO69*Staffing!$B30</f>
        <v>0</v>
      </c>
      <c r="CB207" s="1">
        <f>BP69*Staffing!$B30</f>
        <v>0</v>
      </c>
      <c r="CC207" s="1">
        <f>BQ69*Staffing!$B30</f>
        <v>0</v>
      </c>
      <c r="CD207" s="1">
        <f>BR69*Staffing!$B30</f>
        <v>0</v>
      </c>
      <c r="CE207" s="1">
        <f>BS69*Staffing!$B30</f>
        <v>0</v>
      </c>
      <c r="CG207" s="4" t="s">
        <v>59</v>
      </c>
      <c r="CH207" s="1">
        <f>OVariables!AX62</f>
        <v>0</v>
      </c>
      <c r="CI207" s="1">
        <f>OVariables!AY62</f>
        <v>0</v>
      </c>
      <c r="CJ207" s="1">
        <f>OVariables!AZ62</f>
        <v>0</v>
      </c>
      <c r="CK207" s="1">
        <f>OVariables!BA62</f>
        <v>0</v>
      </c>
      <c r="CL207" s="1">
        <f>OVariables!BB62</f>
        <v>0</v>
      </c>
      <c r="CM207" s="1">
        <f>OVariables!BC62</f>
        <v>0</v>
      </c>
      <c r="CN207" s="1">
        <f>OVariables!BD62</f>
        <v>0</v>
      </c>
      <c r="CO207" s="1">
        <f>OVariables!BE62</f>
        <v>0</v>
      </c>
      <c r="CP207" s="1">
        <f>OVariables!BF62</f>
        <v>0</v>
      </c>
      <c r="CQ207" s="1">
        <f>OVariables!BG62</f>
        <v>0</v>
      </c>
      <c r="CR207" s="1">
        <f>OVariables!BH62</f>
        <v>0</v>
      </c>
      <c r="CS207" s="1">
        <f>OVariables!BI62</f>
        <v>0</v>
      </c>
      <c r="CU207" s="4" t="s">
        <v>59</v>
      </c>
      <c r="CV207" s="1">
        <f>CK69*Staffing!$B30</f>
        <v>0</v>
      </c>
      <c r="CW207" s="1">
        <f>CL69*Staffing!$B30</f>
        <v>0</v>
      </c>
      <c r="CX207" s="1">
        <f>CM69*Staffing!$B30</f>
        <v>0</v>
      </c>
      <c r="CY207" s="1">
        <f>CN69*Staffing!$B30</f>
        <v>0</v>
      </c>
      <c r="CZ207" s="1">
        <f>CO69*Staffing!$B30</f>
        <v>0</v>
      </c>
      <c r="DA207" s="1">
        <f>CP69*Staffing!$B30</f>
        <v>0</v>
      </c>
      <c r="DB207" s="1">
        <f>CQ69*Staffing!$B30</f>
        <v>0</v>
      </c>
      <c r="DC207" s="1">
        <f>CR69*Staffing!$B30</f>
        <v>0</v>
      </c>
      <c r="DD207" s="1">
        <f>CS69*Staffing!$B30</f>
        <v>0</v>
      </c>
      <c r="DE207" s="1">
        <f>CT69*Staffing!$B30</f>
        <v>0</v>
      </c>
      <c r="DF207" s="1">
        <f>CU69*Staffing!$B30</f>
        <v>0</v>
      </c>
      <c r="DG207" s="1">
        <f>CV69*Staffing!$B30</f>
        <v>0</v>
      </c>
    </row>
    <row r="208" spans="1:111" x14ac:dyDescent="0.35">
      <c r="A208" s="4" t="s">
        <v>17</v>
      </c>
      <c r="B208" s="1">
        <f>OVariables!N63</f>
        <v>0</v>
      </c>
      <c r="C208" s="1">
        <f>OVariables!O63</f>
        <v>0</v>
      </c>
      <c r="D208" s="1">
        <f>OVariables!P63</f>
        <v>0</v>
      </c>
      <c r="E208" s="1">
        <f>OVariables!Q63</f>
        <v>0</v>
      </c>
      <c r="F208" s="1">
        <f>OVariables!R63</f>
        <v>0</v>
      </c>
      <c r="G208" s="1">
        <f>OVariables!S63</f>
        <v>0</v>
      </c>
      <c r="H208" s="1">
        <f>OVariables!T63</f>
        <v>0</v>
      </c>
      <c r="I208" s="1">
        <f>OVariables!U63</f>
        <v>0</v>
      </c>
      <c r="J208" s="1">
        <f>OVariables!V63</f>
        <v>0</v>
      </c>
      <c r="K208" s="1">
        <f>OVariables!W63</f>
        <v>0</v>
      </c>
      <c r="L208" s="1">
        <f>OVariables!X63</f>
        <v>0</v>
      </c>
      <c r="M208" s="1">
        <f>OVariables!Y63</f>
        <v>0</v>
      </c>
      <c r="O208" s="4" t="s">
        <v>17</v>
      </c>
      <c r="P208" s="1">
        <f>B70*Staffing!B31</f>
        <v>0</v>
      </c>
      <c r="Q208" s="1">
        <f>C70*Staffing!B31</f>
        <v>0</v>
      </c>
      <c r="R208" s="1">
        <f>D70*Staffing!B31</f>
        <v>0</v>
      </c>
      <c r="S208" s="1">
        <f>E70*Staffing!B31</f>
        <v>0</v>
      </c>
      <c r="T208" s="1">
        <f>F70*Staffing!B31</f>
        <v>0</v>
      </c>
      <c r="U208" s="1">
        <f>G70*Staffing!B31</f>
        <v>0</v>
      </c>
      <c r="V208" s="1">
        <f>H70*Staffing!B31</f>
        <v>0</v>
      </c>
      <c r="W208" s="1">
        <f>I70*Staffing!B31</f>
        <v>0</v>
      </c>
      <c r="X208" s="1">
        <f>J70*Staffing!B31</f>
        <v>0</v>
      </c>
      <c r="Y208" s="1">
        <f>K70*Staffing!B31</f>
        <v>0</v>
      </c>
      <c r="Z208" s="1">
        <f>L70*Staffing!B31</f>
        <v>0</v>
      </c>
      <c r="AA208" s="1">
        <f>M70*Staffing!B31</f>
        <v>0</v>
      </c>
      <c r="AC208" s="4" t="s">
        <v>17</v>
      </c>
      <c r="AD208" s="1">
        <f>OVariables!Z63</f>
        <v>0</v>
      </c>
      <c r="AE208" s="1">
        <f>OVariables!AA63</f>
        <v>0</v>
      </c>
      <c r="AF208" s="1">
        <f>OVariables!AB63</f>
        <v>0</v>
      </c>
      <c r="AG208" s="1">
        <f>OVariables!AC63</f>
        <v>0</v>
      </c>
      <c r="AH208" s="1">
        <f>OVariables!AD63</f>
        <v>0</v>
      </c>
      <c r="AI208" s="1">
        <f>OVariables!AE63</f>
        <v>0</v>
      </c>
      <c r="AJ208" s="1">
        <f>OVariables!AF63</f>
        <v>0</v>
      </c>
      <c r="AK208" s="1">
        <f>OVariables!AG63</f>
        <v>0</v>
      </c>
      <c r="AL208" s="1">
        <f>OVariables!AH63</f>
        <v>0</v>
      </c>
      <c r="AM208" s="1">
        <f>OVariables!AI63</f>
        <v>0</v>
      </c>
      <c r="AN208" s="1">
        <f>OVariables!AJ63</f>
        <v>0</v>
      </c>
      <c r="AO208" s="1">
        <f>OVariables!AK63</f>
        <v>0</v>
      </c>
      <c r="AQ208" s="4" t="s">
        <v>17</v>
      </c>
      <c r="AR208" s="1">
        <f>AE70*Staffing!$B31</f>
        <v>0</v>
      </c>
      <c r="AS208" s="1">
        <f>AF70*Staffing!$B31</f>
        <v>0</v>
      </c>
      <c r="AT208" s="1">
        <f>AG70*Staffing!$B31</f>
        <v>0</v>
      </c>
      <c r="AU208" s="1">
        <f>AH70*Staffing!$B31</f>
        <v>0</v>
      </c>
      <c r="AV208" s="1">
        <f>AI70*Staffing!$B31</f>
        <v>0</v>
      </c>
      <c r="AW208" s="1">
        <f>AJ70*Staffing!$B31</f>
        <v>0</v>
      </c>
      <c r="AX208" s="1">
        <f>AK70*Staffing!$B31</f>
        <v>0</v>
      </c>
      <c r="AY208" s="1">
        <f>AL70*Staffing!$B31</f>
        <v>0</v>
      </c>
      <c r="AZ208" s="1">
        <f>AM70*Staffing!$B31</f>
        <v>0</v>
      </c>
      <c r="BA208" s="1">
        <f>AN70*Staffing!$B31</f>
        <v>0</v>
      </c>
      <c r="BB208" s="1">
        <f>AO70*Staffing!$B31</f>
        <v>0</v>
      </c>
      <c r="BC208" s="1">
        <f>AP70*Staffing!$B31</f>
        <v>0</v>
      </c>
      <c r="BE208" s="4" t="s">
        <v>17</v>
      </c>
      <c r="BF208" s="1">
        <f>OVariables!AL63</f>
        <v>0</v>
      </c>
      <c r="BG208" s="1">
        <f>OVariables!AM63</f>
        <v>0</v>
      </c>
      <c r="BH208" s="1">
        <f>OVariables!AN63</f>
        <v>0</v>
      </c>
      <c r="BI208" s="1">
        <f>OVariables!AO63</f>
        <v>0</v>
      </c>
      <c r="BJ208" s="1">
        <f>OVariables!AP63</f>
        <v>0</v>
      </c>
      <c r="BK208" s="1">
        <f>OVariables!AQ63</f>
        <v>0</v>
      </c>
      <c r="BL208" s="1">
        <f>OVariables!AR63</f>
        <v>0</v>
      </c>
      <c r="BM208" s="1">
        <f>OVariables!AS63</f>
        <v>0</v>
      </c>
      <c r="BN208" s="1">
        <f>OVariables!AT63</f>
        <v>0</v>
      </c>
      <c r="BO208" s="1">
        <f>OVariables!AU63</f>
        <v>0</v>
      </c>
      <c r="BP208" s="1">
        <f>OVariables!AV63</f>
        <v>0</v>
      </c>
      <c r="BQ208" s="1">
        <f>OVariables!AW63</f>
        <v>0</v>
      </c>
      <c r="BS208" s="4" t="s">
        <v>17</v>
      </c>
      <c r="BT208" s="1">
        <f>BH70*Staffing!$B31</f>
        <v>0</v>
      </c>
      <c r="BU208" s="1">
        <f>BI70*Staffing!$B31</f>
        <v>0</v>
      </c>
      <c r="BV208" s="1">
        <f>BJ70*Staffing!$B31</f>
        <v>0</v>
      </c>
      <c r="BW208" s="1">
        <f>BK70*Staffing!$B31</f>
        <v>0</v>
      </c>
      <c r="BX208" s="1">
        <f>BL70*Staffing!$B31</f>
        <v>0</v>
      </c>
      <c r="BY208" s="1">
        <f>BM70*Staffing!$B31</f>
        <v>0</v>
      </c>
      <c r="BZ208" s="1">
        <f>BN70*Staffing!$B31</f>
        <v>0</v>
      </c>
      <c r="CA208" s="1">
        <f>BO70*Staffing!$B31</f>
        <v>0</v>
      </c>
      <c r="CB208" s="1">
        <f>BP70*Staffing!$B31</f>
        <v>0</v>
      </c>
      <c r="CC208" s="1">
        <f>BQ70*Staffing!$B31</f>
        <v>0</v>
      </c>
      <c r="CD208" s="1">
        <f>BR70*Staffing!$B31</f>
        <v>0</v>
      </c>
      <c r="CE208" s="1">
        <f>BS70*Staffing!$B31</f>
        <v>0</v>
      </c>
      <c r="CG208" s="4" t="s">
        <v>17</v>
      </c>
      <c r="CH208" s="1">
        <f>OVariables!AX63</f>
        <v>0</v>
      </c>
      <c r="CI208" s="1">
        <f>OVariables!AY63</f>
        <v>0</v>
      </c>
      <c r="CJ208" s="1">
        <f>OVariables!AZ63</f>
        <v>0</v>
      </c>
      <c r="CK208" s="1">
        <f>OVariables!BA63</f>
        <v>0</v>
      </c>
      <c r="CL208" s="1">
        <f>OVariables!BB63</f>
        <v>0</v>
      </c>
      <c r="CM208" s="1">
        <f>OVariables!BC63</f>
        <v>0</v>
      </c>
      <c r="CN208" s="1">
        <f>OVariables!BD63</f>
        <v>0</v>
      </c>
      <c r="CO208" s="1">
        <f>OVariables!BE63</f>
        <v>0</v>
      </c>
      <c r="CP208" s="1">
        <f>OVariables!BF63</f>
        <v>0</v>
      </c>
      <c r="CQ208" s="1">
        <f>OVariables!BG63</f>
        <v>0</v>
      </c>
      <c r="CR208" s="1">
        <f>OVariables!BH63</f>
        <v>0</v>
      </c>
      <c r="CS208" s="1">
        <f>OVariables!BI63</f>
        <v>0</v>
      </c>
      <c r="CU208" s="4" t="s">
        <v>17</v>
      </c>
      <c r="CV208" s="1">
        <f>CK70*Staffing!$B31</f>
        <v>0</v>
      </c>
      <c r="CW208" s="1">
        <f>CL70*Staffing!$B31</f>
        <v>0</v>
      </c>
      <c r="CX208" s="1">
        <f>CM70*Staffing!$B31</f>
        <v>0</v>
      </c>
      <c r="CY208" s="1">
        <f>CN70*Staffing!$B31</f>
        <v>0</v>
      </c>
      <c r="CZ208" s="1">
        <f>CO70*Staffing!$B31</f>
        <v>0</v>
      </c>
      <c r="DA208" s="1">
        <f>CP70*Staffing!$B31</f>
        <v>0</v>
      </c>
      <c r="DB208" s="1">
        <f>CQ70*Staffing!$B31</f>
        <v>0</v>
      </c>
      <c r="DC208" s="1">
        <f>CR70*Staffing!$B31</f>
        <v>0</v>
      </c>
      <c r="DD208" s="1">
        <f>CS70*Staffing!$B31</f>
        <v>0</v>
      </c>
      <c r="DE208" s="1">
        <f>CT70*Staffing!$B31</f>
        <v>0</v>
      </c>
      <c r="DF208" s="1">
        <f>CU70*Staffing!$B31</f>
        <v>0</v>
      </c>
      <c r="DG208" s="1">
        <f>CV70*Staffing!$B31</f>
        <v>0</v>
      </c>
    </row>
    <row r="210" spans="1:111" ht="15.5" x14ac:dyDescent="0.35">
      <c r="B210" s="56" t="s">
        <v>114</v>
      </c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P210" s="56" t="s">
        <v>115</v>
      </c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D210" s="56" t="s">
        <v>108</v>
      </c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R210" s="56" t="s">
        <v>109</v>
      </c>
      <c r="AS210" s="56"/>
      <c r="AT210" s="56"/>
      <c r="AU210" s="56"/>
      <c r="AV210" s="56"/>
      <c r="AW210" s="56"/>
      <c r="AX210" s="56"/>
      <c r="AY210" s="56"/>
      <c r="AZ210" s="56"/>
      <c r="BA210" s="56"/>
      <c r="BB210" s="56"/>
      <c r="BC210" s="56"/>
      <c r="BF210" s="56" t="s">
        <v>110</v>
      </c>
      <c r="BG210" s="56"/>
      <c r="BH210" s="56"/>
      <c r="BI210" s="56"/>
      <c r="BJ210" s="56"/>
      <c r="BK210" s="56"/>
      <c r="BL210" s="56"/>
      <c r="BM210" s="56"/>
      <c r="BN210" s="56"/>
      <c r="BO210" s="56"/>
      <c r="BP210" s="56"/>
      <c r="BQ210" s="56"/>
      <c r="BT210" s="56" t="s">
        <v>111</v>
      </c>
      <c r="BU210" s="56"/>
      <c r="BV210" s="56"/>
      <c r="BW210" s="56"/>
      <c r="BX210" s="56"/>
      <c r="BY210" s="56"/>
      <c r="BZ210" s="56"/>
      <c r="CA210" s="56"/>
      <c r="CB210" s="56"/>
      <c r="CC210" s="56"/>
      <c r="CD210" s="56"/>
      <c r="CE210" s="56"/>
      <c r="CH210" s="56" t="s">
        <v>112</v>
      </c>
      <c r="CI210" s="56"/>
      <c r="CJ210" s="56"/>
      <c r="CK210" s="56"/>
      <c r="CL210" s="56"/>
      <c r="CM210" s="56"/>
      <c r="CN210" s="56"/>
      <c r="CO210" s="56"/>
      <c r="CP210" s="56"/>
      <c r="CQ210" s="56"/>
      <c r="CR210" s="56"/>
      <c r="CS210" s="56"/>
      <c r="CV210" s="56" t="s">
        <v>113</v>
      </c>
      <c r="CW210" s="56"/>
      <c r="CX210" s="56"/>
      <c r="CY210" s="56"/>
      <c r="CZ210" s="56"/>
      <c r="DA210" s="56"/>
      <c r="DB210" s="56"/>
      <c r="DC210" s="56"/>
      <c r="DD210" s="56"/>
      <c r="DE210" s="56"/>
      <c r="DF210" s="56"/>
      <c r="DG210" s="56"/>
    </row>
    <row r="211" spans="1:111" x14ac:dyDescent="0.35">
      <c r="A211" s="1"/>
      <c r="B211" s="5" t="s">
        <v>149</v>
      </c>
      <c r="C211" s="5" t="s">
        <v>150</v>
      </c>
      <c r="D211" s="5" t="s">
        <v>151</v>
      </c>
      <c r="E211" s="5" t="s">
        <v>152</v>
      </c>
      <c r="F211" s="5" t="s">
        <v>153</v>
      </c>
      <c r="G211" s="5" t="s">
        <v>154</v>
      </c>
      <c r="H211" s="5" t="s">
        <v>155</v>
      </c>
      <c r="I211" s="5" t="s">
        <v>156</v>
      </c>
      <c r="J211" s="5" t="s">
        <v>157</v>
      </c>
      <c r="K211" s="5" t="s">
        <v>158</v>
      </c>
      <c r="L211" s="5" t="s">
        <v>159</v>
      </c>
      <c r="M211" s="5" t="s">
        <v>39</v>
      </c>
      <c r="O211" s="1"/>
      <c r="P211" s="5" t="s">
        <v>149</v>
      </c>
      <c r="Q211" s="5" t="s">
        <v>150</v>
      </c>
      <c r="R211" s="5" t="s">
        <v>151</v>
      </c>
      <c r="S211" s="5" t="s">
        <v>152</v>
      </c>
      <c r="T211" s="5" t="s">
        <v>153</v>
      </c>
      <c r="U211" s="5" t="s">
        <v>154</v>
      </c>
      <c r="V211" s="5" t="s">
        <v>155</v>
      </c>
      <c r="W211" s="5" t="s">
        <v>156</v>
      </c>
      <c r="X211" s="5" t="s">
        <v>157</v>
      </c>
      <c r="Y211" s="5" t="s">
        <v>158</v>
      </c>
      <c r="Z211" s="5" t="s">
        <v>159</v>
      </c>
      <c r="AA211" s="5" t="s">
        <v>39</v>
      </c>
      <c r="AC211" s="1"/>
      <c r="AD211" s="5" t="s">
        <v>149</v>
      </c>
      <c r="AE211" s="5" t="s">
        <v>150</v>
      </c>
      <c r="AF211" s="5" t="s">
        <v>151</v>
      </c>
      <c r="AG211" s="5" t="s">
        <v>152</v>
      </c>
      <c r="AH211" s="5" t="s">
        <v>153</v>
      </c>
      <c r="AI211" s="5" t="s">
        <v>154</v>
      </c>
      <c r="AJ211" s="5" t="s">
        <v>155</v>
      </c>
      <c r="AK211" s="5" t="s">
        <v>156</v>
      </c>
      <c r="AL211" s="5" t="s">
        <v>157</v>
      </c>
      <c r="AM211" s="5" t="s">
        <v>158</v>
      </c>
      <c r="AN211" s="5" t="s">
        <v>159</v>
      </c>
      <c r="AO211" s="5" t="s">
        <v>39</v>
      </c>
      <c r="AQ211" s="1"/>
      <c r="AR211" s="5" t="s">
        <v>149</v>
      </c>
      <c r="AS211" s="5" t="s">
        <v>150</v>
      </c>
      <c r="AT211" s="5" t="s">
        <v>151</v>
      </c>
      <c r="AU211" s="5" t="s">
        <v>152</v>
      </c>
      <c r="AV211" s="5" t="s">
        <v>153</v>
      </c>
      <c r="AW211" s="5" t="s">
        <v>154</v>
      </c>
      <c r="AX211" s="5" t="s">
        <v>155</v>
      </c>
      <c r="AY211" s="5" t="s">
        <v>156</v>
      </c>
      <c r="AZ211" s="5" t="s">
        <v>157</v>
      </c>
      <c r="BA211" s="5" t="s">
        <v>158</v>
      </c>
      <c r="BB211" s="5" t="s">
        <v>159</v>
      </c>
      <c r="BC211" s="5" t="s">
        <v>39</v>
      </c>
      <c r="BE211" s="1"/>
      <c r="BF211" s="5" t="s">
        <v>149</v>
      </c>
      <c r="BG211" s="5" t="s">
        <v>150</v>
      </c>
      <c r="BH211" s="5" t="s">
        <v>151</v>
      </c>
      <c r="BI211" s="5" t="s">
        <v>152</v>
      </c>
      <c r="BJ211" s="5" t="s">
        <v>153</v>
      </c>
      <c r="BK211" s="5" t="s">
        <v>154</v>
      </c>
      <c r="BL211" s="5" t="s">
        <v>155</v>
      </c>
      <c r="BM211" s="5" t="s">
        <v>156</v>
      </c>
      <c r="BN211" s="5" t="s">
        <v>157</v>
      </c>
      <c r="BO211" s="5" t="s">
        <v>158</v>
      </c>
      <c r="BP211" s="5" t="s">
        <v>159</v>
      </c>
      <c r="BQ211" s="5" t="s">
        <v>39</v>
      </c>
      <c r="BS211" s="1"/>
      <c r="BT211" s="5" t="s">
        <v>149</v>
      </c>
      <c r="BU211" s="5" t="s">
        <v>150</v>
      </c>
      <c r="BV211" s="5" t="s">
        <v>151</v>
      </c>
      <c r="BW211" s="5" t="s">
        <v>152</v>
      </c>
      <c r="BX211" s="5" t="s">
        <v>153</v>
      </c>
      <c r="BY211" s="5" t="s">
        <v>154</v>
      </c>
      <c r="BZ211" s="5" t="s">
        <v>155</v>
      </c>
      <c r="CA211" s="5" t="s">
        <v>156</v>
      </c>
      <c r="CB211" s="5" t="s">
        <v>157</v>
      </c>
      <c r="CC211" s="5" t="s">
        <v>158</v>
      </c>
      <c r="CD211" s="5" t="s">
        <v>159</v>
      </c>
      <c r="CE211" s="5" t="s">
        <v>39</v>
      </c>
      <c r="CG211" s="1"/>
      <c r="CH211" s="5" t="s">
        <v>149</v>
      </c>
      <c r="CI211" s="5" t="s">
        <v>150</v>
      </c>
      <c r="CJ211" s="5" t="s">
        <v>151</v>
      </c>
      <c r="CK211" s="5" t="s">
        <v>152</v>
      </c>
      <c r="CL211" s="5" t="s">
        <v>153</v>
      </c>
      <c r="CM211" s="5" t="s">
        <v>154</v>
      </c>
      <c r="CN211" s="5" t="s">
        <v>155</v>
      </c>
      <c r="CO211" s="5" t="s">
        <v>156</v>
      </c>
      <c r="CP211" s="5" t="s">
        <v>157</v>
      </c>
      <c r="CQ211" s="5" t="s">
        <v>158</v>
      </c>
      <c r="CR211" s="5" t="s">
        <v>159</v>
      </c>
      <c r="CS211" s="5" t="s">
        <v>39</v>
      </c>
      <c r="CU211" s="1"/>
      <c r="CV211" s="5" t="s">
        <v>149</v>
      </c>
      <c r="CW211" s="5" t="s">
        <v>150</v>
      </c>
      <c r="CX211" s="5" t="s">
        <v>151</v>
      </c>
      <c r="CY211" s="5" t="s">
        <v>152</v>
      </c>
      <c r="CZ211" s="5" t="s">
        <v>153</v>
      </c>
      <c r="DA211" s="5" t="s">
        <v>154</v>
      </c>
      <c r="DB211" s="5" t="s">
        <v>155</v>
      </c>
      <c r="DC211" s="5" t="s">
        <v>156</v>
      </c>
      <c r="DD211" s="5" t="s">
        <v>157</v>
      </c>
      <c r="DE211" s="5" t="s">
        <v>158</v>
      </c>
      <c r="DF211" s="5" t="s">
        <v>159</v>
      </c>
      <c r="DG211" s="5" t="s">
        <v>39</v>
      </c>
    </row>
    <row r="212" spans="1:111" x14ac:dyDescent="0.35">
      <c r="A212" s="4" t="s">
        <v>18</v>
      </c>
      <c r="B212" s="1">
        <f>OVariables!N67</f>
        <v>0</v>
      </c>
      <c r="C212" s="1">
        <f>OVariables!O67</f>
        <v>0</v>
      </c>
      <c r="D212" s="1">
        <f>OVariables!P67</f>
        <v>0</v>
      </c>
      <c r="E212" s="1">
        <f>OVariables!Q67</f>
        <v>0</v>
      </c>
      <c r="F212" s="1">
        <f>OVariables!R67</f>
        <v>0</v>
      </c>
      <c r="G212" s="1">
        <f>OVariables!S67</f>
        <v>0</v>
      </c>
      <c r="H212" s="1">
        <f>OVariables!T67</f>
        <v>0</v>
      </c>
      <c r="I212" s="1">
        <f>OVariables!U67</f>
        <v>0</v>
      </c>
      <c r="J212" s="1">
        <f>OVariables!V67</f>
        <v>0</v>
      </c>
      <c r="K212" s="1">
        <f>OVariables!W67</f>
        <v>0</v>
      </c>
      <c r="L212" s="1">
        <f>OVariables!X67</f>
        <v>0</v>
      </c>
      <c r="M212" s="1">
        <f>OVariables!Y67</f>
        <v>0</v>
      </c>
      <c r="O212" s="4" t="s">
        <v>18</v>
      </c>
      <c r="P212" s="1">
        <f>B42*Staffing!$C3</f>
        <v>0</v>
      </c>
      <c r="Q212" s="1">
        <f>C42*Staffing!$C3</f>
        <v>0</v>
      </c>
      <c r="R212" s="1">
        <f>D42*Staffing!$C3</f>
        <v>0</v>
      </c>
      <c r="S212" s="1">
        <f>E42*Staffing!$C3</f>
        <v>0</v>
      </c>
      <c r="T212" s="1">
        <f>F42*Staffing!$C3</f>
        <v>0</v>
      </c>
      <c r="U212" s="1">
        <f>G42*Staffing!$C3</f>
        <v>0</v>
      </c>
      <c r="V212" s="1">
        <f>H42*Staffing!$C3</f>
        <v>0</v>
      </c>
      <c r="W212" s="1">
        <f>I42*Staffing!$C3</f>
        <v>0</v>
      </c>
      <c r="X212" s="1">
        <f>J42*Staffing!$C3</f>
        <v>0</v>
      </c>
      <c r="Y212" s="1">
        <f>K42*Staffing!$C3</f>
        <v>0</v>
      </c>
      <c r="Z212" s="1">
        <f>L42*Staffing!$C3</f>
        <v>0</v>
      </c>
      <c r="AA212" s="1">
        <f>M42*Staffing!$C3</f>
        <v>0</v>
      </c>
      <c r="AC212" s="4" t="s">
        <v>18</v>
      </c>
      <c r="AD212" s="1">
        <f>OVariables!Z67</f>
        <v>0</v>
      </c>
      <c r="AE212" s="1">
        <f>OVariables!AA67</f>
        <v>0</v>
      </c>
      <c r="AF212" s="1">
        <f>OVariables!AB67</f>
        <v>0</v>
      </c>
      <c r="AG212" s="1">
        <f>OVariables!AC67</f>
        <v>0</v>
      </c>
      <c r="AH212" s="1">
        <f>OVariables!AD67</f>
        <v>0</v>
      </c>
      <c r="AI212" s="1">
        <f>OVariables!AE67</f>
        <v>0</v>
      </c>
      <c r="AJ212" s="1">
        <f>OVariables!AF67</f>
        <v>0</v>
      </c>
      <c r="AK212" s="1">
        <f>OVariables!AG67</f>
        <v>0</v>
      </c>
      <c r="AL212" s="1">
        <f>OVariables!AH67</f>
        <v>0</v>
      </c>
      <c r="AM212" s="1">
        <f>OVariables!AI67</f>
        <v>0</v>
      </c>
      <c r="AN212" s="1">
        <f>OVariables!AJ67</f>
        <v>0</v>
      </c>
      <c r="AO212" s="1">
        <f>OVariables!AK67</f>
        <v>0</v>
      </c>
      <c r="AQ212" s="4" t="s">
        <v>18</v>
      </c>
      <c r="AR212" s="1">
        <f>AE42*Staffing!$C3</f>
        <v>0</v>
      </c>
      <c r="AS212" s="1">
        <f>AF42*Staffing!$C3</f>
        <v>0</v>
      </c>
      <c r="AT212" s="1">
        <f>AG42*Staffing!$C3</f>
        <v>0</v>
      </c>
      <c r="AU212" s="1">
        <f>AH42*Staffing!$C3</f>
        <v>0</v>
      </c>
      <c r="AV212" s="1">
        <f>AI42*Staffing!$C3</f>
        <v>0</v>
      </c>
      <c r="AW212" s="1">
        <f>AJ42*Staffing!$C3</f>
        <v>0</v>
      </c>
      <c r="AX212" s="1">
        <f>AK42*Staffing!$C3</f>
        <v>0</v>
      </c>
      <c r="AY212" s="1">
        <f>AL42*Staffing!$C3</f>
        <v>0</v>
      </c>
      <c r="AZ212" s="1">
        <f>AM42*Staffing!$C3</f>
        <v>0</v>
      </c>
      <c r="BA212" s="1">
        <f>AN42*Staffing!$C3</f>
        <v>0</v>
      </c>
      <c r="BB212" s="1">
        <f>AO42*Staffing!$C3</f>
        <v>0</v>
      </c>
      <c r="BC212" s="1">
        <f>AP42*Staffing!$C3</f>
        <v>0</v>
      </c>
      <c r="BE212" s="4" t="s">
        <v>18</v>
      </c>
      <c r="BF212" s="1">
        <f>OVariables!AL67</f>
        <v>0</v>
      </c>
      <c r="BG212" s="1">
        <f>OVariables!AM67</f>
        <v>0</v>
      </c>
      <c r="BH212" s="1">
        <f>OVariables!AN67</f>
        <v>0</v>
      </c>
      <c r="BI212" s="1">
        <f>OVariables!AO67</f>
        <v>0</v>
      </c>
      <c r="BJ212" s="1">
        <f>OVariables!AP67</f>
        <v>0</v>
      </c>
      <c r="BK212" s="1">
        <f>OVariables!AQ67</f>
        <v>0</v>
      </c>
      <c r="BL212" s="1">
        <f>OVariables!AR67</f>
        <v>0</v>
      </c>
      <c r="BM212" s="1">
        <f>OVariables!AS67</f>
        <v>0</v>
      </c>
      <c r="BN212" s="1">
        <f>OVariables!AT67</f>
        <v>0</v>
      </c>
      <c r="BO212" s="1">
        <f>OVariables!AU67</f>
        <v>0</v>
      </c>
      <c r="BP212" s="1">
        <f>OVariables!AV67</f>
        <v>0</v>
      </c>
      <c r="BQ212" s="1">
        <f>OVariables!AW67</f>
        <v>0</v>
      </c>
      <c r="BS212" s="4" t="s">
        <v>18</v>
      </c>
      <c r="BT212" s="1">
        <f>BH42*Staffing!$C3</f>
        <v>0</v>
      </c>
      <c r="BU212" s="1">
        <f>BI42*Staffing!$C3</f>
        <v>0</v>
      </c>
      <c r="BV212" s="1">
        <f>BJ42*Staffing!$C3</f>
        <v>0</v>
      </c>
      <c r="BW212" s="1">
        <f>BK42*Staffing!$C3</f>
        <v>0</v>
      </c>
      <c r="BX212" s="1">
        <f>BL42*Staffing!$C3</f>
        <v>0</v>
      </c>
      <c r="BY212" s="1">
        <f>BM42*Staffing!$C3</f>
        <v>0</v>
      </c>
      <c r="BZ212" s="1">
        <f>BN42*Staffing!$C3</f>
        <v>0</v>
      </c>
      <c r="CA212" s="1">
        <f>BO42*Staffing!$C3</f>
        <v>0</v>
      </c>
      <c r="CB212" s="1">
        <f>BP42*Staffing!$C3</f>
        <v>0</v>
      </c>
      <c r="CC212" s="1">
        <f>BQ42*Staffing!$C3</f>
        <v>0</v>
      </c>
      <c r="CD212" s="1">
        <f>BR42*Staffing!$C3</f>
        <v>0</v>
      </c>
      <c r="CE212" s="1">
        <f>BS42*Staffing!$C3</f>
        <v>0</v>
      </c>
      <c r="CG212" s="4" t="s">
        <v>18</v>
      </c>
      <c r="CH212" s="1">
        <f>OVariables!AX67</f>
        <v>0</v>
      </c>
      <c r="CI212" s="1">
        <f>OVariables!AY67</f>
        <v>0</v>
      </c>
      <c r="CJ212" s="1">
        <f>OVariables!AZ67</f>
        <v>0</v>
      </c>
      <c r="CK212" s="1">
        <f>OVariables!BA67</f>
        <v>0</v>
      </c>
      <c r="CL212" s="1">
        <f>OVariables!BB67</f>
        <v>0</v>
      </c>
      <c r="CM212" s="1">
        <f>OVariables!BC67</f>
        <v>0</v>
      </c>
      <c r="CN212" s="1">
        <f>OVariables!BD67</f>
        <v>0</v>
      </c>
      <c r="CO212" s="1">
        <f>OVariables!BE67</f>
        <v>0</v>
      </c>
      <c r="CP212" s="1">
        <f>OVariables!BF67</f>
        <v>0</v>
      </c>
      <c r="CQ212" s="1">
        <f>OVariables!BG67</f>
        <v>0</v>
      </c>
      <c r="CR212" s="1">
        <f>OVariables!BH67</f>
        <v>0</v>
      </c>
      <c r="CS212" s="1">
        <f>OVariables!BI67</f>
        <v>0</v>
      </c>
      <c r="CU212" s="4" t="s">
        <v>18</v>
      </c>
      <c r="CV212" s="1">
        <f>CK42*Staffing!$C3</f>
        <v>0</v>
      </c>
      <c r="CW212" s="1">
        <f>CL42*Staffing!$C3</f>
        <v>0</v>
      </c>
      <c r="CX212" s="1">
        <f>CM42*Staffing!$C3</f>
        <v>0</v>
      </c>
      <c r="CY212" s="1">
        <f>CN42*Staffing!$C3</f>
        <v>0</v>
      </c>
      <c r="CZ212" s="1">
        <f>CO42*Staffing!$C3</f>
        <v>0</v>
      </c>
      <c r="DA212" s="1">
        <f>CP42*Staffing!$C3</f>
        <v>0</v>
      </c>
      <c r="DB212" s="1">
        <f>CQ42*Staffing!$C3</f>
        <v>0</v>
      </c>
      <c r="DC212" s="1">
        <f>CR42*Staffing!$C3</f>
        <v>0</v>
      </c>
      <c r="DD212" s="1">
        <f>CS42*Staffing!$C3</f>
        <v>0</v>
      </c>
      <c r="DE212" s="1">
        <f>CT42*Staffing!$C3</f>
        <v>0</v>
      </c>
      <c r="DF212" s="1">
        <f>CU42*Staffing!$C3</f>
        <v>0</v>
      </c>
      <c r="DG212" s="1">
        <f>CV42*Staffing!$C3</f>
        <v>0</v>
      </c>
    </row>
    <row r="213" spans="1:111" x14ac:dyDescent="0.35">
      <c r="A213" s="4" t="s">
        <v>19</v>
      </c>
      <c r="B213" s="1">
        <f>OVariables!N68</f>
        <v>0</v>
      </c>
      <c r="C213" s="1">
        <f>OVariables!O68</f>
        <v>0</v>
      </c>
      <c r="D213" s="1">
        <f>OVariables!P68</f>
        <v>0</v>
      </c>
      <c r="E213" s="1">
        <f>OVariables!Q68</f>
        <v>0</v>
      </c>
      <c r="F213" s="1">
        <f>OVariables!R68</f>
        <v>0</v>
      </c>
      <c r="G213" s="1">
        <f>OVariables!S68</f>
        <v>0</v>
      </c>
      <c r="H213" s="1">
        <f>OVariables!T68</f>
        <v>0</v>
      </c>
      <c r="I213" s="1">
        <f>OVariables!U68</f>
        <v>0</v>
      </c>
      <c r="J213" s="1">
        <f>OVariables!V68</f>
        <v>0</v>
      </c>
      <c r="K213" s="1">
        <f>OVariables!W68</f>
        <v>0</v>
      </c>
      <c r="L213" s="1">
        <f>OVariables!X68</f>
        <v>0</v>
      </c>
      <c r="M213" s="1">
        <f>OVariables!Y68</f>
        <v>0</v>
      </c>
      <c r="O213" s="4" t="s">
        <v>19</v>
      </c>
      <c r="P213" s="1">
        <f>B43*Staffing!$C4</f>
        <v>0</v>
      </c>
      <c r="Q213" s="1">
        <f>C43*Staffing!$C4</f>
        <v>0</v>
      </c>
      <c r="R213" s="1">
        <f>D43*Staffing!$C4</f>
        <v>0</v>
      </c>
      <c r="S213" s="1">
        <f>E43*Staffing!$C4</f>
        <v>0</v>
      </c>
      <c r="T213" s="1">
        <f>F43*Staffing!$C4</f>
        <v>0</v>
      </c>
      <c r="U213" s="1">
        <f>G43*Staffing!$C4</f>
        <v>0</v>
      </c>
      <c r="V213" s="1">
        <f>H43*Staffing!$C4</f>
        <v>0</v>
      </c>
      <c r="W213" s="1">
        <f>I43*Staffing!$C4</f>
        <v>0</v>
      </c>
      <c r="X213" s="1">
        <f>J43*Staffing!$C4</f>
        <v>0</v>
      </c>
      <c r="Y213" s="1">
        <f>K43*Staffing!$C4</f>
        <v>0</v>
      </c>
      <c r="Z213" s="1">
        <f>L43*Staffing!$C4</f>
        <v>0</v>
      </c>
      <c r="AA213" s="1">
        <f>M43*Staffing!$C4</f>
        <v>0</v>
      </c>
      <c r="AC213" s="4" t="s">
        <v>19</v>
      </c>
      <c r="AD213" s="1">
        <f>OVariables!Z68</f>
        <v>0</v>
      </c>
      <c r="AE213" s="1">
        <f>OVariables!AA68</f>
        <v>0</v>
      </c>
      <c r="AF213" s="1">
        <f>OVariables!AB68</f>
        <v>0</v>
      </c>
      <c r="AG213" s="1">
        <f>OVariables!AC68</f>
        <v>0</v>
      </c>
      <c r="AH213" s="1">
        <f>OVariables!AD68</f>
        <v>0</v>
      </c>
      <c r="AI213" s="1">
        <f>OVariables!AE68</f>
        <v>0</v>
      </c>
      <c r="AJ213" s="1">
        <f>OVariables!AF68</f>
        <v>0</v>
      </c>
      <c r="AK213" s="1">
        <f>OVariables!AG68</f>
        <v>0</v>
      </c>
      <c r="AL213" s="1">
        <f>OVariables!AH68</f>
        <v>0</v>
      </c>
      <c r="AM213" s="1">
        <f>OVariables!AI68</f>
        <v>0</v>
      </c>
      <c r="AN213" s="1">
        <f>OVariables!AJ68</f>
        <v>0</v>
      </c>
      <c r="AO213" s="1">
        <f>OVariables!AK68</f>
        <v>0</v>
      </c>
      <c r="AQ213" s="4" t="s">
        <v>19</v>
      </c>
      <c r="AR213" s="1">
        <f>AE43*Staffing!$C4</f>
        <v>0</v>
      </c>
      <c r="AS213" s="1">
        <f>AF43*Staffing!$C4</f>
        <v>0</v>
      </c>
      <c r="AT213" s="1">
        <f>AG43*Staffing!$C4</f>
        <v>0</v>
      </c>
      <c r="AU213" s="1">
        <f>AH43*Staffing!$C4</f>
        <v>0</v>
      </c>
      <c r="AV213" s="1">
        <f>AI43*Staffing!$C4</f>
        <v>0</v>
      </c>
      <c r="AW213" s="1">
        <f>AJ43*Staffing!$C4</f>
        <v>0</v>
      </c>
      <c r="AX213" s="1">
        <f>AK43*Staffing!$C4</f>
        <v>0</v>
      </c>
      <c r="AY213" s="1">
        <f>AL43*Staffing!$C4</f>
        <v>0</v>
      </c>
      <c r="AZ213" s="1">
        <f>AM43*Staffing!$C4</f>
        <v>0</v>
      </c>
      <c r="BA213" s="1">
        <f>AN43*Staffing!$C4</f>
        <v>0</v>
      </c>
      <c r="BB213" s="1">
        <f>AO43*Staffing!$C4</f>
        <v>0</v>
      </c>
      <c r="BC213" s="1">
        <f>AP43*Staffing!$C4</f>
        <v>0</v>
      </c>
      <c r="BE213" s="4" t="s">
        <v>19</v>
      </c>
      <c r="BF213" s="1">
        <f>OVariables!AL68</f>
        <v>0</v>
      </c>
      <c r="BG213" s="1">
        <f>OVariables!AM68</f>
        <v>0</v>
      </c>
      <c r="BH213" s="1">
        <f>OVariables!AN68</f>
        <v>0</v>
      </c>
      <c r="BI213" s="1">
        <f>OVariables!AO68</f>
        <v>0</v>
      </c>
      <c r="BJ213" s="1">
        <f>OVariables!AP68</f>
        <v>0</v>
      </c>
      <c r="BK213" s="1">
        <f>OVariables!AQ68</f>
        <v>0</v>
      </c>
      <c r="BL213" s="1">
        <f>OVariables!AR68</f>
        <v>0</v>
      </c>
      <c r="BM213" s="1">
        <f>OVariables!AS68</f>
        <v>0</v>
      </c>
      <c r="BN213" s="1">
        <f>OVariables!AT68</f>
        <v>0</v>
      </c>
      <c r="BO213" s="1">
        <f>OVariables!AU68</f>
        <v>0</v>
      </c>
      <c r="BP213" s="1">
        <f>OVariables!AV68</f>
        <v>0</v>
      </c>
      <c r="BQ213" s="1">
        <f>OVariables!AW68</f>
        <v>0</v>
      </c>
      <c r="BS213" s="4" t="s">
        <v>19</v>
      </c>
      <c r="BT213" s="1">
        <f>BH43*Staffing!$C4</f>
        <v>0</v>
      </c>
      <c r="BU213" s="1">
        <f>BI43*Staffing!$C4</f>
        <v>0</v>
      </c>
      <c r="BV213" s="1">
        <f>BJ43*Staffing!$C4</f>
        <v>0</v>
      </c>
      <c r="BW213" s="1">
        <f>BK43*Staffing!$C4</f>
        <v>0</v>
      </c>
      <c r="BX213" s="1">
        <f>BL43*Staffing!$C4</f>
        <v>0</v>
      </c>
      <c r="BY213" s="1">
        <f>BM43*Staffing!$C4</f>
        <v>0</v>
      </c>
      <c r="BZ213" s="1">
        <f>BN43*Staffing!$C4</f>
        <v>0</v>
      </c>
      <c r="CA213" s="1">
        <f>BO43*Staffing!$C4</f>
        <v>0</v>
      </c>
      <c r="CB213" s="1">
        <f>BP43*Staffing!$C4</f>
        <v>0</v>
      </c>
      <c r="CC213" s="1">
        <f>BQ43*Staffing!$C4</f>
        <v>0</v>
      </c>
      <c r="CD213" s="1">
        <f>BR43*Staffing!$C4</f>
        <v>0</v>
      </c>
      <c r="CE213" s="1">
        <f>BS43*Staffing!$C4</f>
        <v>0</v>
      </c>
      <c r="CG213" s="4" t="s">
        <v>19</v>
      </c>
      <c r="CH213" s="1">
        <f>OVariables!AX68</f>
        <v>0</v>
      </c>
      <c r="CI213" s="1">
        <f>OVariables!AY68</f>
        <v>0</v>
      </c>
      <c r="CJ213" s="1">
        <f>OVariables!AZ68</f>
        <v>0</v>
      </c>
      <c r="CK213" s="1">
        <f>OVariables!BA68</f>
        <v>0</v>
      </c>
      <c r="CL213" s="1">
        <f>OVariables!BB68</f>
        <v>0</v>
      </c>
      <c r="CM213" s="1">
        <f>OVariables!BC68</f>
        <v>0</v>
      </c>
      <c r="CN213" s="1">
        <f>OVariables!BD68</f>
        <v>0</v>
      </c>
      <c r="CO213" s="1">
        <f>OVariables!BE68</f>
        <v>0</v>
      </c>
      <c r="CP213" s="1">
        <f>OVariables!BF68</f>
        <v>0</v>
      </c>
      <c r="CQ213" s="1">
        <f>OVariables!BG68</f>
        <v>0</v>
      </c>
      <c r="CR213" s="1">
        <f>OVariables!BH68</f>
        <v>0</v>
      </c>
      <c r="CS213" s="1">
        <f>OVariables!BI68</f>
        <v>0</v>
      </c>
      <c r="CU213" s="4" t="s">
        <v>19</v>
      </c>
      <c r="CV213" s="1">
        <f>CK43*Staffing!$C4</f>
        <v>0</v>
      </c>
      <c r="CW213" s="1">
        <f>CL43*Staffing!$C4</f>
        <v>0</v>
      </c>
      <c r="CX213" s="1">
        <f>CM43*Staffing!$C4</f>
        <v>0</v>
      </c>
      <c r="CY213" s="1">
        <f>CN43*Staffing!$C4</f>
        <v>0</v>
      </c>
      <c r="CZ213" s="1">
        <f>CO43*Staffing!$C4</f>
        <v>0</v>
      </c>
      <c r="DA213" s="1">
        <f>CP43*Staffing!$C4</f>
        <v>0</v>
      </c>
      <c r="DB213" s="1">
        <f>CQ43*Staffing!$C4</f>
        <v>0</v>
      </c>
      <c r="DC213" s="1">
        <f>CR43*Staffing!$C4</f>
        <v>0</v>
      </c>
      <c r="DD213" s="1">
        <f>CS43*Staffing!$C4</f>
        <v>0</v>
      </c>
      <c r="DE213" s="1">
        <f>CT43*Staffing!$C4</f>
        <v>0</v>
      </c>
      <c r="DF213" s="1">
        <f>CU43*Staffing!$C4</f>
        <v>0</v>
      </c>
      <c r="DG213" s="1">
        <f>CV43*Staffing!$C4</f>
        <v>0</v>
      </c>
    </row>
    <row r="214" spans="1:111" x14ac:dyDescent="0.35">
      <c r="A214" s="4" t="s">
        <v>0</v>
      </c>
      <c r="B214" s="1">
        <f>OVariables!N69</f>
        <v>0</v>
      </c>
      <c r="C214" s="1">
        <f>OVariables!O69</f>
        <v>0</v>
      </c>
      <c r="D214" s="1">
        <f>OVariables!P69</f>
        <v>0</v>
      </c>
      <c r="E214" s="1">
        <f>OVariables!Q69</f>
        <v>0</v>
      </c>
      <c r="F214" s="1">
        <f>OVariables!R69</f>
        <v>0</v>
      </c>
      <c r="G214" s="1">
        <f>OVariables!S69</f>
        <v>0</v>
      </c>
      <c r="H214" s="1">
        <f>OVariables!T69</f>
        <v>0</v>
      </c>
      <c r="I214" s="1">
        <f>OVariables!U69</f>
        <v>0</v>
      </c>
      <c r="J214" s="1">
        <f>OVariables!V69</f>
        <v>0</v>
      </c>
      <c r="K214" s="1">
        <f>OVariables!W69</f>
        <v>0</v>
      </c>
      <c r="L214" s="1">
        <f>OVariables!X69</f>
        <v>0</v>
      </c>
      <c r="M214" s="1">
        <f>OVariables!Y69</f>
        <v>0</v>
      </c>
      <c r="O214" s="4" t="s">
        <v>0</v>
      </c>
      <c r="P214" s="1">
        <f>B44*Staffing!$C5</f>
        <v>0</v>
      </c>
      <c r="Q214" s="1">
        <f>C44*Staffing!$C5</f>
        <v>0</v>
      </c>
      <c r="R214" s="1">
        <f>D44*Staffing!$C5</f>
        <v>0</v>
      </c>
      <c r="S214" s="1">
        <f>E44*Staffing!$C5</f>
        <v>0</v>
      </c>
      <c r="T214" s="1">
        <f>F44*Staffing!$C5</f>
        <v>0</v>
      </c>
      <c r="U214" s="1">
        <f>G44*Staffing!$C5</f>
        <v>0</v>
      </c>
      <c r="V214" s="1">
        <f>H44*Staffing!$C5</f>
        <v>0</v>
      </c>
      <c r="W214" s="1">
        <f>I44*Staffing!$C5</f>
        <v>0</v>
      </c>
      <c r="X214" s="1">
        <f>J44*Staffing!$C5</f>
        <v>0</v>
      </c>
      <c r="Y214" s="1">
        <f>K44*Staffing!$C5</f>
        <v>0</v>
      </c>
      <c r="Z214" s="1">
        <f>L44*Staffing!$C5</f>
        <v>0</v>
      </c>
      <c r="AA214" s="1">
        <f>M44*Staffing!$C5</f>
        <v>0</v>
      </c>
      <c r="AC214" s="4" t="s">
        <v>0</v>
      </c>
      <c r="AD214" s="1">
        <f>OVariables!Z69</f>
        <v>0</v>
      </c>
      <c r="AE214" s="1">
        <f>OVariables!AA69</f>
        <v>0</v>
      </c>
      <c r="AF214" s="1">
        <f>OVariables!AB69</f>
        <v>0</v>
      </c>
      <c r="AG214" s="1">
        <f>OVariables!AC69</f>
        <v>0</v>
      </c>
      <c r="AH214" s="1">
        <f>OVariables!AD69</f>
        <v>0</v>
      </c>
      <c r="AI214" s="1">
        <f>OVariables!AE69</f>
        <v>0</v>
      </c>
      <c r="AJ214" s="1">
        <f>OVariables!AF69</f>
        <v>0</v>
      </c>
      <c r="AK214" s="1">
        <f>OVariables!AG69</f>
        <v>0</v>
      </c>
      <c r="AL214" s="1">
        <f>OVariables!AH69</f>
        <v>0</v>
      </c>
      <c r="AM214" s="1">
        <f>OVariables!AI69</f>
        <v>0</v>
      </c>
      <c r="AN214" s="1">
        <f>OVariables!AJ69</f>
        <v>0</v>
      </c>
      <c r="AO214" s="1">
        <f>OVariables!AK69</f>
        <v>0</v>
      </c>
      <c r="AQ214" s="4" t="s">
        <v>0</v>
      </c>
      <c r="AR214" s="1">
        <f>AE44*Staffing!$C5</f>
        <v>0</v>
      </c>
      <c r="AS214" s="1">
        <f>AF44*Staffing!$C5</f>
        <v>0</v>
      </c>
      <c r="AT214" s="1">
        <f>AG44*Staffing!$C5</f>
        <v>0</v>
      </c>
      <c r="AU214" s="1">
        <f>AH44*Staffing!$C5</f>
        <v>0</v>
      </c>
      <c r="AV214" s="1">
        <f>AI44*Staffing!$C5</f>
        <v>0</v>
      </c>
      <c r="AW214" s="1">
        <f>AJ44*Staffing!$C5</f>
        <v>0</v>
      </c>
      <c r="AX214" s="1">
        <f>AK44*Staffing!$C5</f>
        <v>0</v>
      </c>
      <c r="AY214" s="1">
        <f>AL44*Staffing!$C5</f>
        <v>0</v>
      </c>
      <c r="AZ214" s="1">
        <f>AM44*Staffing!$C5</f>
        <v>0</v>
      </c>
      <c r="BA214" s="1">
        <f>AN44*Staffing!$C5</f>
        <v>0</v>
      </c>
      <c r="BB214" s="1">
        <f>AO44*Staffing!$C5</f>
        <v>0</v>
      </c>
      <c r="BC214" s="1">
        <f>AP44*Staffing!$C5</f>
        <v>0</v>
      </c>
      <c r="BE214" s="4" t="s">
        <v>0</v>
      </c>
      <c r="BF214" s="1">
        <f>OVariables!AL69</f>
        <v>0</v>
      </c>
      <c r="BG214" s="1">
        <f>OVariables!AM69</f>
        <v>0</v>
      </c>
      <c r="BH214" s="1">
        <f>OVariables!AN69</f>
        <v>0</v>
      </c>
      <c r="BI214" s="1">
        <f>OVariables!AO69</f>
        <v>0</v>
      </c>
      <c r="BJ214" s="1">
        <f>OVariables!AP69</f>
        <v>0</v>
      </c>
      <c r="BK214" s="1">
        <f>OVariables!AQ69</f>
        <v>0</v>
      </c>
      <c r="BL214" s="1">
        <f>OVariables!AR69</f>
        <v>0</v>
      </c>
      <c r="BM214" s="1">
        <f>OVariables!AS69</f>
        <v>0</v>
      </c>
      <c r="BN214" s="1">
        <f>OVariables!AT69</f>
        <v>0</v>
      </c>
      <c r="BO214" s="1">
        <f>OVariables!AU69</f>
        <v>0</v>
      </c>
      <c r="BP214" s="1">
        <f>OVariables!AV69</f>
        <v>0</v>
      </c>
      <c r="BQ214" s="1">
        <f>OVariables!AW69</f>
        <v>0</v>
      </c>
      <c r="BS214" s="4" t="s">
        <v>0</v>
      </c>
      <c r="BT214" s="1">
        <f>BH44*Staffing!$C5</f>
        <v>0</v>
      </c>
      <c r="BU214" s="1">
        <f>BI44*Staffing!$C5</f>
        <v>0</v>
      </c>
      <c r="BV214" s="1">
        <f>BJ44*Staffing!$C5</f>
        <v>0</v>
      </c>
      <c r="BW214" s="1">
        <f>BK44*Staffing!$C5</f>
        <v>0</v>
      </c>
      <c r="BX214" s="1">
        <f>BL44*Staffing!$C5</f>
        <v>0</v>
      </c>
      <c r="BY214" s="1">
        <f>BM44*Staffing!$C5</f>
        <v>0</v>
      </c>
      <c r="BZ214" s="1">
        <f>BN44*Staffing!$C5</f>
        <v>0</v>
      </c>
      <c r="CA214" s="1">
        <f>BO44*Staffing!$C5</f>
        <v>0</v>
      </c>
      <c r="CB214" s="1">
        <f>BP44*Staffing!$C5</f>
        <v>0</v>
      </c>
      <c r="CC214" s="1">
        <f>BQ44*Staffing!$C5</f>
        <v>0</v>
      </c>
      <c r="CD214" s="1">
        <f>BR44*Staffing!$C5</f>
        <v>0</v>
      </c>
      <c r="CE214" s="1">
        <f>BS44*Staffing!$C5</f>
        <v>0</v>
      </c>
      <c r="CG214" s="4" t="s">
        <v>0</v>
      </c>
      <c r="CH214" s="1">
        <f>OVariables!AX69</f>
        <v>0</v>
      </c>
      <c r="CI214" s="1">
        <f>OVariables!AY69</f>
        <v>0</v>
      </c>
      <c r="CJ214" s="1">
        <f>OVariables!AZ69</f>
        <v>0</v>
      </c>
      <c r="CK214" s="1">
        <f>OVariables!BA69</f>
        <v>0</v>
      </c>
      <c r="CL214" s="1">
        <f>OVariables!BB69</f>
        <v>0</v>
      </c>
      <c r="CM214" s="1">
        <f>OVariables!BC69</f>
        <v>0</v>
      </c>
      <c r="CN214" s="1">
        <f>OVariables!BD69</f>
        <v>0</v>
      </c>
      <c r="CO214" s="1">
        <f>OVariables!BE69</f>
        <v>0</v>
      </c>
      <c r="CP214" s="1">
        <f>OVariables!BF69</f>
        <v>0</v>
      </c>
      <c r="CQ214" s="1">
        <f>OVariables!BG69</f>
        <v>0</v>
      </c>
      <c r="CR214" s="1">
        <f>OVariables!BH69</f>
        <v>0</v>
      </c>
      <c r="CS214" s="1">
        <f>OVariables!BI69</f>
        <v>0</v>
      </c>
      <c r="CU214" s="4" t="s">
        <v>0</v>
      </c>
      <c r="CV214" s="1">
        <f>CK44*Staffing!$C5</f>
        <v>0</v>
      </c>
      <c r="CW214" s="1">
        <f>CL44*Staffing!$C5</f>
        <v>0</v>
      </c>
      <c r="CX214" s="1">
        <f>CM44*Staffing!$C5</f>
        <v>0</v>
      </c>
      <c r="CY214" s="1">
        <f>CN44*Staffing!$C5</f>
        <v>0</v>
      </c>
      <c r="CZ214" s="1">
        <f>CO44*Staffing!$C5</f>
        <v>0</v>
      </c>
      <c r="DA214" s="1">
        <f>CP44*Staffing!$C5</f>
        <v>0</v>
      </c>
      <c r="DB214" s="1">
        <f>CQ44*Staffing!$C5</f>
        <v>0</v>
      </c>
      <c r="DC214" s="1">
        <f>CR44*Staffing!$C5</f>
        <v>0</v>
      </c>
      <c r="DD214" s="1">
        <f>CS44*Staffing!$C5</f>
        <v>0</v>
      </c>
      <c r="DE214" s="1">
        <f>CT44*Staffing!$C5</f>
        <v>0</v>
      </c>
      <c r="DF214" s="1">
        <f>CU44*Staffing!$C5</f>
        <v>0</v>
      </c>
      <c r="DG214" s="1">
        <f>CV44*Staffing!$C5</f>
        <v>0</v>
      </c>
    </row>
    <row r="215" spans="1:111" x14ac:dyDescent="0.35">
      <c r="A215" s="4" t="s">
        <v>1</v>
      </c>
      <c r="B215" s="1">
        <f>OVariables!N70</f>
        <v>0</v>
      </c>
      <c r="C215" s="1">
        <f>OVariables!O70</f>
        <v>0</v>
      </c>
      <c r="D215" s="1">
        <f>OVariables!P70</f>
        <v>0</v>
      </c>
      <c r="E215" s="1">
        <f>OVariables!Q70</f>
        <v>0</v>
      </c>
      <c r="F215" s="1">
        <f>OVariables!R70</f>
        <v>0</v>
      </c>
      <c r="G215" s="1">
        <f>OVariables!S70</f>
        <v>0</v>
      </c>
      <c r="H215" s="1">
        <f>OVariables!T70</f>
        <v>0</v>
      </c>
      <c r="I215" s="1">
        <f>OVariables!U70</f>
        <v>0</v>
      </c>
      <c r="J215" s="1">
        <f>OVariables!V70</f>
        <v>0</v>
      </c>
      <c r="K215" s="1">
        <f>OVariables!W70</f>
        <v>0</v>
      </c>
      <c r="L215" s="1">
        <f>OVariables!X70</f>
        <v>0</v>
      </c>
      <c r="M215" s="1">
        <f>OVariables!Y70</f>
        <v>0</v>
      </c>
      <c r="O215" s="4" t="s">
        <v>1</v>
      </c>
      <c r="P215" s="1">
        <f>B45*Staffing!$C6</f>
        <v>0</v>
      </c>
      <c r="Q215" s="1">
        <f>C45*Staffing!$C6</f>
        <v>0</v>
      </c>
      <c r="R215" s="1">
        <f>D45*Staffing!$C6</f>
        <v>0</v>
      </c>
      <c r="S215" s="1">
        <f>E45*Staffing!$C6</f>
        <v>0</v>
      </c>
      <c r="T215" s="1">
        <f>F45*Staffing!$C6</f>
        <v>0</v>
      </c>
      <c r="U215" s="1">
        <f>G45*Staffing!$C6</f>
        <v>0</v>
      </c>
      <c r="V215" s="1">
        <f>H45*Staffing!$C6</f>
        <v>0</v>
      </c>
      <c r="W215" s="1">
        <f>I45*Staffing!$C6</f>
        <v>0</v>
      </c>
      <c r="X215" s="1">
        <f>J45*Staffing!$C6</f>
        <v>0</v>
      </c>
      <c r="Y215" s="1">
        <f>K45*Staffing!$C6</f>
        <v>0</v>
      </c>
      <c r="Z215" s="1">
        <f>L45*Staffing!$C6</f>
        <v>0</v>
      </c>
      <c r="AA215" s="1">
        <f>M45*Staffing!$C6</f>
        <v>0</v>
      </c>
      <c r="AC215" s="4" t="s">
        <v>1</v>
      </c>
      <c r="AD215" s="1">
        <f>OVariables!Z70</f>
        <v>0</v>
      </c>
      <c r="AE215" s="1">
        <f>OVariables!AA70</f>
        <v>0</v>
      </c>
      <c r="AF215" s="1">
        <f>OVariables!AB70</f>
        <v>0</v>
      </c>
      <c r="AG215" s="1">
        <f>OVariables!AC70</f>
        <v>0</v>
      </c>
      <c r="AH215" s="1">
        <f>OVariables!AD70</f>
        <v>0</v>
      </c>
      <c r="AI215" s="1">
        <f>OVariables!AE70</f>
        <v>0</v>
      </c>
      <c r="AJ215" s="1">
        <f>OVariables!AF70</f>
        <v>0</v>
      </c>
      <c r="AK215" s="1">
        <f>OVariables!AG70</f>
        <v>0</v>
      </c>
      <c r="AL215" s="1">
        <f>OVariables!AH70</f>
        <v>0</v>
      </c>
      <c r="AM215" s="1">
        <f>OVariables!AI70</f>
        <v>0</v>
      </c>
      <c r="AN215" s="1">
        <f>OVariables!AJ70</f>
        <v>0</v>
      </c>
      <c r="AO215" s="1">
        <f>OVariables!AK70</f>
        <v>0</v>
      </c>
      <c r="AQ215" s="4" t="s">
        <v>1</v>
      </c>
      <c r="AR215" s="1">
        <f>AE45*Staffing!$C6</f>
        <v>0</v>
      </c>
      <c r="AS215" s="1">
        <f>AF45*Staffing!$C6</f>
        <v>0</v>
      </c>
      <c r="AT215" s="1">
        <f>AG45*Staffing!$C6</f>
        <v>0</v>
      </c>
      <c r="AU215" s="1">
        <f>AH45*Staffing!$C6</f>
        <v>0</v>
      </c>
      <c r="AV215" s="1">
        <f>AI45*Staffing!$C6</f>
        <v>0</v>
      </c>
      <c r="AW215" s="1">
        <f>AJ45*Staffing!$C6</f>
        <v>0</v>
      </c>
      <c r="AX215" s="1">
        <f>AK45*Staffing!$C6</f>
        <v>0</v>
      </c>
      <c r="AY215" s="1">
        <f>AL45*Staffing!$C6</f>
        <v>0</v>
      </c>
      <c r="AZ215" s="1">
        <f>AM45*Staffing!$C6</f>
        <v>0</v>
      </c>
      <c r="BA215" s="1">
        <f>AN45*Staffing!$C6</f>
        <v>0</v>
      </c>
      <c r="BB215" s="1">
        <f>AO45*Staffing!$C6</f>
        <v>0</v>
      </c>
      <c r="BC215" s="1">
        <f>AP45*Staffing!$C6</f>
        <v>0</v>
      </c>
      <c r="BE215" s="4" t="s">
        <v>1</v>
      </c>
      <c r="BF215" s="1">
        <f>OVariables!AL70</f>
        <v>0</v>
      </c>
      <c r="BG215" s="1">
        <f>OVariables!AM70</f>
        <v>0</v>
      </c>
      <c r="BH215" s="1">
        <f>OVariables!AN70</f>
        <v>0</v>
      </c>
      <c r="BI215" s="1">
        <f>OVariables!AO70</f>
        <v>0</v>
      </c>
      <c r="BJ215" s="1">
        <f>OVariables!AP70</f>
        <v>0</v>
      </c>
      <c r="BK215" s="1">
        <f>OVariables!AQ70</f>
        <v>0</v>
      </c>
      <c r="BL215" s="1">
        <f>OVariables!AR70</f>
        <v>0</v>
      </c>
      <c r="BM215" s="1">
        <f>OVariables!AS70</f>
        <v>0</v>
      </c>
      <c r="BN215" s="1">
        <f>OVariables!AT70</f>
        <v>0</v>
      </c>
      <c r="BO215" s="1">
        <f>OVariables!AU70</f>
        <v>0</v>
      </c>
      <c r="BP215" s="1">
        <f>OVariables!AV70</f>
        <v>0</v>
      </c>
      <c r="BQ215" s="1">
        <f>OVariables!AW70</f>
        <v>0</v>
      </c>
      <c r="BS215" s="4" t="s">
        <v>1</v>
      </c>
      <c r="BT215" s="1">
        <f>BH45*Staffing!$C6</f>
        <v>0</v>
      </c>
      <c r="BU215" s="1">
        <f>BI45*Staffing!$C6</f>
        <v>0</v>
      </c>
      <c r="BV215" s="1">
        <f>BJ45*Staffing!$C6</f>
        <v>0</v>
      </c>
      <c r="BW215" s="1">
        <f>BK45*Staffing!$C6</f>
        <v>0</v>
      </c>
      <c r="BX215" s="1">
        <f>BL45*Staffing!$C6</f>
        <v>0</v>
      </c>
      <c r="BY215" s="1">
        <f>BM45*Staffing!$C6</f>
        <v>0</v>
      </c>
      <c r="BZ215" s="1">
        <f>BN45*Staffing!$C6</f>
        <v>0</v>
      </c>
      <c r="CA215" s="1">
        <f>BO45*Staffing!$C6</f>
        <v>0</v>
      </c>
      <c r="CB215" s="1">
        <f>BP45*Staffing!$C6</f>
        <v>0</v>
      </c>
      <c r="CC215" s="1">
        <f>BQ45*Staffing!$C6</f>
        <v>0</v>
      </c>
      <c r="CD215" s="1">
        <f>BR45*Staffing!$C6</f>
        <v>0</v>
      </c>
      <c r="CE215" s="1">
        <f>BS45*Staffing!$C6</f>
        <v>0</v>
      </c>
      <c r="CG215" s="4" t="s">
        <v>1</v>
      </c>
      <c r="CH215" s="1">
        <f>OVariables!AX70</f>
        <v>0</v>
      </c>
      <c r="CI215" s="1">
        <f>OVariables!AY70</f>
        <v>0</v>
      </c>
      <c r="CJ215" s="1">
        <f>OVariables!AZ70</f>
        <v>0</v>
      </c>
      <c r="CK215" s="1">
        <f>OVariables!BA70</f>
        <v>0</v>
      </c>
      <c r="CL215" s="1">
        <f>OVariables!BB70</f>
        <v>0</v>
      </c>
      <c r="CM215" s="1">
        <f>OVariables!BC70</f>
        <v>0</v>
      </c>
      <c r="CN215" s="1">
        <f>OVariables!BD70</f>
        <v>0</v>
      </c>
      <c r="CO215" s="1">
        <f>OVariables!BE70</f>
        <v>0</v>
      </c>
      <c r="CP215" s="1">
        <f>OVariables!BF70</f>
        <v>0</v>
      </c>
      <c r="CQ215" s="1">
        <f>OVariables!BG70</f>
        <v>0</v>
      </c>
      <c r="CR215" s="1">
        <f>OVariables!BH70</f>
        <v>0</v>
      </c>
      <c r="CS215" s="1">
        <f>OVariables!BI70</f>
        <v>0</v>
      </c>
      <c r="CU215" s="4" t="s">
        <v>1</v>
      </c>
      <c r="CV215" s="1">
        <f>CK45*Staffing!$C6</f>
        <v>0</v>
      </c>
      <c r="CW215" s="1">
        <f>CL45*Staffing!$C6</f>
        <v>0</v>
      </c>
      <c r="CX215" s="1">
        <f>CM45*Staffing!$C6</f>
        <v>0</v>
      </c>
      <c r="CY215" s="1">
        <f>CN45*Staffing!$C6</f>
        <v>0</v>
      </c>
      <c r="CZ215" s="1">
        <f>CO45*Staffing!$C6</f>
        <v>0</v>
      </c>
      <c r="DA215" s="1">
        <f>CP45*Staffing!$C6</f>
        <v>0</v>
      </c>
      <c r="DB215" s="1">
        <f>CQ45*Staffing!$C6</f>
        <v>0</v>
      </c>
      <c r="DC215" s="1">
        <f>CR45*Staffing!$C6</f>
        <v>0</v>
      </c>
      <c r="DD215" s="1">
        <f>CS45*Staffing!$C6</f>
        <v>0</v>
      </c>
      <c r="DE215" s="1">
        <f>CT45*Staffing!$C6</f>
        <v>0</v>
      </c>
      <c r="DF215" s="1">
        <f>CU45*Staffing!$C6</f>
        <v>0</v>
      </c>
      <c r="DG215" s="1">
        <f>CV45*Staffing!$C6</f>
        <v>0</v>
      </c>
    </row>
    <row r="216" spans="1:111" x14ac:dyDescent="0.35">
      <c r="A216" s="4" t="s">
        <v>20</v>
      </c>
      <c r="B216" s="1">
        <f>OVariables!N71</f>
        <v>0</v>
      </c>
      <c r="C216" s="1">
        <f>OVariables!O71</f>
        <v>0</v>
      </c>
      <c r="D216" s="1">
        <f>OVariables!P71</f>
        <v>0</v>
      </c>
      <c r="E216" s="1">
        <f>OVariables!Q71</f>
        <v>0</v>
      </c>
      <c r="F216" s="1">
        <f>OVariables!R71</f>
        <v>0</v>
      </c>
      <c r="G216" s="1">
        <f>OVariables!S71</f>
        <v>0</v>
      </c>
      <c r="H216" s="1">
        <f>OVariables!T71</f>
        <v>0</v>
      </c>
      <c r="I216" s="1">
        <f>OVariables!U71</f>
        <v>0</v>
      </c>
      <c r="J216" s="1">
        <f>OVariables!V71</f>
        <v>0</v>
      </c>
      <c r="K216" s="1">
        <f>OVariables!W71</f>
        <v>0</v>
      </c>
      <c r="L216" s="1">
        <f>OVariables!X71</f>
        <v>0</v>
      </c>
      <c r="M216" s="1">
        <f>OVariables!Y71</f>
        <v>0</v>
      </c>
      <c r="O216" s="4" t="s">
        <v>20</v>
      </c>
      <c r="P216" s="1">
        <f>B46*Staffing!$C7</f>
        <v>0</v>
      </c>
      <c r="Q216" s="1">
        <f>C46*Staffing!$C7</f>
        <v>0</v>
      </c>
      <c r="R216" s="1">
        <f>D46*Staffing!$C7</f>
        <v>0</v>
      </c>
      <c r="S216" s="1">
        <f>E46*Staffing!$C7</f>
        <v>0</v>
      </c>
      <c r="T216" s="1">
        <f>F46*Staffing!$C7</f>
        <v>0</v>
      </c>
      <c r="U216" s="1">
        <f>G46*Staffing!$C7</f>
        <v>0</v>
      </c>
      <c r="V216" s="1">
        <f>H46*Staffing!$C7</f>
        <v>0</v>
      </c>
      <c r="W216" s="1">
        <f>I46*Staffing!$C7</f>
        <v>0</v>
      </c>
      <c r="X216" s="1">
        <f>J46*Staffing!$C7</f>
        <v>0</v>
      </c>
      <c r="Y216" s="1">
        <f>K46*Staffing!$C7</f>
        <v>0</v>
      </c>
      <c r="Z216" s="1">
        <f>L46*Staffing!$C7</f>
        <v>0</v>
      </c>
      <c r="AA216" s="1">
        <f>M46*Staffing!$C7</f>
        <v>0</v>
      </c>
      <c r="AC216" s="4" t="s">
        <v>20</v>
      </c>
      <c r="AD216" s="1">
        <f>OVariables!Z71</f>
        <v>0</v>
      </c>
      <c r="AE216" s="1">
        <f>OVariables!AA71</f>
        <v>0</v>
      </c>
      <c r="AF216" s="1">
        <f>OVariables!AB71</f>
        <v>0</v>
      </c>
      <c r="AG216" s="1">
        <f>OVariables!AC71</f>
        <v>0</v>
      </c>
      <c r="AH216" s="1">
        <f>OVariables!AD71</f>
        <v>0</v>
      </c>
      <c r="AI216" s="1">
        <f>OVariables!AE71</f>
        <v>0</v>
      </c>
      <c r="AJ216" s="1">
        <f>OVariables!AF71</f>
        <v>0</v>
      </c>
      <c r="AK216" s="1">
        <f>OVariables!AG71</f>
        <v>0</v>
      </c>
      <c r="AL216" s="1">
        <f>OVariables!AH71</f>
        <v>0</v>
      </c>
      <c r="AM216" s="1">
        <f>OVariables!AI71</f>
        <v>0</v>
      </c>
      <c r="AN216" s="1">
        <f>OVariables!AJ71</f>
        <v>0</v>
      </c>
      <c r="AO216" s="1">
        <f>OVariables!AK71</f>
        <v>0</v>
      </c>
      <c r="AQ216" s="4" t="s">
        <v>20</v>
      </c>
      <c r="AR216" s="1">
        <f>AE46*Staffing!$C7</f>
        <v>0</v>
      </c>
      <c r="AS216" s="1">
        <f>AF46*Staffing!$C7</f>
        <v>0</v>
      </c>
      <c r="AT216" s="1">
        <f>AG46*Staffing!$C7</f>
        <v>0</v>
      </c>
      <c r="AU216" s="1">
        <f>AH46*Staffing!$C7</f>
        <v>0</v>
      </c>
      <c r="AV216" s="1">
        <f>AI46*Staffing!$C7</f>
        <v>0</v>
      </c>
      <c r="AW216" s="1">
        <f>AJ46*Staffing!$C7</f>
        <v>0</v>
      </c>
      <c r="AX216" s="1">
        <f>AK46*Staffing!$C7</f>
        <v>0</v>
      </c>
      <c r="AY216" s="1">
        <f>AL46*Staffing!$C7</f>
        <v>0</v>
      </c>
      <c r="AZ216" s="1">
        <f>AM46*Staffing!$C7</f>
        <v>0</v>
      </c>
      <c r="BA216" s="1">
        <f>AN46*Staffing!$C7</f>
        <v>0</v>
      </c>
      <c r="BB216" s="1">
        <f>AO46*Staffing!$C7</f>
        <v>0</v>
      </c>
      <c r="BC216" s="1">
        <f>AP46*Staffing!$C7</f>
        <v>0</v>
      </c>
      <c r="BE216" s="4" t="s">
        <v>20</v>
      </c>
      <c r="BF216" s="1">
        <f>OVariables!AL71</f>
        <v>0</v>
      </c>
      <c r="BG216" s="1">
        <f>OVariables!AM71</f>
        <v>0</v>
      </c>
      <c r="BH216" s="1">
        <f>OVariables!AN71</f>
        <v>0</v>
      </c>
      <c r="BI216" s="1">
        <f>OVariables!AO71</f>
        <v>0</v>
      </c>
      <c r="BJ216" s="1">
        <f>OVariables!AP71</f>
        <v>0</v>
      </c>
      <c r="BK216" s="1">
        <f>OVariables!AQ71</f>
        <v>0</v>
      </c>
      <c r="BL216" s="1">
        <f>OVariables!AR71</f>
        <v>0</v>
      </c>
      <c r="BM216" s="1">
        <f>OVariables!AS71</f>
        <v>0</v>
      </c>
      <c r="BN216" s="1">
        <f>OVariables!AT71</f>
        <v>0</v>
      </c>
      <c r="BO216" s="1">
        <f>OVariables!AU71</f>
        <v>0</v>
      </c>
      <c r="BP216" s="1">
        <f>OVariables!AV71</f>
        <v>0</v>
      </c>
      <c r="BQ216" s="1">
        <f>OVariables!AW71</f>
        <v>0</v>
      </c>
      <c r="BS216" s="4" t="s">
        <v>20</v>
      </c>
      <c r="BT216" s="1">
        <f>BH46*Staffing!$C7</f>
        <v>0</v>
      </c>
      <c r="BU216" s="1">
        <f>BI46*Staffing!$C7</f>
        <v>0</v>
      </c>
      <c r="BV216" s="1">
        <f>BJ46*Staffing!$C7</f>
        <v>0</v>
      </c>
      <c r="BW216" s="1">
        <f>BK46*Staffing!$C7</f>
        <v>0</v>
      </c>
      <c r="BX216" s="1">
        <f>BL46*Staffing!$C7</f>
        <v>0</v>
      </c>
      <c r="BY216" s="1">
        <f>BM46*Staffing!$C7</f>
        <v>0</v>
      </c>
      <c r="BZ216" s="1">
        <f>BN46*Staffing!$C7</f>
        <v>0</v>
      </c>
      <c r="CA216" s="1">
        <f>BO46*Staffing!$C7</f>
        <v>0</v>
      </c>
      <c r="CB216" s="1">
        <f>BP46*Staffing!$C7</f>
        <v>0</v>
      </c>
      <c r="CC216" s="1">
        <f>BQ46*Staffing!$C7</f>
        <v>0</v>
      </c>
      <c r="CD216" s="1">
        <f>BR46*Staffing!$C7</f>
        <v>0</v>
      </c>
      <c r="CE216" s="1">
        <f>BS46*Staffing!$C7</f>
        <v>0</v>
      </c>
      <c r="CG216" s="4" t="s">
        <v>20</v>
      </c>
      <c r="CH216" s="1">
        <f>OVariables!AX71</f>
        <v>0</v>
      </c>
      <c r="CI216" s="1">
        <f>OVariables!AY71</f>
        <v>0</v>
      </c>
      <c r="CJ216" s="1">
        <f>OVariables!AZ71</f>
        <v>0</v>
      </c>
      <c r="CK216" s="1">
        <f>OVariables!BA71</f>
        <v>0</v>
      </c>
      <c r="CL216" s="1">
        <f>OVariables!BB71</f>
        <v>0</v>
      </c>
      <c r="CM216" s="1">
        <f>OVariables!BC71</f>
        <v>0</v>
      </c>
      <c r="CN216" s="1">
        <f>OVariables!BD71</f>
        <v>0</v>
      </c>
      <c r="CO216" s="1">
        <f>OVariables!BE71</f>
        <v>0</v>
      </c>
      <c r="CP216" s="1">
        <f>OVariables!BF71</f>
        <v>0</v>
      </c>
      <c r="CQ216" s="1">
        <f>OVariables!BG71</f>
        <v>0</v>
      </c>
      <c r="CR216" s="1">
        <f>OVariables!BH71</f>
        <v>0</v>
      </c>
      <c r="CS216" s="1">
        <f>OVariables!BI71</f>
        <v>0</v>
      </c>
      <c r="CU216" s="4" t="s">
        <v>20</v>
      </c>
      <c r="CV216" s="1">
        <f>CK46*Staffing!$C7</f>
        <v>0</v>
      </c>
      <c r="CW216" s="1">
        <f>CL46*Staffing!$C7</f>
        <v>0</v>
      </c>
      <c r="CX216" s="1">
        <f>CM46*Staffing!$C7</f>
        <v>0</v>
      </c>
      <c r="CY216" s="1">
        <f>CN46*Staffing!$C7</f>
        <v>0</v>
      </c>
      <c r="CZ216" s="1">
        <f>CO46*Staffing!$C7</f>
        <v>0</v>
      </c>
      <c r="DA216" s="1">
        <f>CP46*Staffing!$C7</f>
        <v>0</v>
      </c>
      <c r="DB216" s="1">
        <f>CQ46*Staffing!$C7</f>
        <v>0</v>
      </c>
      <c r="DC216" s="1">
        <f>CR46*Staffing!$C7</f>
        <v>0</v>
      </c>
      <c r="DD216" s="1">
        <f>CS46*Staffing!$C7</f>
        <v>0</v>
      </c>
      <c r="DE216" s="1">
        <f>CT46*Staffing!$C7</f>
        <v>0</v>
      </c>
      <c r="DF216" s="1">
        <f>CU46*Staffing!$C7</f>
        <v>0</v>
      </c>
      <c r="DG216" s="1">
        <f>CV46*Staffing!$C7</f>
        <v>0</v>
      </c>
    </row>
    <row r="217" spans="1:111" x14ac:dyDescent="0.35">
      <c r="A217" s="4" t="s">
        <v>2</v>
      </c>
      <c r="B217" s="1">
        <f>OVariables!N72</f>
        <v>0</v>
      </c>
      <c r="C217" s="1">
        <f>OVariables!O72</f>
        <v>0</v>
      </c>
      <c r="D217" s="1">
        <f>OVariables!P72</f>
        <v>0</v>
      </c>
      <c r="E217" s="1">
        <f>OVariables!Q72</f>
        <v>0</v>
      </c>
      <c r="F217" s="1">
        <f>OVariables!R72</f>
        <v>0</v>
      </c>
      <c r="G217" s="1">
        <f>OVariables!S72</f>
        <v>0</v>
      </c>
      <c r="H217" s="1">
        <f>OVariables!T72</f>
        <v>0</v>
      </c>
      <c r="I217" s="1">
        <f>OVariables!U72</f>
        <v>0</v>
      </c>
      <c r="J217" s="1">
        <f>OVariables!V72</f>
        <v>0</v>
      </c>
      <c r="K217" s="1">
        <f>OVariables!W72</f>
        <v>0</v>
      </c>
      <c r="L217" s="1">
        <f>OVariables!X72</f>
        <v>0</v>
      </c>
      <c r="M217" s="1">
        <f>OVariables!Y72</f>
        <v>0</v>
      </c>
      <c r="O217" s="4" t="s">
        <v>2</v>
      </c>
      <c r="P217" s="1">
        <f>B47*Staffing!$C8</f>
        <v>0</v>
      </c>
      <c r="Q217" s="1">
        <f>C47*Staffing!$C8</f>
        <v>0</v>
      </c>
      <c r="R217" s="1">
        <f>D47*Staffing!$C8</f>
        <v>0</v>
      </c>
      <c r="S217" s="1">
        <f>E47*Staffing!$C8</f>
        <v>0</v>
      </c>
      <c r="T217" s="1">
        <f>F47*Staffing!$C8</f>
        <v>0</v>
      </c>
      <c r="U217" s="1">
        <f>G47*Staffing!$C8</f>
        <v>0</v>
      </c>
      <c r="V217" s="1">
        <f>H47*Staffing!$C8</f>
        <v>0</v>
      </c>
      <c r="W217" s="1">
        <f>I47*Staffing!$C8</f>
        <v>0</v>
      </c>
      <c r="X217" s="1">
        <f>J47*Staffing!$C8</f>
        <v>0</v>
      </c>
      <c r="Y217" s="1">
        <f>K47*Staffing!$C8</f>
        <v>0</v>
      </c>
      <c r="Z217" s="1">
        <f>L47*Staffing!$C8</f>
        <v>0</v>
      </c>
      <c r="AA217" s="1">
        <f>M47*Staffing!$C8</f>
        <v>0</v>
      </c>
      <c r="AC217" s="4" t="s">
        <v>2</v>
      </c>
      <c r="AD217" s="1">
        <f>OVariables!Z72</f>
        <v>0</v>
      </c>
      <c r="AE217" s="1">
        <f>OVariables!AA72</f>
        <v>0</v>
      </c>
      <c r="AF217" s="1">
        <f>OVariables!AB72</f>
        <v>0</v>
      </c>
      <c r="AG217" s="1">
        <f>OVariables!AC72</f>
        <v>0</v>
      </c>
      <c r="AH217" s="1">
        <f>OVariables!AD72</f>
        <v>0</v>
      </c>
      <c r="AI217" s="1">
        <f>OVariables!AE72</f>
        <v>0</v>
      </c>
      <c r="AJ217" s="1">
        <f>OVariables!AF72</f>
        <v>0</v>
      </c>
      <c r="AK217" s="1">
        <f>OVariables!AG72</f>
        <v>0</v>
      </c>
      <c r="AL217" s="1">
        <f>OVariables!AH72</f>
        <v>0</v>
      </c>
      <c r="AM217" s="1">
        <f>OVariables!AI72</f>
        <v>0</v>
      </c>
      <c r="AN217" s="1">
        <f>OVariables!AJ72</f>
        <v>0</v>
      </c>
      <c r="AO217" s="1">
        <f>OVariables!AK72</f>
        <v>0</v>
      </c>
      <c r="AQ217" s="4" t="s">
        <v>2</v>
      </c>
      <c r="AR217" s="1">
        <f>AE47*Staffing!$C8</f>
        <v>0</v>
      </c>
      <c r="AS217" s="1">
        <f>AF47*Staffing!$C8</f>
        <v>0</v>
      </c>
      <c r="AT217" s="1">
        <f>AG47*Staffing!$C8</f>
        <v>0</v>
      </c>
      <c r="AU217" s="1">
        <f>AH47*Staffing!$C8</f>
        <v>0</v>
      </c>
      <c r="AV217" s="1">
        <f>AI47*Staffing!$C8</f>
        <v>0</v>
      </c>
      <c r="AW217" s="1">
        <f>AJ47*Staffing!$C8</f>
        <v>0</v>
      </c>
      <c r="AX217" s="1">
        <f>AK47*Staffing!$C8</f>
        <v>0</v>
      </c>
      <c r="AY217" s="1">
        <f>AL47*Staffing!$C8</f>
        <v>0</v>
      </c>
      <c r="AZ217" s="1">
        <f>AM47*Staffing!$C8</f>
        <v>0</v>
      </c>
      <c r="BA217" s="1">
        <f>AN47*Staffing!$C8</f>
        <v>0</v>
      </c>
      <c r="BB217" s="1">
        <f>AO47*Staffing!$C8</f>
        <v>0</v>
      </c>
      <c r="BC217" s="1">
        <f>AP47*Staffing!$C8</f>
        <v>0</v>
      </c>
      <c r="BE217" s="4" t="s">
        <v>2</v>
      </c>
      <c r="BF217" s="1">
        <f>OVariables!AL72</f>
        <v>0</v>
      </c>
      <c r="BG217" s="1">
        <f>OVariables!AM72</f>
        <v>0</v>
      </c>
      <c r="BH217" s="1">
        <f>OVariables!AN72</f>
        <v>0</v>
      </c>
      <c r="BI217" s="1">
        <f>OVariables!AO72</f>
        <v>0</v>
      </c>
      <c r="BJ217" s="1">
        <f>OVariables!AP72</f>
        <v>0</v>
      </c>
      <c r="BK217" s="1">
        <f>OVariables!AQ72</f>
        <v>0</v>
      </c>
      <c r="BL217" s="1">
        <f>OVariables!AR72</f>
        <v>0</v>
      </c>
      <c r="BM217" s="1">
        <f>OVariables!AS72</f>
        <v>0</v>
      </c>
      <c r="BN217" s="1">
        <f>OVariables!AT72</f>
        <v>0</v>
      </c>
      <c r="BO217" s="1">
        <f>OVariables!AU72</f>
        <v>0</v>
      </c>
      <c r="BP217" s="1">
        <f>OVariables!AV72</f>
        <v>0</v>
      </c>
      <c r="BQ217" s="1">
        <f>OVariables!AW72</f>
        <v>0</v>
      </c>
      <c r="BS217" s="4" t="s">
        <v>2</v>
      </c>
      <c r="BT217" s="1">
        <f>BH47*Staffing!$C8</f>
        <v>0</v>
      </c>
      <c r="BU217" s="1">
        <f>BI47*Staffing!$C8</f>
        <v>0</v>
      </c>
      <c r="BV217" s="1">
        <f>BJ47*Staffing!$C8</f>
        <v>0</v>
      </c>
      <c r="BW217" s="1">
        <f>BK47*Staffing!$C8</f>
        <v>0</v>
      </c>
      <c r="BX217" s="1">
        <f>BL47*Staffing!$C8</f>
        <v>0</v>
      </c>
      <c r="BY217" s="1">
        <f>BM47*Staffing!$C8</f>
        <v>0</v>
      </c>
      <c r="BZ217" s="1">
        <f>BN47*Staffing!$C8</f>
        <v>0</v>
      </c>
      <c r="CA217" s="1">
        <f>BO47*Staffing!$C8</f>
        <v>0</v>
      </c>
      <c r="CB217" s="1">
        <f>BP47*Staffing!$C8</f>
        <v>0</v>
      </c>
      <c r="CC217" s="1">
        <f>BQ47*Staffing!$C8</f>
        <v>0</v>
      </c>
      <c r="CD217" s="1">
        <f>BR47*Staffing!$C8</f>
        <v>0</v>
      </c>
      <c r="CE217" s="1">
        <f>BS47*Staffing!$C8</f>
        <v>0</v>
      </c>
      <c r="CG217" s="4" t="s">
        <v>2</v>
      </c>
      <c r="CH217" s="1">
        <f>OVariables!AX72</f>
        <v>0</v>
      </c>
      <c r="CI217" s="1">
        <f>OVariables!AY72</f>
        <v>0</v>
      </c>
      <c r="CJ217" s="1">
        <f>OVariables!AZ72</f>
        <v>0</v>
      </c>
      <c r="CK217" s="1">
        <f>OVariables!BA72</f>
        <v>0</v>
      </c>
      <c r="CL217" s="1">
        <f>OVariables!BB72</f>
        <v>0</v>
      </c>
      <c r="CM217" s="1">
        <f>OVariables!BC72</f>
        <v>0</v>
      </c>
      <c r="CN217" s="1">
        <f>OVariables!BD72</f>
        <v>0</v>
      </c>
      <c r="CO217" s="1">
        <f>OVariables!BE72</f>
        <v>0</v>
      </c>
      <c r="CP217" s="1">
        <f>OVariables!BF72</f>
        <v>0</v>
      </c>
      <c r="CQ217" s="1">
        <f>OVariables!BG72</f>
        <v>0</v>
      </c>
      <c r="CR217" s="1">
        <f>OVariables!BH72</f>
        <v>0</v>
      </c>
      <c r="CS217" s="1">
        <f>OVariables!BI72</f>
        <v>0</v>
      </c>
      <c r="CU217" s="4" t="s">
        <v>2</v>
      </c>
      <c r="CV217" s="1">
        <f>CK47*Staffing!$C8</f>
        <v>0</v>
      </c>
      <c r="CW217" s="1">
        <f>CL47*Staffing!$C8</f>
        <v>0</v>
      </c>
      <c r="CX217" s="1">
        <f>CM47*Staffing!$C8</f>
        <v>0</v>
      </c>
      <c r="CY217" s="1">
        <f>CN47*Staffing!$C8</f>
        <v>0</v>
      </c>
      <c r="CZ217" s="1">
        <f>CO47*Staffing!$C8</f>
        <v>0</v>
      </c>
      <c r="DA217" s="1">
        <f>CP47*Staffing!$C8</f>
        <v>0</v>
      </c>
      <c r="DB217" s="1">
        <f>CQ47*Staffing!$C8</f>
        <v>0</v>
      </c>
      <c r="DC217" s="1">
        <f>CR47*Staffing!$C8</f>
        <v>0</v>
      </c>
      <c r="DD217" s="1">
        <f>CS47*Staffing!$C8</f>
        <v>0</v>
      </c>
      <c r="DE217" s="1">
        <f>CT47*Staffing!$C8</f>
        <v>0</v>
      </c>
      <c r="DF217" s="1">
        <f>CU47*Staffing!$C8</f>
        <v>0</v>
      </c>
      <c r="DG217" s="1">
        <f>CV47*Staffing!$C8</f>
        <v>0</v>
      </c>
    </row>
    <row r="218" spans="1:111" x14ac:dyDescent="0.35">
      <c r="A218" s="4" t="s">
        <v>3</v>
      </c>
      <c r="B218" s="1">
        <f>OVariables!N73</f>
        <v>0</v>
      </c>
      <c r="C218" s="1">
        <f>OVariables!O73</f>
        <v>0</v>
      </c>
      <c r="D218" s="1">
        <f>OVariables!P73</f>
        <v>0</v>
      </c>
      <c r="E218" s="1">
        <f>OVariables!Q73</f>
        <v>0</v>
      </c>
      <c r="F218" s="1">
        <f>OVariables!R73</f>
        <v>0</v>
      </c>
      <c r="G218" s="1">
        <f>OVariables!S73</f>
        <v>0</v>
      </c>
      <c r="H218" s="1">
        <f>OVariables!T73</f>
        <v>0</v>
      </c>
      <c r="I218" s="1">
        <f>OVariables!U73</f>
        <v>0</v>
      </c>
      <c r="J218" s="1">
        <f>OVariables!V73</f>
        <v>0</v>
      </c>
      <c r="K218" s="1">
        <f>OVariables!W73</f>
        <v>0</v>
      </c>
      <c r="L218" s="1">
        <f>OVariables!X73</f>
        <v>0</v>
      </c>
      <c r="M218" s="1">
        <f>OVariables!Y73</f>
        <v>0</v>
      </c>
      <c r="O218" s="4" t="s">
        <v>3</v>
      </c>
      <c r="P218" s="1">
        <f>B48*Staffing!$C9</f>
        <v>0</v>
      </c>
      <c r="Q218" s="1">
        <f>C48*Staffing!$C9</f>
        <v>0</v>
      </c>
      <c r="R218" s="1">
        <f>D48*Staffing!$C9</f>
        <v>0</v>
      </c>
      <c r="S218" s="1">
        <f>E48*Staffing!$C9</f>
        <v>0</v>
      </c>
      <c r="T218" s="1">
        <f>F48*Staffing!$C9</f>
        <v>0</v>
      </c>
      <c r="U218" s="1">
        <f>G48*Staffing!$C9</f>
        <v>0</v>
      </c>
      <c r="V218" s="1">
        <f>H48*Staffing!$C9</f>
        <v>0</v>
      </c>
      <c r="W218" s="1">
        <f>I48*Staffing!$C9</f>
        <v>0</v>
      </c>
      <c r="X218" s="1">
        <f>J48*Staffing!$C9</f>
        <v>0</v>
      </c>
      <c r="Y218" s="1">
        <f>K48*Staffing!$C9</f>
        <v>0</v>
      </c>
      <c r="Z218" s="1">
        <f>L48*Staffing!$C9</f>
        <v>0</v>
      </c>
      <c r="AA218" s="1">
        <f>M48*Staffing!$C9</f>
        <v>0</v>
      </c>
      <c r="AC218" s="4" t="s">
        <v>3</v>
      </c>
      <c r="AD218" s="1">
        <f>OVariables!Z73</f>
        <v>0</v>
      </c>
      <c r="AE218" s="1">
        <f>OVariables!AA73</f>
        <v>0</v>
      </c>
      <c r="AF218" s="1">
        <f>OVariables!AB73</f>
        <v>0</v>
      </c>
      <c r="AG218" s="1">
        <f>OVariables!AC73</f>
        <v>0</v>
      </c>
      <c r="AH218" s="1">
        <f>OVariables!AD73</f>
        <v>0</v>
      </c>
      <c r="AI218" s="1">
        <f>OVariables!AE73</f>
        <v>0</v>
      </c>
      <c r="AJ218" s="1">
        <f>OVariables!AF73</f>
        <v>0</v>
      </c>
      <c r="AK218" s="1">
        <f>OVariables!AG73</f>
        <v>0</v>
      </c>
      <c r="AL218" s="1">
        <f>OVariables!AH73</f>
        <v>0</v>
      </c>
      <c r="AM218" s="1">
        <f>OVariables!AI73</f>
        <v>0</v>
      </c>
      <c r="AN218" s="1">
        <f>OVariables!AJ73</f>
        <v>0</v>
      </c>
      <c r="AO218" s="1">
        <f>OVariables!AK73</f>
        <v>0</v>
      </c>
      <c r="AQ218" s="4" t="s">
        <v>3</v>
      </c>
      <c r="AR218" s="1">
        <f>AE48*Staffing!$C9</f>
        <v>0</v>
      </c>
      <c r="AS218" s="1">
        <f>AF48*Staffing!$C9</f>
        <v>0</v>
      </c>
      <c r="AT218" s="1">
        <f>AG48*Staffing!$C9</f>
        <v>0</v>
      </c>
      <c r="AU218" s="1">
        <f>AH48*Staffing!$C9</f>
        <v>0</v>
      </c>
      <c r="AV218" s="1">
        <f>AI48*Staffing!$C9</f>
        <v>0</v>
      </c>
      <c r="AW218" s="1">
        <f>AJ48*Staffing!$C9</f>
        <v>0</v>
      </c>
      <c r="AX218" s="1">
        <f>AK48*Staffing!$C9</f>
        <v>0</v>
      </c>
      <c r="AY218" s="1">
        <f>AL48*Staffing!$C9</f>
        <v>0</v>
      </c>
      <c r="AZ218" s="1">
        <f>AM48*Staffing!$C9</f>
        <v>0</v>
      </c>
      <c r="BA218" s="1">
        <f>AN48*Staffing!$C9</f>
        <v>0</v>
      </c>
      <c r="BB218" s="1">
        <f>AO48*Staffing!$C9</f>
        <v>0</v>
      </c>
      <c r="BC218" s="1">
        <f>AP48*Staffing!$C9</f>
        <v>0</v>
      </c>
      <c r="BE218" s="4" t="s">
        <v>3</v>
      </c>
      <c r="BF218" s="1">
        <f>OVariables!AL73</f>
        <v>0</v>
      </c>
      <c r="BG218" s="1">
        <f>OVariables!AM73</f>
        <v>0</v>
      </c>
      <c r="BH218" s="1">
        <f>OVariables!AN73</f>
        <v>0</v>
      </c>
      <c r="BI218" s="1">
        <f>OVariables!AO73</f>
        <v>0</v>
      </c>
      <c r="BJ218" s="1">
        <f>OVariables!AP73</f>
        <v>0</v>
      </c>
      <c r="BK218" s="1">
        <f>OVariables!AQ73</f>
        <v>0</v>
      </c>
      <c r="BL218" s="1">
        <f>OVariables!AR73</f>
        <v>0</v>
      </c>
      <c r="BM218" s="1">
        <f>OVariables!AS73</f>
        <v>0</v>
      </c>
      <c r="BN218" s="1">
        <f>OVariables!AT73</f>
        <v>0</v>
      </c>
      <c r="BO218" s="1">
        <f>OVariables!AU73</f>
        <v>0</v>
      </c>
      <c r="BP218" s="1">
        <f>OVariables!AV73</f>
        <v>0</v>
      </c>
      <c r="BQ218" s="1">
        <f>OVariables!AW73</f>
        <v>0</v>
      </c>
      <c r="BS218" s="4" t="s">
        <v>3</v>
      </c>
      <c r="BT218" s="1">
        <f>BH48*Staffing!$C9</f>
        <v>0</v>
      </c>
      <c r="BU218" s="1">
        <f>BI48*Staffing!$C9</f>
        <v>0</v>
      </c>
      <c r="BV218" s="1">
        <f>BJ48*Staffing!$C9</f>
        <v>0</v>
      </c>
      <c r="BW218" s="1">
        <f>BK48*Staffing!$C9</f>
        <v>0</v>
      </c>
      <c r="BX218" s="1">
        <f>BL48*Staffing!$C9</f>
        <v>0</v>
      </c>
      <c r="BY218" s="1">
        <f>BM48*Staffing!$C9</f>
        <v>0</v>
      </c>
      <c r="BZ218" s="1">
        <f>BN48*Staffing!$C9</f>
        <v>0</v>
      </c>
      <c r="CA218" s="1">
        <f>BO48*Staffing!$C9</f>
        <v>0</v>
      </c>
      <c r="CB218" s="1">
        <f>BP48*Staffing!$C9</f>
        <v>0</v>
      </c>
      <c r="CC218" s="1">
        <f>BQ48*Staffing!$C9</f>
        <v>0</v>
      </c>
      <c r="CD218" s="1">
        <f>BR48*Staffing!$C9</f>
        <v>0</v>
      </c>
      <c r="CE218" s="1">
        <f>BS48*Staffing!$C9</f>
        <v>0</v>
      </c>
      <c r="CG218" s="4" t="s">
        <v>3</v>
      </c>
      <c r="CH218" s="1">
        <f>OVariables!AX73</f>
        <v>0</v>
      </c>
      <c r="CI218" s="1">
        <f>OVariables!AY73</f>
        <v>0</v>
      </c>
      <c r="CJ218" s="1">
        <f>OVariables!AZ73</f>
        <v>0</v>
      </c>
      <c r="CK218" s="1">
        <f>OVariables!BA73</f>
        <v>0</v>
      </c>
      <c r="CL218" s="1">
        <f>OVariables!BB73</f>
        <v>0</v>
      </c>
      <c r="CM218" s="1">
        <f>OVariables!BC73</f>
        <v>0</v>
      </c>
      <c r="CN218" s="1">
        <f>OVariables!BD73</f>
        <v>0</v>
      </c>
      <c r="CO218" s="1">
        <f>OVariables!BE73</f>
        <v>0</v>
      </c>
      <c r="CP218" s="1">
        <f>OVariables!BF73</f>
        <v>0</v>
      </c>
      <c r="CQ218" s="1">
        <f>OVariables!BG73</f>
        <v>0</v>
      </c>
      <c r="CR218" s="1">
        <f>OVariables!BH73</f>
        <v>0</v>
      </c>
      <c r="CS218" s="1">
        <f>OVariables!BI73</f>
        <v>0</v>
      </c>
      <c r="CU218" s="4" t="s">
        <v>3</v>
      </c>
      <c r="CV218" s="1">
        <f>CK48*Staffing!$C9</f>
        <v>0</v>
      </c>
      <c r="CW218" s="1">
        <f>CL48*Staffing!$C9</f>
        <v>0</v>
      </c>
      <c r="CX218" s="1">
        <f>CM48*Staffing!$C9</f>
        <v>0</v>
      </c>
      <c r="CY218" s="1">
        <f>CN48*Staffing!$C9</f>
        <v>0</v>
      </c>
      <c r="CZ218" s="1">
        <f>CO48*Staffing!$C9</f>
        <v>0</v>
      </c>
      <c r="DA218" s="1">
        <f>CP48*Staffing!$C9</f>
        <v>0</v>
      </c>
      <c r="DB218" s="1">
        <f>CQ48*Staffing!$C9</f>
        <v>0</v>
      </c>
      <c r="DC218" s="1">
        <f>CR48*Staffing!$C9</f>
        <v>0</v>
      </c>
      <c r="DD218" s="1">
        <f>CS48*Staffing!$C9</f>
        <v>0</v>
      </c>
      <c r="DE218" s="1">
        <f>CT48*Staffing!$C9</f>
        <v>0</v>
      </c>
      <c r="DF218" s="1">
        <f>CU48*Staffing!$C9</f>
        <v>0</v>
      </c>
      <c r="DG218" s="1">
        <f>CV48*Staffing!$C9</f>
        <v>0</v>
      </c>
    </row>
    <row r="219" spans="1:111" x14ac:dyDescent="0.35">
      <c r="A219" s="4" t="s">
        <v>4</v>
      </c>
      <c r="B219" s="1">
        <f>OVariables!N74</f>
        <v>0</v>
      </c>
      <c r="C219" s="1">
        <f>OVariables!O74</f>
        <v>0</v>
      </c>
      <c r="D219" s="1">
        <f>OVariables!P74</f>
        <v>0</v>
      </c>
      <c r="E219" s="1">
        <f>OVariables!Q74</f>
        <v>0</v>
      </c>
      <c r="F219" s="1">
        <f>OVariables!R74</f>
        <v>0</v>
      </c>
      <c r="G219" s="1">
        <f>OVariables!S74</f>
        <v>0</v>
      </c>
      <c r="H219" s="1">
        <f>OVariables!T74</f>
        <v>0</v>
      </c>
      <c r="I219" s="1">
        <f>OVariables!U74</f>
        <v>0</v>
      </c>
      <c r="J219" s="1">
        <f>OVariables!V74</f>
        <v>0</v>
      </c>
      <c r="K219" s="1">
        <f>OVariables!W74</f>
        <v>0</v>
      </c>
      <c r="L219" s="1">
        <f>OVariables!X74</f>
        <v>0</v>
      </c>
      <c r="M219" s="1">
        <f>OVariables!Y74</f>
        <v>0</v>
      </c>
      <c r="O219" s="4" t="s">
        <v>4</v>
      </c>
      <c r="P219" s="1">
        <f>B49*Staffing!$C10</f>
        <v>0</v>
      </c>
      <c r="Q219" s="1">
        <f>C49*Staffing!$C10</f>
        <v>0</v>
      </c>
      <c r="R219" s="1">
        <f>D49*Staffing!$C10</f>
        <v>0</v>
      </c>
      <c r="S219" s="1">
        <f>E49*Staffing!$C10</f>
        <v>0</v>
      </c>
      <c r="T219" s="1">
        <f>F49*Staffing!$C10</f>
        <v>0</v>
      </c>
      <c r="U219" s="1">
        <f>G49*Staffing!$C10</f>
        <v>0</v>
      </c>
      <c r="V219" s="1">
        <f>H49*Staffing!$C10</f>
        <v>0</v>
      </c>
      <c r="W219" s="1">
        <f>I49*Staffing!$C10</f>
        <v>0</v>
      </c>
      <c r="X219" s="1">
        <f>J49*Staffing!$C10</f>
        <v>0</v>
      </c>
      <c r="Y219" s="1">
        <f>K49*Staffing!$C10</f>
        <v>0</v>
      </c>
      <c r="Z219" s="1">
        <f>L49*Staffing!$C10</f>
        <v>0</v>
      </c>
      <c r="AA219" s="1">
        <f>M49*Staffing!$C10</f>
        <v>0</v>
      </c>
      <c r="AC219" s="4" t="s">
        <v>4</v>
      </c>
      <c r="AD219" s="1">
        <f>OVariables!Z74</f>
        <v>0</v>
      </c>
      <c r="AE219" s="1">
        <f>OVariables!AA74</f>
        <v>0</v>
      </c>
      <c r="AF219" s="1">
        <f>OVariables!AB74</f>
        <v>0</v>
      </c>
      <c r="AG219" s="1">
        <f>OVariables!AC74</f>
        <v>0</v>
      </c>
      <c r="AH219" s="1">
        <f>OVariables!AD74</f>
        <v>0</v>
      </c>
      <c r="AI219" s="1">
        <f>OVariables!AE74</f>
        <v>0</v>
      </c>
      <c r="AJ219" s="1">
        <f>OVariables!AF74</f>
        <v>0</v>
      </c>
      <c r="AK219" s="1">
        <f>OVariables!AG74</f>
        <v>0</v>
      </c>
      <c r="AL219" s="1">
        <f>OVariables!AH74</f>
        <v>0</v>
      </c>
      <c r="AM219" s="1">
        <f>OVariables!AI74</f>
        <v>0</v>
      </c>
      <c r="AN219" s="1">
        <f>OVariables!AJ74</f>
        <v>0</v>
      </c>
      <c r="AO219" s="1">
        <f>OVariables!AK74</f>
        <v>0</v>
      </c>
      <c r="AQ219" s="4" t="s">
        <v>4</v>
      </c>
      <c r="AR219" s="1">
        <f>AE49*Staffing!$C10</f>
        <v>0</v>
      </c>
      <c r="AS219" s="1">
        <f>AF49*Staffing!$C10</f>
        <v>0</v>
      </c>
      <c r="AT219" s="1">
        <f>AG49*Staffing!$C10</f>
        <v>0</v>
      </c>
      <c r="AU219" s="1">
        <f>AH49*Staffing!$C10</f>
        <v>0</v>
      </c>
      <c r="AV219" s="1">
        <f>AI49*Staffing!$C10</f>
        <v>0</v>
      </c>
      <c r="AW219" s="1">
        <f>AJ49*Staffing!$C10</f>
        <v>0</v>
      </c>
      <c r="AX219" s="1">
        <f>AK49*Staffing!$C10</f>
        <v>0</v>
      </c>
      <c r="AY219" s="1">
        <f>AL49*Staffing!$C10</f>
        <v>0</v>
      </c>
      <c r="AZ219" s="1">
        <f>AM49*Staffing!$C10</f>
        <v>0</v>
      </c>
      <c r="BA219" s="1">
        <f>AN49*Staffing!$C10</f>
        <v>0</v>
      </c>
      <c r="BB219" s="1">
        <f>AO49*Staffing!$C10</f>
        <v>0</v>
      </c>
      <c r="BC219" s="1">
        <f>AP49*Staffing!$C10</f>
        <v>0</v>
      </c>
      <c r="BE219" s="4" t="s">
        <v>4</v>
      </c>
      <c r="BF219" s="1">
        <f>OVariables!AL74</f>
        <v>0</v>
      </c>
      <c r="BG219" s="1">
        <f>OVariables!AM74</f>
        <v>0</v>
      </c>
      <c r="BH219" s="1">
        <f>OVariables!AN74</f>
        <v>0</v>
      </c>
      <c r="BI219" s="1">
        <f>OVariables!AO74</f>
        <v>0</v>
      </c>
      <c r="BJ219" s="1">
        <f>OVariables!AP74</f>
        <v>0</v>
      </c>
      <c r="BK219" s="1">
        <f>OVariables!AQ74</f>
        <v>0</v>
      </c>
      <c r="BL219" s="1">
        <f>OVariables!AR74</f>
        <v>0</v>
      </c>
      <c r="BM219" s="1">
        <f>OVariables!AS74</f>
        <v>0</v>
      </c>
      <c r="BN219" s="1">
        <f>OVariables!AT74</f>
        <v>0</v>
      </c>
      <c r="BO219" s="1">
        <f>OVariables!AU74</f>
        <v>0</v>
      </c>
      <c r="BP219" s="1">
        <f>OVariables!AV74</f>
        <v>0</v>
      </c>
      <c r="BQ219" s="1">
        <f>OVariables!AW74</f>
        <v>0</v>
      </c>
      <c r="BS219" s="4" t="s">
        <v>4</v>
      </c>
      <c r="BT219" s="1">
        <f>BH49*Staffing!$C10</f>
        <v>0</v>
      </c>
      <c r="BU219" s="1">
        <f>BI49*Staffing!$C10</f>
        <v>0</v>
      </c>
      <c r="BV219" s="1">
        <f>BJ49*Staffing!$C10</f>
        <v>0</v>
      </c>
      <c r="BW219" s="1">
        <f>BK49*Staffing!$C10</f>
        <v>0</v>
      </c>
      <c r="BX219" s="1">
        <f>BL49*Staffing!$C10</f>
        <v>0</v>
      </c>
      <c r="BY219" s="1">
        <f>BM49*Staffing!$C10</f>
        <v>0</v>
      </c>
      <c r="BZ219" s="1">
        <f>BN49*Staffing!$C10</f>
        <v>0</v>
      </c>
      <c r="CA219" s="1">
        <f>BO49*Staffing!$C10</f>
        <v>0</v>
      </c>
      <c r="CB219" s="1">
        <f>BP49*Staffing!$C10</f>
        <v>0</v>
      </c>
      <c r="CC219" s="1">
        <f>BQ49*Staffing!$C10</f>
        <v>0</v>
      </c>
      <c r="CD219" s="1">
        <f>BR49*Staffing!$C10</f>
        <v>0</v>
      </c>
      <c r="CE219" s="1">
        <f>BS49*Staffing!$C10</f>
        <v>0</v>
      </c>
      <c r="CG219" s="4" t="s">
        <v>4</v>
      </c>
      <c r="CH219" s="1">
        <f>OVariables!AX74</f>
        <v>0</v>
      </c>
      <c r="CI219" s="1">
        <f>OVariables!AY74</f>
        <v>0</v>
      </c>
      <c r="CJ219" s="1">
        <f>OVariables!AZ74</f>
        <v>0</v>
      </c>
      <c r="CK219" s="1">
        <f>OVariables!BA74</f>
        <v>0</v>
      </c>
      <c r="CL219" s="1">
        <f>OVariables!BB74</f>
        <v>0</v>
      </c>
      <c r="CM219" s="1">
        <f>OVariables!BC74</f>
        <v>0</v>
      </c>
      <c r="CN219" s="1">
        <f>OVariables!BD74</f>
        <v>0</v>
      </c>
      <c r="CO219" s="1">
        <f>OVariables!BE74</f>
        <v>0</v>
      </c>
      <c r="CP219" s="1">
        <f>OVariables!BF74</f>
        <v>0</v>
      </c>
      <c r="CQ219" s="1">
        <f>OVariables!BG74</f>
        <v>0</v>
      </c>
      <c r="CR219" s="1">
        <f>OVariables!BH74</f>
        <v>0</v>
      </c>
      <c r="CS219" s="1">
        <f>OVariables!BI74</f>
        <v>0</v>
      </c>
      <c r="CU219" s="4" t="s">
        <v>4</v>
      </c>
      <c r="CV219" s="1">
        <f>CK49*Staffing!$C10</f>
        <v>0</v>
      </c>
      <c r="CW219" s="1">
        <f>CL49*Staffing!$C10</f>
        <v>0</v>
      </c>
      <c r="CX219" s="1">
        <f>CM49*Staffing!$C10</f>
        <v>0</v>
      </c>
      <c r="CY219" s="1">
        <f>CN49*Staffing!$C10</f>
        <v>0</v>
      </c>
      <c r="CZ219" s="1">
        <f>CO49*Staffing!$C10</f>
        <v>0</v>
      </c>
      <c r="DA219" s="1">
        <f>CP49*Staffing!$C10</f>
        <v>0</v>
      </c>
      <c r="DB219" s="1">
        <f>CQ49*Staffing!$C10</f>
        <v>0</v>
      </c>
      <c r="DC219" s="1">
        <f>CR49*Staffing!$C10</f>
        <v>0</v>
      </c>
      <c r="DD219" s="1">
        <f>CS49*Staffing!$C10</f>
        <v>0</v>
      </c>
      <c r="DE219" s="1">
        <f>CT49*Staffing!$C10</f>
        <v>0</v>
      </c>
      <c r="DF219" s="1">
        <f>CU49*Staffing!$C10</f>
        <v>0</v>
      </c>
      <c r="DG219" s="1">
        <f>CV49*Staffing!$C10</f>
        <v>0</v>
      </c>
    </row>
    <row r="220" spans="1:111" x14ac:dyDescent="0.35">
      <c r="A220" s="4" t="s">
        <v>5</v>
      </c>
      <c r="B220" s="1">
        <f>OVariables!N75</f>
        <v>0</v>
      </c>
      <c r="C220" s="1">
        <f>OVariables!O75</f>
        <v>0</v>
      </c>
      <c r="D220" s="1">
        <f>OVariables!P75</f>
        <v>0</v>
      </c>
      <c r="E220" s="1">
        <f>OVariables!Q75</f>
        <v>0</v>
      </c>
      <c r="F220" s="1">
        <f>OVariables!R75</f>
        <v>0</v>
      </c>
      <c r="G220" s="1">
        <f>OVariables!S75</f>
        <v>0</v>
      </c>
      <c r="H220" s="1">
        <f>OVariables!T75</f>
        <v>0</v>
      </c>
      <c r="I220" s="1">
        <f>OVariables!U75</f>
        <v>0</v>
      </c>
      <c r="J220" s="1">
        <f>OVariables!V75</f>
        <v>0</v>
      </c>
      <c r="K220" s="1">
        <f>OVariables!W75</f>
        <v>0</v>
      </c>
      <c r="L220" s="1">
        <f>OVariables!X75</f>
        <v>0</v>
      </c>
      <c r="M220" s="1">
        <f>OVariables!Y75</f>
        <v>0</v>
      </c>
      <c r="O220" s="4" t="s">
        <v>5</v>
      </c>
      <c r="P220" s="1">
        <f>B50*Staffing!$C11</f>
        <v>0</v>
      </c>
      <c r="Q220" s="1">
        <f>C50*Staffing!$C11</f>
        <v>0</v>
      </c>
      <c r="R220" s="1">
        <f>D50*Staffing!$C11</f>
        <v>0</v>
      </c>
      <c r="S220" s="1">
        <f>E50*Staffing!$C11</f>
        <v>0</v>
      </c>
      <c r="T220" s="1">
        <f>F50*Staffing!$C11</f>
        <v>0</v>
      </c>
      <c r="U220" s="1">
        <f>G50*Staffing!$C11</f>
        <v>0</v>
      </c>
      <c r="V220" s="1">
        <f>H50*Staffing!$C11</f>
        <v>0</v>
      </c>
      <c r="W220" s="1">
        <f>I50*Staffing!$C11</f>
        <v>0</v>
      </c>
      <c r="X220" s="1">
        <f>J50*Staffing!$C11</f>
        <v>0</v>
      </c>
      <c r="Y220" s="1">
        <f>K50*Staffing!$C11</f>
        <v>0</v>
      </c>
      <c r="Z220" s="1">
        <f>L50*Staffing!$C11</f>
        <v>0</v>
      </c>
      <c r="AA220" s="1">
        <f>M50*Staffing!$C11</f>
        <v>0</v>
      </c>
      <c r="AC220" s="4" t="s">
        <v>5</v>
      </c>
      <c r="AD220" s="1">
        <f>OVariables!Z75</f>
        <v>0</v>
      </c>
      <c r="AE220" s="1">
        <f>OVariables!AA75</f>
        <v>0</v>
      </c>
      <c r="AF220" s="1">
        <f>OVariables!AB75</f>
        <v>0</v>
      </c>
      <c r="AG220" s="1">
        <f>OVariables!AC75</f>
        <v>0</v>
      </c>
      <c r="AH220" s="1">
        <f>OVariables!AD75</f>
        <v>0</v>
      </c>
      <c r="AI220" s="1">
        <f>OVariables!AE75</f>
        <v>0</v>
      </c>
      <c r="AJ220" s="1">
        <f>OVariables!AF75</f>
        <v>0</v>
      </c>
      <c r="AK220" s="1">
        <f>OVariables!AG75</f>
        <v>0</v>
      </c>
      <c r="AL220" s="1">
        <f>OVariables!AH75</f>
        <v>0</v>
      </c>
      <c r="AM220" s="1">
        <f>OVariables!AI75</f>
        <v>0</v>
      </c>
      <c r="AN220" s="1">
        <f>OVariables!AJ75</f>
        <v>0</v>
      </c>
      <c r="AO220" s="1">
        <f>OVariables!AK75</f>
        <v>0</v>
      </c>
      <c r="AQ220" s="4" t="s">
        <v>5</v>
      </c>
      <c r="AR220" s="1">
        <f>AE50*Staffing!$C11</f>
        <v>0</v>
      </c>
      <c r="AS220" s="1">
        <f>AF50*Staffing!$C11</f>
        <v>0</v>
      </c>
      <c r="AT220" s="1">
        <f>AG50*Staffing!$C11</f>
        <v>0</v>
      </c>
      <c r="AU220" s="1">
        <f>AH50*Staffing!$C11</f>
        <v>0</v>
      </c>
      <c r="AV220" s="1">
        <f>AI50*Staffing!$C11</f>
        <v>0</v>
      </c>
      <c r="AW220" s="1">
        <f>AJ50*Staffing!$C11</f>
        <v>0</v>
      </c>
      <c r="AX220" s="1">
        <f>AK50*Staffing!$C11</f>
        <v>0</v>
      </c>
      <c r="AY220" s="1">
        <f>AL50*Staffing!$C11</f>
        <v>0</v>
      </c>
      <c r="AZ220" s="1">
        <f>AM50*Staffing!$C11</f>
        <v>0</v>
      </c>
      <c r="BA220" s="1">
        <f>AN50*Staffing!$C11</f>
        <v>0</v>
      </c>
      <c r="BB220" s="1">
        <f>AO50*Staffing!$C11</f>
        <v>0</v>
      </c>
      <c r="BC220" s="1">
        <f>AP50*Staffing!$C11</f>
        <v>0</v>
      </c>
      <c r="BE220" s="4" t="s">
        <v>5</v>
      </c>
      <c r="BF220" s="1">
        <f>OVariables!AL75</f>
        <v>0</v>
      </c>
      <c r="BG220" s="1">
        <f>OVariables!AM75</f>
        <v>0</v>
      </c>
      <c r="BH220" s="1">
        <f>OVariables!AN75</f>
        <v>0</v>
      </c>
      <c r="BI220" s="1">
        <f>OVariables!AO75</f>
        <v>0</v>
      </c>
      <c r="BJ220" s="1">
        <f>OVariables!AP75</f>
        <v>0</v>
      </c>
      <c r="BK220" s="1">
        <f>OVariables!AQ75</f>
        <v>0</v>
      </c>
      <c r="BL220" s="1">
        <f>OVariables!AR75</f>
        <v>0</v>
      </c>
      <c r="BM220" s="1">
        <f>OVariables!AS75</f>
        <v>0</v>
      </c>
      <c r="BN220" s="1">
        <f>OVariables!AT75</f>
        <v>0</v>
      </c>
      <c r="BO220" s="1">
        <f>OVariables!AU75</f>
        <v>0</v>
      </c>
      <c r="BP220" s="1">
        <f>OVariables!AV75</f>
        <v>0</v>
      </c>
      <c r="BQ220" s="1">
        <f>OVariables!AW75</f>
        <v>0</v>
      </c>
      <c r="BS220" s="4" t="s">
        <v>5</v>
      </c>
      <c r="BT220" s="1">
        <f>BH50*Staffing!$C11</f>
        <v>0</v>
      </c>
      <c r="BU220" s="1">
        <f>BI50*Staffing!$C11</f>
        <v>0</v>
      </c>
      <c r="BV220" s="1">
        <f>BJ50*Staffing!$C11</f>
        <v>0</v>
      </c>
      <c r="BW220" s="1">
        <f>BK50*Staffing!$C11</f>
        <v>0</v>
      </c>
      <c r="BX220" s="1">
        <f>BL50*Staffing!$C11</f>
        <v>0</v>
      </c>
      <c r="BY220" s="1">
        <f>BM50*Staffing!$C11</f>
        <v>0</v>
      </c>
      <c r="BZ220" s="1">
        <f>BN50*Staffing!$C11</f>
        <v>0</v>
      </c>
      <c r="CA220" s="1">
        <f>BO50*Staffing!$C11</f>
        <v>0</v>
      </c>
      <c r="CB220" s="1">
        <f>BP50*Staffing!$C11</f>
        <v>0</v>
      </c>
      <c r="CC220" s="1">
        <f>BQ50*Staffing!$C11</f>
        <v>0</v>
      </c>
      <c r="CD220" s="1">
        <f>BR50*Staffing!$C11</f>
        <v>0</v>
      </c>
      <c r="CE220" s="1">
        <f>BS50*Staffing!$C11</f>
        <v>0</v>
      </c>
      <c r="CG220" s="4" t="s">
        <v>5</v>
      </c>
      <c r="CH220" s="1">
        <f>OVariables!AX75</f>
        <v>0</v>
      </c>
      <c r="CI220" s="1">
        <f>OVariables!AY75</f>
        <v>0</v>
      </c>
      <c r="CJ220" s="1">
        <f>OVariables!AZ75</f>
        <v>0</v>
      </c>
      <c r="CK220" s="1">
        <f>OVariables!BA75</f>
        <v>0</v>
      </c>
      <c r="CL220" s="1">
        <f>OVariables!BB75</f>
        <v>0</v>
      </c>
      <c r="CM220" s="1">
        <f>OVariables!BC75</f>
        <v>0</v>
      </c>
      <c r="CN220" s="1">
        <f>OVariables!BD75</f>
        <v>0</v>
      </c>
      <c r="CO220" s="1">
        <f>OVariables!BE75</f>
        <v>0</v>
      </c>
      <c r="CP220" s="1">
        <f>OVariables!BF75</f>
        <v>0</v>
      </c>
      <c r="CQ220" s="1">
        <f>OVariables!BG75</f>
        <v>0</v>
      </c>
      <c r="CR220" s="1">
        <f>OVariables!BH75</f>
        <v>0</v>
      </c>
      <c r="CS220" s="1">
        <f>OVariables!BI75</f>
        <v>0</v>
      </c>
      <c r="CU220" s="4" t="s">
        <v>5</v>
      </c>
      <c r="CV220" s="1">
        <f>CK50*Staffing!$C11</f>
        <v>0</v>
      </c>
      <c r="CW220" s="1">
        <f>CL50*Staffing!$C11</f>
        <v>0</v>
      </c>
      <c r="CX220" s="1">
        <f>CM50*Staffing!$C11</f>
        <v>0</v>
      </c>
      <c r="CY220" s="1">
        <f>CN50*Staffing!$C11</f>
        <v>0</v>
      </c>
      <c r="CZ220" s="1">
        <f>CO50*Staffing!$C11</f>
        <v>0</v>
      </c>
      <c r="DA220" s="1">
        <f>CP50*Staffing!$C11</f>
        <v>0</v>
      </c>
      <c r="DB220" s="1">
        <f>CQ50*Staffing!$C11</f>
        <v>0</v>
      </c>
      <c r="DC220" s="1">
        <f>CR50*Staffing!$C11</f>
        <v>0</v>
      </c>
      <c r="DD220" s="1">
        <f>CS50*Staffing!$C11</f>
        <v>0</v>
      </c>
      <c r="DE220" s="1">
        <f>CT50*Staffing!$C11</f>
        <v>0</v>
      </c>
      <c r="DF220" s="1">
        <f>CU50*Staffing!$C11</f>
        <v>0</v>
      </c>
      <c r="DG220" s="1">
        <f>CV50*Staffing!$C11</f>
        <v>0</v>
      </c>
    </row>
    <row r="221" spans="1:111" x14ac:dyDescent="0.35">
      <c r="A221" s="4" t="s">
        <v>6</v>
      </c>
      <c r="B221" s="1">
        <f>OVariables!N76</f>
        <v>0</v>
      </c>
      <c r="C221" s="1">
        <f>OVariables!O76</f>
        <v>0</v>
      </c>
      <c r="D221" s="1">
        <f>OVariables!P76</f>
        <v>0</v>
      </c>
      <c r="E221" s="1">
        <f>OVariables!Q76</f>
        <v>0</v>
      </c>
      <c r="F221" s="1">
        <f>OVariables!R76</f>
        <v>0</v>
      </c>
      <c r="G221" s="1">
        <f>OVariables!S76</f>
        <v>0</v>
      </c>
      <c r="H221" s="1">
        <f>OVariables!T76</f>
        <v>0</v>
      </c>
      <c r="I221" s="1">
        <f>OVariables!U76</f>
        <v>0</v>
      </c>
      <c r="J221" s="1">
        <f>OVariables!V76</f>
        <v>0</v>
      </c>
      <c r="K221" s="1">
        <f>OVariables!W76</f>
        <v>0</v>
      </c>
      <c r="L221" s="1">
        <f>OVariables!X76</f>
        <v>0</v>
      </c>
      <c r="M221" s="1">
        <f>OVariables!Y76</f>
        <v>0</v>
      </c>
      <c r="O221" s="4" t="s">
        <v>6</v>
      </c>
      <c r="P221" s="1">
        <f>B51*Staffing!$C12</f>
        <v>0</v>
      </c>
      <c r="Q221" s="1">
        <f>C51*Staffing!$C12</f>
        <v>0</v>
      </c>
      <c r="R221" s="1">
        <f>D51*Staffing!$C12</f>
        <v>0</v>
      </c>
      <c r="S221" s="1">
        <f>E51*Staffing!$C12</f>
        <v>0</v>
      </c>
      <c r="T221" s="1">
        <f>F51*Staffing!$C12</f>
        <v>0</v>
      </c>
      <c r="U221" s="1">
        <f>G51*Staffing!$C12</f>
        <v>0</v>
      </c>
      <c r="V221" s="1">
        <f>H51*Staffing!$C12</f>
        <v>0</v>
      </c>
      <c r="W221" s="1">
        <f>I51*Staffing!$C12</f>
        <v>0</v>
      </c>
      <c r="X221" s="1">
        <f>J51*Staffing!$C12</f>
        <v>0</v>
      </c>
      <c r="Y221" s="1">
        <f>K51*Staffing!$C12</f>
        <v>0</v>
      </c>
      <c r="Z221" s="1">
        <f>L51*Staffing!$C12</f>
        <v>0</v>
      </c>
      <c r="AA221" s="1">
        <f>M51*Staffing!$C12</f>
        <v>0</v>
      </c>
      <c r="AC221" s="4" t="s">
        <v>6</v>
      </c>
      <c r="AD221" s="1">
        <f>OVariables!Z76</f>
        <v>0</v>
      </c>
      <c r="AE221" s="1">
        <f>OVariables!AA76</f>
        <v>0</v>
      </c>
      <c r="AF221" s="1">
        <f>OVariables!AB76</f>
        <v>0</v>
      </c>
      <c r="AG221" s="1">
        <f>OVariables!AC76</f>
        <v>0</v>
      </c>
      <c r="AH221" s="1">
        <f>OVariables!AD76</f>
        <v>0</v>
      </c>
      <c r="AI221" s="1">
        <f>OVariables!AE76</f>
        <v>0</v>
      </c>
      <c r="AJ221" s="1">
        <f>OVariables!AF76</f>
        <v>0</v>
      </c>
      <c r="AK221" s="1">
        <f>OVariables!AG76</f>
        <v>0</v>
      </c>
      <c r="AL221" s="1">
        <f>OVariables!AH76</f>
        <v>0</v>
      </c>
      <c r="AM221" s="1">
        <f>OVariables!AI76</f>
        <v>0</v>
      </c>
      <c r="AN221" s="1">
        <f>OVariables!AJ76</f>
        <v>0</v>
      </c>
      <c r="AO221" s="1">
        <f>OVariables!AK76</f>
        <v>0</v>
      </c>
      <c r="AQ221" s="4" t="s">
        <v>6</v>
      </c>
      <c r="AR221" s="1">
        <f>AE51*Staffing!$C12</f>
        <v>0</v>
      </c>
      <c r="AS221" s="1">
        <f>AF51*Staffing!$C12</f>
        <v>0</v>
      </c>
      <c r="AT221" s="1">
        <f>AG51*Staffing!$C12</f>
        <v>0</v>
      </c>
      <c r="AU221" s="1">
        <f>AH51*Staffing!$C12</f>
        <v>0</v>
      </c>
      <c r="AV221" s="1">
        <f>AI51*Staffing!$C12</f>
        <v>0</v>
      </c>
      <c r="AW221" s="1">
        <f>AJ51*Staffing!$C12</f>
        <v>0</v>
      </c>
      <c r="AX221" s="1">
        <f>AK51*Staffing!$C12</f>
        <v>0</v>
      </c>
      <c r="AY221" s="1">
        <f>AL51*Staffing!$C12</f>
        <v>0</v>
      </c>
      <c r="AZ221" s="1">
        <f>AM51*Staffing!$C12</f>
        <v>0</v>
      </c>
      <c r="BA221" s="1">
        <f>AN51*Staffing!$C12</f>
        <v>0</v>
      </c>
      <c r="BB221" s="1">
        <f>AO51*Staffing!$C12</f>
        <v>0</v>
      </c>
      <c r="BC221" s="1">
        <f>AP51*Staffing!$C12</f>
        <v>0</v>
      </c>
      <c r="BE221" s="4" t="s">
        <v>6</v>
      </c>
      <c r="BF221" s="1">
        <f>OVariables!AL76</f>
        <v>0</v>
      </c>
      <c r="BG221" s="1">
        <f>OVariables!AM76</f>
        <v>0</v>
      </c>
      <c r="BH221" s="1">
        <f>OVariables!AN76</f>
        <v>0</v>
      </c>
      <c r="BI221" s="1">
        <f>OVariables!AO76</f>
        <v>0</v>
      </c>
      <c r="BJ221" s="1">
        <f>OVariables!AP76</f>
        <v>0</v>
      </c>
      <c r="BK221" s="1">
        <f>OVariables!AQ76</f>
        <v>0</v>
      </c>
      <c r="BL221" s="1">
        <f>OVariables!AR76</f>
        <v>0</v>
      </c>
      <c r="BM221" s="1">
        <f>OVariables!AS76</f>
        <v>0</v>
      </c>
      <c r="BN221" s="1">
        <f>OVariables!AT76</f>
        <v>0</v>
      </c>
      <c r="BO221" s="1">
        <f>OVariables!AU76</f>
        <v>0</v>
      </c>
      <c r="BP221" s="1">
        <f>OVariables!AV76</f>
        <v>0</v>
      </c>
      <c r="BQ221" s="1">
        <f>OVariables!AW76</f>
        <v>0</v>
      </c>
      <c r="BS221" s="4" t="s">
        <v>6</v>
      </c>
      <c r="BT221" s="1">
        <f>BH51*Staffing!$C12</f>
        <v>0</v>
      </c>
      <c r="BU221" s="1">
        <f>BI51*Staffing!$C12</f>
        <v>0</v>
      </c>
      <c r="BV221" s="1">
        <f>BJ51*Staffing!$C12</f>
        <v>0</v>
      </c>
      <c r="BW221" s="1">
        <f>BK51*Staffing!$C12</f>
        <v>0</v>
      </c>
      <c r="BX221" s="1">
        <f>BL51*Staffing!$C12</f>
        <v>0</v>
      </c>
      <c r="BY221" s="1">
        <f>BM51*Staffing!$C12</f>
        <v>0</v>
      </c>
      <c r="BZ221" s="1">
        <f>BN51*Staffing!$C12</f>
        <v>0</v>
      </c>
      <c r="CA221" s="1">
        <f>BO51*Staffing!$C12</f>
        <v>0</v>
      </c>
      <c r="CB221" s="1">
        <f>BP51*Staffing!$C12</f>
        <v>0</v>
      </c>
      <c r="CC221" s="1">
        <f>BQ51*Staffing!$C12</f>
        <v>0</v>
      </c>
      <c r="CD221" s="1">
        <f>BR51*Staffing!$C12</f>
        <v>0</v>
      </c>
      <c r="CE221" s="1">
        <f>BS51*Staffing!$C12</f>
        <v>0</v>
      </c>
      <c r="CG221" s="4" t="s">
        <v>6</v>
      </c>
      <c r="CH221" s="1">
        <f>OVariables!AX76</f>
        <v>0</v>
      </c>
      <c r="CI221" s="1">
        <f>OVariables!AY76</f>
        <v>0</v>
      </c>
      <c r="CJ221" s="1">
        <f>OVariables!AZ76</f>
        <v>0</v>
      </c>
      <c r="CK221" s="1">
        <f>OVariables!BA76</f>
        <v>0</v>
      </c>
      <c r="CL221" s="1">
        <f>OVariables!BB76</f>
        <v>0</v>
      </c>
      <c r="CM221" s="1">
        <f>OVariables!BC76</f>
        <v>0</v>
      </c>
      <c r="CN221" s="1">
        <f>OVariables!BD76</f>
        <v>0</v>
      </c>
      <c r="CO221" s="1">
        <f>OVariables!BE76</f>
        <v>0</v>
      </c>
      <c r="CP221" s="1">
        <f>OVariables!BF76</f>
        <v>0</v>
      </c>
      <c r="CQ221" s="1">
        <f>OVariables!BG76</f>
        <v>0</v>
      </c>
      <c r="CR221" s="1">
        <f>OVariables!BH76</f>
        <v>0</v>
      </c>
      <c r="CS221" s="1">
        <f>OVariables!BI76</f>
        <v>0</v>
      </c>
      <c r="CU221" s="4" t="s">
        <v>6</v>
      </c>
      <c r="CV221" s="1">
        <f>CK51*Staffing!$C12</f>
        <v>0</v>
      </c>
      <c r="CW221" s="1">
        <f>CL51*Staffing!$C12</f>
        <v>0</v>
      </c>
      <c r="CX221" s="1">
        <f>CM51*Staffing!$C12</f>
        <v>0</v>
      </c>
      <c r="CY221" s="1">
        <f>CN51*Staffing!$C12</f>
        <v>0</v>
      </c>
      <c r="CZ221" s="1">
        <f>CO51*Staffing!$C12</f>
        <v>0</v>
      </c>
      <c r="DA221" s="1">
        <f>CP51*Staffing!$C12</f>
        <v>0</v>
      </c>
      <c r="DB221" s="1">
        <f>CQ51*Staffing!$C12</f>
        <v>0</v>
      </c>
      <c r="DC221" s="1">
        <f>CR51*Staffing!$C12</f>
        <v>0</v>
      </c>
      <c r="DD221" s="1">
        <f>CS51*Staffing!$C12</f>
        <v>0</v>
      </c>
      <c r="DE221" s="1">
        <f>CT51*Staffing!$C12</f>
        <v>0</v>
      </c>
      <c r="DF221" s="1">
        <f>CU51*Staffing!$C12</f>
        <v>0</v>
      </c>
      <c r="DG221" s="1">
        <f>CV51*Staffing!$C12</f>
        <v>0</v>
      </c>
    </row>
    <row r="222" spans="1:111" x14ac:dyDescent="0.35">
      <c r="A222" s="4" t="s">
        <v>7</v>
      </c>
      <c r="B222" s="1">
        <f>OVariables!N77</f>
        <v>0</v>
      </c>
      <c r="C222" s="1">
        <f>OVariables!O77</f>
        <v>0</v>
      </c>
      <c r="D222" s="1">
        <f>OVariables!P77</f>
        <v>0</v>
      </c>
      <c r="E222" s="1">
        <f>OVariables!Q77</f>
        <v>0</v>
      </c>
      <c r="F222" s="1">
        <f>OVariables!R77</f>
        <v>0</v>
      </c>
      <c r="G222" s="1">
        <f>OVariables!S77</f>
        <v>0</v>
      </c>
      <c r="H222" s="1">
        <f>OVariables!T77</f>
        <v>0</v>
      </c>
      <c r="I222" s="1">
        <f>OVariables!U77</f>
        <v>0</v>
      </c>
      <c r="J222" s="1">
        <f>OVariables!V77</f>
        <v>0</v>
      </c>
      <c r="K222" s="1">
        <f>OVariables!W77</f>
        <v>0</v>
      </c>
      <c r="L222" s="1">
        <f>OVariables!X77</f>
        <v>0</v>
      </c>
      <c r="M222" s="1">
        <f>OVariables!Y77</f>
        <v>0</v>
      </c>
      <c r="O222" s="4" t="s">
        <v>7</v>
      </c>
      <c r="P222" s="1">
        <f>B52*Staffing!$C13</f>
        <v>0</v>
      </c>
      <c r="Q222" s="1">
        <f>C52*Staffing!$C13</f>
        <v>0</v>
      </c>
      <c r="R222" s="1">
        <f>D52*Staffing!$C13</f>
        <v>0</v>
      </c>
      <c r="S222" s="1">
        <f>E52*Staffing!$C13</f>
        <v>0</v>
      </c>
      <c r="T222" s="1">
        <f>F52*Staffing!$C13</f>
        <v>0</v>
      </c>
      <c r="U222" s="1">
        <f>G52*Staffing!$C13</f>
        <v>0</v>
      </c>
      <c r="V222" s="1">
        <f>H52*Staffing!$C13</f>
        <v>0</v>
      </c>
      <c r="W222" s="1">
        <f>I52*Staffing!$C13</f>
        <v>0</v>
      </c>
      <c r="X222" s="1">
        <f>J52*Staffing!$C13</f>
        <v>0</v>
      </c>
      <c r="Y222" s="1">
        <f>K52*Staffing!$C13</f>
        <v>0</v>
      </c>
      <c r="Z222" s="1">
        <f>L52*Staffing!$C13</f>
        <v>0</v>
      </c>
      <c r="AA222" s="1">
        <f>M52*Staffing!$C13</f>
        <v>0</v>
      </c>
      <c r="AC222" s="4" t="s">
        <v>7</v>
      </c>
      <c r="AD222" s="1">
        <f>OVariables!Z77</f>
        <v>0</v>
      </c>
      <c r="AE222" s="1">
        <f>OVariables!AA77</f>
        <v>0</v>
      </c>
      <c r="AF222" s="1">
        <f>OVariables!AB77</f>
        <v>0</v>
      </c>
      <c r="AG222" s="1">
        <f>OVariables!AC77</f>
        <v>0</v>
      </c>
      <c r="AH222" s="1">
        <f>OVariables!AD77</f>
        <v>0</v>
      </c>
      <c r="AI222" s="1">
        <f>OVariables!AE77</f>
        <v>0</v>
      </c>
      <c r="AJ222" s="1">
        <f>OVariables!AF77</f>
        <v>0</v>
      </c>
      <c r="AK222" s="1">
        <f>OVariables!AG77</f>
        <v>0</v>
      </c>
      <c r="AL222" s="1">
        <f>OVariables!AH77</f>
        <v>0</v>
      </c>
      <c r="AM222" s="1">
        <f>OVariables!AI77</f>
        <v>0</v>
      </c>
      <c r="AN222" s="1">
        <f>OVariables!AJ77</f>
        <v>0</v>
      </c>
      <c r="AO222" s="1">
        <f>OVariables!AK77</f>
        <v>0</v>
      </c>
      <c r="AQ222" s="4" t="s">
        <v>7</v>
      </c>
      <c r="AR222" s="1">
        <f>AE52*Staffing!$C13</f>
        <v>0</v>
      </c>
      <c r="AS222" s="1">
        <f>AF52*Staffing!$C13</f>
        <v>0</v>
      </c>
      <c r="AT222" s="1">
        <f>AG52*Staffing!$C13</f>
        <v>0</v>
      </c>
      <c r="AU222" s="1">
        <f>AH52*Staffing!$C13</f>
        <v>0</v>
      </c>
      <c r="AV222" s="1">
        <f>AI52*Staffing!$C13</f>
        <v>0</v>
      </c>
      <c r="AW222" s="1">
        <f>AJ52*Staffing!$C13</f>
        <v>0</v>
      </c>
      <c r="AX222" s="1">
        <f>AK52*Staffing!$C13</f>
        <v>0</v>
      </c>
      <c r="AY222" s="1">
        <f>AL52*Staffing!$C13</f>
        <v>0</v>
      </c>
      <c r="AZ222" s="1">
        <f>AM52*Staffing!$C13</f>
        <v>0</v>
      </c>
      <c r="BA222" s="1">
        <f>AN52*Staffing!$C13</f>
        <v>0</v>
      </c>
      <c r="BB222" s="1">
        <f>AO52*Staffing!$C13</f>
        <v>0</v>
      </c>
      <c r="BC222" s="1">
        <f>AP52*Staffing!$C13</f>
        <v>0</v>
      </c>
      <c r="BE222" s="4" t="s">
        <v>7</v>
      </c>
      <c r="BF222" s="1">
        <f>OVariables!AL77</f>
        <v>0</v>
      </c>
      <c r="BG222" s="1">
        <f>OVariables!AM77</f>
        <v>0</v>
      </c>
      <c r="BH222" s="1">
        <f>OVariables!AN77</f>
        <v>0</v>
      </c>
      <c r="BI222" s="1">
        <f>OVariables!AO77</f>
        <v>0</v>
      </c>
      <c r="BJ222" s="1">
        <f>OVariables!AP77</f>
        <v>0</v>
      </c>
      <c r="BK222" s="1">
        <f>OVariables!AQ77</f>
        <v>0</v>
      </c>
      <c r="BL222" s="1">
        <f>OVariables!AR77</f>
        <v>0</v>
      </c>
      <c r="BM222" s="1">
        <f>OVariables!AS77</f>
        <v>0</v>
      </c>
      <c r="BN222" s="1">
        <f>OVariables!AT77</f>
        <v>0</v>
      </c>
      <c r="BO222" s="1">
        <f>OVariables!AU77</f>
        <v>0</v>
      </c>
      <c r="BP222" s="1">
        <f>OVariables!AV77</f>
        <v>0</v>
      </c>
      <c r="BQ222" s="1">
        <f>OVariables!AW77</f>
        <v>0</v>
      </c>
      <c r="BS222" s="4" t="s">
        <v>7</v>
      </c>
      <c r="BT222" s="1">
        <f>BH52*Staffing!$C13</f>
        <v>0</v>
      </c>
      <c r="BU222" s="1">
        <f>BI52*Staffing!$C13</f>
        <v>0</v>
      </c>
      <c r="BV222" s="1">
        <f>BJ52*Staffing!$C13</f>
        <v>0</v>
      </c>
      <c r="BW222" s="1">
        <f>BK52*Staffing!$C13</f>
        <v>0</v>
      </c>
      <c r="BX222" s="1">
        <f>BL52*Staffing!$C13</f>
        <v>0</v>
      </c>
      <c r="BY222" s="1">
        <f>BM52*Staffing!$C13</f>
        <v>0</v>
      </c>
      <c r="BZ222" s="1">
        <f>BN52*Staffing!$C13</f>
        <v>0</v>
      </c>
      <c r="CA222" s="1">
        <f>BO52*Staffing!$C13</f>
        <v>0</v>
      </c>
      <c r="CB222" s="1">
        <f>BP52*Staffing!$C13</f>
        <v>0</v>
      </c>
      <c r="CC222" s="1">
        <f>BQ52*Staffing!$C13</f>
        <v>0</v>
      </c>
      <c r="CD222" s="1">
        <f>BR52*Staffing!$C13</f>
        <v>0</v>
      </c>
      <c r="CE222" s="1">
        <f>BS52*Staffing!$C13</f>
        <v>0</v>
      </c>
      <c r="CG222" s="4" t="s">
        <v>7</v>
      </c>
      <c r="CH222" s="1">
        <f>OVariables!AX77</f>
        <v>0</v>
      </c>
      <c r="CI222" s="1">
        <f>OVariables!AY77</f>
        <v>0</v>
      </c>
      <c r="CJ222" s="1">
        <f>OVariables!AZ77</f>
        <v>0</v>
      </c>
      <c r="CK222" s="1">
        <f>OVariables!BA77</f>
        <v>0</v>
      </c>
      <c r="CL222" s="1">
        <f>OVariables!BB77</f>
        <v>0</v>
      </c>
      <c r="CM222" s="1">
        <f>OVariables!BC77</f>
        <v>0</v>
      </c>
      <c r="CN222" s="1">
        <f>OVariables!BD77</f>
        <v>0</v>
      </c>
      <c r="CO222" s="1">
        <f>OVariables!BE77</f>
        <v>0</v>
      </c>
      <c r="CP222" s="1">
        <f>OVariables!BF77</f>
        <v>0</v>
      </c>
      <c r="CQ222" s="1">
        <f>OVariables!BG77</f>
        <v>0</v>
      </c>
      <c r="CR222" s="1">
        <f>OVariables!BH77</f>
        <v>0</v>
      </c>
      <c r="CS222" s="1">
        <f>OVariables!BI77</f>
        <v>0</v>
      </c>
      <c r="CU222" s="4" t="s">
        <v>7</v>
      </c>
      <c r="CV222" s="1">
        <f>CK52*Staffing!$C13</f>
        <v>0</v>
      </c>
      <c r="CW222" s="1">
        <f>CL52*Staffing!$C13</f>
        <v>0</v>
      </c>
      <c r="CX222" s="1">
        <f>CM52*Staffing!$C13</f>
        <v>0</v>
      </c>
      <c r="CY222" s="1">
        <f>CN52*Staffing!$C13</f>
        <v>0</v>
      </c>
      <c r="CZ222" s="1">
        <f>CO52*Staffing!$C13</f>
        <v>0</v>
      </c>
      <c r="DA222" s="1">
        <f>CP52*Staffing!$C13</f>
        <v>0</v>
      </c>
      <c r="DB222" s="1">
        <f>CQ52*Staffing!$C13</f>
        <v>0</v>
      </c>
      <c r="DC222" s="1">
        <f>CR52*Staffing!$C13</f>
        <v>0</v>
      </c>
      <c r="DD222" s="1">
        <f>CS52*Staffing!$C13</f>
        <v>0</v>
      </c>
      <c r="DE222" s="1">
        <f>CT52*Staffing!$C13</f>
        <v>0</v>
      </c>
      <c r="DF222" s="1">
        <f>CU52*Staffing!$C13</f>
        <v>0</v>
      </c>
      <c r="DG222" s="1">
        <f>CV52*Staffing!$C13</f>
        <v>0</v>
      </c>
    </row>
    <row r="223" spans="1:111" x14ac:dyDescent="0.35">
      <c r="A223" s="4" t="s">
        <v>21</v>
      </c>
      <c r="B223" s="1">
        <f>OVariables!N78</f>
        <v>0</v>
      </c>
      <c r="C223" s="1">
        <f>OVariables!O78</f>
        <v>0</v>
      </c>
      <c r="D223" s="1">
        <f>OVariables!P78</f>
        <v>0</v>
      </c>
      <c r="E223" s="1">
        <f>OVariables!Q78</f>
        <v>0</v>
      </c>
      <c r="F223" s="1">
        <f>OVariables!R78</f>
        <v>0</v>
      </c>
      <c r="G223" s="1">
        <f>OVariables!S78</f>
        <v>0</v>
      </c>
      <c r="H223" s="1">
        <f>OVariables!T78</f>
        <v>0</v>
      </c>
      <c r="I223" s="1">
        <f>OVariables!U78</f>
        <v>0</v>
      </c>
      <c r="J223" s="1">
        <f>OVariables!V78</f>
        <v>0</v>
      </c>
      <c r="K223" s="1">
        <f>OVariables!W78</f>
        <v>0</v>
      </c>
      <c r="L223" s="1">
        <f>OVariables!X78</f>
        <v>0</v>
      </c>
      <c r="M223" s="1">
        <f>OVariables!Y78</f>
        <v>0</v>
      </c>
      <c r="O223" s="4" t="s">
        <v>21</v>
      </c>
      <c r="P223" s="1">
        <f>B53*Staffing!$C14</f>
        <v>0</v>
      </c>
      <c r="Q223" s="1">
        <f>C53*Staffing!$C14</f>
        <v>0</v>
      </c>
      <c r="R223" s="1">
        <f>D53*Staffing!$C14</f>
        <v>0</v>
      </c>
      <c r="S223" s="1">
        <f>E53*Staffing!$C14</f>
        <v>0</v>
      </c>
      <c r="T223" s="1">
        <f>F53*Staffing!$C14</f>
        <v>0</v>
      </c>
      <c r="U223" s="1">
        <f>G53*Staffing!$C14</f>
        <v>0</v>
      </c>
      <c r="V223" s="1">
        <f>H53*Staffing!$C14</f>
        <v>0</v>
      </c>
      <c r="W223" s="1">
        <f>I53*Staffing!$C14</f>
        <v>0</v>
      </c>
      <c r="X223" s="1">
        <f>J53*Staffing!$C14</f>
        <v>0</v>
      </c>
      <c r="Y223" s="1">
        <f>K53*Staffing!$C14</f>
        <v>0</v>
      </c>
      <c r="Z223" s="1">
        <f>L53*Staffing!$C14</f>
        <v>0</v>
      </c>
      <c r="AA223" s="1">
        <f>M53*Staffing!$C14</f>
        <v>0</v>
      </c>
      <c r="AC223" s="4" t="s">
        <v>21</v>
      </c>
      <c r="AD223" s="1">
        <f>OVariables!Z78</f>
        <v>0</v>
      </c>
      <c r="AE223" s="1">
        <f>OVariables!AA78</f>
        <v>0</v>
      </c>
      <c r="AF223" s="1">
        <f>OVariables!AB78</f>
        <v>0</v>
      </c>
      <c r="AG223" s="1">
        <f>OVariables!AC78</f>
        <v>0</v>
      </c>
      <c r="AH223" s="1">
        <f>OVariables!AD78</f>
        <v>0</v>
      </c>
      <c r="AI223" s="1">
        <f>OVariables!AE78</f>
        <v>0</v>
      </c>
      <c r="AJ223" s="1">
        <f>OVariables!AF78</f>
        <v>0</v>
      </c>
      <c r="AK223" s="1">
        <f>OVariables!AG78</f>
        <v>0</v>
      </c>
      <c r="AL223" s="1">
        <f>OVariables!AH78</f>
        <v>0</v>
      </c>
      <c r="AM223" s="1">
        <f>OVariables!AI78</f>
        <v>0</v>
      </c>
      <c r="AN223" s="1">
        <f>OVariables!AJ78</f>
        <v>0</v>
      </c>
      <c r="AO223" s="1">
        <f>OVariables!AK78</f>
        <v>0</v>
      </c>
      <c r="AQ223" s="4" t="s">
        <v>21</v>
      </c>
      <c r="AR223" s="1">
        <f>AE53*Staffing!$C14</f>
        <v>0</v>
      </c>
      <c r="AS223" s="1">
        <f>AF53*Staffing!$C14</f>
        <v>0</v>
      </c>
      <c r="AT223" s="1">
        <f>AG53*Staffing!$C14</f>
        <v>0</v>
      </c>
      <c r="AU223" s="1">
        <f>AH53*Staffing!$C14</f>
        <v>0</v>
      </c>
      <c r="AV223" s="1">
        <f>AI53*Staffing!$C14</f>
        <v>0</v>
      </c>
      <c r="AW223" s="1">
        <f>AJ53*Staffing!$C14</f>
        <v>0</v>
      </c>
      <c r="AX223" s="1">
        <f>AK53*Staffing!$C14</f>
        <v>0</v>
      </c>
      <c r="AY223" s="1">
        <f>AL53*Staffing!$C14</f>
        <v>0</v>
      </c>
      <c r="AZ223" s="1">
        <f>AM53*Staffing!$C14</f>
        <v>0</v>
      </c>
      <c r="BA223" s="1">
        <f>AN53*Staffing!$C14</f>
        <v>0</v>
      </c>
      <c r="BB223" s="1">
        <f>AO53*Staffing!$C14</f>
        <v>0</v>
      </c>
      <c r="BC223" s="1">
        <f>AP53*Staffing!$C14</f>
        <v>0</v>
      </c>
      <c r="BE223" s="4" t="s">
        <v>21</v>
      </c>
      <c r="BF223" s="1">
        <f>OVariables!AL78</f>
        <v>0</v>
      </c>
      <c r="BG223" s="1">
        <f>OVariables!AM78</f>
        <v>0</v>
      </c>
      <c r="BH223" s="1">
        <f>OVariables!AN78</f>
        <v>0</v>
      </c>
      <c r="BI223" s="1">
        <f>OVariables!AO78</f>
        <v>0</v>
      </c>
      <c r="BJ223" s="1">
        <f>OVariables!AP78</f>
        <v>0</v>
      </c>
      <c r="BK223" s="1">
        <f>OVariables!AQ78</f>
        <v>0</v>
      </c>
      <c r="BL223" s="1">
        <f>OVariables!AR78</f>
        <v>0</v>
      </c>
      <c r="BM223" s="1">
        <f>OVariables!AS78</f>
        <v>0</v>
      </c>
      <c r="BN223" s="1">
        <f>OVariables!AT78</f>
        <v>0</v>
      </c>
      <c r="BO223" s="1">
        <f>OVariables!AU78</f>
        <v>0</v>
      </c>
      <c r="BP223" s="1">
        <f>OVariables!AV78</f>
        <v>0</v>
      </c>
      <c r="BQ223" s="1">
        <f>OVariables!AW78</f>
        <v>0</v>
      </c>
      <c r="BS223" s="4" t="s">
        <v>21</v>
      </c>
      <c r="BT223" s="1">
        <f>BH53*Staffing!$C14</f>
        <v>0</v>
      </c>
      <c r="BU223" s="1">
        <f>BI53*Staffing!$C14</f>
        <v>0</v>
      </c>
      <c r="BV223" s="1">
        <f>BJ53*Staffing!$C14</f>
        <v>0</v>
      </c>
      <c r="BW223" s="1">
        <f>BK53*Staffing!$C14</f>
        <v>0</v>
      </c>
      <c r="BX223" s="1">
        <f>BL53*Staffing!$C14</f>
        <v>0</v>
      </c>
      <c r="BY223" s="1">
        <f>BM53*Staffing!$C14</f>
        <v>0</v>
      </c>
      <c r="BZ223" s="1">
        <f>BN53*Staffing!$C14</f>
        <v>0</v>
      </c>
      <c r="CA223" s="1">
        <f>BO53*Staffing!$C14</f>
        <v>0</v>
      </c>
      <c r="CB223" s="1">
        <f>BP53*Staffing!$C14</f>
        <v>0</v>
      </c>
      <c r="CC223" s="1">
        <f>BQ53*Staffing!$C14</f>
        <v>0</v>
      </c>
      <c r="CD223" s="1">
        <f>BR53*Staffing!$C14</f>
        <v>0</v>
      </c>
      <c r="CE223" s="1">
        <f>BS53*Staffing!$C14</f>
        <v>0</v>
      </c>
      <c r="CG223" s="4" t="s">
        <v>21</v>
      </c>
      <c r="CH223" s="1">
        <f>OVariables!AX78</f>
        <v>0</v>
      </c>
      <c r="CI223" s="1">
        <f>OVariables!AY78</f>
        <v>0</v>
      </c>
      <c r="CJ223" s="1">
        <f>OVariables!AZ78</f>
        <v>0</v>
      </c>
      <c r="CK223" s="1">
        <f>OVariables!BA78</f>
        <v>0</v>
      </c>
      <c r="CL223" s="1">
        <f>OVariables!BB78</f>
        <v>0</v>
      </c>
      <c r="CM223" s="1">
        <f>OVariables!BC78</f>
        <v>0</v>
      </c>
      <c r="CN223" s="1">
        <f>OVariables!BD78</f>
        <v>0</v>
      </c>
      <c r="CO223" s="1">
        <f>OVariables!BE78</f>
        <v>0</v>
      </c>
      <c r="CP223" s="1">
        <f>OVariables!BF78</f>
        <v>0</v>
      </c>
      <c r="CQ223" s="1">
        <f>OVariables!BG78</f>
        <v>0</v>
      </c>
      <c r="CR223" s="1">
        <f>OVariables!BH78</f>
        <v>0</v>
      </c>
      <c r="CS223" s="1">
        <f>OVariables!BI78</f>
        <v>0</v>
      </c>
      <c r="CU223" s="4" t="s">
        <v>21</v>
      </c>
      <c r="CV223" s="1">
        <f>CK53*Staffing!$C14</f>
        <v>0</v>
      </c>
      <c r="CW223" s="1">
        <f>CL53*Staffing!$C14</f>
        <v>0</v>
      </c>
      <c r="CX223" s="1">
        <f>CM53*Staffing!$C14</f>
        <v>0</v>
      </c>
      <c r="CY223" s="1">
        <f>CN53*Staffing!$C14</f>
        <v>0</v>
      </c>
      <c r="CZ223" s="1">
        <f>CO53*Staffing!$C14</f>
        <v>0</v>
      </c>
      <c r="DA223" s="1">
        <f>CP53*Staffing!$C14</f>
        <v>0</v>
      </c>
      <c r="DB223" s="1">
        <f>CQ53*Staffing!$C14</f>
        <v>0</v>
      </c>
      <c r="DC223" s="1">
        <f>CR53*Staffing!$C14</f>
        <v>0</v>
      </c>
      <c r="DD223" s="1">
        <f>CS53*Staffing!$C14</f>
        <v>0</v>
      </c>
      <c r="DE223" s="1">
        <f>CT53*Staffing!$C14</f>
        <v>0</v>
      </c>
      <c r="DF223" s="1">
        <f>CU53*Staffing!$C14</f>
        <v>0</v>
      </c>
      <c r="DG223" s="1">
        <f>CV53*Staffing!$C14</f>
        <v>0</v>
      </c>
    </row>
    <row r="224" spans="1:111" x14ac:dyDescent="0.35">
      <c r="A224" s="4" t="s">
        <v>8</v>
      </c>
      <c r="B224" s="1">
        <f>OVariables!N79</f>
        <v>0</v>
      </c>
      <c r="C224" s="1">
        <f>OVariables!O79</f>
        <v>0</v>
      </c>
      <c r="D224" s="1">
        <f>OVariables!P79</f>
        <v>0</v>
      </c>
      <c r="E224" s="1">
        <f>OVariables!Q79</f>
        <v>0</v>
      </c>
      <c r="F224" s="1">
        <f>OVariables!R79</f>
        <v>0</v>
      </c>
      <c r="G224" s="1">
        <f>OVariables!S79</f>
        <v>0</v>
      </c>
      <c r="H224" s="1">
        <f>OVariables!T79</f>
        <v>0</v>
      </c>
      <c r="I224" s="1">
        <f>OVariables!U79</f>
        <v>0</v>
      </c>
      <c r="J224" s="1">
        <f>OVariables!V79</f>
        <v>0</v>
      </c>
      <c r="K224" s="1">
        <f>OVariables!W79</f>
        <v>0</v>
      </c>
      <c r="L224" s="1">
        <f>OVariables!X79</f>
        <v>0</v>
      </c>
      <c r="M224" s="1">
        <f>OVariables!Y79</f>
        <v>0</v>
      </c>
      <c r="O224" s="4" t="s">
        <v>8</v>
      </c>
      <c r="P224" s="1">
        <f>B54*Staffing!$C15</f>
        <v>0</v>
      </c>
      <c r="Q224" s="1">
        <f>C54*Staffing!$C15</f>
        <v>0</v>
      </c>
      <c r="R224" s="1">
        <f>D54*Staffing!$C15</f>
        <v>0</v>
      </c>
      <c r="S224" s="1">
        <f>E54*Staffing!$C15</f>
        <v>0</v>
      </c>
      <c r="T224" s="1">
        <f>F54*Staffing!$C15</f>
        <v>0</v>
      </c>
      <c r="U224" s="1">
        <f>G54*Staffing!$C15</f>
        <v>0</v>
      </c>
      <c r="V224" s="1">
        <f>H54*Staffing!$C15</f>
        <v>0</v>
      </c>
      <c r="W224" s="1">
        <f>I54*Staffing!$C15</f>
        <v>0</v>
      </c>
      <c r="X224" s="1">
        <f>J54*Staffing!$C15</f>
        <v>0</v>
      </c>
      <c r="Y224" s="1">
        <f>K54*Staffing!$C15</f>
        <v>0</v>
      </c>
      <c r="Z224" s="1">
        <f>L54*Staffing!$C15</f>
        <v>0</v>
      </c>
      <c r="AA224" s="1">
        <f>M54*Staffing!$C15</f>
        <v>0</v>
      </c>
      <c r="AC224" s="4" t="s">
        <v>8</v>
      </c>
      <c r="AD224" s="1">
        <f>OVariables!Z79</f>
        <v>0</v>
      </c>
      <c r="AE224" s="1">
        <f>OVariables!AA79</f>
        <v>0</v>
      </c>
      <c r="AF224" s="1">
        <f>OVariables!AB79</f>
        <v>0</v>
      </c>
      <c r="AG224" s="1">
        <f>OVariables!AC79</f>
        <v>0</v>
      </c>
      <c r="AH224" s="1">
        <f>OVariables!AD79</f>
        <v>0</v>
      </c>
      <c r="AI224" s="1">
        <f>OVariables!AE79</f>
        <v>0</v>
      </c>
      <c r="AJ224" s="1">
        <f>OVariables!AF79</f>
        <v>0</v>
      </c>
      <c r="AK224" s="1">
        <f>OVariables!AG79</f>
        <v>0</v>
      </c>
      <c r="AL224" s="1">
        <f>OVariables!AH79</f>
        <v>0</v>
      </c>
      <c r="AM224" s="1">
        <f>OVariables!AI79</f>
        <v>0</v>
      </c>
      <c r="AN224" s="1">
        <f>OVariables!AJ79</f>
        <v>0</v>
      </c>
      <c r="AO224" s="1">
        <f>OVariables!AK79</f>
        <v>0</v>
      </c>
      <c r="AQ224" s="4" t="s">
        <v>8</v>
      </c>
      <c r="AR224" s="1">
        <f>AE54*Staffing!$C15</f>
        <v>0</v>
      </c>
      <c r="AS224" s="1">
        <f>AF54*Staffing!$C15</f>
        <v>0</v>
      </c>
      <c r="AT224" s="1">
        <f>AG54*Staffing!$C15</f>
        <v>0</v>
      </c>
      <c r="AU224" s="1">
        <f>AH54*Staffing!$C15</f>
        <v>0</v>
      </c>
      <c r="AV224" s="1">
        <f>AI54*Staffing!$C15</f>
        <v>0</v>
      </c>
      <c r="AW224" s="1">
        <f>AJ54*Staffing!$C15</f>
        <v>0</v>
      </c>
      <c r="AX224" s="1">
        <f>AK54*Staffing!$C15</f>
        <v>0</v>
      </c>
      <c r="AY224" s="1">
        <f>AL54*Staffing!$C15</f>
        <v>0</v>
      </c>
      <c r="AZ224" s="1">
        <f>AM54*Staffing!$C15</f>
        <v>0</v>
      </c>
      <c r="BA224" s="1">
        <f>AN54*Staffing!$C15</f>
        <v>0</v>
      </c>
      <c r="BB224" s="1">
        <f>AO54*Staffing!$C15</f>
        <v>0</v>
      </c>
      <c r="BC224" s="1">
        <f>AP54*Staffing!$C15</f>
        <v>0</v>
      </c>
      <c r="BE224" s="4" t="s">
        <v>8</v>
      </c>
      <c r="BF224" s="1">
        <f>OVariables!AL79</f>
        <v>0</v>
      </c>
      <c r="BG224" s="1">
        <f>OVariables!AM79</f>
        <v>0</v>
      </c>
      <c r="BH224" s="1">
        <f>OVariables!AN79</f>
        <v>0</v>
      </c>
      <c r="BI224" s="1">
        <f>OVariables!AO79</f>
        <v>0</v>
      </c>
      <c r="BJ224" s="1">
        <f>OVariables!AP79</f>
        <v>0</v>
      </c>
      <c r="BK224" s="1">
        <f>OVariables!AQ79</f>
        <v>0</v>
      </c>
      <c r="BL224" s="1">
        <f>OVariables!AR79</f>
        <v>0</v>
      </c>
      <c r="BM224" s="1">
        <f>OVariables!AS79</f>
        <v>0</v>
      </c>
      <c r="BN224" s="1">
        <f>OVariables!AT79</f>
        <v>0</v>
      </c>
      <c r="BO224" s="1">
        <f>OVariables!AU79</f>
        <v>0</v>
      </c>
      <c r="BP224" s="1">
        <f>OVariables!AV79</f>
        <v>0</v>
      </c>
      <c r="BQ224" s="1">
        <f>OVariables!AW79</f>
        <v>0</v>
      </c>
      <c r="BS224" s="4" t="s">
        <v>8</v>
      </c>
      <c r="BT224" s="1">
        <f>BH54*Staffing!$C15</f>
        <v>0</v>
      </c>
      <c r="BU224" s="1">
        <f>BI54*Staffing!$C15</f>
        <v>0</v>
      </c>
      <c r="BV224" s="1">
        <f>BJ54*Staffing!$C15</f>
        <v>0</v>
      </c>
      <c r="BW224" s="1">
        <f>BK54*Staffing!$C15</f>
        <v>0</v>
      </c>
      <c r="BX224" s="1">
        <f>BL54*Staffing!$C15</f>
        <v>0</v>
      </c>
      <c r="BY224" s="1">
        <f>BM54*Staffing!$C15</f>
        <v>0</v>
      </c>
      <c r="BZ224" s="1">
        <f>BN54*Staffing!$C15</f>
        <v>0</v>
      </c>
      <c r="CA224" s="1">
        <f>BO54*Staffing!$C15</f>
        <v>0</v>
      </c>
      <c r="CB224" s="1">
        <f>BP54*Staffing!$C15</f>
        <v>0</v>
      </c>
      <c r="CC224" s="1">
        <f>BQ54*Staffing!$C15</f>
        <v>0</v>
      </c>
      <c r="CD224" s="1">
        <f>BR54*Staffing!$C15</f>
        <v>0</v>
      </c>
      <c r="CE224" s="1">
        <f>BS54*Staffing!$C15</f>
        <v>0</v>
      </c>
      <c r="CG224" s="4" t="s">
        <v>8</v>
      </c>
      <c r="CH224" s="1">
        <f>OVariables!AX79</f>
        <v>0</v>
      </c>
      <c r="CI224" s="1">
        <f>OVariables!AY79</f>
        <v>0</v>
      </c>
      <c r="CJ224" s="1">
        <f>OVariables!AZ79</f>
        <v>0</v>
      </c>
      <c r="CK224" s="1">
        <f>OVariables!BA79</f>
        <v>0</v>
      </c>
      <c r="CL224" s="1">
        <f>OVariables!BB79</f>
        <v>0</v>
      </c>
      <c r="CM224" s="1">
        <f>OVariables!BC79</f>
        <v>0</v>
      </c>
      <c r="CN224" s="1">
        <f>OVariables!BD79</f>
        <v>0</v>
      </c>
      <c r="CO224" s="1">
        <f>OVariables!BE79</f>
        <v>0</v>
      </c>
      <c r="CP224" s="1">
        <f>OVariables!BF79</f>
        <v>0</v>
      </c>
      <c r="CQ224" s="1">
        <f>OVariables!BG79</f>
        <v>0</v>
      </c>
      <c r="CR224" s="1">
        <f>OVariables!BH79</f>
        <v>0</v>
      </c>
      <c r="CS224" s="1">
        <f>OVariables!BI79</f>
        <v>0</v>
      </c>
      <c r="CU224" s="4" t="s">
        <v>8</v>
      </c>
      <c r="CV224" s="1">
        <f>CK54*Staffing!$C15</f>
        <v>0</v>
      </c>
      <c r="CW224" s="1">
        <f>CL54*Staffing!$C15</f>
        <v>0</v>
      </c>
      <c r="CX224" s="1">
        <f>CM54*Staffing!$C15</f>
        <v>0</v>
      </c>
      <c r="CY224" s="1">
        <f>CN54*Staffing!$C15</f>
        <v>0</v>
      </c>
      <c r="CZ224" s="1">
        <f>CO54*Staffing!$C15</f>
        <v>0</v>
      </c>
      <c r="DA224" s="1">
        <f>CP54*Staffing!$C15</f>
        <v>0</v>
      </c>
      <c r="DB224" s="1">
        <f>CQ54*Staffing!$C15</f>
        <v>0</v>
      </c>
      <c r="DC224" s="1">
        <f>CR54*Staffing!$C15</f>
        <v>0</v>
      </c>
      <c r="DD224" s="1">
        <f>CS54*Staffing!$C15</f>
        <v>0</v>
      </c>
      <c r="DE224" s="1">
        <f>CT54*Staffing!$C15</f>
        <v>0</v>
      </c>
      <c r="DF224" s="1">
        <f>CU54*Staffing!$C15</f>
        <v>0</v>
      </c>
      <c r="DG224" s="1">
        <f>CV54*Staffing!$C15</f>
        <v>0</v>
      </c>
    </row>
    <row r="225" spans="1:111" x14ac:dyDescent="0.35">
      <c r="A225" s="4" t="s">
        <v>9</v>
      </c>
      <c r="B225" s="1">
        <f>OVariables!N80</f>
        <v>0</v>
      </c>
      <c r="C225" s="1">
        <f>OVariables!O80</f>
        <v>0</v>
      </c>
      <c r="D225" s="1">
        <f>OVariables!P80</f>
        <v>0</v>
      </c>
      <c r="E225" s="1">
        <f>OVariables!Q80</f>
        <v>0</v>
      </c>
      <c r="F225" s="1">
        <f>OVariables!R80</f>
        <v>0</v>
      </c>
      <c r="G225" s="1">
        <f>OVariables!S80</f>
        <v>0</v>
      </c>
      <c r="H225" s="1">
        <f>OVariables!T80</f>
        <v>0</v>
      </c>
      <c r="I225" s="1">
        <f>OVariables!U80</f>
        <v>0</v>
      </c>
      <c r="J225" s="1">
        <f>OVariables!V80</f>
        <v>0</v>
      </c>
      <c r="K225" s="1">
        <f>OVariables!W80</f>
        <v>0</v>
      </c>
      <c r="L225" s="1">
        <f>OVariables!X80</f>
        <v>0</v>
      </c>
      <c r="M225" s="1">
        <f>OVariables!Y80</f>
        <v>0</v>
      </c>
      <c r="O225" s="4" t="s">
        <v>9</v>
      </c>
      <c r="P225" s="1">
        <f>B55*Staffing!$C16</f>
        <v>0</v>
      </c>
      <c r="Q225" s="1">
        <f>C55*Staffing!$C16</f>
        <v>0</v>
      </c>
      <c r="R225" s="1">
        <f>D55*Staffing!$C16</f>
        <v>0</v>
      </c>
      <c r="S225" s="1">
        <f>E55*Staffing!$C16</f>
        <v>0</v>
      </c>
      <c r="T225" s="1">
        <f>F55*Staffing!$C16</f>
        <v>0</v>
      </c>
      <c r="U225" s="1">
        <f>G55*Staffing!$C16</f>
        <v>0</v>
      </c>
      <c r="V225" s="1">
        <f>H55*Staffing!$C16</f>
        <v>0</v>
      </c>
      <c r="W225" s="1">
        <f>I55*Staffing!$C16</f>
        <v>0</v>
      </c>
      <c r="X225" s="1">
        <f>J55*Staffing!$C16</f>
        <v>0</v>
      </c>
      <c r="Y225" s="1">
        <f>K55*Staffing!$C16</f>
        <v>0</v>
      </c>
      <c r="Z225" s="1">
        <f>L55*Staffing!$C16</f>
        <v>0</v>
      </c>
      <c r="AA225" s="1">
        <f>M55*Staffing!$C16</f>
        <v>0</v>
      </c>
      <c r="AC225" s="4" t="s">
        <v>9</v>
      </c>
      <c r="AD225" s="1">
        <f>OVariables!Z80</f>
        <v>0</v>
      </c>
      <c r="AE225" s="1">
        <f>OVariables!AA80</f>
        <v>0</v>
      </c>
      <c r="AF225" s="1">
        <f>OVariables!AB80</f>
        <v>0</v>
      </c>
      <c r="AG225" s="1">
        <f>OVariables!AC80</f>
        <v>0</v>
      </c>
      <c r="AH225" s="1">
        <f>OVariables!AD80</f>
        <v>0</v>
      </c>
      <c r="AI225" s="1">
        <f>OVariables!AE80</f>
        <v>0</v>
      </c>
      <c r="AJ225" s="1">
        <f>OVariables!AF80</f>
        <v>0</v>
      </c>
      <c r="AK225" s="1">
        <f>OVariables!AG80</f>
        <v>0</v>
      </c>
      <c r="AL225" s="1">
        <f>OVariables!AH80</f>
        <v>0</v>
      </c>
      <c r="AM225" s="1">
        <f>OVariables!AI80</f>
        <v>0</v>
      </c>
      <c r="AN225" s="1">
        <f>OVariables!AJ80</f>
        <v>0</v>
      </c>
      <c r="AO225" s="1">
        <f>OVariables!AK80</f>
        <v>0</v>
      </c>
      <c r="AQ225" s="4" t="s">
        <v>9</v>
      </c>
      <c r="AR225" s="1">
        <f>AE55*Staffing!$C16</f>
        <v>0</v>
      </c>
      <c r="AS225" s="1">
        <f>AF55*Staffing!$C16</f>
        <v>0</v>
      </c>
      <c r="AT225" s="1">
        <f>AG55*Staffing!$C16</f>
        <v>0</v>
      </c>
      <c r="AU225" s="1">
        <f>AH55*Staffing!$C16</f>
        <v>0</v>
      </c>
      <c r="AV225" s="1">
        <f>AI55*Staffing!$C16</f>
        <v>0</v>
      </c>
      <c r="AW225" s="1">
        <f>AJ55*Staffing!$C16</f>
        <v>0</v>
      </c>
      <c r="AX225" s="1">
        <f>AK55*Staffing!$C16</f>
        <v>0</v>
      </c>
      <c r="AY225" s="1">
        <f>AL55*Staffing!$C16</f>
        <v>0</v>
      </c>
      <c r="AZ225" s="1">
        <f>AM55*Staffing!$C16</f>
        <v>0</v>
      </c>
      <c r="BA225" s="1">
        <f>AN55*Staffing!$C16</f>
        <v>0</v>
      </c>
      <c r="BB225" s="1">
        <f>AO55*Staffing!$C16</f>
        <v>0</v>
      </c>
      <c r="BC225" s="1">
        <f>AP55*Staffing!$C16</f>
        <v>0</v>
      </c>
      <c r="BE225" s="4" t="s">
        <v>9</v>
      </c>
      <c r="BF225" s="1">
        <f>OVariables!AL80</f>
        <v>0</v>
      </c>
      <c r="BG225" s="1">
        <f>OVariables!AM80</f>
        <v>0</v>
      </c>
      <c r="BH225" s="1">
        <f>OVariables!AN80</f>
        <v>0</v>
      </c>
      <c r="BI225" s="1">
        <f>OVariables!AO80</f>
        <v>0</v>
      </c>
      <c r="BJ225" s="1">
        <f>OVariables!AP80</f>
        <v>0</v>
      </c>
      <c r="BK225" s="1">
        <f>OVariables!AQ80</f>
        <v>0</v>
      </c>
      <c r="BL225" s="1">
        <f>OVariables!AR80</f>
        <v>0</v>
      </c>
      <c r="BM225" s="1">
        <f>OVariables!AS80</f>
        <v>0</v>
      </c>
      <c r="BN225" s="1">
        <f>OVariables!AT80</f>
        <v>0</v>
      </c>
      <c r="BO225" s="1">
        <f>OVariables!AU80</f>
        <v>0</v>
      </c>
      <c r="BP225" s="1">
        <f>OVariables!AV80</f>
        <v>0</v>
      </c>
      <c r="BQ225" s="1">
        <f>OVariables!AW80</f>
        <v>0</v>
      </c>
      <c r="BS225" s="4" t="s">
        <v>9</v>
      </c>
      <c r="BT225" s="1">
        <f>BH55*Staffing!$C16</f>
        <v>0</v>
      </c>
      <c r="BU225" s="1">
        <f>BI55*Staffing!$C16</f>
        <v>0</v>
      </c>
      <c r="BV225" s="1">
        <f>BJ55*Staffing!$C16</f>
        <v>0</v>
      </c>
      <c r="BW225" s="1">
        <f>BK55*Staffing!$C16</f>
        <v>0</v>
      </c>
      <c r="BX225" s="1">
        <f>BL55*Staffing!$C16</f>
        <v>0</v>
      </c>
      <c r="BY225" s="1">
        <f>BM55*Staffing!$C16</f>
        <v>0</v>
      </c>
      <c r="BZ225" s="1">
        <f>BN55*Staffing!$C16</f>
        <v>0</v>
      </c>
      <c r="CA225" s="1">
        <f>BO55*Staffing!$C16</f>
        <v>0</v>
      </c>
      <c r="CB225" s="1">
        <f>BP55*Staffing!$C16</f>
        <v>0</v>
      </c>
      <c r="CC225" s="1">
        <f>BQ55*Staffing!$C16</f>
        <v>0</v>
      </c>
      <c r="CD225" s="1">
        <f>BR55*Staffing!$C16</f>
        <v>0</v>
      </c>
      <c r="CE225" s="1">
        <f>BS55*Staffing!$C16</f>
        <v>0</v>
      </c>
      <c r="CG225" s="4" t="s">
        <v>9</v>
      </c>
      <c r="CH225" s="1">
        <f>OVariables!AX80</f>
        <v>0</v>
      </c>
      <c r="CI225" s="1">
        <f>OVariables!AY80</f>
        <v>0</v>
      </c>
      <c r="CJ225" s="1">
        <f>OVariables!AZ80</f>
        <v>0</v>
      </c>
      <c r="CK225" s="1">
        <f>OVariables!BA80</f>
        <v>0</v>
      </c>
      <c r="CL225" s="1">
        <f>OVariables!BB80</f>
        <v>0</v>
      </c>
      <c r="CM225" s="1">
        <f>OVariables!BC80</f>
        <v>0</v>
      </c>
      <c r="CN225" s="1">
        <f>OVariables!BD80</f>
        <v>0</v>
      </c>
      <c r="CO225" s="1">
        <f>OVariables!BE80</f>
        <v>0</v>
      </c>
      <c r="CP225" s="1">
        <f>OVariables!BF80</f>
        <v>0</v>
      </c>
      <c r="CQ225" s="1">
        <f>OVariables!BG80</f>
        <v>0</v>
      </c>
      <c r="CR225" s="1">
        <f>OVariables!BH80</f>
        <v>0</v>
      </c>
      <c r="CS225" s="1">
        <f>OVariables!BI80</f>
        <v>0</v>
      </c>
      <c r="CU225" s="4" t="s">
        <v>9</v>
      </c>
      <c r="CV225" s="1">
        <f>CK55*Staffing!$C16</f>
        <v>0</v>
      </c>
      <c r="CW225" s="1">
        <f>CL55*Staffing!$C16</f>
        <v>0</v>
      </c>
      <c r="CX225" s="1">
        <f>CM55*Staffing!$C16</f>
        <v>0</v>
      </c>
      <c r="CY225" s="1">
        <f>CN55*Staffing!$C16</f>
        <v>0</v>
      </c>
      <c r="CZ225" s="1">
        <f>CO55*Staffing!$C16</f>
        <v>0</v>
      </c>
      <c r="DA225" s="1">
        <f>CP55*Staffing!$C16</f>
        <v>0</v>
      </c>
      <c r="DB225" s="1">
        <f>CQ55*Staffing!$C16</f>
        <v>0</v>
      </c>
      <c r="DC225" s="1">
        <f>CR55*Staffing!$C16</f>
        <v>0</v>
      </c>
      <c r="DD225" s="1">
        <f>CS55*Staffing!$C16</f>
        <v>0</v>
      </c>
      <c r="DE225" s="1">
        <f>CT55*Staffing!$C16</f>
        <v>0</v>
      </c>
      <c r="DF225" s="1">
        <f>CU55*Staffing!$C16</f>
        <v>0</v>
      </c>
      <c r="DG225" s="1">
        <f>CV55*Staffing!$C16</f>
        <v>0</v>
      </c>
    </row>
    <row r="226" spans="1:111" x14ac:dyDescent="0.35">
      <c r="A226" s="4" t="s">
        <v>10</v>
      </c>
      <c r="B226" s="1">
        <f>OVariables!N81</f>
        <v>0</v>
      </c>
      <c r="C226" s="1">
        <f>OVariables!O81</f>
        <v>0</v>
      </c>
      <c r="D226" s="1">
        <f>OVariables!P81</f>
        <v>0</v>
      </c>
      <c r="E226" s="1">
        <f>OVariables!Q81</f>
        <v>0</v>
      </c>
      <c r="F226" s="1">
        <f>OVariables!R81</f>
        <v>0</v>
      </c>
      <c r="G226" s="1">
        <f>OVariables!S81</f>
        <v>0</v>
      </c>
      <c r="H226" s="1">
        <f>OVariables!T81</f>
        <v>0</v>
      </c>
      <c r="I226" s="1">
        <f>OVariables!U81</f>
        <v>0</v>
      </c>
      <c r="J226" s="1">
        <f>OVariables!V81</f>
        <v>0</v>
      </c>
      <c r="K226" s="1">
        <f>OVariables!W81</f>
        <v>0</v>
      </c>
      <c r="L226" s="1">
        <f>OVariables!X81</f>
        <v>0</v>
      </c>
      <c r="M226" s="1">
        <f>OVariables!Y81</f>
        <v>0</v>
      </c>
      <c r="O226" s="4" t="s">
        <v>10</v>
      </c>
      <c r="P226" s="1">
        <f>B56*Staffing!$C17</f>
        <v>0</v>
      </c>
      <c r="Q226" s="1">
        <f>C56*Staffing!$C17</f>
        <v>0</v>
      </c>
      <c r="R226" s="1">
        <f>D56*Staffing!$C17</f>
        <v>0</v>
      </c>
      <c r="S226" s="1">
        <f>E56*Staffing!$C17</f>
        <v>0</v>
      </c>
      <c r="T226" s="1">
        <f>F56*Staffing!$C17</f>
        <v>0</v>
      </c>
      <c r="U226" s="1">
        <f>G56*Staffing!$C17</f>
        <v>0</v>
      </c>
      <c r="V226" s="1">
        <f>H56*Staffing!$C17</f>
        <v>0</v>
      </c>
      <c r="W226" s="1">
        <f>I56*Staffing!$C17</f>
        <v>0</v>
      </c>
      <c r="X226" s="1">
        <f>J56*Staffing!$C17</f>
        <v>0</v>
      </c>
      <c r="Y226" s="1">
        <f>K56*Staffing!$C17</f>
        <v>0</v>
      </c>
      <c r="Z226" s="1">
        <f>L56*Staffing!$C17</f>
        <v>0</v>
      </c>
      <c r="AA226" s="1">
        <f>M56*Staffing!$C17</f>
        <v>0</v>
      </c>
      <c r="AC226" s="4" t="s">
        <v>10</v>
      </c>
      <c r="AD226" s="1">
        <f>OVariables!Z81</f>
        <v>0</v>
      </c>
      <c r="AE226" s="1">
        <f>OVariables!AA81</f>
        <v>0</v>
      </c>
      <c r="AF226" s="1">
        <f>OVariables!AB81</f>
        <v>0</v>
      </c>
      <c r="AG226" s="1">
        <f>OVariables!AC81</f>
        <v>0</v>
      </c>
      <c r="AH226" s="1">
        <f>OVariables!AD81</f>
        <v>0</v>
      </c>
      <c r="AI226" s="1">
        <f>OVariables!AE81</f>
        <v>0</v>
      </c>
      <c r="AJ226" s="1">
        <f>OVariables!AF81</f>
        <v>0</v>
      </c>
      <c r="AK226" s="1">
        <f>OVariables!AG81</f>
        <v>0</v>
      </c>
      <c r="AL226" s="1">
        <f>OVariables!AH81</f>
        <v>0</v>
      </c>
      <c r="AM226" s="1">
        <f>OVariables!AI81</f>
        <v>0</v>
      </c>
      <c r="AN226" s="1">
        <f>OVariables!AJ81</f>
        <v>0</v>
      </c>
      <c r="AO226" s="1">
        <f>OVariables!AK81</f>
        <v>0</v>
      </c>
      <c r="AQ226" s="4" t="s">
        <v>10</v>
      </c>
      <c r="AR226" s="1">
        <f>AE56*Staffing!$C17</f>
        <v>0</v>
      </c>
      <c r="AS226" s="1">
        <f>AF56*Staffing!$C17</f>
        <v>0</v>
      </c>
      <c r="AT226" s="1">
        <f>AG56*Staffing!$C17</f>
        <v>0</v>
      </c>
      <c r="AU226" s="1">
        <f>AH56*Staffing!$C17</f>
        <v>0</v>
      </c>
      <c r="AV226" s="1">
        <f>AI56*Staffing!$C17</f>
        <v>0</v>
      </c>
      <c r="AW226" s="1">
        <f>AJ56*Staffing!$C17</f>
        <v>0</v>
      </c>
      <c r="AX226" s="1">
        <f>AK56*Staffing!$C17</f>
        <v>0</v>
      </c>
      <c r="AY226" s="1">
        <f>AL56*Staffing!$C17</f>
        <v>0</v>
      </c>
      <c r="AZ226" s="1">
        <f>AM56*Staffing!$C17</f>
        <v>0</v>
      </c>
      <c r="BA226" s="1">
        <f>AN56*Staffing!$C17</f>
        <v>0</v>
      </c>
      <c r="BB226" s="1">
        <f>AO56*Staffing!$C17</f>
        <v>0</v>
      </c>
      <c r="BC226" s="1">
        <f>AP56*Staffing!$C17</f>
        <v>0</v>
      </c>
      <c r="BE226" s="4" t="s">
        <v>10</v>
      </c>
      <c r="BF226" s="1">
        <f>OVariables!AL81</f>
        <v>0</v>
      </c>
      <c r="BG226" s="1">
        <f>OVariables!AM81</f>
        <v>0</v>
      </c>
      <c r="BH226" s="1">
        <f>OVariables!AN81</f>
        <v>0</v>
      </c>
      <c r="BI226" s="1">
        <f>OVariables!AO81</f>
        <v>0</v>
      </c>
      <c r="BJ226" s="1">
        <f>OVariables!AP81</f>
        <v>0</v>
      </c>
      <c r="BK226" s="1">
        <f>OVariables!AQ81</f>
        <v>0</v>
      </c>
      <c r="BL226" s="1">
        <f>OVariables!AR81</f>
        <v>0</v>
      </c>
      <c r="BM226" s="1">
        <f>OVariables!AS81</f>
        <v>0</v>
      </c>
      <c r="BN226" s="1">
        <f>OVariables!AT81</f>
        <v>0</v>
      </c>
      <c r="BO226" s="1">
        <f>OVariables!AU81</f>
        <v>0</v>
      </c>
      <c r="BP226" s="1">
        <f>OVariables!AV81</f>
        <v>0</v>
      </c>
      <c r="BQ226" s="1">
        <f>OVariables!AW81</f>
        <v>0</v>
      </c>
      <c r="BS226" s="4" t="s">
        <v>10</v>
      </c>
      <c r="BT226" s="1">
        <f>BH56*Staffing!$C17</f>
        <v>0</v>
      </c>
      <c r="BU226" s="1">
        <f>BI56*Staffing!$C17</f>
        <v>0</v>
      </c>
      <c r="BV226" s="1">
        <f>BJ56*Staffing!$C17</f>
        <v>0</v>
      </c>
      <c r="BW226" s="1">
        <f>BK56*Staffing!$C17</f>
        <v>0</v>
      </c>
      <c r="BX226" s="1">
        <f>BL56*Staffing!$C17</f>
        <v>0</v>
      </c>
      <c r="BY226" s="1">
        <f>BM56*Staffing!$C17</f>
        <v>0</v>
      </c>
      <c r="BZ226" s="1">
        <f>BN56*Staffing!$C17</f>
        <v>0</v>
      </c>
      <c r="CA226" s="1">
        <f>BO56*Staffing!$C17</f>
        <v>0</v>
      </c>
      <c r="CB226" s="1">
        <f>BP56*Staffing!$C17</f>
        <v>0</v>
      </c>
      <c r="CC226" s="1">
        <f>BQ56*Staffing!$C17</f>
        <v>0</v>
      </c>
      <c r="CD226" s="1">
        <f>BR56*Staffing!$C17</f>
        <v>0</v>
      </c>
      <c r="CE226" s="1">
        <f>BS56*Staffing!$C17</f>
        <v>0</v>
      </c>
      <c r="CG226" s="4" t="s">
        <v>10</v>
      </c>
      <c r="CH226" s="1">
        <f>OVariables!AX81</f>
        <v>0</v>
      </c>
      <c r="CI226" s="1">
        <f>OVariables!AY81</f>
        <v>0</v>
      </c>
      <c r="CJ226" s="1">
        <f>OVariables!AZ81</f>
        <v>0</v>
      </c>
      <c r="CK226" s="1">
        <f>OVariables!BA81</f>
        <v>0</v>
      </c>
      <c r="CL226" s="1">
        <f>OVariables!BB81</f>
        <v>0</v>
      </c>
      <c r="CM226" s="1">
        <f>OVariables!BC81</f>
        <v>0</v>
      </c>
      <c r="CN226" s="1">
        <f>OVariables!BD81</f>
        <v>0</v>
      </c>
      <c r="CO226" s="1">
        <f>OVariables!BE81</f>
        <v>0</v>
      </c>
      <c r="CP226" s="1">
        <f>OVariables!BF81</f>
        <v>0</v>
      </c>
      <c r="CQ226" s="1">
        <f>OVariables!BG81</f>
        <v>0</v>
      </c>
      <c r="CR226" s="1">
        <f>OVariables!BH81</f>
        <v>0</v>
      </c>
      <c r="CS226" s="1">
        <f>OVariables!BI81</f>
        <v>0</v>
      </c>
      <c r="CU226" s="4" t="s">
        <v>10</v>
      </c>
      <c r="CV226" s="1">
        <f>CK56*Staffing!$C17</f>
        <v>0</v>
      </c>
      <c r="CW226" s="1">
        <f>CL56*Staffing!$C17</f>
        <v>0</v>
      </c>
      <c r="CX226" s="1">
        <f>CM56*Staffing!$C17</f>
        <v>0</v>
      </c>
      <c r="CY226" s="1">
        <f>CN56*Staffing!$C17</f>
        <v>0</v>
      </c>
      <c r="CZ226" s="1">
        <f>CO56*Staffing!$C17</f>
        <v>0</v>
      </c>
      <c r="DA226" s="1">
        <f>CP56*Staffing!$C17</f>
        <v>0</v>
      </c>
      <c r="DB226" s="1">
        <f>CQ56*Staffing!$C17</f>
        <v>0</v>
      </c>
      <c r="DC226" s="1">
        <f>CR56*Staffing!$C17</f>
        <v>0</v>
      </c>
      <c r="DD226" s="1">
        <f>CS56*Staffing!$C17</f>
        <v>0</v>
      </c>
      <c r="DE226" s="1">
        <f>CT56*Staffing!$C17</f>
        <v>0</v>
      </c>
      <c r="DF226" s="1">
        <f>CU56*Staffing!$C17</f>
        <v>0</v>
      </c>
      <c r="DG226" s="1">
        <f>CV56*Staffing!$C17</f>
        <v>0</v>
      </c>
    </row>
    <row r="227" spans="1:111" x14ac:dyDescent="0.35">
      <c r="A227" s="4" t="s">
        <v>11</v>
      </c>
      <c r="B227" s="1">
        <f>OVariables!N82</f>
        <v>0</v>
      </c>
      <c r="C227" s="1">
        <f>OVariables!O82</f>
        <v>0</v>
      </c>
      <c r="D227" s="1">
        <f>OVariables!P82</f>
        <v>0</v>
      </c>
      <c r="E227" s="1">
        <f>OVariables!Q82</f>
        <v>0</v>
      </c>
      <c r="F227" s="1">
        <f>OVariables!R82</f>
        <v>0</v>
      </c>
      <c r="G227" s="1">
        <f>OVariables!S82</f>
        <v>0</v>
      </c>
      <c r="H227" s="1">
        <f>OVariables!T82</f>
        <v>0</v>
      </c>
      <c r="I227" s="1">
        <f>OVariables!U82</f>
        <v>0</v>
      </c>
      <c r="J227" s="1">
        <f>OVariables!V82</f>
        <v>0</v>
      </c>
      <c r="K227" s="1">
        <f>OVariables!W82</f>
        <v>0</v>
      </c>
      <c r="L227" s="1">
        <f>OVariables!X82</f>
        <v>0</v>
      </c>
      <c r="M227" s="1">
        <f>OVariables!Y82</f>
        <v>0</v>
      </c>
      <c r="O227" s="4" t="s">
        <v>11</v>
      </c>
      <c r="P227" s="1">
        <f>B57*Staffing!$C18</f>
        <v>0</v>
      </c>
      <c r="Q227" s="1">
        <f>C57*Staffing!$C18</f>
        <v>0</v>
      </c>
      <c r="R227" s="1">
        <f>D57*Staffing!$C18</f>
        <v>0</v>
      </c>
      <c r="S227" s="1">
        <f>E57*Staffing!$C18</f>
        <v>0</v>
      </c>
      <c r="T227" s="1">
        <f>F57*Staffing!$C18</f>
        <v>0</v>
      </c>
      <c r="U227" s="1">
        <f>G57*Staffing!$C18</f>
        <v>0</v>
      </c>
      <c r="V227" s="1">
        <f>H57*Staffing!$C18</f>
        <v>0</v>
      </c>
      <c r="W227" s="1">
        <f>I57*Staffing!$C18</f>
        <v>0</v>
      </c>
      <c r="X227" s="1">
        <f>J57*Staffing!$C18</f>
        <v>0</v>
      </c>
      <c r="Y227" s="1">
        <f>K57*Staffing!$C18</f>
        <v>0</v>
      </c>
      <c r="Z227" s="1">
        <f>L57*Staffing!$C18</f>
        <v>0</v>
      </c>
      <c r="AA227" s="1">
        <f>M57*Staffing!$C18</f>
        <v>0</v>
      </c>
      <c r="AC227" s="4" t="s">
        <v>11</v>
      </c>
      <c r="AD227" s="1">
        <f>OVariables!Z82</f>
        <v>0</v>
      </c>
      <c r="AE227" s="1">
        <f>OVariables!AA82</f>
        <v>0</v>
      </c>
      <c r="AF227" s="1">
        <f>OVariables!AB82</f>
        <v>0</v>
      </c>
      <c r="AG227" s="1">
        <f>OVariables!AC82</f>
        <v>0</v>
      </c>
      <c r="AH227" s="1">
        <f>OVariables!AD82</f>
        <v>0</v>
      </c>
      <c r="AI227" s="1">
        <f>OVariables!AE82</f>
        <v>0</v>
      </c>
      <c r="AJ227" s="1">
        <f>OVariables!AF82</f>
        <v>0</v>
      </c>
      <c r="AK227" s="1">
        <f>OVariables!AG82</f>
        <v>0</v>
      </c>
      <c r="AL227" s="1">
        <f>OVariables!AH82</f>
        <v>0</v>
      </c>
      <c r="AM227" s="1">
        <f>OVariables!AI82</f>
        <v>0</v>
      </c>
      <c r="AN227" s="1">
        <f>OVariables!AJ82</f>
        <v>0</v>
      </c>
      <c r="AO227" s="1">
        <f>OVariables!AK82</f>
        <v>0</v>
      </c>
      <c r="AQ227" s="4" t="s">
        <v>11</v>
      </c>
      <c r="AR227" s="1">
        <f>AE57*Staffing!$C18</f>
        <v>0</v>
      </c>
      <c r="AS227" s="1">
        <f>AF57*Staffing!$C18</f>
        <v>0</v>
      </c>
      <c r="AT227" s="1">
        <f>AG57*Staffing!$C18</f>
        <v>0</v>
      </c>
      <c r="AU227" s="1">
        <f>AH57*Staffing!$C18</f>
        <v>0</v>
      </c>
      <c r="AV227" s="1">
        <f>AI57*Staffing!$C18</f>
        <v>0</v>
      </c>
      <c r="AW227" s="1">
        <f>AJ57*Staffing!$C18</f>
        <v>0</v>
      </c>
      <c r="AX227" s="1">
        <f>AK57*Staffing!$C18</f>
        <v>0</v>
      </c>
      <c r="AY227" s="1">
        <f>AL57*Staffing!$C18</f>
        <v>0</v>
      </c>
      <c r="AZ227" s="1">
        <f>AM57*Staffing!$C18</f>
        <v>0</v>
      </c>
      <c r="BA227" s="1">
        <f>AN57*Staffing!$C18</f>
        <v>0</v>
      </c>
      <c r="BB227" s="1">
        <f>AO57*Staffing!$C18</f>
        <v>0</v>
      </c>
      <c r="BC227" s="1">
        <f>AP57*Staffing!$C18</f>
        <v>0</v>
      </c>
      <c r="BE227" s="4" t="s">
        <v>11</v>
      </c>
      <c r="BF227" s="1">
        <f>OVariables!AL82</f>
        <v>0</v>
      </c>
      <c r="BG227" s="1">
        <f>OVariables!AM82</f>
        <v>0</v>
      </c>
      <c r="BH227" s="1">
        <f>OVariables!AN82</f>
        <v>0</v>
      </c>
      <c r="BI227" s="1">
        <f>OVariables!AO82</f>
        <v>0</v>
      </c>
      <c r="BJ227" s="1">
        <f>OVariables!AP82</f>
        <v>0</v>
      </c>
      <c r="BK227" s="1">
        <f>OVariables!AQ82</f>
        <v>0</v>
      </c>
      <c r="BL227" s="1">
        <f>OVariables!AR82</f>
        <v>0</v>
      </c>
      <c r="BM227" s="1">
        <f>OVariables!AS82</f>
        <v>0</v>
      </c>
      <c r="BN227" s="1">
        <f>OVariables!AT82</f>
        <v>0</v>
      </c>
      <c r="BO227" s="1">
        <f>OVariables!AU82</f>
        <v>0</v>
      </c>
      <c r="BP227" s="1">
        <f>OVariables!AV82</f>
        <v>0</v>
      </c>
      <c r="BQ227" s="1">
        <f>OVariables!AW82</f>
        <v>0</v>
      </c>
      <c r="BS227" s="4" t="s">
        <v>11</v>
      </c>
      <c r="BT227" s="1">
        <f>BH57*Staffing!$C18</f>
        <v>0</v>
      </c>
      <c r="BU227" s="1">
        <f>BI57*Staffing!$C18</f>
        <v>0</v>
      </c>
      <c r="BV227" s="1">
        <f>BJ57*Staffing!$C18</f>
        <v>0</v>
      </c>
      <c r="BW227" s="1">
        <f>BK57*Staffing!$C18</f>
        <v>0</v>
      </c>
      <c r="BX227" s="1">
        <f>BL57*Staffing!$C18</f>
        <v>0</v>
      </c>
      <c r="BY227" s="1">
        <f>BM57*Staffing!$C18</f>
        <v>0</v>
      </c>
      <c r="BZ227" s="1">
        <f>BN57*Staffing!$C18</f>
        <v>0</v>
      </c>
      <c r="CA227" s="1">
        <f>BO57*Staffing!$C18</f>
        <v>0</v>
      </c>
      <c r="CB227" s="1">
        <f>BP57*Staffing!$C18</f>
        <v>0</v>
      </c>
      <c r="CC227" s="1">
        <f>BQ57*Staffing!$C18</f>
        <v>0</v>
      </c>
      <c r="CD227" s="1">
        <f>BR57*Staffing!$C18</f>
        <v>0</v>
      </c>
      <c r="CE227" s="1">
        <f>BS57*Staffing!$C18</f>
        <v>0</v>
      </c>
      <c r="CG227" s="4" t="s">
        <v>11</v>
      </c>
      <c r="CH227" s="1">
        <f>OVariables!AX82</f>
        <v>0</v>
      </c>
      <c r="CI227" s="1">
        <f>OVariables!AY82</f>
        <v>0</v>
      </c>
      <c r="CJ227" s="1">
        <f>OVariables!AZ82</f>
        <v>0</v>
      </c>
      <c r="CK227" s="1">
        <f>OVariables!BA82</f>
        <v>0</v>
      </c>
      <c r="CL227" s="1">
        <f>OVariables!BB82</f>
        <v>0</v>
      </c>
      <c r="CM227" s="1">
        <f>OVariables!BC82</f>
        <v>0</v>
      </c>
      <c r="CN227" s="1">
        <f>OVariables!BD82</f>
        <v>0</v>
      </c>
      <c r="CO227" s="1">
        <f>OVariables!BE82</f>
        <v>0</v>
      </c>
      <c r="CP227" s="1">
        <f>OVariables!BF82</f>
        <v>0</v>
      </c>
      <c r="CQ227" s="1">
        <f>OVariables!BG82</f>
        <v>0</v>
      </c>
      <c r="CR227" s="1">
        <f>OVariables!BH82</f>
        <v>0</v>
      </c>
      <c r="CS227" s="1">
        <f>OVariables!BI82</f>
        <v>0</v>
      </c>
      <c r="CU227" s="4" t="s">
        <v>11</v>
      </c>
      <c r="CV227" s="1">
        <f>CK57*Staffing!$C18</f>
        <v>0</v>
      </c>
      <c r="CW227" s="1">
        <f>CL57*Staffing!$C18</f>
        <v>0</v>
      </c>
      <c r="CX227" s="1">
        <f>CM57*Staffing!$C18</f>
        <v>0</v>
      </c>
      <c r="CY227" s="1">
        <f>CN57*Staffing!$C18</f>
        <v>0</v>
      </c>
      <c r="CZ227" s="1">
        <f>CO57*Staffing!$C18</f>
        <v>0</v>
      </c>
      <c r="DA227" s="1">
        <f>CP57*Staffing!$C18</f>
        <v>0</v>
      </c>
      <c r="DB227" s="1">
        <f>CQ57*Staffing!$C18</f>
        <v>0</v>
      </c>
      <c r="DC227" s="1">
        <f>CR57*Staffing!$C18</f>
        <v>0</v>
      </c>
      <c r="DD227" s="1">
        <f>CS57*Staffing!$C18</f>
        <v>0</v>
      </c>
      <c r="DE227" s="1">
        <f>CT57*Staffing!$C18</f>
        <v>0</v>
      </c>
      <c r="DF227" s="1">
        <f>CU57*Staffing!$C18</f>
        <v>0</v>
      </c>
      <c r="DG227" s="1">
        <f>CV57*Staffing!$C18</f>
        <v>0</v>
      </c>
    </row>
    <row r="228" spans="1:111" x14ac:dyDescent="0.35">
      <c r="A228" s="4" t="s">
        <v>12</v>
      </c>
      <c r="B228" s="1">
        <f>OVariables!N83</f>
        <v>0</v>
      </c>
      <c r="C228" s="1">
        <f>OVariables!O83</f>
        <v>0</v>
      </c>
      <c r="D228" s="1">
        <f>OVariables!P83</f>
        <v>0</v>
      </c>
      <c r="E228" s="1">
        <f>OVariables!Q83</f>
        <v>0</v>
      </c>
      <c r="F228" s="1">
        <f>OVariables!R83</f>
        <v>0</v>
      </c>
      <c r="G228" s="1">
        <f>OVariables!S83</f>
        <v>0</v>
      </c>
      <c r="H228" s="1">
        <f>OVariables!T83</f>
        <v>0</v>
      </c>
      <c r="I228" s="1">
        <f>OVariables!U83</f>
        <v>0</v>
      </c>
      <c r="J228" s="1">
        <f>OVariables!V83</f>
        <v>0</v>
      </c>
      <c r="K228" s="1">
        <f>OVariables!W83</f>
        <v>0</v>
      </c>
      <c r="L228" s="1">
        <f>OVariables!X83</f>
        <v>0</v>
      </c>
      <c r="M228" s="1">
        <f>OVariables!Y83</f>
        <v>0</v>
      </c>
      <c r="O228" s="4" t="s">
        <v>12</v>
      </c>
      <c r="P228" s="1">
        <f>B58*Staffing!$C19</f>
        <v>0</v>
      </c>
      <c r="Q228" s="1">
        <f>C58*Staffing!$C19</f>
        <v>0</v>
      </c>
      <c r="R228" s="1">
        <f>D58*Staffing!$C19</f>
        <v>0</v>
      </c>
      <c r="S228" s="1">
        <f>E58*Staffing!$C19</f>
        <v>0</v>
      </c>
      <c r="T228" s="1">
        <f>F58*Staffing!$C19</f>
        <v>0</v>
      </c>
      <c r="U228" s="1">
        <f>G58*Staffing!$C19</f>
        <v>0</v>
      </c>
      <c r="V228" s="1">
        <f>H58*Staffing!$C19</f>
        <v>0</v>
      </c>
      <c r="W228" s="1">
        <f>I58*Staffing!$C19</f>
        <v>0</v>
      </c>
      <c r="X228" s="1">
        <f>J58*Staffing!$C19</f>
        <v>0</v>
      </c>
      <c r="Y228" s="1">
        <f>K58*Staffing!$C19</f>
        <v>0</v>
      </c>
      <c r="Z228" s="1">
        <f>L58*Staffing!$C19</f>
        <v>0</v>
      </c>
      <c r="AA228" s="1">
        <f>M58*Staffing!$C19</f>
        <v>0</v>
      </c>
      <c r="AC228" s="4" t="s">
        <v>12</v>
      </c>
      <c r="AD228" s="1">
        <f>OVariables!Z83</f>
        <v>0</v>
      </c>
      <c r="AE228" s="1">
        <f>OVariables!AA83</f>
        <v>0</v>
      </c>
      <c r="AF228" s="1">
        <f>OVariables!AB83</f>
        <v>0</v>
      </c>
      <c r="AG228" s="1">
        <f>OVariables!AC83</f>
        <v>0</v>
      </c>
      <c r="AH228" s="1">
        <f>OVariables!AD83</f>
        <v>0</v>
      </c>
      <c r="AI228" s="1">
        <f>OVariables!AE83</f>
        <v>0</v>
      </c>
      <c r="AJ228" s="1">
        <f>OVariables!AF83</f>
        <v>0</v>
      </c>
      <c r="AK228" s="1">
        <f>OVariables!AG83</f>
        <v>0</v>
      </c>
      <c r="AL228" s="1">
        <f>OVariables!AH83</f>
        <v>0</v>
      </c>
      <c r="AM228" s="1">
        <f>OVariables!AI83</f>
        <v>0</v>
      </c>
      <c r="AN228" s="1">
        <f>OVariables!AJ83</f>
        <v>0</v>
      </c>
      <c r="AO228" s="1">
        <f>OVariables!AK83</f>
        <v>0</v>
      </c>
      <c r="AQ228" s="4" t="s">
        <v>12</v>
      </c>
      <c r="AR228" s="1">
        <f>AE58*Staffing!$C19</f>
        <v>0</v>
      </c>
      <c r="AS228" s="1">
        <f>AF58*Staffing!$C19</f>
        <v>0</v>
      </c>
      <c r="AT228" s="1">
        <f>AG58*Staffing!$C19</f>
        <v>0</v>
      </c>
      <c r="AU228" s="1">
        <f>AH58*Staffing!$C19</f>
        <v>0</v>
      </c>
      <c r="AV228" s="1">
        <f>AI58*Staffing!$C19</f>
        <v>0</v>
      </c>
      <c r="AW228" s="1">
        <f>AJ58*Staffing!$C19</f>
        <v>0</v>
      </c>
      <c r="AX228" s="1">
        <f>AK58*Staffing!$C19</f>
        <v>0</v>
      </c>
      <c r="AY228" s="1">
        <f>AL58*Staffing!$C19</f>
        <v>0</v>
      </c>
      <c r="AZ228" s="1">
        <f>AM58*Staffing!$C19</f>
        <v>0</v>
      </c>
      <c r="BA228" s="1">
        <f>AN58*Staffing!$C19</f>
        <v>0</v>
      </c>
      <c r="BB228" s="1">
        <f>AO58*Staffing!$C19</f>
        <v>0</v>
      </c>
      <c r="BC228" s="1">
        <f>AP58*Staffing!$C19</f>
        <v>0</v>
      </c>
      <c r="BE228" s="4" t="s">
        <v>12</v>
      </c>
      <c r="BF228" s="1">
        <f>OVariables!AL83</f>
        <v>0</v>
      </c>
      <c r="BG228" s="1">
        <f>OVariables!AM83</f>
        <v>0</v>
      </c>
      <c r="BH228" s="1">
        <f>OVariables!AN83</f>
        <v>0</v>
      </c>
      <c r="BI228" s="1">
        <f>OVariables!AO83</f>
        <v>0</v>
      </c>
      <c r="BJ228" s="1">
        <f>OVariables!AP83</f>
        <v>0</v>
      </c>
      <c r="BK228" s="1">
        <f>OVariables!AQ83</f>
        <v>0</v>
      </c>
      <c r="BL228" s="1">
        <f>OVariables!AR83</f>
        <v>0</v>
      </c>
      <c r="BM228" s="1">
        <f>OVariables!AS83</f>
        <v>0</v>
      </c>
      <c r="BN228" s="1">
        <f>OVariables!AT83</f>
        <v>0</v>
      </c>
      <c r="BO228" s="1">
        <f>OVariables!AU83</f>
        <v>0</v>
      </c>
      <c r="BP228" s="1">
        <f>OVariables!AV83</f>
        <v>0</v>
      </c>
      <c r="BQ228" s="1">
        <f>OVariables!AW83</f>
        <v>0</v>
      </c>
      <c r="BS228" s="4" t="s">
        <v>12</v>
      </c>
      <c r="BT228" s="1">
        <f>BH58*Staffing!$C19</f>
        <v>0</v>
      </c>
      <c r="BU228" s="1">
        <f>BI58*Staffing!$C19</f>
        <v>0</v>
      </c>
      <c r="BV228" s="1">
        <f>BJ58*Staffing!$C19</f>
        <v>0</v>
      </c>
      <c r="BW228" s="1">
        <f>BK58*Staffing!$C19</f>
        <v>0</v>
      </c>
      <c r="BX228" s="1">
        <f>BL58*Staffing!$C19</f>
        <v>0</v>
      </c>
      <c r="BY228" s="1">
        <f>BM58*Staffing!$C19</f>
        <v>0</v>
      </c>
      <c r="BZ228" s="1">
        <f>BN58*Staffing!$C19</f>
        <v>0</v>
      </c>
      <c r="CA228" s="1">
        <f>BO58*Staffing!$C19</f>
        <v>0</v>
      </c>
      <c r="CB228" s="1">
        <f>BP58*Staffing!$C19</f>
        <v>0</v>
      </c>
      <c r="CC228" s="1">
        <f>BQ58*Staffing!$C19</f>
        <v>0</v>
      </c>
      <c r="CD228" s="1">
        <f>BR58*Staffing!$C19</f>
        <v>0</v>
      </c>
      <c r="CE228" s="1">
        <f>BS58*Staffing!$C19</f>
        <v>0</v>
      </c>
      <c r="CG228" s="4" t="s">
        <v>12</v>
      </c>
      <c r="CH228" s="1">
        <f>OVariables!AX83</f>
        <v>0</v>
      </c>
      <c r="CI228" s="1">
        <f>OVariables!AY83</f>
        <v>0</v>
      </c>
      <c r="CJ228" s="1">
        <f>OVariables!AZ83</f>
        <v>0</v>
      </c>
      <c r="CK228" s="1">
        <f>OVariables!BA83</f>
        <v>0</v>
      </c>
      <c r="CL228" s="1">
        <f>OVariables!BB83</f>
        <v>0</v>
      </c>
      <c r="CM228" s="1">
        <f>OVariables!BC83</f>
        <v>0</v>
      </c>
      <c r="CN228" s="1">
        <f>OVariables!BD83</f>
        <v>0</v>
      </c>
      <c r="CO228" s="1">
        <f>OVariables!BE83</f>
        <v>0</v>
      </c>
      <c r="CP228" s="1">
        <f>OVariables!BF83</f>
        <v>0</v>
      </c>
      <c r="CQ228" s="1">
        <f>OVariables!BG83</f>
        <v>0</v>
      </c>
      <c r="CR228" s="1">
        <f>OVariables!BH83</f>
        <v>0</v>
      </c>
      <c r="CS228" s="1">
        <f>OVariables!BI83</f>
        <v>0</v>
      </c>
      <c r="CU228" s="4" t="s">
        <v>12</v>
      </c>
      <c r="CV228" s="1">
        <f>CK58*Staffing!$C19</f>
        <v>0</v>
      </c>
      <c r="CW228" s="1">
        <f>CL58*Staffing!$C19</f>
        <v>0</v>
      </c>
      <c r="CX228" s="1">
        <f>CM58*Staffing!$C19</f>
        <v>0</v>
      </c>
      <c r="CY228" s="1">
        <f>CN58*Staffing!$C19</f>
        <v>0</v>
      </c>
      <c r="CZ228" s="1">
        <f>CO58*Staffing!$C19</f>
        <v>0</v>
      </c>
      <c r="DA228" s="1">
        <f>CP58*Staffing!$C19</f>
        <v>0</v>
      </c>
      <c r="DB228" s="1">
        <f>CQ58*Staffing!$C19</f>
        <v>0</v>
      </c>
      <c r="DC228" s="1">
        <f>CR58*Staffing!$C19</f>
        <v>0</v>
      </c>
      <c r="DD228" s="1">
        <f>CS58*Staffing!$C19</f>
        <v>0</v>
      </c>
      <c r="DE228" s="1">
        <f>CT58*Staffing!$C19</f>
        <v>0</v>
      </c>
      <c r="DF228" s="1">
        <f>CU58*Staffing!$C19</f>
        <v>0</v>
      </c>
      <c r="DG228" s="1">
        <f>CV58*Staffing!$C19</f>
        <v>0</v>
      </c>
    </row>
    <row r="229" spans="1:111" x14ac:dyDescent="0.35">
      <c r="A229" s="4" t="s">
        <v>13</v>
      </c>
      <c r="B229" s="1">
        <f>OVariables!N84</f>
        <v>0</v>
      </c>
      <c r="C229" s="1">
        <f>OVariables!O84</f>
        <v>0</v>
      </c>
      <c r="D229" s="1">
        <f>OVariables!P84</f>
        <v>0</v>
      </c>
      <c r="E229" s="1">
        <f>OVariables!Q84</f>
        <v>0</v>
      </c>
      <c r="F229" s="1">
        <f>OVariables!R84</f>
        <v>0</v>
      </c>
      <c r="G229" s="1">
        <f>OVariables!S84</f>
        <v>0</v>
      </c>
      <c r="H229" s="1">
        <f>OVariables!T84</f>
        <v>0</v>
      </c>
      <c r="I229" s="1">
        <f>OVariables!U84</f>
        <v>0</v>
      </c>
      <c r="J229" s="1">
        <f>OVariables!V84</f>
        <v>0</v>
      </c>
      <c r="K229" s="1">
        <f>OVariables!W84</f>
        <v>0</v>
      </c>
      <c r="L229" s="1">
        <f>OVariables!X84</f>
        <v>0</v>
      </c>
      <c r="M229" s="1">
        <f>OVariables!Y84</f>
        <v>0</v>
      </c>
      <c r="O229" s="4" t="s">
        <v>13</v>
      </c>
      <c r="P229" s="1">
        <f>B59*Staffing!$C20</f>
        <v>0</v>
      </c>
      <c r="Q229" s="1">
        <f>C59*Staffing!$C20</f>
        <v>0</v>
      </c>
      <c r="R229" s="1">
        <f>D59*Staffing!$C20</f>
        <v>0</v>
      </c>
      <c r="S229" s="1">
        <f>E59*Staffing!$C20</f>
        <v>0</v>
      </c>
      <c r="T229" s="1">
        <f>F59*Staffing!$C20</f>
        <v>0</v>
      </c>
      <c r="U229" s="1">
        <f>G59*Staffing!$C20</f>
        <v>0</v>
      </c>
      <c r="V229" s="1">
        <f>H59*Staffing!$C20</f>
        <v>0</v>
      </c>
      <c r="W229" s="1">
        <f>I59*Staffing!$C20</f>
        <v>0</v>
      </c>
      <c r="X229" s="1">
        <f>J59*Staffing!$C20</f>
        <v>0</v>
      </c>
      <c r="Y229" s="1">
        <f>K59*Staffing!$C20</f>
        <v>0</v>
      </c>
      <c r="Z229" s="1">
        <f>L59*Staffing!$C20</f>
        <v>0</v>
      </c>
      <c r="AA229" s="1">
        <f>M59*Staffing!$C20</f>
        <v>0</v>
      </c>
      <c r="AC229" s="4" t="s">
        <v>13</v>
      </c>
      <c r="AD229" s="1">
        <f>OVariables!Z84</f>
        <v>0</v>
      </c>
      <c r="AE229" s="1">
        <f>OVariables!AA84</f>
        <v>0</v>
      </c>
      <c r="AF229" s="1">
        <f>OVariables!AB84</f>
        <v>0</v>
      </c>
      <c r="AG229" s="1">
        <f>OVariables!AC84</f>
        <v>0</v>
      </c>
      <c r="AH229" s="1">
        <f>OVariables!AD84</f>
        <v>0</v>
      </c>
      <c r="AI229" s="1">
        <f>OVariables!AE84</f>
        <v>0</v>
      </c>
      <c r="AJ229" s="1">
        <f>OVariables!AF84</f>
        <v>0</v>
      </c>
      <c r="AK229" s="1">
        <f>OVariables!AG84</f>
        <v>0</v>
      </c>
      <c r="AL229" s="1">
        <f>OVariables!AH84</f>
        <v>0</v>
      </c>
      <c r="AM229" s="1">
        <f>OVariables!AI84</f>
        <v>0</v>
      </c>
      <c r="AN229" s="1">
        <f>OVariables!AJ84</f>
        <v>0</v>
      </c>
      <c r="AO229" s="1">
        <f>OVariables!AK84</f>
        <v>0</v>
      </c>
      <c r="AQ229" s="4" t="s">
        <v>13</v>
      </c>
      <c r="AR229" s="1">
        <f>AE59*Staffing!$C20</f>
        <v>0</v>
      </c>
      <c r="AS229" s="1">
        <f>AF59*Staffing!$C20</f>
        <v>0</v>
      </c>
      <c r="AT229" s="1">
        <f>AG59*Staffing!$C20</f>
        <v>0</v>
      </c>
      <c r="AU229" s="1">
        <f>AH59*Staffing!$C20</f>
        <v>0</v>
      </c>
      <c r="AV229" s="1">
        <f>AI59*Staffing!$C20</f>
        <v>0</v>
      </c>
      <c r="AW229" s="1">
        <f>AJ59*Staffing!$C20</f>
        <v>0</v>
      </c>
      <c r="AX229" s="1">
        <f>AK59*Staffing!$C20</f>
        <v>0</v>
      </c>
      <c r="AY229" s="1">
        <f>AL59*Staffing!$C20</f>
        <v>0</v>
      </c>
      <c r="AZ229" s="1">
        <f>AM59*Staffing!$C20</f>
        <v>0</v>
      </c>
      <c r="BA229" s="1">
        <f>AN59*Staffing!$C20</f>
        <v>0</v>
      </c>
      <c r="BB229" s="1">
        <f>AO59*Staffing!$C20</f>
        <v>0</v>
      </c>
      <c r="BC229" s="1">
        <f>AP59*Staffing!$C20</f>
        <v>0</v>
      </c>
      <c r="BE229" s="4" t="s">
        <v>13</v>
      </c>
      <c r="BF229" s="1">
        <f>OVariables!AL84</f>
        <v>0</v>
      </c>
      <c r="BG229" s="1">
        <f>OVariables!AM84</f>
        <v>0</v>
      </c>
      <c r="BH229" s="1">
        <f>OVariables!AN84</f>
        <v>0</v>
      </c>
      <c r="BI229" s="1">
        <f>OVariables!AO84</f>
        <v>0</v>
      </c>
      <c r="BJ229" s="1">
        <f>OVariables!AP84</f>
        <v>0</v>
      </c>
      <c r="BK229" s="1">
        <f>OVariables!AQ84</f>
        <v>0</v>
      </c>
      <c r="BL229" s="1">
        <f>OVariables!AR84</f>
        <v>0</v>
      </c>
      <c r="BM229" s="1">
        <f>OVariables!AS84</f>
        <v>0</v>
      </c>
      <c r="BN229" s="1">
        <f>OVariables!AT84</f>
        <v>0</v>
      </c>
      <c r="BO229" s="1">
        <f>OVariables!AU84</f>
        <v>0</v>
      </c>
      <c r="BP229" s="1">
        <f>OVariables!AV84</f>
        <v>0</v>
      </c>
      <c r="BQ229" s="1">
        <f>OVariables!AW84</f>
        <v>0</v>
      </c>
      <c r="BS229" s="4" t="s">
        <v>13</v>
      </c>
      <c r="BT229" s="1">
        <f>BH59*Staffing!$C20</f>
        <v>0</v>
      </c>
      <c r="BU229" s="1">
        <f>BI59*Staffing!$C20</f>
        <v>0</v>
      </c>
      <c r="BV229" s="1">
        <f>BJ59*Staffing!$C20</f>
        <v>0</v>
      </c>
      <c r="BW229" s="1">
        <f>BK59*Staffing!$C20</f>
        <v>0</v>
      </c>
      <c r="BX229" s="1">
        <f>BL59*Staffing!$C20</f>
        <v>0</v>
      </c>
      <c r="BY229" s="1">
        <f>BM59*Staffing!$C20</f>
        <v>0</v>
      </c>
      <c r="BZ229" s="1">
        <f>BN59*Staffing!$C20</f>
        <v>0</v>
      </c>
      <c r="CA229" s="1">
        <f>BO59*Staffing!$C20</f>
        <v>0</v>
      </c>
      <c r="CB229" s="1">
        <f>BP59*Staffing!$C20</f>
        <v>0</v>
      </c>
      <c r="CC229" s="1">
        <f>BQ59*Staffing!$C20</f>
        <v>0</v>
      </c>
      <c r="CD229" s="1">
        <f>BR59*Staffing!$C20</f>
        <v>0</v>
      </c>
      <c r="CE229" s="1">
        <f>BS59*Staffing!$C20</f>
        <v>0</v>
      </c>
      <c r="CG229" s="4" t="s">
        <v>13</v>
      </c>
      <c r="CH229" s="1">
        <f>OVariables!AX84</f>
        <v>0</v>
      </c>
      <c r="CI229" s="1">
        <f>OVariables!AY84</f>
        <v>0</v>
      </c>
      <c r="CJ229" s="1">
        <f>OVariables!AZ84</f>
        <v>0</v>
      </c>
      <c r="CK229" s="1">
        <f>OVariables!BA84</f>
        <v>0</v>
      </c>
      <c r="CL229" s="1">
        <f>OVariables!BB84</f>
        <v>0</v>
      </c>
      <c r="CM229" s="1">
        <f>OVariables!BC84</f>
        <v>0</v>
      </c>
      <c r="CN229" s="1">
        <f>OVariables!BD84</f>
        <v>0</v>
      </c>
      <c r="CO229" s="1">
        <f>OVariables!BE84</f>
        <v>0</v>
      </c>
      <c r="CP229" s="1">
        <f>OVariables!BF84</f>
        <v>0</v>
      </c>
      <c r="CQ229" s="1">
        <f>OVariables!BG84</f>
        <v>0</v>
      </c>
      <c r="CR229" s="1">
        <f>OVariables!BH84</f>
        <v>0</v>
      </c>
      <c r="CS229" s="1">
        <f>OVariables!BI84</f>
        <v>0</v>
      </c>
      <c r="CU229" s="4" t="s">
        <v>13</v>
      </c>
      <c r="CV229" s="1">
        <f>CK59*Staffing!$C20</f>
        <v>0</v>
      </c>
      <c r="CW229" s="1">
        <f>CL59*Staffing!$C20</f>
        <v>0</v>
      </c>
      <c r="CX229" s="1">
        <f>CM59*Staffing!$C20</f>
        <v>0</v>
      </c>
      <c r="CY229" s="1">
        <f>CN59*Staffing!$C20</f>
        <v>0</v>
      </c>
      <c r="CZ229" s="1">
        <f>CO59*Staffing!$C20</f>
        <v>0</v>
      </c>
      <c r="DA229" s="1">
        <f>CP59*Staffing!$C20</f>
        <v>0</v>
      </c>
      <c r="DB229" s="1">
        <f>CQ59*Staffing!$C20</f>
        <v>0</v>
      </c>
      <c r="DC229" s="1">
        <f>CR59*Staffing!$C20</f>
        <v>0</v>
      </c>
      <c r="DD229" s="1">
        <f>CS59*Staffing!$C20</f>
        <v>0</v>
      </c>
      <c r="DE229" s="1">
        <f>CT59*Staffing!$C20</f>
        <v>0</v>
      </c>
      <c r="DF229" s="1">
        <f>CU59*Staffing!$C20</f>
        <v>0</v>
      </c>
      <c r="DG229" s="1">
        <f>CV59*Staffing!$C20</f>
        <v>0</v>
      </c>
    </row>
    <row r="230" spans="1:111" x14ac:dyDescent="0.35">
      <c r="A230" s="4" t="s">
        <v>14</v>
      </c>
      <c r="B230" s="1">
        <f>OVariables!N85</f>
        <v>0</v>
      </c>
      <c r="C230" s="1">
        <f>OVariables!O85</f>
        <v>0</v>
      </c>
      <c r="D230" s="1">
        <f>OVariables!P85</f>
        <v>0</v>
      </c>
      <c r="E230" s="1">
        <f>OVariables!Q85</f>
        <v>0</v>
      </c>
      <c r="F230" s="1">
        <f>OVariables!R85</f>
        <v>0</v>
      </c>
      <c r="G230" s="1">
        <f>OVariables!S85</f>
        <v>0</v>
      </c>
      <c r="H230" s="1">
        <f>OVariables!T85</f>
        <v>0</v>
      </c>
      <c r="I230" s="1">
        <f>OVariables!U85</f>
        <v>0</v>
      </c>
      <c r="J230" s="1">
        <f>OVariables!V85</f>
        <v>0</v>
      </c>
      <c r="K230" s="1">
        <f>OVariables!W85</f>
        <v>0</v>
      </c>
      <c r="L230" s="1">
        <f>OVariables!X85</f>
        <v>0</v>
      </c>
      <c r="M230" s="1">
        <f>OVariables!Y85</f>
        <v>0</v>
      </c>
      <c r="O230" s="4" t="s">
        <v>14</v>
      </c>
      <c r="P230" s="1">
        <f>B60*Staffing!$C21</f>
        <v>0</v>
      </c>
      <c r="Q230" s="1">
        <f>C60*Staffing!$C21</f>
        <v>0</v>
      </c>
      <c r="R230" s="1">
        <f>D60*Staffing!$C21</f>
        <v>0</v>
      </c>
      <c r="S230" s="1">
        <f>E60*Staffing!$C21</f>
        <v>0</v>
      </c>
      <c r="T230" s="1">
        <f>F60*Staffing!$C21</f>
        <v>0</v>
      </c>
      <c r="U230" s="1">
        <f>G60*Staffing!$C21</f>
        <v>0</v>
      </c>
      <c r="V230" s="1">
        <f>H60*Staffing!$C21</f>
        <v>0</v>
      </c>
      <c r="W230" s="1">
        <f>I60*Staffing!$C21</f>
        <v>0</v>
      </c>
      <c r="X230" s="1">
        <f>J60*Staffing!$C21</f>
        <v>0</v>
      </c>
      <c r="Y230" s="1">
        <f>K60*Staffing!$C21</f>
        <v>0</v>
      </c>
      <c r="Z230" s="1">
        <f>L60*Staffing!$C21</f>
        <v>0</v>
      </c>
      <c r="AA230" s="1">
        <f>M60*Staffing!$C21</f>
        <v>0</v>
      </c>
      <c r="AC230" s="4" t="s">
        <v>14</v>
      </c>
      <c r="AD230" s="1">
        <f>OVariables!Z85</f>
        <v>0</v>
      </c>
      <c r="AE230" s="1">
        <f>OVariables!AA85</f>
        <v>0</v>
      </c>
      <c r="AF230" s="1">
        <f>OVariables!AB85</f>
        <v>0</v>
      </c>
      <c r="AG230" s="1">
        <f>OVariables!AC85</f>
        <v>0</v>
      </c>
      <c r="AH230" s="1">
        <f>OVariables!AD85</f>
        <v>0</v>
      </c>
      <c r="AI230" s="1">
        <f>OVariables!AE85</f>
        <v>0</v>
      </c>
      <c r="AJ230" s="1">
        <f>OVariables!AF85</f>
        <v>0</v>
      </c>
      <c r="AK230" s="1">
        <f>OVariables!AG85</f>
        <v>0</v>
      </c>
      <c r="AL230" s="1">
        <f>OVariables!AH85</f>
        <v>0</v>
      </c>
      <c r="AM230" s="1">
        <f>OVariables!AI85</f>
        <v>0</v>
      </c>
      <c r="AN230" s="1">
        <f>OVariables!AJ85</f>
        <v>0</v>
      </c>
      <c r="AO230" s="1">
        <f>OVariables!AK85</f>
        <v>0</v>
      </c>
      <c r="AQ230" s="4" t="s">
        <v>14</v>
      </c>
      <c r="AR230" s="1">
        <f>AE60*Staffing!$C21</f>
        <v>0</v>
      </c>
      <c r="AS230" s="1">
        <f>AF60*Staffing!$C21</f>
        <v>0</v>
      </c>
      <c r="AT230" s="1">
        <f>AG60*Staffing!$C21</f>
        <v>0</v>
      </c>
      <c r="AU230" s="1">
        <f>AH60*Staffing!$C21</f>
        <v>0</v>
      </c>
      <c r="AV230" s="1">
        <f>AI60*Staffing!$C21</f>
        <v>0</v>
      </c>
      <c r="AW230" s="1">
        <f>AJ60*Staffing!$C21</f>
        <v>0</v>
      </c>
      <c r="AX230" s="1">
        <f>AK60*Staffing!$C21</f>
        <v>0</v>
      </c>
      <c r="AY230" s="1">
        <f>AL60*Staffing!$C21</f>
        <v>0</v>
      </c>
      <c r="AZ230" s="1">
        <f>AM60*Staffing!$C21</f>
        <v>0</v>
      </c>
      <c r="BA230" s="1">
        <f>AN60*Staffing!$C21</f>
        <v>0</v>
      </c>
      <c r="BB230" s="1">
        <f>AO60*Staffing!$C21</f>
        <v>0</v>
      </c>
      <c r="BC230" s="1">
        <f>AP60*Staffing!$C21</f>
        <v>0</v>
      </c>
      <c r="BE230" s="4" t="s">
        <v>14</v>
      </c>
      <c r="BF230" s="1">
        <f>OVariables!AL85</f>
        <v>0</v>
      </c>
      <c r="BG230" s="1">
        <f>OVariables!AM85</f>
        <v>0</v>
      </c>
      <c r="BH230" s="1">
        <f>OVariables!AN85</f>
        <v>0</v>
      </c>
      <c r="BI230" s="1">
        <f>OVariables!AO85</f>
        <v>0</v>
      </c>
      <c r="BJ230" s="1">
        <f>OVariables!AP85</f>
        <v>0</v>
      </c>
      <c r="BK230" s="1">
        <f>OVariables!AQ85</f>
        <v>0</v>
      </c>
      <c r="BL230" s="1">
        <f>OVariables!AR85</f>
        <v>0</v>
      </c>
      <c r="BM230" s="1">
        <f>OVariables!AS85</f>
        <v>0</v>
      </c>
      <c r="BN230" s="1">
        <f>OVariables!AT85</f>
        <v>0</v>
      </c>
      <c r="BO230" s="1">
        <f>OVariables!AU85</f>
        <v>0</v>
      </c>
      <c r="BP230" s="1">
        <f>OVariables!AV85</f>
        <v>0</v>
      </c>
      <c r="BQ230" s="1">
        <f>OVariables!AW85</f>
        <v>0</v>
      </c>
      <c r="BS230" s="4" t="s">
        <v>14</v>
      </c>
      <c r="BT230" s="1">
        <f>BH60*Staffing!$C21</f>
        <v>0</v>
      </c>
      <c r="BU230" s="1">
        <f>BI60*Staffing!$C21</f>
        <v>0</v>
      </c>
      <c r="BV230" s="1">
        <f>BJ60*Staffing!$C21</f>
        <v>0</v>
      </c>
      <c r="BW230" s="1">
        <f>BK60*Staffing!$C21</f>
        <v>0</v>
      </c>
      <c r="BX230" s="1">
        <f>BL60*Staffing!$C21</f>
        <v>0</v>
      </c>
      <c r="BY230" s="1">
        <f>BM60*Staffing!$C21</f>
        <v>0</v>
      </c>
      <c r="BZ230" s="1">
        <f>BN60*Staffing!$C21</f>
        <v>0</v>
      </c>
      <c r="CA230" s="1">
        <f>BO60*Staffing!$C21</f>
        <v>0</v>
      </c>
      <c r="CB230" s="1">
        <f>BP60*Staffing!$C21</f>
        <v>0</v>
      </c>
      <c r="CC230" s="1">
        <f>BQ60*Staffing!$C21</f>
        <v>0</v>
      </c>
      <c r="CD230" s="1">
        <f>BR60*Staffing!$C21</f>
        <v>0</v>
      </c>
      <c r="CE230" s="1">
        <f>BS60*Staffing!$C21</f>
        <v>0</v>
      </c>
      <c r="CG230" s="4" t="s">
        <v>14</v>
      </c>
      <c r="CH230" s="1">
        <f>OVariables!AX85</f>
        <v>0</v>
      </c>
      <c r="CI230" s="1">
        <f>OVariables!AY85</f>
        <v>0</v>
      </c>
      <c r="CJ230" s="1">
        <f>OVariables!AZ85</f>
        <v>0</v>
      </c>
      <c r="CK230" s="1">
        <f>OVariables!BA85</f>
        <v>0</v>
      </c>
      <c r="CL230" s="1">
        <f>OVariables!BB85</f>
        <v>0</v>
      </c>
      <c r="CM230" s="1">
        <f>OVariables!BC85</f>
        <v>0</v>
      </c>
      <c r="CN230" s="1">
        <f>OVariables!BD85</f>
        <v>0</v>
      </c>
      <c r="CO230" s="1">
        <f>OVariables!BE85</f>
        <v>0</v>
      </c>
      <c r="CP230" s="1">
        <f>OVariables!BF85</f>
        <v>0</v>
      </c>
      <c r="CQ230" s="1">
        <f>OVariables!BG85</f>
        <v>0</v>
      </c>
      <c r="CR230" s="1">
        <f>OVariables!BH85</f>
        <v>0</v>
      </c>
      <c r="CS230" s="1">
        <f>OVariables!BI85</f>
        <v>0</v>
      </c>
      <c r="CU230" s="4" t="s">
        <v>14</v>
      </c>
      <c r="CV230" s="1">
        <f>CK60*Staffing!$C21</f>
        <v>0</v>
      </c>
      <c r="CW230" s="1">
        <f>CL60*Staffing!$C21</f>
        <v>0</v>
      </c>
      <c r="CX230" s="1">
        <f>CM60*Staffing!$C21</f>
        <v>0</v>
      </c>
      <c r="CY230" s="1">
        <f>CN60*Staffing!$C21</f>
        <v>0</v>
      </c>
      <c r="CZ230" s="1">
        <f>CO60*Staffing!$C21</f>
        <v>0</v>
      </c>
      <c r="DA230" s="1">
        <f>CP60*Staffing!$C21</f>
        <v>0</v>
      </c>
      <c r="DB230" s="1">
        <f>CQ60*Staffing!$C21</f>
        <v>0</v>
      </c>
      <c r="DC230" s="1">
        <f>CR60*Staffing!$C21</f>
        <v>0</v>
      </c>
      <c r="DD230" s="1">
        <f>CS60*Staffing!$C21</f>
        <v>0</v>
      </c>
      <c r="DE230" s="1">
        <f>CT60*Staffing!$C21</f>
        <v>0</v>
      </c>
      <c r="DF230" s="1">
        <f>CU60*Staffing!$C21</f>
        <v>0</v>
      </c>
      <c r="DG230" s="1">
        <f>CV60*Staffing!$C21</f>
        <v>0</v>
      </c>
    </row>
    <row r="231" spans="1:111" x14ac:dyDescent="0.35">
      <c r="A231" s="4" t="s">
        <v>22</v>
      </c>
      <c r="B231" s="1">
        <f>OVariables!N86</f>
        <v>0</v>
      </c>
      <c r="C231" s="1">
        <f>OVariables!O86</f>
        <v>0</v>
      </c>
      <c r="D231" s="1">
        <f>OVariables!P86</f>
        <v>0</v>
      </c>
      <c r="E231" s="1">
        <f>OVariables!Q86</f>
        <v>0</v>
      </c>
      <c r="F231" s="1">
        <f>OVariables!R86</f>
        <v>0</v>
      </c>
      <c r="G231" s="1">
        <f>OVariables!S86</f>
        <v>0</v>
      </c>
      <c r="H231" s="1">
        <f>OVariables!T86</f>
        <v>0</v>
      </c>
      <c r="I231" s="1">
        <f>OVariables!U86</f>
        <v>0</v>
      </c>
      <c r="J231" s="1">
        <f>OVariables!V86</f>
        <v>0</v>
      </c>
      <c r="K231" s="1">
        <f>OVariables!W86</f>
        <v>0</v>
      </c>
      <c r="L231" s="1">
        <f>OVariables!X86</f>
        <v>0</v>
      </c>
      <c r="M231" s="1">
        <f>OVariables!Y86</f>
        <v>0</v>
      </c>
      <c r="O231" s="4" t="s">
        <v>22</v>
      </c>
      <c r="P231" s="1">
        <f>B61*Staffing!$C22</f>
        <v>0</v>
      </c>
      <c r="Q231" s="1">
        <f>C61*Staffing!$C22</f>
        <v>0</v>
      </c>
      <c r="R231" s="1">
        <f>D61*Staffing!$C22</f>
        <v>0</v>
      </c>
      <c r="S231" s="1">
        <f>E61*Staffing!$C22</f>
        <v>0</v>
      </c>
      <c r="T231" s="1">
        <f>F61*Staffing!$C22</f>
        <v>0</v>
      </c>
      <c r="U231" s="1">
        <f>G61*Staffing!$C22</f>
        <v>0</v>
      </c>
      <c r="V231" s="1">
        <f>H61*Staffing!$C22</f>
        <v>0</v>
      </c>
      <c r="W231" s="1">
        <f>I61*Staffing!$C22</f>
        <v>0</v>
      </c>
      <c r="X231" s="1">
        <f>J61*Staffing!$C22</f>
        <v>0</v>
      </c>
      <c r="Y231" s="1">
        <f>K61*Staffing!$C22</f>
        <v>0</v>
      </c>
      <c r="Z231" s="1">
        <f>L61*Staffing!$C22</f>
        <v>0</v>
      </c>
      <c r="AA231" s="1">
        <f>M61*Staffing!$C22</f>
        <v>0</v>
      </c>
      <c r="AC231" s="4" t="s">
        <v>22</v>
      </c>
      <c r="AD231" s="1">
        <f>OVariables!Z86</f>
        <v>0</v>
      </c>
      <c r="AE231" s="1">
        <f>OVariables!AA86</f>
        <v>0</v>
      </c>
      <c r="AF231" s="1">
        <f>OVariables!AB86</f>
        <v>0</v>
      </c>
      <c r="AG231" s="1">
        <f>OVariables!AC86</f>
        <v>0</v>
      </c>
      <c r="AH231" s="1">
        <f>OVariables!AD86</f>
        <v>0</v>
      </c>
      <c r="AI231" s="1">
        <f>OVariables!AE86</f>
        <v>0</v>
      </c>
      <c r="AJ231" s="1">
        <f>OVariables!AF86</f>
        <v>0</v>
      </c>
      <c r="AK231" s="1">
        <f>OVariables!AG86</f>
        <v>0</v>
      </c>
      <c r="AL231" s="1">
        <f>OVariables!AH86</f>
        <v>0</v>
      </c>
      <c r="AM231" s="1">
        <f>OVariables!AI86</f>
        <v>0</v>
      </c>
      <c r="AN231" s="1">
        <f>OVariables!AJ86</f>
        <v>0</v>
      </c>
      <c r="AO231" s="1">
        <f>OVariables!AK86</f>
        <v>0</v>
      </c>
      <c r="AQ231" s="4" t="s">
        <v>22</v>
      </c>
      <c r="AR231" s="1">
        <f>AE61*Staffing!$C22</f>
        <v>0</v>
      </c>
      <c r="AS231" s="1">
        <f>AF61*Staffing!$C22</f>
        <v>0</v>
      </c>
      <c r="AT231" s="1">
        <f>AG61*Staffing!$C22</f>
        <v>0</v>
      </c>
      <c r="AU231" s="1">
        <f>AH61*Staffing!$C22</f>
        <v>0</v>
      </c>
      <c r="AV231" s="1">
        <f>AI61*Staffing!$C22</f>
        <v>0</v>
      </c>
      <c r="AW231" s="1">
        <f>AJ61*Staffing!$C22</f>
        <v>0</v>
      </c>
      <c r="AX231" s="1">
        <f>AK61*Staffing!$C22</f>
        <v>0</v>
      </c>
      <c r="AY231" s="1">
        <f>AL61*Staffing!$C22</f>
        <v>0</v>
      </c>
      <c r="AZ231" s="1">
        <f>AM61*Staffing!$C22</f>
        <v>0</v>
      </c>
      <c r="BA231" s="1">
        <f>AN61*Staffing!$C22</f>
        <v>0</v>
      </c>
      <c r="BB231" s="1">
        <f>AO61*Staffing!$C22</f>
        <v>0</v>
      </c>
      <c r="BC231" s="1">
        <f>AP61*Staffing!$C22</f>
        <v>0</v>
      </c>
      <c r="BE231" s="4" t="s">
        <v>22</v>
      </c>
      <c r="BF231" s="1">
        <f>OVariables!AL86</f>
        <v>0</v>
      </c>
      <c r="BG231" s="1">
        <f>OVariables!AM86</f>
        <v>0</v>
      </c>
      <c r="BH231" s="1">
        <f>OVariables!AN86</f>
        <v>0</v>
      </c>
      <c r="BI231" s="1">
        <f>OVariables!AO86</f>
        <v>0</v>
      </c>
      <c r="BJ231" s="1">
        <f>OVariables!AP86</f>
        <v>0</v>
      </c>
      <c r="BK231" s="1">
        <f>OVariables!AQ86</f>
        <v>0</v>
      </c>
      <c r="BL231" s="1">
        <f>OVariables!AR86</f>
        <v>0</v>
      </c>
      <c r="BM231" s="1">
        <f>OVariables!AS86</f>
        <v>0</v>
      </c>
      <c r="BN231" s="1">
        <f>OVariables!AT86</f>
        <v>0</v>
      </c>
      <c r="BO231" s="1">
        <f>OVariables!AU86</f>
        <v>0</v>
      </c>
      <c r="BP231" s="1">
        <f>OVariables!AV86</f>
        <v>0</v>
      </c>
      <c r="BQ231" s="1">
        <f>OVariables!AW86</f>
        <v>0</v>
      </c>
      <c r="BS231" s="4" t="s">
        <v>22</v>
      </c>
      <c r="BT231" s="1">
        <f>BH61*Staffing!$C22</f>
        <v>0</v>
      </c>
      <c r="BU231" s="1">
        <f>BI61*Staffing!$C22</f>
        <v>0</v>
      </c>
      <c r="BV231" s="1">
        <f>BJ61*Staffing!$C22</f>
        <v>0</v>
      </c>
      <c r="BW231" s="1">
        <f>BK61*Staffing!$C22</f>
        <v>0</v>
      </c>
      <c r="BX231" s="1">
        <f>BL61*Staffing!$C22</f>
        <v>0</v>
      </c>
      <c r="BY231" s="1">
        <f>BM61*Staffing!$C22</f>
        <v>0</v>
      </c>
      <c r="BZ231" s="1">
        <f>BN61*Staffing!$C22</f>
        <v>0</v>
      </c>
      <c r="CA231" s="1">
        <f>BO61*Staffing!$C22</f>
        <v>0</v>
      </c>
      <c r="CB231" s="1">
        <f>BP61*Staffing!$C22</f>
        <v>0</v>
      </c>
      <c r="CC231" s="1">
        <f>BQ61*Staffing!$C22</f>
        <v>0</v>
      </c>
      <c r="CD231" s="1">
        <f>BR61*Staffing!$C22</f>
        <v>0</v>
      </c>
      <c r="CE231" s="1">
        <f>BS61*Staffing!$C22</f>
        <v>0</v>
      </c>
      <c r="CG231" s="4" t="s">
        <v>22</v>
      </c>
      <c r="CH231" s="1">
        <f>OVariables!AX86</f>
        <v>0</v>
      </c>
      <c r="CI231" s="1">
        <f>OVariables!AY86</f>
        <v>0</v>
      </c>
      <c r="CJ231" s="1">
        <f>OVariables!AZ86</f>
        <v>0</v>
      </c>
      <c r="CK231" s="1">
        <f>OVariables!BA86</f>
        <v>0</v>
      </c>
      <c r="CL231" s="1">
        <f>OVariables!BB86</f>
        <v>0</v>
      </c>
      <c r="CM231" s="1">
        <f>OVariables!BC86</f>
        <v>0</v>
      </c>
      <c r="CN231" s="1">
        <f>OVariables!BD86</f>
        <v>0</v>
      </c>
      <c r="CO231" s="1">
        <f>OVariables!BE86</f>
        <v>0</v>
      </c>
      <c r="CP231" s="1">
        <f>OVariables!BF86</f>
        <v>0</v>
      </c>
      <c r="CQ231" s="1">
        <f>OVariables!BG86</f>
        <v>0</v>
      </c>
      <c r="CR231" s="1">
        <f>OVariables!BH86</f>
        <v>0</v>
      </c>
      <c r="CS231" s="1">
        <f>OVariables!BI86</f>
        <v>0</v>
      </c>
      <c r="CU231" s="4" t="s">
        <v>22</v>
      </c>
      <c r="CV231" s="1">
        <f>CK61*Staffing!$C22</f>
        <v>0</v>
      </c>
      <c r="CW231" s="1">
        <f>CL61*Staffing!$C22</f>
        <v>0</v>
      </c>
      <c r="CX231" s="1">
        <f>CM61*Staffing!$C22</f>
        <v>0</v>
      </c>
      <c r="CY231" s="1">
        <f>CN61*Staffing!$C22</f>
        <v>0</v>
      </c>
      <c r="CZ231" s="1">
        <f>CO61*Staffing!$C22</f>
        <v>0</v>
      </c>
      <c r="DA231" s="1">
        <f>CP61*Staffing!$C22</f>
        <v>0</v>
      </c>
      <c r="DB231" s="1">
        <f>CQ61*Staffing!$C22</f>
        <v>0</v>
      </c>
      <c r="DC231" s="1">
        <f>CR61*Staffing!$C22</f>
        <v>0</v>
      </c>
      <c r="DD231" s="1">
        <f>CS61*Staffing!$C22</f>
        <v>0</v>
      </c>
      <c r="DE231" s="1">
        <f>CT61*Staffing!$C22</f>
        <v>0</v>
      </c>
      <c r="DF231" s="1">
        <f>CU61*Staffing!$C22</f>
        <v>0</v>
      </c>
      <c r="DG231" s="1">
        <f>CV61*Staffing!$C22</f>
        <v>0</v>
      </c>
    </row>
    <row r="232" spans="1:111" x14ac:dyDescent="0.35">
      <c r="A232" s="4" t="s">
        <v>23</v>
      </c>
      <c r="B232" s="1">
        <f>OVariables!N87</f>
        <v>0</v>
      </c>
      <c r="C232" s="1">
        <f>OVariables!O87</f>
        <v>0</v>
      </c>
      <c r="D232" s="1">
        <f>OVariables!P87</f>
        <v>0</v>
      </c>
      <c r="E232" s="1">
        <f>OVariables!Q87</f>
        <v>0</v>
      </c>
      <c r="F232" s="1">
        <f>OVariables!R87</f>
        <v>0</v>
      </c>
      <c r="G232" s="1">
        <f>OVariables!S87</f>
        <v>0</v>
      </c>
      <c r="H232" s="1">
        <f>OVariables!T87</f>
        <v>0</v>
      </c>
      <c r="I232" s="1">
        <f>OVariables!U87</f>
        <v>0</v>
      </c>
      <c r="J232" s="1">
        <f>OVariables!V87</f>
        <v>0</v>
      </c>
      <c r="K232" s="1">
        <f>OVariables!W87</f>
        <v>0</v>
      </c>
      <c r="L232" s="1">
        <f>OVariables!X87</f>
        <v>0</v>
      </c>
      <c r="M232" s="1">
        <f>OVariables!Y87</f>
        <v>0</v>
      </c>
      <c r="O232" s="4" t="s">
        <v>23</v>
      </c>
      <c r="P232" s="1">
        <f>B62*Staffing!$C23</f>
        <v>0</v>
      </c>
      <c r="Q232" s="1">
        <f>C62*Staffing!$C23</f>
        <v>0</v>
      </c>
      <c r="R232" s="1">
        <f>D62*Staffing!$C23</f>
        <v>0</v>
      </c>
      <c r="S232" s="1">
        <f>E62*Staffing!$C23</f>
        <v>0</v>
      </c>
      <c r="T232" s="1">
        <f>F62*Staffing!$C23</f>
        <v>0</v>
      </c>
      <c r="U232" s="1">
        <f>G62*Staffing!$C23</f>
        <v>0</v>
      </c>
      <c r="V232" s="1">
        <f>H62*Staffing!$C23</f>
        <v>0</v>
      </c>
      <c r="W232" s="1">
        <f>I62*Staffing!$C23</f>
        <v>0</v>
      </c>
      <c r="X232" s="1">
        <f>J62*Staffing!$C23</f>
        <v>0</v>
      </c>
      <c r="Y232" s="1">
        <f>K62*Staffing!$C23</f>
        <v>0</v>
      </c>
      <c r="Z232" s="1">
        <f>L62*Staffing!$C23</f>
        <v>0</v>
      </c>
      <c r="AA232" s="1">
        <f>M62*Staffing!$C23</f>
        <v>0</v>
      </c>
      <c r="AC232" s="4" t="s">
        <v>23</v>
      </c>
      <c r="AD232" s="1">
        <f>OVariables!Z87</f>
        <v>0</v>
      </c>
      <c r="AE232" s="1">
        <f>OVariables!AA87</f>
        <v>0</v>
      </c>
      <c r="AF232" s="1">
        <f>OVariables!AB87</f>
        <v>0</v>
      </c>
      <c r="AG232" s="1">
        <f>OVariables!AC87</f>
        <v>0</v>
      </c>
      <c r="AH232" s="1">
        <f>OVariables!AD87</f>
        <v>0</v>
      </c>
      <c r="AI232" s="1">
        <f>OVariables!AE87</f>
        <v>0</v>
      </c>
      <c r="AJ232" s="1">
        <f>OVariables!AF87</f>
        <v>0</v>
      </c>
      <c r="AK232" s="1">
        <f>OVariables!AG87</f>
        <v>0</v>
      </c>
      <c r="AL232" s="1">
        <f>OVariables!AH87</f>
        <v>0</v>
      </c>
      <c r="AM232" s="1">
        <f>OVariables!AI87</f>
        <v>0</v>
      </c>
      <c r="AN232" s="1">
        <f>OVariables!AJ87</f>
        <v>0</v>
      </c>
      <c r="AO232" s="1">
        <f>OVariables!AK87</f>
        <v>0</v>
      </c>
      <c r="AQ232" s="4" t="s">
        <v>23</v>
      </c>
      <c r="AR232" s="1">
        <f>AE62*Staffing!$C23</f>
        <v>0</v>
      </c>
      <c r="AS232" s="1">
        <f>AF62*Staffing!$C23</f>
        <v>0</v>
      </c>
      <c r="AT232" s="1">
        <f>AG62*Staffing!$C23</f>
        <v>0</v>
      </c>
      <c r="AU232" s="1">
        <f>AH62*Staffing!$C23</f>
        <v>0</v>
      </c>
      <c r="AV232" s="1">
        <f>AI62*Staffing!$C23</f>
        <v>0</v>
      </c>
      <c r="AW232" s="1">
        <f>AJ62*Staffing!$C23</f>
        <v>0</v>
      </c>
      <c r="AX232" s="1">
        <f>AK62*Staffing!$C23</f>
        <v>0</v>
      </c>
      <c r="AY232" s="1">
        <f>AL62*Staffing!$C23</f>
        <v>0</v>
      </c>
      <c r="AZ232" s="1">
        <f>AM62*Staffing!$C23</f>
        <v>0</v>
      </c>
      <c r="BA232" s="1">
        <f>AN62*Staffing!$C23</f>
        <v>0</v>
      </c>
      <c r="BB232" s="1">
        <f>AO62*Staffing!$C23</f>
        <v>0</v>
      </c>
      <c r="BC232" s="1">
        <f>AP62*Staffing!$C23</f>
        <v>0</v>
      </c>
      <c r="BE232" s="4" t="s">
        <v>23</v>
      </c>
      <c r="BF232" s="1">
        <f>OVariables!AL87</f>
        <v>0</v>
      </c>
      <c r="BG232" s="1">
        <f>OVariables!AM87</f>
        <v>0</v>
      </c>
      <c r="BH232" s="1">
        <f>OVariables!AN87</f>
        <v>0</v>
      </c>
      <c r="BI232" s="1">
        <f>OVariables!AO87</f>
        <v>0</v>
      </c>
      <c r="BJ232" s="1">
        <f>OVariables!AP87</f>
        <v>0</v>
      </c>
      <c r="BK232" s="1">
        <f>OVariables!AQ87</f>
        <v>0</v>
      </c>
      <c r="BL232" s="1">
        <f>OVariables!AR87</f>
        <v>0</v>
      </c>
      <c r="BM232" s="1">
        <f>OVariables!AS87</f>
        <v>0</v>
      </c>
      <c r="BN232" s="1">
        <f>OVariables!AT87</f>
        <v>0</v>
      </c>
      <c r="BO232" s="1">
        <f>OVariables!AU87</f>
        <v>0</v>
      </c>
      <c r="BP232" s="1">
        <f>OVariables!AV87</f>
        <v>0</v>
      </c>
      <c r="BQ232" s="1">
        <f>OVariables!AW87</f>
        <v>0</v>
      </c>
      <c r="BS232" s="4" t="s">
        <v>23</v>
      </c>
      <c r="BT232" s="1">
        <f>BH62*Staffing!$C23</f>
        <v>0</v>
      </c>
      <c r="BU232" s="1">
        <f>BI62*Staffing!$C23</f>
        <v>0</v>
      </c>
      <c r="BV232" s="1">
        <f>BJ62*Staffing!$C23</f>
        <v>0</v>
      </c>
      <c r="BW232" s="1">
        <f>BK62*Staffing!$C23</f>
        <v>0</v>
      </c>
      <c r="BX232" s="1">
        <f>BL62*Staffing!$C23</f>
        <v>0</v>
      </c>
      <c r="BY232" s="1">
        <f>BM62*Staffing!$C23</f>
        <v>0</v>
      </c>
      <c r="BZ232" s="1">
        <f>BN62*Staffing!$C23</f>
        <v>0</v>
      </c>
      <c r="CA232" s="1">
        <f>BO62*Staffing!$C23</f>
        <v>0</v>
      </c>
      <c r="CB232" s="1">
        <f>BP62*Staffing!$C23</f>
        <v>0</v>
      </c>
      <c r="CC232" s="1">
        <f>BQ62*Staffing!$C23</f>
        <v>0</v>
      </c>
      <c r="CD232" s="1">
        <f>BR62*Staffing!$C23</f>
        <v>0</v>
      </c>
      <c r="CE232" s="1">
        <f>BS62*Staffing!$C23</f>
        <v>0</v>
      </c>
      <c r="CG232" s="4" t="s">
        <v>23</v>
      </c>
      <c r="CH232" s="1">
        <f>OVariables!AX87</f>
        <v>0</v>
      </c>
      <c r="CI232" s="1">
        <f>OVariables!AY87</f>
        <v>0</v>
      </c>
      <c r="CJ232" s="1">
        <f>OVariables!AZ87</f>
        <v>0</v>
      </c>
      <c r="CK232" s="1">
        <f>OVariables!BA87</f>
        <v>0</v>
      </c>
      <c r="CL232" s="1">
        <f>OVariables!BB87</f>
        <v>0</v>
      </c>
      <c r="CM232" s="1">
        <f>OVariables!BC87</f>
        <v>0</v>
      </c>
      <c r="CN232" s="1">
        <f>OVariables!BD87</f>
        <v>0</v>
      </c>
      <c r="CO232" s="1">
        <f>OVariables!BE87</f>
        <v>0</v>
      </c>
      <c r="CP232" s="1">
        <f>OVariables!BF87</f>
        <v>0</v>
      </c>
      <c r="CQ232" s="1">
        <f>OVariables!BG87</f>
        <v>0</v>
      </c>
      <c r="CR232" s="1">
        <f>OVariables!BH87</f>
        <v>0</v>
      </c>
      <c r="CS232" s="1">
        <f>OVariables!BI87</f>
        <v>0</v>
      </c>
      <c r="CU232" s="4" t="s">
        <v>23</v>
      </c>
      <c r="CV232" s="1">
        <f>CK62*Staffing!$C23</f>
        <v>0</v>
      </c>
      <c r="CW232" s="1">
        <f>CL62*Staffing!$C23</f>
        <v>0</v>
      </c>
      <c r="CX232" s="1">
        <f>CM62*Staffing!$C23</f>
        <v>0</v>
      </c>
      <c r="CY232" s="1">
        <f>CN62*Staffing!$C23</f>
        <v>0</v>
      </c>
      <c r="CZ232" s="1">
        <f>CO62*Staffing!$C23</f>
        <v>0</v>
      </c>
      <c r="DA232" s="1">
        <f>CP62*Staffing!$C23</f>
        <v>0</v>
      </c>
      <c r="DB232" s="1">
        <f>CQ62*Staffing!$C23</f>
        <v>0</v>
      </c>
      <c r="DC232" s="1">
        <f>CR62*Staffing!$C23</f>
        <v>0</v>
      </c>
      <c r="DD232" s="1">
        <f>CS62*Staffing!$C23</f>
        <v>0</v>
      </c>
      <c r="DE232" s="1">
        <f>CT62*Staffing!$C23</f>
        <v>0</v>
      </c>
      <c r="DF232" s="1">
        <f>CU62*Staffing!$C23</f>
        <v>0</v>
      </c>
      <c r="DG232" s="1">
        <f>CV62*Staffing!$C23</f>
        <v>0</v>
      </c>
    </row>
    <row r="233" spans="1:111" x14ac:dyDescent="0.35">
      <c r="A233" s="4" t="s">
        <v>24</v>
      </c>
      <c r="B233" s="1">
        <f>OVariables!N88</f>
        <v>0</v>
      </c>
      <c r="C233" s="1">
        <f>OVariables!O88</f>
        <v>0</v>
      </c>
      <c r="D233" s="1">
        <f>OVariables!P88</f>
        <v>0</v>
      </c>
      <c r="E233" s="1">
        <f>OVariables!Q88</f>
        <v>0</v>
      </c>
      <c r="F233" s="1">
        <f>OVariables!R88</f>
        <v>0</v>
      </c>
      <c r="G233" s="1">
        <f>OVariables!S88</f>
        <v>0</v>
      </c>
      <c r="H233" s="1">
        <f>OVariables!T88</f>
        <v>0</v>
      </c>
      <c r="I233" s="1">
        <f>OVariables!U88</f>
        <v>0</v>
      </c>
      <c r="J233" s="1">
        <f>OVariables!V88</f>
        <v>0</v>
      </c>
      <c r="K233" s="1">
        <f>OVariables!W88</f>
        <v>0</v>
      </c>
      <c r="L233" s="1">
        <f>OVariables!X88</f>
        <v>0</v>
      </c>
      <c r="M233" s="1">
        <f>OVariables!Y88</f>
        <v>0</v>
      </c>
      <c r="O233" s="4" t="s">
        <v>24</v>
      </c>
      <c r="P233" s="1">
        <f>B63*Staffing!$C24</f>
        <v>0</v>
      </c>
      <c r="Q233" s="1">
        <f>C63*Staffing!$C24</f>
        <v>0</v>
      </c>
      <c r="R233" s="1">
        <f>D63*Staffing!$C24</f>
        <v>0</v>
      </c>
      <c r="S233" s="1">
        <f>E63*Staffing!$C24</f>
        <v>0</v>
      </c>
      <c r="T233" s="1">
        <f>F63*Staffing!$C24</f>
        <v>0</v>
      </c>
      <c r="U233" s="1">
        <f>G63*Staffing!$C24</f>
        <v>0</v>
      </c>
      <c r="V233" s="1">
        <f>H63*Staffing!$C24</f>
        <v>0</v>
      </c>
      <c r="W233" s="1">
        <f>I63*Staffing!$C24</f>
        <v>0</v>
      </c>
      <c r="X233" s="1">
        <f>J63*Staffing!$C24</f>
        <v>0</v>
      </c>
      <c r="Y233" s="1">
        <f>K63*Staffing!$C24</f>
        <v>0</v>
      </c>
      <c r="Z233" s="1">
        <f>L63*Staffing!$C24</f>
        <v>0</v>
      </c>
      <c r="AA233" s="1">
        <f>M63*Staffing!$C24</f>
        <v>0</v>
      </c>
      <c r="AC233" s="4" t="s">
        <v>24</v>
      </c>
      <c r="AD233" s="1">
        <f>OVariables!Z88</f>
        <v>0</v>
      </c>
      <c r="AE233" s="1">
        <f>OVariables!AA88</f>
        <v>0</v>
      </c>
      <c r="AF233" s="1">
        <f>OVariables!AB88</f>
        <v>0</v>
      </c>
      <c r="AG233" s="1">
        <f>OVariables!AC88</f>
        <v>0</v>
      </c>
      <c r="AH233" s="1">
        <f>OVariables!AD88</f>
        <v>0</v>
      </c>
      <c r="AI233" s="1">
        <f>OVariables!AE88</f>
        <v>0</v>
      </c>
      <c r="AJ233" s="1">
        <f>OVariables!AF88</f>
        <v>0</v>
      </c>
      <c r="AK233" s="1">
        <f>OVariables!AG88</f>
        <v>0</v>
      </c>
      <c r="AL233" s="1">
        <f>OVariables!AH88</f>
        <v>0</v>
      </c>
      <c r="AM233" s="1">
        <f>OVariables!AI88</f>
        <v>0</v>
      </c>
      <c r="AN233" s="1">
        <f>OVariables!AJ88</f>
        <v>0</v>
      </c>
      <c r="AO233" s="1">
        <f>OVariables!AK88</f>
        <v>0</v>
      </c>
      <c r="AQ233" s="4" t="s">
        <v>24</v>
      </c>
      <c r="AR233" s="1">
        <f>AE63*Staffing!$C24</f>
        <v>0</v>
      </c>
      <c r="AS233" s="1">
        <f>AF63*Staffing!$C24</f>
        <v>0</v>
      </c>
      <c r="AT233" s="1">
        <f>AG63*Staffing!$C24</f>
        <v>0</v>
      </c>
      <c r="AU233" s="1">
        <f>AH63*Staffing!$C24</f>
        <v>0</v>
      </c>
      <c r="AV233" s="1">
        <f>AI63*Staffing!$C24</f>
        <v>0</v>
      </c>
      <c r="AW233" s="1">
        <f>AJ63*Staffing!$C24</f>
        <v>0</v>
      </c>
      <c r="AX233" s="1">
        <f>AK63*Staffing!$C24</f>
        <v>0</v>
      </c>
      <c r="AY233" s="1">
        <f>AL63*Staffing!$C24</f>
        <v>0</v>
      </c>
      <c r="AZ233" s="1">
        <f>AM63*Staffing!$C24</f>
        <v>0</v>
      </c>
      <c r="BA233" s="1">
        <f>AN63*Staffing!$C24</f>
        <v>0</v>
      </c>
      <c r="BB233" s="1">
        <f>AO63*Staffing!$C24</f>
        <v>0</v>
      </c>
      <c r="BC233" s="1">
        <f>AP63*Staffing!$C24</f>
        <v>0</v>
      </c>
      <c r="BE233" s="4" t="s">
        <v>24</v>
      </c>
      <c r="BF233" s="1">
        <f>OVariables!AL88</f>
        <v>0</v>
      </c>
      <c r="BG233" s="1">
        <f>OVariables!AM88</f>
        <v>0</v>
      </c>
      <c r="BH233" s="1">
        <f>OVariables!AN88</f>
        <v>0</v>
      </c>
      <c r="BI233" s="1">
        <f>OVariables!AO88</f>
        <v>0</v>
      </c>
      <c r="BJ233" s="1">
        <f>OVariables!AP88</f>
        <v>0</v>
      </c>
      <c r="BK233" s="1">
        <f>OVariables!AQ88</f>
        <v>0</v>
      </c>
      <c r="BL233" s="1">
        <f>OVariables!AR88</f>
        <v>0</v>
      </c>
      <c r="BM233" s="1">
        <f>OVariables!AS88</f>
        <v>0</v>
      </c>
      <c r="BN233" s="1">
        <f>OVariables!AT88</f>
        <v>0</v>
      </c>
      <c r="BO233" s="1">
        <f>OVariables!AU88</f>
        <v>0</v>
      </c>
      <c r="BP233" s="1">
        <f>OVariables!AV88</f>
        <v>0</v>
      </c>
      <c r="BQ233" s="1">
        <f>OVariables!AW88</f>
        <v>0</v>
      </c>
      <c r="BS233" s="4" t="s">
        <v>24</v>
      </c>
      <c r="BT233" s="1">
        <f>BH63*Staffing!$C24</f>
        <v>0</v>
      </c>
      <c r="BU233" s="1">
        <f>BI63*Staffing!$C24</f>
        <v>0</v>
      </c>
      <c r="BV233" s="1">
        <f>BJ63*Staffing!$C24</f>
        <v>0</v>
      </c>
      <c r="BW233" s="1">
        <f>BK63*Staffing!$C24</f>
        <v>0</v>
      </c>
      <c r="BX233" s="1">
        <f>BL63*Staffing!$C24</f>
        <v>0</v>
      </c>
      <c r="BY233" s="1">
        <f>BM63*Staffing!$C24</f>
        <v>0</v>
      </c>
      <c r="BZ233" s="1">
        <f>BN63*Staffing!$C24</f>
        <v>0</v>
      </c>
      <c r="CA233" s="1">
        <f>BO63*Staffing!$C24</f>
        <v>0</v>
      </c>
      <c r="CB233" s="1">
        <f>BP63*Staffing!$C24</f>
        <v>0</v>
      </c>
      <c r="CC233" s="1">
        <f>BQ63*Staffing!$C24</f>
        <v>0</v>
      </c>
      <c r="CD233" s="1">
        <f>BR63*Staffing!$C24</f>
        <v>0</v>
      </c>
      <c r="CE233" s="1">
        <f>BS63*Staffing!$C24</f>
        <v>0</v>
      </c>
      <c r="CG233" s="4" t="s">
        <v>24</v>
      </c>
      <c r="CH233" s="1">
        <f>OVariables!AX88</f>
        <v>0</v>
      </c>
      <c r="CI233" s="1">
        <f>OVariables!AY88</f>
        <v>0</v>
      </c>
      <c r="CJ233" s="1">
        <f>OVariables!AZ88</f>
        <v>0</v>
      </c>
      <c r="CK233" s="1">
        <f>OVariables!BA88</f>
        <v>0</v>
      </c>
      <c r="CL233" s="1">
        <f>OVariables!BB88</f>
        <v>0</v>
      </c>
      <c r="CM233" s="1">
        <f>OVariables!BC88</f>
        <v>0</v>
      </c>
      <c r="CN233" s="1">
        <f>OVariables!BD88</f>
        <v>0</v>
      </c>
      <c r="CO233" s="1">
        <f>OVariables!BE88</f>
        <v>0</v>
      </c>
      <c r="CP233" s="1">
        <f>OVariables!BF88</f>
        <v>0</v>
      </c>
      <c r="CQ233" s="1">
        <f>OVariables!BG88</f>
        <v>0</v>
      </c>
      <c r="CR233" s="1">
        <f>OVariables!BH88</f>
        <v>0</v>
      </c>
      <c r="CS233" s="1">
        <f>OVariables!BI88</f>
        <v>0</v>
      </c>
      <c r="CU233" s="4" t="s">
        <v>24</v>
      </c>
      <c r="CV233" s="1">
        <f>CK63*Staffing!$C24</f>
        <v>0</v>
      </c>
      <c r="CW233" s="1">
        <f>CL63*Staffing!$C24</f>
        <v>0</v>
      </c>
      <c r="CX233" s="1">
        <f>CM63*Staffing!$C24</f>
        <v>0</v>
      </c>
      <c r="CY233" s="1">
        <f>CN63*Staffing!$C24</f>
        <v>0</v>
      </c>
      <c r="CZ233" s="1">
        <f>CO63*Staffing!$C24</f>
        <v>0</v>
      </c>
      <c r="DA233" s="1">
        <f>CP63*Staffing!$C24</f>
        <v>0</v>
      </c>
      <c r="DB233" s="1">
        <f>CQ63*Staffing!$C24</f>
        <v>0</v>
      </c>
      <c r="DC233" s="1">
        <f>CR63*Staffing!$C24</f>
        <v>0</v>
      </c>
      <c r="DD233" s="1">
        <f>CS63*Staffing!$C24</f>
        <v>0</v>
      </c>
      <c r="DE233" s="1">
        <f>CT63*Staffing!$C24</f>
        <v>0</v>
      </c>
      <c r="DF233" s="1">
        <f>CU63*Staffing!$C24</f>
        <v>0</v>
      </c>
      <c r="DG233" s="1">
        <f>CV63*Staffing!$C24</f>
        <v>0</v>
      </c>
    </row>
    <row r="234" spans="1:111" x14ac:dyDescent="0.35">
      <c r="A234" s="4" t="s">
        <v>25</v>
      </c>
      <c r="B234" s="1">
        <f>OVariables!N89</f>
        <v>0</v>
      </c>
      <c r="C234" s="1">
        <f>OVariables!O89</f>
        <v>0</v>
      </c>
      <c r="D234" s="1">
        <f>OVariables!P89</f>
        <v>0</v>
      </c>
      <c r="E234" s="1">
        <f>OVariables!Q89</f>
        <v>0</v>
      </c>
      <c r="F234" s="1">
        <f>OVariables!R89</f>
        <v>0</v>
      </c>
      <c r="G234" s="1">
        <f>OVariables!S89</f>
        <v>0</v>
      </c>
      <c r="H234" s="1">
        <f>OVariables!T89</f>
        <v>0</v>
      </c>
      <c r="I234" s="1">
        <f>OVariables!U89</f>
        <v>0</v>
      </c>
      <c r="J234" s="1">
        <f>OVariables!V89</f>
        <v>0</v>
      </c>
      <c r="K234" s="1">
        <f>OVariables!W89</f>
        <v>0</v>
      </c>
      <c r="L234" s="1">
        <f>OVariables!X89</f>
        <v>0</v>
      </c>
      <c r="M234" s="1">
        <f>OVariables!Y89</f>
        <v>0</v>
      </c>
      <c r="O234" s="4" t="s">
        <v>25</v>
      </c>
      <c r="P234" s="1">
        <f>B64*Staffing!$C25</f>
        <v>0</v>
      </c>
      <c r="Q234" s="1">
        <f>C64*Staffing!$C25</f>
        <v>0</v>
      </c>
      <c r="R234" s="1">
        <f>D64*Staffing!$C25</f>
        <v>0</v>
      </c>
      <c r="S234" s="1">
        <f>E64*Staffing!$C25</f>
        <v>0</v>
      </c>
      <c r="T234" s="1">
        <f>F64*Staffing!$C25</f>
        <v>0</v>
      </c>
      <c r="U234" s="1">
        <f>G64*Staffing!$C25</f>
        <v>0</v>
      </c>
      <c r="V234" s="1">
        <f>H64*Staffing!$C25</f>
        <v>0</v>
      </c>
      <c r="W234" s="1">
        <f>I64*Staffing!$C25</f>
        <v>0</v>
      </c>
      <c r="X234" s="1">
        <f>J64*Staffing!$C25</f>
        <v>0</v>
      </c>
      <c r="Y234" s="1">
        <f>K64*Staffing!$C25</f>
        <v>0</v>
      </c>
      <c r="Z234" s="1">
        <f>L64*Staffing!$C25</f>
        <v>0</v>
      </c>
      <c r="AA234" s="1">
        <f>M64*Staffing!$C25</f>
        <v>0</v>
      </c>
      <c r="AC234" s="4" t="s">
        <v>25</v>
      </c>
      <c r="AD234" s="1">
        <f>OVariables!Z89</f>
        <v>0</v>
      </c>
      <c r="AE234" s="1">
        <f>OVariables!AA89</f>
        <v>0</v>
      </c>
      <c r="AF234" s="1">
        <f>OVariables!AB89</f>
        <v>0</v>
      </c>
      <c r="AG234" s="1">
        <f>OVariables!AC89</f>
        <v>0</v>
      </c>
      <c r="AH234" s="1">
        <f>OVariables!AD89</f>
        <v>0</v>
      </c>
      <c r="AI234" s="1">
        <f>OVariables!AE89</f>
        <v>0</v>
      </c>
      <c r="AJ234" s="1">
        <f>OVariables!AF89</f>
        <v>0</v>
      </c>
      <c r="AK234" s="1">
        <f>OVariables!AG89</f>
        <v>0</v>
      </c>
      <c r="AL234" s="1">
        <f>OVariables!AH89</f>
        <v>0</v>
      </c>
      <c r="AM234" s="1">
        <f>OVariables!AI89</f>
        <v>0</v>
      </c>
      <c r="AN234" s="1">
        <f>OVariables!AJ89</f>
        <v>0</v>
      </c>
      <c r="AO234" s="1">
        <f>OVariables!AK89</f>
        <v>0</v>
      </c>
      <c r="AQ234" s="4" t="s">
        <v>25</v>
      </c>
      <c r="AR234" s="1">
        <f>AE64*Staffing!$C25</f>
        <v>0</v>
      </c>
      <c r="AS234" s="1">
        <f>AF64*Staffing!$C25</f>
        <v>0</v>
      </c>
      <c r="AT234" s="1">
        <f>AG64*Staffing!$C25</f>
        <v>0</v>
      </c>
      <c r="AU234" s="1">
        <f>AH64*Staffing!$C25</f>
        <v>0</v>
      </c>
      <c r="AV234" s="1">
        <f>AI64*Staffing!$C25</f>
        <v>0</v>
      </c>
      <c r="AW234" s="1">
        <f>AJ64*Staffing!$C25</f>
        <v>0</v>
      </c>
      <c r="AX234" s="1">
        <f>AK64*Staffing!$C25</f>
        <v>0</v>
      </c>
      <c r="AY234" s="1">
        <f>AL64*Staffing!$C25</f>
        <v>0</v>
      </c>
      <c r="AZ234" s="1">
        <f>AM64*Staffing!$C25</f>
        <v>0</v>
      </c>
      <c r="BA234" s="1">
        <f>AN64*Staffing!$C25</f>
        <v>0</v>
      </c>
      <c r="BB234" s="1">
        <f>AO64*Staffing!$C25</f>
        <v>0</v>
      </c>
      <c r="BC234" s="1">
        <f>AP64*Staffing!$C25</f>
        <v>0</v>
      </c>
      <c r="BE234" s="4" t="s">
        <v>25</v>
      </c>
      <c r="BF234" s="1">
        <f>OVariables!AL89</f>
        <v>0</v>
      </c>
      <c r="BG234" s="1">
        <f>OVariables!AM89</f>
        <v>0</v>
      </c>
      <c r="BH234" s="1">
        <f>OVariables!AN89</f>
        <v>0</v>
      </c>
      <c r="BI234" s="1">
        <f>OVariables!AO89</f>
        <v>0</v>
      </c>
      <c r="BJ234" s="1">
        <f>OVariables!AP89</f>
        <v>0</v>
      </c>
      <c r="BK234" s="1">
        <f>OVariables!AQ89</f>
        <v>0</v>
      </c>
      <c r="BL234" s="1">
        <f>OVariables!AR89</f>
        <v>0</v>
      </c>
      <c r="BM234" s="1">
        <f>OVariables!AS89</f>
        <v>0</v>
      </c>
      <c r="BN234" s="1">
        <f>OVariables!AT89</f>
        <v>0</v>
      </c>
      <c r="BO234" s="1">
        <f>OVariables!AU89</f>
        <v>0</v>
      </c>
      <c r="BP234" s="1">
        <f>OVariables!AV89</f>
        <v>0</v>
      </c>
      <c r="BQ234" s="1">
        <f>OVariables!AW89</f>
        <v>0</v>
      </c>
      <c r="BS234" s="4" t="s">
        <v>25</v>
      </c>
      <c r="BT234" s="1">
        <f>BH64*Staffing!$C25</f>
        <v>0</v>
      </c>
      <c r="BU234" s="1">
        <f>BI64*Staffing!$C25</f>
        <v>0</v>
      </c>
      <c r="BV234" s="1">
        <f>BJ64*Staffing!$C25</f>
        <v>0</v>
      </c>
      <c r="BW234" s="1">
        <f>BK64*Staffing!$C25</f>
        <v>0</v>
      </c>
      <c r="BX234" s="1">
        <f>BL64*Staffing!$C25</f>
        <v>0</v>
      </c>
      <c r="BY234" s="1">
        <f>BM64*Staffing!$C25</f>
        <v>0</v>
      </c>
      <c r="BZ234" s="1">
        <f>BN64*Staffing!$C25</f>
        <v>0</v>
      </c>
      <c r="CA234" s="1">
        <f>BO64*Staffing!$C25</f>
        <v>0</v>
      </c>
      <c r="CB234" s="1">
        <f>BP64*Staffing!$C25</f>
        <v>0</v>
      </c>
      <c r="CC234" s="1">
        <f>BQ64*Staffing!$C25</f>
        <v>0</v>
      </c>
      <c r="CD234" s="1">
        <f>BR64*Staffing!$C25</f>
        <v>0</v>
      </c>
      <c r="CE234" s="1">
        <f>BS64*Staffing!$C25</f>
        <v>0</v>
      </c>
      <c r="CG234" s="4" t="s">
        <v>25</v>
      </c>
      <c r="CH234" s="1">
        <f>OVariables!AX89</f>
        <v>0</v>
      </c>
      <c r="CI234" s="1">
        <f>OVariables!AY89</f>
        <v>0</v>
      </c>
      <c r="CJ234" s="1">
        <f>OVariables!AZ89</f>
        <v>0</v>
      </c>
      <c r="CK234" s="1">
        <f>OVariables!BA89</f>
        <v>0</v>
      </c>
      <c r="CL234" s="1">
        <f>OVariables!BB89</f>
        <v>0</v>
      </c>
      <c r="CM234" s="1">
        <f>OVariables!BC89</f>
        <v>0</v>
      </c>
      <c r="CN234" s="1">
        <f>OVariables!BD89</f>
        <v>0</v>
      </c>
      <c r="CO234" s="1">
        <f>OVariables!BE89</f>
        <v>0</v>
      </c>
      <c r="CP234" s="1">
        <f>OVariables!BF89</f>
        <v>0</v>
      </c>
      <c r="CQ234" s="1">
        <f>OVariables!BG89</f>
        <v>0</v>
      </c>
      <c r="CR234" s="1">
        <f>OVariables!BH89</f>
        <v>0</v>
      </c>
      <c r="CS234" s="1">
        <f>OVariables!BI89</f>
        <v>0</v>
      </c>
      <c r="CU234" s="4" t="s">
        <v>25</v>
      </c>
      <c r="CV234" s="1">
        <f>CK64*Staffing!$C25</f>
        <v>0</v>
      </c>
      <c r="CW234" s="1">
        <f>CL64*Staffing!$C25</f>
        <v>0</v>
      </c>
      <c r="CX234" s="1">
        <f>CM64*Staffing!$C25</f>
        <v>0</v>
      </c>
      <c r="CY234" s="1">
        <f>CN64*Staffing!$C25</f>
        <v>0</v>
      </c>
      <c r="CZ234" s="1">
        <f>CO64*Staffing!$C25</f>
        <v>0</v>
      </c>
      <c r="DA234" s="1">
        <f>CP64*Staffing!$C25</f>
        <v>0</v>
      </c>
      <c r="DB234" s="1">
        <f>CQ64*Staffing!$C25</f>
        <v>0</v>
      </c>
      <c r="DC234" s="1">
        <f>CR64*Staffing!$C25</f>
        <v>0</v>
      </c>
      <c r="DD234" s="1">
        <f>CS64*Staffing!$C25</f>
        <v>0</v>
      </c>
      <c r="DE234" s="1">
        <f>CT64*Staffing!$C25</f>
        <v>0</v>
      </c>
      <c r="DF234" s="1">
        <f>CU64*Staffing!$C25</f>
        <v>0</v>
      </c>
      <c r="DG234" s="1">
        <f>CV64*Staffing!$C25</f>
        <v>0</v>
      </c>
    </row>
    <row r="235" spans="1:111" x14ac:dyDescent="0.35">
      <c r="A235" s="4" t="s">
        <v>26</v>
      </c>
      <c r="B235" s="1">
        <f>OVariables!N90</f>
        <v>0</v>
      </c>
      <c r="C235" s="1">
        <f>OVariables!O90</f>
        <v>0</v>
      </c>
      <c r="D235" s="1">
        <f>OVariables!P90</f>
        <v>0</v>
      </c>
      <c r="E235" s="1">
        <f>OVariables!Q90</f>
        <v>0</v>
      </c>
      <c r="F235" s="1">
        <f>OVariables!R90</f>
        <v>0</v>
      </c>
      <c r="G235" s="1">
        <f>OVariables!S90</f>
        <v>0</v>
      </c>
      <c r="H235" s="1">
        <f>OVariables!T90</f>
        <v>0</v>
      </c>
      <c r="I235" s="1">
        <f>OVariables!U90</f>
        <v>0</v>
      </c>
      <c r="J235" s="1">
        <f>OVariables!V90</f>
        <v>0</v>
      </c>
      <c r="K235" s="1">
        <f>OVariables!W90</f>
        <v>0</v>
      </c>
      <c r="L235" s="1">
        <f>OVariables!X90</f>
        <v>0</v>
      </c>
      <c r="M235" s="1">
        <f>OVariables!Y90</f>
        <v>0</v>
      </c>
      <c r="O235" s="4" t="s">
        <v>26</v>
      </c>
      <c r="P235" s="1">
        <f>B65*Staffing!$C26</f>
        <v>0</v>
      </c>
      <c r="Q235" s="1">
        <f>C65*Staffing!$C26</f>
        <v>0</v>
      </c>
      <c r="R235" s="1">
        <f>D65*Staffing!$C26</f>
        <v>0</v>
      </c>
      <c r="S235" s="1">
        <f>E65*Staffing!$C26</f>
        <v>0</v>
      </c>
      <c r="T235" s="1">
        <f>F65*Staffing!$C26</f>
        <v>0</v>
      </c>
      <c r="U235" s="1">
        <f>G65*Staffing!$C26</f>
        <v>0</v>
      </c>
      <c r="V235" s="1">
        <f>H65*Staffing!$C26</f>
        <v>0</v>
      </c>
      <c r="W235" s="1">
        <f>I65*Staffing!$C26</f>
        <v>0</v>
      </c>
      <c r="X235" s="1">
        <f>J65*Staffing!$C26</f>
        <v>0</v>
      </c>
      <c r="Y235" s="1">
        <f>K65*Staffing!$C26</f>
        <v>0</v>
      </c>
      <c r="Z235" s="1">
        <f>L65*Staffing!$C26</f>
        <v>0</v>
      </c>
      <c r="AA235" s="1">
        <f>M65*Staffing!$C26</f>
        <v>0</v>
      </c>
      <c r="AC235" s="4" t="s">
        <v>26</v>
      </c>
      <c r="AD235" s="1">
        <f>OVariables!Z90</f>
        <v>0</v>
      </c>
      <c r="AE235" s="1">
        <f>OVariables!AA90</f>
        <v>0</v>
      </c>
      <c r="AF235" s="1">
        <f>OVariables!AB90</f>
        <v>0</v>
      </c>
      <c r="AG235" s="1">
        <f>OVariables!AC90</f>
        <v>0</v>
      </c>
      <c r="AH235" s="1">
        <f>OVariables!AD90</f>
        <v>0</v>
      </c>
      <c r="AI235" s="1">
        <f>OVariables!AE90</f>
        <v>0</v>
      </c>
      <c r="AJ235" s="1">
        <f>OVariables!AF90</f>
        <v>0</v>
      </c>
      <c r="AK235" s="1">
        <f>OVariables!AG90</f>
        <v>0</v>
      </c>
      <c r="AL235" s="1">
        <f>OVariables!AH90</f>
        <v>0</v>
      </c>
      <c r="AM235" s="1">
        <f>OVariables!AI90</f>
        <v>0</v>
      </c>
      <c r="AN235" s="1">
        <f>OVariables!AJ90</f>
        <v>0</v>
      </c>
      <c r="AO235" s="1">
        <f>OVariables!AK90</f>
        <v>0</v>
      </c>
      <c r="AQ235" s="4" t="s">
        <v>26</v>
      </c>
      <c r="AR235" s="1">
        <f>AE65*Staffing!$C26</f>
        <v>0</v>
      </c>
      <c r="AS235" s="1">
        <f>AF65*Staffing!$C26</f>
        <v>0</v>
      </c>
      <c r="AT235" s="1">
        <f>AG65*Staffing!$C26</f>
        <v>0</v>
      </c>
      <c r="AU235" s="1">
        <f>AH65*Staffing!$C26</f>
        <v>0</v>
      </c>
      <c r="AV235" s="1">
        <f>AI65*Staffing!$C26</f>
        <v>0</v>
      </c>
      <c r="AW235" s="1">
        <f>AJ65*Staffing!$C26</f>
        <v>0</v>
      </c>
      <c r="AX235" s="1">
        <f>AK65*Staffing!$C26</f>
        <v>0</v>
      </c>
      <c r="AY235" s="1">
        <f>AL65*Staffing!$C26</f>
        <v>0</v>
      </c>
      <c r="AZ235" s="1">
        <f>AM65*Staffing!$C26</f>
        <v>0</v>
      </c>
      <c r="BA235" s="1">
        <f>AN65*Staffing!$C26</f>
        <v>0</v>
      </c>
      <c r="BB235" s="1">
        <f>AO65*Staffing!$C26</f>
        <v>0</v>
      </c>
      <c r="BC235" s="1">
        <f>AP65*Staffing!$C26</f>
        <v>0</v>
      </c>
      <c r="BE235" s="4" t="s">
        <v>26</v>
      </c>
      <c r="BF235" s="1">
        <f>OVariables!AL90</f>
        <v>0</v>
      </c>
      <c r="BG235" s="1">
        <f>OVariables!AM90</f>
        <v>0</v>
      </c>
      <c r="BH235" s="1">
        <f>OVariables!AN90</f>
        <v>0</v>
      </c>
      <c r="BI235" s="1">
        <f>OVariables!AO90</f>
        <v>0</v>
      </c>
      <c r="BJ235" s="1">
        <f>OVariables!AP90</f>
        <v>0</v>
      </c>
      <c r="BK235" s="1">
        <f>OVariables!AQ90</f>
        <v>0</v>
      </c>
      <c r="BL235" s="1">
        <f>OVariables!AR90</f>
        <v>0</v>
      </c>
      <c r="BM235" s="1">
        <f>OVariables!AS90</f>
        <v>0</v>
      </c>
      <c r="BN235" s="1">
        <f>OVariables!AT90</f>
        <v>0</v>
      </c>
      <c r="BO235" s="1">
        <f>OVariables!AU90</f>
        <v>0</v>
      </c>
      <c r="BP235" s="1">
        <f>OVariables!AV90</f>
        <v>0</v>
      </c>
      <c r="BQ235" s="1">
        <f>OVariables!AW90</f>
        <v>0</v>
      </c>
      <c r="BS235" s="4" t="s">
        <v>26</v>
      </c>
      <c r="BT235" s="1">
        <f>BH65*Staffing!$C26</f>
        <v>0</v>
      </c>
      <c r="BU235" s="1">
        <f>BI65*Staffing!$C26</f>
        <v>0</v>
      </c>
      <c r="BV235" s="1">
        <f>BJ65*Staffing!$C26</f>
        <v>0</v>
      </c>
      <c r="BW235" s="1">
        <f>BK65*Staffing!$C26</f>
        <v>0</v>
      </c>
      <c r="BX235" s="1">
        <f>BL65*Staffing!$C26</f>
        <v>0</v>
      </c>
      <c r="BY235" s="1">
        <f>BM65*Staffing!$C26</f>
        <v>0</v>
      </c>
      <c r="BZ235" s="1">
        <f>BN65*Staffing!$C26</f>
        <v>0</v>
      </c>
      <c r="CA235" s="1">
        <f>BO65*Staffing!$C26</f>
        <v>0</v>
      </c>
      <c r="CB235" s="1">
        <f>BP65*Staffing!$C26</f>
        <v>0</v>
      </c>
      <c r="CC235" s="1">
        <f>BQ65*Staffing!$C26</f>
        <v>0</v>
      </c>
      <c r="CD235" s="1">
        <f>BR65*Staffing!$C26</f>
        <v>0</v>
      </c>
      <c r="CE235" s="1">
        <f>BS65*Staffing!$C26</f>
        <v>0</v>
      </c>
      <c r="CG235" s="4" t="s">
        <v>26</v>
      </c>
      <c r="CH235" s="1">
        <f>OVariables!AX90</f>
        <v>0</v>
      </c>
      <c r="CI235" s="1">
        <f>OVariables!AY90</f>
        <v>0</v>
      </c>
      <c r="CJ235" s="1">
        <f>OVariables!AZ90</f>
        <v>0</v>
      </c>
      <c r="CK235" s="1">
        <f>OVariables!BA90</f>
        <v>0</v>
      </c>
      <c r="CL235" s="1">
        <f>OVariables!BB90</f>
        <v>0</v>
      </c>
      <c r="CM235" s="1">
        <f>OVariables!BC90</f>
        <v>0</v>
      </c>
      <c r="CN235" s="1">
        <f>OVariables!BD90</f>
        <v>0</v>
      </c>
      <c r="CO235" s="1">
        <f>OVariables!BE90</f>
        <v>0</v>
      </c>
      <c r="CP235" s="1">
        <f>OVariables!BF90</f>
        <v>0</v>
      </c>
      <c r="CQ235" s="1">
        <f>OVariables!BG90</f>
        <v>0</v>
      </c>
      <c r="CR235" s="1">
        <f>OVariables!BH90</f>
        <v>0</v>
      </c>
      <c r="CS235" s="1">
        <f>OVariables!BI90</f>
        <v>0</v>
      </c>
      <c r="CU235" s="4" t="s">
        <v>26</v>
      </c>
      <c r="CV235" s="1">
        <f>CK65*Staffing!$C26</f>
        <v>0</v>
      </c>
      <c r="CW235" s="1">
        <f>CL65*Staffing!$C26</f>
        <v>0</v>
      </c>
      <c r="CX235" s="1">
        <f>CM65*Staffing!$C26</f>
        <v>0</v>
      </c>
      <c r="CY235" s="1">
        <f>CN65*Staffing!$C26</f>
        <v>0</v>
      </c>
      <c r="CZ235" s="1">
        <f>CO65*Staffing!$C26</f>
        <v>0</v>
      </c>
      <c r="DA235" s="1">
        <f>CP65*Staffing!$C26</f>
        <v>0</v>
      </c>
      <c r="DB235" s="1">
        <f>CQ65*Staffing!$C26</f>
        <v>0</v>
      </c>
      <c r="DC235" s="1">
        <f>CR65*Staffing!$C26</f>
        <v>0</v>
      </c>
      <c r="DD235" s="1">
        <f>CS65*Staffing!$C26</f>
        <v>0</v>
      </c>
      <c r="DE235" s="1">
        <f>CT65*Staffing!$C26</f>
        <v>0</v>
      </c>
      <c r="DF235" s="1">
        <f>CU65*Staffing!$C26</f>
        <v>0</v>
      </c>
      <c r="DG235" s="1">
        <f>CV65*Staffing!$C26</f>
        <v>0</v>
      </c>
    </row>
    <row r="236" spans="1:111" x14ac:dyDescent="0.35">
      <c r="A236" s="4" t="s">
        <v>15</v>
      </c>
      <c r="B236" s="1">
        <f>OVariables!N91</f>
        <v>0</v>
      </c>
      <c r="C236" s="1">
        <f>OVariables!O91</f>
        <v>0</v>
      </c>
      <c r="D236" s="1">
        <f>OVariables!P91</f>
        <v>0</v>
      </c>
      <c r="E236" s="1">
        <f>OVariables!Q91</f>
        <v>0</v>
      </c>
      <c r="F236" s="1">
        <f>OVariables!R91</f>
        <v>0</v>
      </c>
      <c r="G236" s="1">
        <f>OVariables!S91</f>
        <v>0</v>
      </c>
      <c r="H236" s="1">
        <f>OVariables!T91</f>
        <v>0</v>
      </c>
      <c r="I236" s="1">
        <f>OVariables!U91</f>
        <v>0</v>
      </c>
      <c r="J236" s="1">
        <f>OVariables!V91</f>
        <v>0</v>
      </c>
      <c r="K236" s="1">
        <f>OVariables!W91</f>
        <v>0</v>
      </c>
      <c r="L236" s="1">
        <f>OVariables!X91</f>
        <v>0</v>
      </c>
      <c r="M236" s="1">
        <f>OVariables!Y91</f>
        <v>0</v>
      </c>
      <c r="O236" s="4" t="s">
        <v>15</v>
      </c>
      <c r="P236" s="1">
        <f>B66*Staffing!$C27</f>
        <v>0</v>
      </c>
      <c r="Q236" s="1">
        <f>C66*Staffing!$C27</f>
        <v>0</v>
      </c>
      <c r="R236" s="1">
        <f>D66*Staffing!$C27</f>
        <v>0</v>
      </c>
      <c r="S236" s="1">
        <f>E66*Staffing!$C27</f>
        <v>0</v>
      </c>
      <c r="T236" s="1">
        <f>F66*Staffing!$C27</f>
        <v>0</v>
      </c>
      <c r="U236" s="1">
        <f>G66*Staffing!$C27</f>
        <v>0</v>
      </c>
      <c r="V236" s="1">
        <f>H66*Staffing!$C27</f>
        <v>0</v>
      </c>
      <c r="W236" s="1">
        <f>I66*Staffing!$C27</f>
        <v>0</v>
      </c>
      <c r="X236" s="1">
        <f>J66*Staffing!$C27</f>
        <v>0</v>
      </c>
      <c r="Y236" s="1">
        <f>K66*Staffing!$C27</f>
        <v>0</v>
      </c>
      <c r="Z236" s="1">
        <f>L66*Staffing!$C27</f>
        <v>0</v>
      </c>
      <c r="AA236" s="1">
        <f>M66*Staffing!$C27</f>
        <v>0</v>
      </c>
      <c r="AC236" s="4" t="s">
        <v>15</v>
      </c>
      <c r="AD236" s="1">
        <f>OVariables!Z91</f>
        <v>0</v>
      </c>
      <c r="AE236" s="1">
        <f>OVariables!AA91</f>
        <v>0</v>
      </c>
      <c r="AF236" s="1">
        <f>OVariables!AB91</f>
        <v>0</v>
      </c>
      <c r="AG236" s="1">
        <f>OVariables!AC91</f>
        <v>0</v>
      </c>
      <c r="AH236" s="1">
        <f>OVariables!AD91</f>
        <v>0</v>
      </c>
      <c r="AI236" s="1">
        <f>OVariables!AE91</f>
        <v>0</v>
      </c>
      <c r="AJ236" s="1">
        <f>OVariables!AF91</f>
        <v>0</v>
      </c>
      <c r="AK236" s="1">
        <f>OVariables!AG91</f>
        <v>0</v>
      </c>
      <c r="AL236" s="1">
        <f>OVariables!AH91</f>
        <v>0</v>
      </c>
      <c r="AM236" s="1">
        <f>OVariables!AI91</f>
        <v>0</v>
      </c>
      <c r="AN236" s="1">
        <f>OVariables!AJ91</f>
        <v>0</v>
      </c>
      <c r="AO236" s="1">
        <f>OVariables!AK91</f>
        <v>0</v>
      </c>
      <c r="AQ236" s="4" t="s">
        <v>15</v>
      </c>
      <c r="AR236" s="1">
        <f>AE66*Staffing!$C27</f>
        <v>0</v>
      </c>
      <c r="AS236" s="1">
        <f>AF66*Staffing!$C27</f>
        <v>0</v>
      </c>
      <c r="AT236" s="1">
        <f>AG66*Staffing!$C27</f>
        <v>0</v>
      </c>
      <c r="AU236" s="1">
        <f>AH66*Staffing!$C27</f>
        <v>0</v>
      </c>
      <c r="AV236" s="1">
        <f>AI66*Staffing!$C27</f>
        <v>0</v>
      </c>
      <c r="AW236" s="1">
        <f>AJ66*Staffing!$C27</f>
        <v>0</v>
      </c>
      <c r="AX236" s="1">
        <f>AK66*Staffing!$C27</f>
        <v>0</v>
      </c>
      <c r="AY236" s="1">
        <f>AL66*Staffing!$C27</f>
        <v>0</v>
      </c>
      <c r="AZ236" s="1">
        <f>AM66*Staffing!$C27</f>
        <v>0</v>
      </c>
      <c r="BA236" s="1">
        <f>AN66*Staffing!$C27</f>
        <v>0</v>
      </c>
      <c r="BB236" s="1">
        <f>AO66*Staffing!$C27</f>
        <v>0</v>
      </c>
      <c r="BC236" s="1">
        <f>AP66*Staffing!$C27</f>
        <v>0</v>
      </c>
      <c r="BE236" s="4" t="s">
        <v>15</v>
      </c>
      <c r="BF236" s="1">
        <f>OVariables!AL91</f>
        <v>0</v>
      </c>
      <c r="BG236" s="1">
        <f>OVariables!AM91</f>
        <v>0</v>
      </c>
      <c r="BH236" s="1">
        <f>OVariables!AN91</f>
        <v>0</v>
      </c>
      <c r="BI236" s="1">
        <f>OVariables!AO91</f>
        <v>0</v>
      </c>
      <c r="BJ236" s="1">
        <f>OVariables!AP91</f>
        <v>0</v>
      </c>
      <c r="BK236" s="1">
        <f>OVariables!AQ91</f>
        <v>0</v>
      </c>
      <c r="BL236" s="1">
        <f>OVariables!AR91</f>
        <v>0</v>
      </c>
      <c r="BM236" s="1">
        <f>OVariables!AS91</f>
        <v>0</v>
      </c>
      <c r="BN236" s="1">
        <f>OVariables!AT91</f>
        <v>0</v>
      </c>
      <c r="BO236" s="1">
        <f>OVariables!AU91</f>
        <v>0</v>
      </c>
      <c r="BP236" s="1">
        <f>OVariables!AV91</f>
        <v>0</v>
      </c>
      <c r="BQ236" s="1">
        <f>OVariables!AW91</f>
        <v>0</v>
      </c>
      <c r="BS236" s="4" t="s">
        <v>15</v>
      </c>
      <c r="BT236" s="1">
        <f>BH66*Staffing!$C27</f>
        <v>0</v>
      </c>
      <c r="BU236" s="1">
        <f>BI66*Staffing!$C27</f>
        <v>0</v>
      </c>
      <c r="BV236" s="1">
        <f>BJ66*Staffing!$C27</f>
        <v>0</v>
      </c>
      <c r="BW236" s="1">
        <f>BK66*Staffing!$C27</f>
        <v>0</v>
      </c>
      <c r="BX236" s="1">
        <f>BL66*Staffing!$C27</f>
        <v>0</v>
      </c>
      <c r="BY236" s="1">
        <f>BM66*Staffing!$C27</f>
        <v>0</v>
      </c>
      <c r="BZ236" s="1">
        <f>BN66*Staffing!$C27</f>
        <v>0</v>
      </c>
      <c r="CA236" s="1">
        <f>BO66*Staffing!$C27</f>
        <v>0</v>
      </c>
      <c r="CB236" s="1">
        <f>BP66*Staffing!$C27</f>
        <v>0</v>
      </c>
      <c r="CC236" s="1">
        <f>BQ66*Staffing!$C27</f>
        <v>0</v>
      </c>
      <c r="CD236" s="1">
        <f>BR66*Staffing!$C27</f>
        <v>0</v>
      </c>
      <c r="CE236" s="1">
        <f>BS66*Staffing!$C27</f>
        <v>0</v>
      </c>
      <c r="CG236" s="4" t="s">
        <v>15</v>
      </c>
      <c r="CH236" s="1">
        <f>OVariables!AX91</f>
        <v>0</v>
      </c>
      <c r="CI236" s="1">
        <f>OVariables!AY91</f>
        <v>0</v>
      </c>
      <c r="CJ236" s="1">
        <f>OVariables!AZ91</f>
        <v>0</v>
      </c>
      <c r="CK236" s="1">
        <f>OVariables!BA91</f>
        <v>0</v>
      </c>
      <c r="CL236" s="1">
        <f>OVariables!BB91</f>
        <v>0</v>
      </c>
      <c r="CM236" s="1">
        <f>OVariables!BC91</f>
        <v>0</v>
      </c>
      <c r="CN236" s="1">
        <f>OVariables!BD91</f>
        <v>0</v>
      </c>
      <c r="CO236" s="1">
        <f>OVariables!BE91</f>
        <v>0</v>
      </c>
      <c r="CP236" s="1">
        <f>OVariables!BF91</f>
        <v>0</v>
      </c>
      <c r="CQ236" s="1">
        <f>OVariables!BG91</f>
        <v>0</v>
      </c>
      <c r="CR236" s="1">
        <f>OVariables!BH91</f>
        <v>0</v>
      </c>
      <c r="CS236" s="1">
        <f>OVariables!BI91</f>
        <v>0</v>
      </c>
      <c r="CU236" s="4" t="s">
        <v>15</v>
      </c>
      <c r="CV236" s="1">
        <f>CK66*Staffing!$C27</f>
        <v>0</v>
      </c>
      <c r="CW236" s="1">
        <f>CL66*Staffing!$C27</f>
        <v>0</v>
      </c>
      <c r="CX236" s="1">
        <f>CM66*Staffing!$C27</f>
        <v>0</v>
      </c>
      <c r="CY236" s="1">
        <f>CN66*Staffing!$C27</f>
        <v>0</v>
      </c>
      <c r="CZ236" s="1">
        <f>CO66*Staffing!$C27</f>
        <v>0</v>
      </c>
      <c r="DA236" s="1">
        <f>CP66*Staffing!$C27</f>
        <v>0</v>
      </c>
      <c r="DB236" s="1">
        <f>CQ66*Staffing!$C27</f>
        <v>0</v>
      </c>
      <c r="DC236" s="1">
        <f>CR66*Staffing!$C27</f>
        <v>0</v>
      </c>
      <c r="DD236" s="1">
        <f>CS66*Staffing!$C27</f>
        <v>0</v>
      </c>
      <c r="DE236" s="1">
        <f>CT66*Staffing!$C27</f>
        <v>0</v>
      </c>
      <c r="DF236" s="1">
        <f>CU66*Staffing!$C27</f>
        <v>0</v>
      </c>
      <c r="DG236" s="1">
        <f>CV66*Staffing!$C27</f>
        <v>0</v>
      </c>
    </row>
    <row r="237" spans="1:111" x14ac:dyDescent="0.35">
      <c r="A237" s="4" t="s">
        <v>137</v>
      </c>
      <c r="B237" s="1">
        <f>OVariables!N92</f>
        <v>0</v>
      </c>
      <c r="C237" s="1">
        <f>OVariables!O92</f>
        <v>0</v>
      </c>
      <c r="D237" s="1">
        <f>OVariables!P92</f>
        <v>0</v>
      </c>
      <c r="E237" s="1">
        <f>OVariables!Q92</f>
        <v>0</v>
      </c>
      <c r="F237" s="1">
        <f>OVariables!R92</f>
        <v>0</v>
      </c>
      <c r="G237" s="1">
        <f>OVariables!S92</f>
        <v>0</v>
      </c>
      <c r="H237" s="1">
        <f>OVariables!T92</f>
        <v>0</v>
      </c>
      <c r="I237" s="1">
        <f>OVariables!U92</f>
        <v>0</v>
      </c>
      <c r="J237" s="1">
        <f>OVariables!V92</f>
        <v>0</v>
      </c>
      <c r="K237" s="1">
        <f>OVariables!W92</f>
        <v>0</v>
      </c>
      <c r="L237" s="1">
        <f>OVariables!X92</f>
        <v>0</v>
      </c>
      <c r="M237" s="1">
        <f>OVariables!Y92</f>
        <v>0</v>
      </c>
      <c r="O237" s="4" t="s">
        <v>137</v>
      </c>
      <c r="P237" s="1">
        <f>B67*Staffing!$C28</f>
        <v>0</v>
      </c>
      <c r="Q237" s="1">
        <f>C67*Staffing!$C28</f>
        <v>0</v>
      </c>
      <c r="R237" s="1">
        <f>D67*Staffing!$C28</f>
        <v>0</v>
      </c>
      <c r="S237" s="1">
        <f>E67*Staffing!$C28</f>
        <v>0</v>
      </c>
      <c r="T237" s="1">
        <f>F67*Staffing!$C28</f>
        <v>0</v>
      </c>
      <c r="U237" s="1">
        <f>G67*Staffing!$C28</f>
        <v>0</v>
      </c>
      <c r="V237" s="1">
        <f>H67*Staffing!$C28</f>
        <v>0</v>
      </c>
      <c r="W237" s="1">
        <f>I67*Staffing!$C28</f>
        <v>0</v>
      </c>
      <c r="X237" s="1">
        <f>J67*Staffing!$C28</f>
        <v>0</v>
      </c>
      <c r="Y237" s="1">
        <f>K67*Staffing!$C28</f>
        <v>0</v>
      </c>
      <c r="Z237" s="1">
        <f>L67*Staffing!$C28</f>
        <v>0</v>
      </c>
      <c r="AA237" s="1">
        <f>M67*Staffing!$C28</f>
        <v>0</v>
      </c>
      <c r="AC237" s="4" t="s">
        <v>137</v>
      </c>
      <c r="AD237" s="1">
        <f>OVariables!Z92</f>
        <v>0</v>
      </c>
      <c r="AE237" s="1">
        <f>OVariables!AA92</f>
        <v>0</v>
      </c>
      <c r="AF237" s="1">
        <f>OVariables!AB92</f>
        <v>0</v>
      </c>
      <c r="AG237" s="1">
        <f>OVariables!AC92</f>
        <v>0</v>
      </c>
      <c r="AH237" s="1">
        <f>OVariables!AD92</f>
        <v>0</v>
      </c>
      <c r="AI237" s="1">
        <f>OVariables!AE92</f>
        <v>0</v>
      </c>
      <c r="AJ237" s="1">
        <f>OVariables!AF92</f>
        <v>0</v>
      </c>
      <c r="AK237" s="1">
        <f>OVariables!AG92</f>
        <v>0</v>
      </c>
      <c r="AL237" s="1">
        <f>OVariables!AH92</f>
        <v>0</v>
      </c>
      <c r="AM237" s="1">
        <f>OVariables!AI92</f>
        <v>0</v>
      </c>
      <c r="AN237" s="1">
        <f>OVariables!AJ92</f>
        <v>0</v>
      </c>
      <c r="AO237" s="1">
        <f>OVariables!AK92</f>
        <v>0</v>
      </c>
      <c r="AQ237" s="4" t="s">
        <v>137</v>
      </c>
      <c r="AR237" s="1">
        <f>AE67*Staffing!$C28</f>
        <v>0</v>
      </c>
      <c r="AS237" s="1">
        <f>AF67*Staffing!$C28</f>
        <v>0</v>
      </c>
      <c r="AT237" s="1">
        <f>AG67*Staffing!$C28</f>
        <v>0</v>
      </c>
      <c r="AU237" s="1">
        <f>AH67*Staffing!$C28</f>
        <v>0</v>
      </c>
      <c r="AV237" s="1">
        <f>AI67*Staffing!$C28</f>
        <v>0</v>
      </c>
      <c r="AW237" s="1">
        <f>AJ67*Staffing!$C28</f>
        <v>0</v>
      </c>
      <c r="AX237" s="1">
        <f>AK67*Staffing!$C28</f>
        <v>0</v>
      </c>
      <c r="AY237" s="1">
        <f>AL67*Staffing!$C28</f>
        <v>0</v>
      </c>
      <c r="AZ237" s="1">
        <f>AM67*Staffing!$C28</f>
        <v>0</v>
      </c>
      <c r="BA237" s="1">
        <f>AN67*Staffing!$C28</f>
        <v>0</v>
      </c>
      <c r="BB237" s="1">
        <f>AO67*Staffing!$C28</f>
        <v>0</v>
      </c>
      <c r="BC237" s="1">
        <f>AP67*Staffing!$C28</f>
        <v>0</v>
      </c>
      <c r="BE237" s="4" t="s">
        <v>137</v>
      </c>
      <c r="BF237" s="1">
        <f>OVariables!AL92</f>
        <v>0</v>
      </c>
      <c r="BG237" s="1">
        <f>OVariables!AM92</f>
        <v>0</v>
      </c>
      <c r="BH237" s="1">
        <f>OVariables!AN92</f>
        <v>0</v>
      </c>
      <c r="BI237" s="1">
        <f>OVariables!AO92</f>
        <v>0</v>
      </c>
      <c r="BJ237" s="1">
        <f>OVariables!AP92</f>
        <v>0</v>
      </c>
      <c r="BK237" s="1">
        <f>OVariables!AQ92</f>
        <v>0</v>
      </c>
      <c r="BL237" s="1">
        <f>OVariables!AR92</f>
        <v>0</v>
      </c>
      <c r="BM237" s="1">
        <f>OVariables!AS92</f>
        <v>0</v>
      </c>
      <c r="BN237" s="1">
        <f>OVariables!AT92</f>
        <v>0</v>
      </c>
      <c r="BO237" s="1">
        <f>OVariables!AU92</f>
        <v>0</v>
      </c>
      <c r="BP237" s="1">
        <f>OVariables!AV92</f>
        <v>0</v>
      </c>
      <c r="BQ237" s="1">
        <f>OVariables!AW92</f>
        <v>0</v>
      </c>
      <c r="BS237" s="4" t="s">
        <v>137</v>
      </c>
      <c r="BT237" s="1">
        <f>BH67*Staffing!$C28</f>
        <v>0</v>
      </c>
      <c r="BU237" s="1">
        <f>BI67*Staffing!$C28</f>
        <v>0</v>
      </c>
      <c r="BV237" s="1">
        <f>BJ67*Staffing!$C28</f>
        <v>0</v>
      </c>
      <c r="BW237" s="1">
        <f>BK67*Staffing!$C28</f>
        <v>0</v>
      </c>
      <c r="BX237" s="1">
        <f>BL67*Staffing!$C28</f>
        <v>0</v>
      </c>
      <c r="BY237" s="1">
        <f>BM67*Staffing!$C28</f>
        <v>0</v>
      </c>
      <c r="BZ237" s="1">
        <f>BN67*Staffing!$C28</f>
        <v>0</v>
      </c>
      <c r="CA237" s="1">
        <f>BO67*Staffing!$C28</f>
        <v>0</v>
      </c>
      <c r="CB237" s="1">
        <f>BP67*Staffing!$C28</f>
        <v>0</v>
      </c>
      <c r="CC237" s="1">
        <f>BQ67*Staffing!$C28</f>
        <v>0</v>
      </c>
      <c r="CD237" s="1">
        <f>BR67*Staffing!$C28</f>
        <v>0</v>
      </c>
      <c r="CE237" s="1">
        <f>BS67*Staffing!$C28</f>
        <v>0</v>
      </c>
      <c r="CG237" s="4" t="s">
        <v>137</v>
      </c>
      <c r="CH237" s="1">
        <f>OVariables!AX92</f>
        <v>0</v>
      </c>
      <c r="CI237" s="1">
        <f>OVariables!AY92</f>
        <v>0</v>
      </c>
      <c r="CJ237" s="1">
        <f>OVariables!AZ92</f>
        <v>0</v>
      </c>
      <c r="CK237" s="1">
        <f>OVariables!BA92</f>
        <v>0</v>
      </c>
      <c r="CL237" s="1">
        <f>OVariables!BB92</f>
        <v>0</v>
      </c>
      <c r="CM237" s="1">
        <f>OVariables!BC92</f>
        <v>0</v>
      </c>
      <c r="CN237" s="1">
        <f>OVariables!BD92</f>
        <v>0</v>
      </c>
      <c r="CO237" s="1">
        <f>OVariables!BE92</f>
        <v>0</v>
      </c>
      <c r="CP237" s="1">
        <f>OVariables!BF92</f>
        <v>0</v>
      </c>
      <c r="CQ237" s="1">
        <f>OVariables!BG92</f>
        <v>0</v>
      </c>
      <c r="CR237" s="1">
        <f>OVariables!BH92</f>
        <v>0</v>
      </c>
      <c r="CS237" s="1">
        <f>OVariables!BI92</f>
        <v>0</v>
      </c>
      <c r="CU237" s="4" t="s">
        <v>137</v>
      </c>
      <c r="CV237" s="1">
        <f>CK67*Staffing!$C28</f>
        <v>0</v>
      </c>
      <c r="CW237" s="1">
        <f>CL67*Staffing!$C28</f>
        <v>0</v>
      </c>
      <c r="CX237" s="1">
        <f>CM67*Staffing!$C28</f>
        <v>0</v>
      </c>
      <c r="CY237" s="1">
        <f>CN67*Staffing!$C28</f>
        <v>0</v>
      </c>
      <c r="CZ237" s="1">
        <f>CO67*Staffing!$C28</f>
        <v>0</v>
      </c>
      <c r="DA237" s="1">
        <f>CP67*Staffing!$C28</f>
        <v>0</v>
      </c>
      <c r="DB237" s="1">
        <f>CQ67*Staffing!$C28</f>
        <v>0</v>
      </c>
      <c r="DC237" s="1">
        <f>CR67*Staffing!$C28</f>
        <v>0</v>
      </c>
      <c r="DD237" s="1">
        <f>CS67*Staffing!$C28</f>
        <v>0</v>
      </c>
      <c r="DE237" s="1">
        <f>CT67*Staffing!$C28</f>
        <v>0</v>
      </c>
      <c r="DF237" s="1">
        <f>CU67*Staffing!$C28</f>
        <v>0</v>
      </c>
      <c r="DG237" s="1">
        <f>CV67*Staffing!$C28</f>
        <v>0</v>
      </c>
    </row>
    <row r="238" spans="1:111" x14ac:dyDescent="0.35">
      <c r="A238" s="4" t="s">
        <v>27</v>
      </c>
      <c r="B238" s="1">
        <f>OVariables!N93</f>
        <v>0</v>
      </c>
      <c r="C238" s="1">
        <f>OVariables!O93</f>
        <v>0</v>
      </c>
      <c r="D238" s="1">
        <f>OVariables!P93</f>
        <v>0</v>
      </c>
      <c r="E238" s="1">
        <f>OVariables!Q93</f>
        <v>0</v>
      </c>
      <c r="F238" s="1">
        <f>OVariables!R93</f>
        <v>0</v>
      </c>
      <c r="G238" s="1">
        <f>OVariables!S93</f>
        <v>0</v>
      </c>
      <c r="H238" s="1">
        <f>OVariables!T93</f>
        <v>0</v>
      </c>
      <c r="I238" s="1">
        <f>OVariables!U93</f>
        <v>0</v>
      </c>
      <c r="J238" s="1">
        <f>OVariables!V93</f>
        <v>0</v>
      </c>
      <c r="K238" s="1">
        <f>OVariables!W93</f>
        <v>0</v>
      </c>
      <c r="L238" s="1">
        <f>OVariables!X93</f>
        <v>0</v>
      </c>
      <c r="M238" s="1">
        <f>OVariables!Y93</f>
        <v>0</v>
      </c>
      <c r="O238" s="4" t="s">
        <v>27</v>
      </c>
      <c r="P238" s="1">
        <f>B68*Staffing!$C29</f>
        <v>0</v>
      </c>
      <c r="Q238" s="1">
        <f>C68*Staffing!$C29</f>
        <v>0</v>
      </c>
      <c r="R238" s="1">
        <f>D68*Staffing!$C29</f>
        <v>0</v>
      </c>
      <c r="S238" s="1">
        <f>E68*Staffing!$C29</f>
        <v>0</v>
      </c>
      <c r="T238" s="1">
        <f>F68*Staffing!$C29</f>
        <v>0</v>
      </c>
      <c r="U238" s="1">
        <f>G68*Staffing!$C29</f>
        <v>0</v>
      </c>
      <c r="V238" s="1">
        <f>H68*Staffing!$C29</f>
        <v>0</v>
      </c>
      <c r="W238" s="1">
        <f>I68*Staffing!$C29</f>
        <v>0</v>
      </c>
      <c r="X238" s="1">
        <f>J68*Staffing!$C29</f>
        <v>0</v>
      </c>
      <c r="Y238" s="1">
        <f>K68*Staffing!$C29</f>
        <v>0</v>
      </c>
      <c r="Z238" s="1">
        <f>L68*Staffing!$C29</f>
        <v>0</v>
      </c>
      <c r="AA238" s="1">
        <f>M68*Staffing!$C29</f>
        <v>0</v>
      </c>
      <c r="AC238" s="4" t="s">
        <v>27</v>
      </c>
      <c r="AD238" s="1">
        <f>OVariables!Z93</f>
        <v>0</v>
      </c>
      <c r="AE238" s="1">
        <f>OVariables!AA93</f>
        <v>0</v>
      </c>
      <c r="AF238" s="1">
        <f>OVariables!AB93</f>
        <v>0</v>
      </c>
      <c r="AG238" s="1">
        <f>OVariables!AC93</f>
        <v>0</v>
      </c>
      <c r="AH238" s="1">
        <f>OVariables!AD93</f>
        <v>0</v>
      </c>
      <c r="AI238" s="1">
        <f>OVariables!AE93</f>
        <v>0</v>
      </c>
      <c r="AJ238" s="1">
        <f>OVariables!AF93</f>
        <v>0</v>
      </c>
      <c r="AK238" s="1">
        <f>OVariables!AG93</f>
        <v>0</v>
      </c>
      <c r="AL238" s="1">
        <f>OVariables!AH93</f>
        <v>0</v>
      </c>
      <c r="AM238" s="1">
        <f>OVariables!AI93</f>
        <v>0</v>
      </c>
      <c r="AN238" s="1">
        <f>OVariables!AJ93</f>
        <v>0</v>
      </c>
      <c r="AO238" s="1">
        <f>OVariables!AK93</f>
        <v>0</v>
      </c>
      <c r="AQ238" s="4" t="s">
        <v>27</v>
      </c>
      <c r="AR238" s="1">
        <f>AE68*Staffing!$C29</f>
        <v>0</v>
      </c>
      <c r="AS238" s="1">
        <f>AF68*Staffing!$C29</f>
        <v>0</v>
      </c>
      <c r="AT238" s="1">
        <f>AG68*Staffing!$C29</f>
        <v>0</v>
      </c>
      <c r="AU238" s="1">
        <f>AH68*Staffing!$C29</f>
        <v>0</v>
      </c>
      <c r="AV238" s="1">
        <f>AI68*Staffing!$C29</f>
        <v>0</v>
      </c>
      <c r="AW238" s="1">
        <f>AJ68*Staffing!$C29</f>
        <v>0</v>
      </c>
      <c r="AX238" s="1">
        <f>AK68*Staffing!$C29</f>
        <v>0</v>
      </c>
      <c r="AY238" s="1">
        <f>AL68*Staffing!$C29</f>
        <v>0</v>
      </c>
      <c r="AZ238" s="1">
        <f>AM68*Staffing!$C29</f>
        <v>0</v>
      </c>
      <c r="BA238" s="1">
        <f>AN68*Staffing!$C29</f>
        <v>0</v>
      </c>
      <c r="BB238" s="1">
        <f>AO68*Staffing!$C29</f>
        <v>0</v>
      </c>
      <c r="BC238" s="1">
        <f>AP68*Staffing!$C29</f>
        <v>0</v>
      </c>
      <c r="BE238" s="4" t="s">
        <v>27</v>
      </c>
      <c r="BF238" s="1">
        <f>OVariables!AL93</f>
        <v>0</v>
      </c>
      <c r="BG238" s="1">
        <f>OVariables!AM93</f>
        <v>0</v>
      </c>
      <c r="BH238" s="1">
        <f>OVariables!AN93</f>
        <v>0</v>
      </c>
      <c r="BI238" s="1">
        <f>OVariables!AO93</f>
        <v>0</v>
      </c>
      <c r="BJ238" s="1">
        <f>OVariables!AP93</f>
        <v>0</v>
      </c>
      <c r="BK238" s="1">
        <f>OVariables!AQ93</f>
        <v>0</v>
      </c>
      <c r="BL238" s="1">
        <f>OVariables!AR93</f>
        <v>0</v>
      </c>
      <c r="BM238" s="1">
        <f>OVariables!AS93</f>
        <v>0</v>
      </c>
      <c r="BN238" s="1">
        <f>OVariables!AT93</f>
        <v>0</v>
      </c>
      <c r="BO238" s="1">
        <f>OVariables!AU93</f>
        <v>0</v>
      </c>
      <c r="BP238" s="1">
        <f>OVariables!AV93</f>
        <v>0</v>
      </c>
      <c r="BQ238" s="1">
        <f>OVariables!AW93</f>
        <v>0</v>
      </c>
      <c r="BS238" s="4" t="s">
        <v>27</v>
      </c>
      <c r="BT238" s="1">
        <f>BH68*Staffing!$C29</f>
        <v>0</v>
      </c>
      <c r="BU238" s="1">
        <f>BI68*Staffing!$C29</f>
        <v>0</v>
      </c>
      <c r="BV238" s="1">
        <f>BJ68*Staffing!$C29</f>
        <v>0</v>
      </c>
      <c r="BW238" s="1">
        <f>BK68*Staffing!$C29</f>
        <v>0</v>
      </c>
      <c r="BX238" s="1">
        <f>BL68*Staffing!$C29</f>
        <v>0</v>
      </c>
      <c r="BY238" s="1">
        <f>BM68*Staffing!$C29</f>
        <v>0</v>
      </c>
      <c r="BZ238" s="1">
        <f>BN68*Staffing!$C29</f>
        <v>0</v>
      </c>
      <c r="CA238" s="1">
        <f>BO68*Staffing!$C29</f>
        <v>0</v>
      </c>
      <c r="CB238" s="1">
        <f>BP68*Staffing!$C29</f>
        <v>0</v>
      </c>
      <c r="CC238" s="1">
        <f>BQ68*Staffing!$C29</f>
        <v>0</v>
      </c>
      <c r="CD238" s="1">
        <f>BR68*Staffing!$C29</f>
        <v>0</v>
      </c>
      <c r="CE238" s="1">
        <f>BS68*Staffing!$C29</f>
        <v>0</v>
      </c>
      <c r="CG238" s="4" t="s">
        <v>27</v>
      </c>
      <c r="CH238" s="1">
        <f>OVariables!AX93</f>
        <v>0</v>
      </c>
      <c r="CI238" s="1">
        <f>OVariables!AY93</f>
        <v>0</v>
      </c>
      <c r="CJ238" s="1">
        <f>OVariables!AZ93</f>
        <v>0</v>
      </c>
      <c r="CK238" s="1">
        <f>OVariables!BA93</f>
        <v>0</v>
      </c>
      <c r="CL238" s="1">
        <f>OVariables!BB93</f>
        <v>0</v>
      </c>
      <c r="CM238" s="1">
        <f>OVariables!BC93</f>
        <v>0</v>
      </c>
      <c r="CN238" s="1">
        <f>OVariables!BD93</f>
        <v>0</v>
      </c>
      <c r="CO238" s="1">
        <f>OVariables!BE93</f>
        <v>0</v>
      </c>
      <c r="CP238" s="1">
        <f>OVariables!BF93</f>
        <v>0</v>
      </c>
      <c r="CQ238" s="1">
        <f>OVariables!BG93</f>
        <v>0</v>
      </c>
      <c r="CR238" s="1">
        <f>OVariables!BH93</f>
        <v>0</v>
      </c>
      <c r="CS238" s="1">
        <f>OVariables!BI93</f>
        <v>0</v>
      </c>
      <c r="CU238" s="4" t="s">
        <v>27</v>
      </c>
      <c r="CV238" s="1">
        <f>CK68*Staffing!$C29</f>
        <v>0</v>
      </c>
      <c r="CW238" s="1">
        <f>CL68*Staffing!$C29</f>
        <v>0</v>
      </c>
      <c r="CX238" s="1">
        <f>CM68*Staffing!$C29</f>
        <v>0</v>
      </c>
      <c r="CY238" s="1">
        <f>CN68*Staffing!$C29</f>
        <v>0</v>
      </c>
      <c r="CZ238" s="1">
        <f>CO68*Staffing!$C29</f>
        <v>0</v>
      </c>
      <c r="DA238" s="1">
        <f>CP68*Staffing!$C29</f>
        <v>0</v>
      </c>
      <c r="DB238" s="1">
        <f>CQ68*Staffing!$C29</f>
        <v>0</v>
      </c>
      <c r="DC238" s="1">
        <f>CR68*Staffing!$C29</f>
        <v>0</v>
      </c>
      <c r="DD238" s="1">
        <f>CS68*Staffing!$C29</f>
        <v>0</v>
      </c>
      <c r="DE238" s="1">
        <f>CT68*Staffing!$C29</f>
        <v>0</v>
      </c>
      <c r="DF238" s="1">
        <f>CU68*Staffing!$C29</f>
        <v>0</v>
      </c>
      <c r="DG238" s="1">
        <f>CV68*Staffing!$C29</f>
        <v>0</v>
      </c>
    </row>
    <row r="239" spans="1:111" x14ac:dyDescent="0.35">
      <c r="A239" s="4" t="s">
        <v>59</v>
      </c>
      <c r="B239" s="1">
        <f>OVariables!N94</f>
        <v>0</v>
      </c>
      <c r="C239" s="1">
        <f>OVariables!O94</f>
        <v>0</v>
      </c>
      <c r="D239" s="1">
        <f>OVariables!P94</f>
        <v>0</v>
      </c>
      <c r="E239" s="1">
        <f>OVariables!Q94</f>
        <v>0</v>
      </c>
      <c r="F239" s="1">
        <f>OVariables!R94</f>
        <v>0</v>
      </c>
      <c r="G239" s="1">
        <f>OVariables!S94</f>
        <v>0</v>
      </c>
      <c r="H239" s="1">
        <f>OVariables!T94</f>
        <v>0</v>
      </c>
      <c r="I239" s="1">
        <f>OVariables!U94</f>
        <v>0</v>
      </c>
      <c r="J239" s="1">
        <f>OVariables!V94</f>
        <v>0</v>
      </c>
      <c r="K239" s="1">
        <f>OVariables!W94</f>
        <v>0</v>
      </c>
      <c r="L239" s="1">
        <f>OVariables!X94</f>
        <v>0</v>
      </c>
      <c r="M239" s="1">
        <f>OVariables!Y94</f>
        <v>0</v>
      </c>
      <c r="O239" s="4" t="s">
        <v>59</v>
      </c>
      <c r="P239" s="1">
        <f>B69*Staffing!$C30</f>
        <v>0</v>
      </c>
      <c r="Q239" s="1">
        <f>C69*Staffing!$C30</f>
        <v>0</v>
      </c>
      <c r="R239" s="1">
        <f>D69*Staffing!$C30</f>
        <v>0</v>
      </c>
      <c r="S239" s="1">
        <f>E69*Staffing!$C30</f>
        <v>0</v>
      </c>
      <c r="T239" s="1">
        <f>F69*Staffing!$C30</f>
        <v>0</v>
      </c>
      <c r="U239" s="1">
        <f>G69*Staffing!$C30</f>
        <v>0</v>
      </c>
      <c r="V239" s="1">
        <f>H69*Staffing!$C30</f>
        <v>0</v>
      </c>
      <c r="W239" s="1">
        <f>I69*Staffing!$C30</f>
        <v>0</v>
      </c>
      <c r="X239" s="1">
        <f>J69*Staffing!$C30</f>
        <v>0</v>
      </c>
      <c r="Y239" s="1">
        <f>K69*Staffing!$C30</f>
        <v>0</v>
      </c>
      <c r="Z239" s="1">
        <f>L69*Staffing!$C30</f>
        <v>0</v>
      </c>
      <c r="AA239" s="1">
        <f>M69*Staffing!$C30</f>
        <v>0</v>
      </c>
      <c r="AC239" s="4" t="s">
        <v>59</v>
      </c>
      <c r="AD239" s="1">
        <f>OVariables!Z94</f>
        <v>0</v>
      </c>
      <c r="AE239" s="1">
        <f>OVariables!AA94</f>
        <v>0</v>
      </c>
      <c r="AF239" s="1">
        <f>OVariables!AB94</f>
        <v>0</v>
      </c>
      <c r="AG239" s="1">
        <f>OVariables!AC94</f>
        <v>0</v>
      </c>
      <c r="AH239" s="1">
        <f>OVariables!AD94</f>
        <v>0</v>
      </c>
      <c r="AI239" s="1">
        <f>OVariables!AE94</f>
        <v>0</v>
      </c>
      <c r="AJ239" s="1">
        <f>OVariables!AF94</f>
        <v>0</v>
      </c>
      <c r="AK239" s="1">
        <f>OVariables!AG94</f>
        <v>0</v>
      </c>
      <c r="AL239" s="1">
        <f>OVariables!AH94</f>
        <v>0</v>
      </c>
      <c r="AM239" s="1">
        <f>OVariables!AI94</f>
        <v>0</v>
      </c>
      <c r="AN239" s="1">
        <f>OVariables!AJ94</f>
        <v>0</v>
      </c>
      <c r="AO239" s="1">
        <f>OVariables!AK94</f>
        <v>0</v>
      </c>
      <c r="AQ239" s="4" t="s">
        <v>59</v>
      </c>
      <c r="AR239" s="1">
        <f>AE69*Staffing!$C30</f>
        <v>0</v>
      </c>
      <c r="AS239" s="1">
        <f>AF69*Staffing!$C30</f>
        <v>0</v>
      </c>
      <c r="AT239" s="1">
        <f>AG69*Staffing!$C30</f>
        <v>0</v>
      </c>
      <c r="AU239" s="1">
        <f>AH69*Staffing!$C30</f>
        <v>0</v>
      </c>
      <c r="AV239" s="1">
        <f>AI69*Staffing!$C30</f>
        <v>0</v>
      </c>
      <c r="AW239" s="1">
        <f>AJ69*Staffing!$C30</f>
        <v>0</v>
      </c>
      <c r="AX239" s="1">
        <f>AK69*Staffing!$C30</f>
        <v>0</v>
      </c>
      <c r="AY239" s="1">
        <f>AL69*Staffing!$C30</f>
        <v>0</v>
      </c>
      <c r="AZ239" s="1">
        <f>AM69*Staffing!$C30</f>
        <v>0</v>
      </c>
      <c r="BA239" s="1">
        <f>AN69*Staffing!$C30</f>
        <v>0</v>
      </c>
      <c r="BB239" s="1">
        <f>AO69*Staffing!$C30</f>
        <v>0</v>
      </c>
      <c r="BC239" s="1">
        <f>AP69*Staffing!$C30</f>
        <v>0</v>
      </c>
      <c r="BE239" s="4" t="s">
        <v>59</v>
      </c>
      <c r="BF239" s="1">
        <f>OVariables!AL94</f>
        <v>0</v>
      </c>
      <c r="BG239" s="1">
        <f>OVariables!AM94</f>
        <v>0</v>
      </c>
      <c r="BH239" s="1">
        <f>OVariables!AN94</f>
        <v>0</v>
      </c>
      <c r="BI239" s="1">
        <f>OVariables!AO94</f>
        <v>0</v>
      </c>
      <c r="BJ239" s="1">
        <f>OVariables!AP94</f>
        <v>0</v>
      </c>
      <c r="BK239" s="1">
        <f>OVariables!AQ94</f>
        <v>0</v>
      </c>
      <c r="BL239" s="1">
        <f>OVariables!AR94</f>
        <v>0</v>
      </c>
      <c r="BM239" s="1">
        <f>OVariables!AS94</f>
        <v>0</v>
      </c>
      <c r="BN239" s="1">
        <f>OVariables!AT94</f>
        <v>0</v>
      </c>
      <c r="BO239" s="1">
        <f>OVariables!AU94</f>
        <v>0</v>
      </c>
      <c r="BP239" s="1">
        <f>OVariables!AV94</f>
        <v>0</v>
      </c>
      <c r="BQ239" s="1">
        <f>OVariables!AW94</f>
        <v>0</v>
      </c>
      <c r="BS239" s="4" t="s">
        <v>59</v>
      </c>
      <c r="BT239" s="1">
        <f>BH69*Staffing!$C30</f>
        <v>0</v>
      </c>
      <c r="BU239" s="1">
        <f>BI69*Staffing!$C30</f>
        <v>0</v>
      </c>
      <c r="BV239" s="1">
        <f>BJ69*Staffing!$C30</f>
        <v>0</v>
      </c>
      <c r="BW239" s="1">
        <f>BK69*Staffing!$C30</f>
        <v>0</v>
      </c>
      <c r="BX239" s="1">
        <f>BL69*Staffing!$C30</f>
        <v>0</v>
      </c>
      <c r="BY239" s="1">
        <f>BM69*Staffing!$C30</f>
        <v>0</v>
      </c>
      <c r="BZ239" s="1">
        <f>BN69*Staffing!$C30</f>
        <v>0</v>
      </c>
      <c r="CA239" s="1">
        <f>BO69*Staffing!$C30</f>
        <v>0</v>
      </c>
      <c r="CB239" s="1">
        <f>BP69*Staffing!$C30</f>
        <v>0</v>
      </c>
      <c r="CC239" s="1">
        <f>BQ69*Staffing!$C30</f>
        <v>0</v>
      </c>
      <c r="CD239" s="1">
        <f>BR69*Staffing!$C30</f>
        <v>0</v>
      </c>
      <c r="CE239" s="1">
        <f>BS69*Staffing!$C30</f>
        <v>0</v>
      </c>
      <c r="CG239" s="4" t="s">
        <v>59</v>
      </c>
      <c r="CH239" s="1">
        <f>OVariables!AX94</f>
        <v>0</v>
      </c>
      <c r="CI239" s="1">
        <f>OVariables!AY94</f>
        <v>0</v>
      </c>
      <c r="CJ239" s="1">
        <f>OVariables!AZ94</f>
        <v>0</v>
      </c>
      <c r="CK239" s="1">
        <f>OVariables!BA94</f>
        <v>0</v>
      </c>
      <c r="CL239" s="1">
        <f>OVariables!BB94</f>
        <v>0</v>
      </c>
      <c r="CM239" s="1">
        <f>OVariables!BC94</f>
        <v>0</v>
      </c>
      <c r="CN239" s="1">
        <f>OVariables!BD94</f>
        <v>0</v>
      </c>
      <c r="CO239" s="1">
        <f>OVariables!BE94</f>
        <v>0</v>
      </c>
      <c r="CP239" s="1">
        <f>OVariables!BF94</f>
        <v>0</v>
      </c>
      <c r="CQ239" s="1">
        <f>OVariables!BG94</f>
        <v>0</v>
      </c>
      <c r="CR239" s="1">
        <f>OVariables!BH94</f>
        <v>0</v>
      </c>
      <c r="CS239" s="1">
        <f>OVariables!BI94</f>
        <v>0</v>
      </c>
      <c r="CU239" s="4" t="s">
        <v>59</v>
      </c>
      <c r="CV239" s="1">
        <f>CK69*Staffing!$C30</f>
        <v>0</v>
      </c>
      <c r="CW239" s="1">
        <f>CL69*Staffing!$C30</f>
        <v>0</v>
      </c>
      <c r="CX239" s="1">
        <f>CM69*Staffing!$C30</f>
        <v>0</v>
      </c>
      <c r="CY239" s="1">
        <f>CN69*Staffing!$C30</f>
        <v>0</v>
      </c>
      <c r="CZ239" s="1">
        <f>CO69*Staffing!$C30</f>
        <v>0</v>
      </c>
      <c r="DA239" s="1">
        <f>CP69*Staffing!$C30</f>
        <v>0</v>
      </c>
      <c r="DB239" s="1">
        <f>CQ69*Staffing!$C30</f>
        <v>0</v>
      </c>
      <c r="DC239" s="1">
        <f>CR69*Staffing!$C30</f>
        <v>0</v>
      </c>
      <c r="DD239" s="1">
        <f>CS69*Staffing!$C30</f>
        <v>0</v>
      </c>
      <c r="DE239" s="1">
        <f>CT69*Staffing!$C30</f>
        <v>0</v>
      </c>
      <c r="DF239" s="1">
        <f>CU69*Staffing!$C30</f>
        <v>0</v>
      </c>
      <c r="DG239" s="1">
        <f>CV69*Staffing!$C30</f>
        <v>0</v>
      </c>
    </row>
    <row r="240" spans="1:111" x14ac:dyDescent="0.35">
      <c r="A240" s="4" t="s">
        <v>17</v>
      </c>
      <c r="B240" s="1">
        <f>OVariables!N95</f>
        <v>0</v>
      </c>
      <c r="C240" s="1">
        <f>OVariables!O95</f>
        <v>0</v>
      </c>
      <c r="D240" s="1">
        <f>OVariables!P95</f>
        <v>0</v>
      </c>
      <c r="E240" s="1">
        <f>OVariables!Q95</f>
        <v>0</v>
      </c>
      <c r="F240" s="1">
        <f>OVariables!R95</f>
        <v>0</v>
      </c>
      <c r="G240" s="1">
        <f>OVariables!S95</f>
        <v>0</v>
      </c>
      <c r="H240" s="1">
        <f>OVariables!T95</f>
        <v>0</v>
      </c>
      <c r="I240" s="1">
        <f>OVariables!U95</f>
        <v>0</v>
      </c>
      <c r="J240" s="1">
        <f>OVariables!V95</f>
        <v>0</v>
      </c>
      <c r="K240" s="1">
        <f>OVariables!W95</f>
        <v>0</v>
      </c>
      <c r="L240" s="1">
        <f>OVariables!X95</f>
        <v>0</v>
      </c>
      <c r="M240" s="1">
        <f>OVariables!Y95</f>
        <v>0</v>
      </c>
      <c r="O240" s="4" t="s">
        <v>17</v>
      </c>
      <c r="P240" s="1">
        <f>B70*Staffing!$C31</f>
        <v>0</v>
      </c>
      <c r="Q240" s="1">
        <f>C70*Staffing!$C31</f>
        <v>0</v>
      </c>
      <c r="R240" s="1">
        <f>D70*Staffing!$C31</f>
        <v>0</v>
      </c>
      <c r="S240" s="1">
        <f>E70*Staffing!$C31</f>
        <v>0</v>
      </c>
      <c r="T240" s="1">
        <f>F70*Staffing!$C31</f>
        <v>0</v>
      </c>
      <c r="U240" s="1">
        <f>G70*Staffing!$C31</f>
        <v>0</v>
      </c>
      <c r="V240" s="1">
        <f>H70*Staffing!$C31</f>
        <v>0</v>
      </c>
      <c r="W240" s="1">
        <f>I70*Staffing!$C31</f>
        <v>0</v>
      </c>
      <c r="X240" s="1">
        <f>J70*Staffing!$C31</f>
        <v>0</v>
      </c>
      <c r="Y240" s="1">
        <f>K70*Staffing!$C31</f>
        <v>0</v>
      </c>
      <c r="Z240" s="1">
        <f>L70*Staffing!$C31</f>
        <v>0</v>
      </c>
      <c r="AA240" s="1">
        <f>M70*Staffing!$C31</f>
        <v>0</v>
      </c>
      <c r="AC240" s="4" t="s">
        <v>17</v>
      </c>
      <c r="AD240" s="1">
        <f>OVariables!Z95</f>
        <v>0</v>
      </c>
      <c r="AE240" s="1">
        <f>OVariables!AA95</f>
        <v>0</v>
      </c>
      <c r="AF240" s="1">
        <f>OVariables!AB95</f>
        <v>0</v>
      </c>
      <c r="AG240" s="1">
        <f>OVariables!AC95</f>
        <v>0</v>
      </c>
      <c r="AH240" s="1">
        <f>OVariables!AD95</f>
        <v>0</v>
      </c>
      <c r="AI240" s="1">
        <f>OVariables!AE95</f>
        <v>0</v>
      </c>
      <c r="AJ240" s="1">
        <f>OVariables!AF95</f>
        <v>0</v>
      </c>
      <c r="AK240" s="1">
        <f>OVariables!AG95</f>
        <v>0</v>
      </c>
      <c r="AL240" s="1">
        <f>OVariables!AH95</f>
        <v>0</v>
      </c>
      <c r="AM240" s="1">
        <f>OVariables!AI95</f>
        <v>0</v>
      </c>
      <c r="AN240" s="1">
        <f>OVariables!AJ95</f>
        <v>0</v>
      </c>
      <c r="AO240" s="1">
        <f>OVariables!AK95</f>
        <v>0</v>
      </c>
      <c r="AQ240" s="4" t="s">
        <v>17</v>
      </c>
      <c r="AR240" s="1">
        <f>AE70*Staffing!$C31</f>
        <v>0</v>
      </c>
      <c r="AS240" s="1">
        <f>AF70*Staffing!$C31</f>
        <v>0</v>
      </c>
      <c r="AT240" s="1">
        <f>AG70*Staffing!$C31</f>
        <v>0</v>
      </c>
      <c r="AU240" s="1">
        <f>AH70*Staffing!$C31</f>
        <v>0</v>
      </c>
      <c r="AV240" s="1">
        <f>AI70*Staffing!$C31</f>
        <v>0</v>
      </c>
      <c r="AW240" s="1">
        <f>AJ70*Staffing!$C31</f>
        <v>0</v>
      </c>
      <c r="AX240" s="1">
        <f>AK70*Staffing!$C31</f>
        <v>0</v>
      </c>
      <c r="AY240" s="1">
        <f>AL70*Staffing!$C31</f>
        <v>0</v>
      </c>
      <c r="AZ240" s="1">
        <f>AM70*Staffing!$C31</f>
        <v>0</v>
      </c>
      <c r="BA240" s="1">
        <f>AN70*Staffing!$C31</f>
        <v>0</v>
      </c>
      <c r="BB240" s="1">
        <f>AO70*Staffing!$C31</f>
        <v>0</v>
      </c>
      <c r="BC240" s="1">
        <f>AP70*Staffing!$C31</f>
        <v>0</v>
      </c>
      <c r="BE240" s="4" t="s">
        <v>17</v>
      </c>
      <c r="BF240" s="1">
        <f>OVariables!AL95</f>
        <v>0</v>
      </c>
      <c r="BG240" s="1">
        <f>OVariables!AM95</f>
        <v>0</v>
      </c>
      <c r="BH240" s="1">
        <f>OVariables!AN95</f>
        <v>0</v>
      </c>
      <c r="BI240" s="1">
        <f>OVariables!AO95</f>
        <v>0</v>
      </c>
      <c r="BJ240" s="1">
        <f>OVariables!AP95</f>
        <v>0</v>
      </c>
      <c r="BK240" s="1">
        <f>OVariables!AQ95</f>
        <v>0</v>
      </c>
      <c r="BL240" s="1">
        <f>OVariables!AR95</f>
        <v>0</v>
      </c>
      <c r="BM240" s="1">
        <f>OVariables!AS95</f>
        <v>0</v>
      </c>
      <c r="BN240" s="1">
        <f>OVariables!AT95</f>
        <v>0</v>
      </c>
      <c r="BO240" s="1">
        <f>OVariables!AU95</f>
        <v>0</v>
      </c>
      <c r="BP240" s="1">
        <f>OVariables!AV95</f>
        <v>0</v>
      </c>
      <c r="BQ240" s="1">
        <f>OVariables!AW95</f>
        <v>0</v>
      </c>
      <c r="BS240" s="4" t="s">
        <v>17</v>
      </c>
      <c r="BT240" s="1">
        <f>BH70*Staffing!$C31</f>
        <v>0</v>
      </c>
      <c r="BU240" s="1">
        <f>BI70*Staffing!$C31</f>
        <v>0</v>
      </c>
      <c r="BV240" s="1">
        <f>BJ70*Staffing!$C31</f>
        <v>0</v>
      </c>
      <c r="BW240" s="1">
        <f>BK70*Staffing!$C31</f>
        <v>0</v>
      </c>
      <c r="BX240" s="1">
        <f>BL70*Staffing!$C31</f>
        <v>0</v>
      </c>
      <c r="BY240" s="1">
        <f>BM70*Staffing!$C31</f>
        <v>0</v>
      </c>
      <c r="BZ240" s="1">
        <f>BN70*Staffing!$C31</f>
        <v>0</v>
      </c>
      <c r="CA240" s="1">
        <f>BO70*Staffing!$C31</f>
        <v>0</v>
      </c>
      <c r="CB240" s="1">
        <f>BP70*Staffing!$C31</f>
        <v>0</v>
      </c>
      <c r="CC240" s="1">
        <f>BQ70*Staffing!$C31</f>
        <v>0</v>
      </c>
      <c r="CD240" s="1">
        <f>BR70*Staffing!$C31</f>
        <v>0</v>
      </c>
      <c r="CE240" s="1">
        <f>BS70*Staffing!$C31</f>
        <v>0</v>
      </c>
      <c r="CG240" s="4" t="s">
        <v>17</v>
      </c>
      <c r="CH240" s="1">
        <f>OVariables!AX95</f>
        <v>0</v>
      </c>
      <c r="CI240" s="1">
        <f>OVariables!AY95</f>
        <v>0</v>
      </c>
      <c r="CJ240" s="1">
        <f>OVariables!AZ95</f>
        <v>0</v>
      </c>
      <c r="CK240" s="1">
        <f>OVariables!BA95</f>
        <v>0</v>
      </c>
      <c r="CL240" s="1">
        <f>OVariables!BB95</f>
        <v>0</v>
      </c>
      <c r="CM240" s="1">
        <f>OVariables!BC95</f>
        <v>0</v>
      </c>
      <c r="CN240" s="1">
        <f>OVariables!BD95</f>
        <v>0</v>
      </c>
      <c r="CO240" s="1">
        <f>OVariables!BE95</f>
        <v>0</v>
      </c>
      <c r="CP240" s="1">
        <f>OVariables!BF95</f>
        <v>0</v>
      </c>
      <c r="CQ240" s="1">
        <f>OVariables!BG95</f>
        <v>0</v>
      </c>
      <c r="CR240" s="1">
        <f>OVariables!BH95</f>
        <v>0</v>
      </c>
      <c r="CS240" s="1">
        <f>OVariables!BI95</f>
        <v>0</v>
      </c>
      <c r="CU240" s="4" t="s">
        <v>17</v>
      </c>
      <c r="CV240" s="1">
        <f>CK70*Staffing!$C31</f>
        <v>0</v>
      </c>
      <c r="CW240" s="1">
        <f>CL70*Staffing!$C31</f>
        <v>0</v>
      </c>
      <c r="CX240" s="1">
        <f>CM70*Staffing!$C31</f>
        <v>0</v>
      </c>
      <c r="CY240" s="1">
        <f>CN70*Staffing!$C31</f>
        <v>0</v>
      </c>
      <c r="CZ240" s="1">
        <f>CO70*Staffing!$C31</f>
        <v>0</v>
      </c>
      <c r="DA240" s="1">
        <f>CP70*Staffing!$C31</f>
        <v>0</v>
      </c>
      <c r="DB240" s="1">
        <f>CQ70*Staffing!$C31</f>
        <v>0</v>
      </c>
      <c r="DC240" s="1">
        <f>CR70*Staffing!$C31</f>
        <v>0</v>
      </c>
      <c r="DD240" s="1">
        <f>CS70*Staffing!$C31</f>
        <v>0</v>
      </c>
      <c r="DE240" s="1">
        <f>CT70*Staffing!$C31</f>
        <v>0</v>
      </c>
      <c r="DF240" s="1">
        <f>CU70*Staffing!$C31</f>
        <v>0</v>
      </c>
      <c r="DG240" s="1">
        <f>CV70*Staffing!$C31</f>
        <v>0</v>
      </c>
    </row>
  </sheetData>
  <mergeCells count="49">
    <mergeCell ref="B1:M1"/>
    <mergeCell ref="B39:AB39"/>
    <mergeCell ref="AE39:BE39"/>
    <mergeCell ref="BH39:CH39"/>
    <mergeCell ref="AE40:AP40"/>
    <mergeCell ref="O2:Z2"/>
    <mergeCell ref="AB2:AM2"/>
    <mergeCell ref="E37:G37"/>
    <mergeCell ref="J37:L37"/>
    <mergeCell ref="E38:G38"/>
    <mergeCell ref="J38:L38"/>
    <mergeCell ref="B37:C37"/>
    <mergeCell ref="B112:M112"/>
    <mergeCell ref="P112:AA112"/>
    <mergeCell ref="B144:M144"/>
    <mergeCell ref="P144:AA144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40:M40"/>
    <mergeCell ref="P40:U40"/>
    <mergeCell ref="W40:AB40"/>
    <mergeCell ref="AS40:AX40"/>
    <mergeCell ref="CH178:CS178"/>
    <mergeCell ref="CV178:DG178"/>
    <mergeCell ref="B210:M210"/>
    <mergeCell ref="P210:AA210"/>
    <mergeCell ref="AD210:AO210"/>
    <mergeCell ref="AR210:BC210"/>
    <mergeCell ref="BF210:BQ210"/>
    <mergeCell ref="BT210:CE210"/>
    <mergeCell ref="CH210:CS210"/>
    <mergeCell ref="CV210:DG210"/>
    <mergeCell ref="B178:M178"/>
    <mergeCell ref="P178:AA178"/>
    <mergeCell ref="AD178:AO178"/>
    <mergeCell ref="AR178:BC178"/>
    <mergeCell ref="BF178:BQ178"/>
    <mergeCell ref="BT178:CE178"/>
    <mergeCell ref="B76:C76"/>
    <mergeCell ref="V76:W76"/>
    <mergeCell ref="Q76:R76"/>
    <mergeCell ref="L76:M76"/>
    <mergeCell ref="G76:H7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3EB6E-18C0-4A77-8217-E8E9D89548E9}">
  <dimension ref="A1:DK241"/>
  <sheetViews>
    <sheetView tabSelected="1" topLeftCell="A10" zoomScale="48" zoomScaleNormal="70" workbookViewId="0">
      <selection activeCell="I262" sqref="I262"/>
    </sheetView>
  </sheetViews>
  <sheetFormatPr defaultColWidth="10.6328125" defaultRowHeight="14.5" x14ac:dyDescent="0.35"/>
  <cols>
    <col min="1" max="1" width="37.08984375" bestFit="1" customWidth="1"/>
  </cols>
  <sheetData>
    <row r="1" spans="1:41" ht="15.5" x14ac:dyDescent="0.35">
      <c r="B1" s="48" t="s">
        <v>48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149</v>
      </c>
      <c r="C2" s="38" t="s">
        <v>150</v>
      </c>
      <c r="D2" s="38" t="s">
        <v>151</v>
      </c>
      <c r="E2" s="38" t="s">
        <v>152</v>
      </c>
      <c r="F2" s="38" t="s">
        <v>153</v>
      </c>
      <c r="G2" s="38" t="s">
        <v>154</v>
      </c>
      <c r="H2" s="38" t="s">
        <v>155</v>
      </c>
      <c r="I2" s="38" t="s">
        <v>156</v>
      </c>
      <c r="J2" s="38" t="s">
        <v>157</v>
      </c>
      <c r="K2" s="38" t="s">
        <v>158</v>
      </c>
      <c r="L2" s="38" t="s">
        <v>159</v>
      </c>
      <c r="M2" s="38" t="s">
        <v>39</v>
      </c>
      <c r="O2" s="67" t="s">
        <v>169</v>
      </c>
      <c r="P2" s="67"/>
      <c r="Q2" s="67"/>
      <c r="R2" s="67"/>
      <c r="S2" s="67"/>
      <c r="T2" s="67"/>
      <c r="U2" s="67"/>
      <c r="V2" s="67"/>
      <c r="W2" s="67"/>
      <c r="X2" s="67"/>
      <c r="Y2" s="67"/>
      <c r="Z2" s="6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18</v>
      </c>
      <c r="B3" s="37">
        <f>OVariables!B3</f>
        <v>0</v>
      </c>
      <c r="C3" s="37">
        <f>OVariables!C3</f>
        <v>0</v>
      </c>
      <c r="D3" s="37">
        <f>OVariables!D3</f>
        <v>0</v>
      </c>
      <c r="E3" s="37">
        <f>OVariables!E3</f>
        <v>0</v>
      </c>
      <c r="F3" s="37">
        <f>OVariables!F3</f>
        <v>0</v>
      </c>
      <c r="G3" s="37">
        <f>OVariables!G3</f>
        <v>0</v>
      </c>
      <c r="H3" s="37">
        <f>OVariables!H3</f>
        <v>0</v>
      </c>
      <c r="I3" s="37">
        <f>OVariables!I3</f>
        <v>0</v>
      </c>
      <c r="J3" s="37">
        <f>OVariables!J3</f>
        <v>0</v>
      </c>
      <c r="K3" s="37">
        <f>OVariables!K3</f>
        <v>0</v>
      </c>
      <c r="L3" s="37">
        <f>OVariables!L3</f>
        <v>0</v>
      </c>
      <c r="M3" s="37">
        <f>OVariables!M3</f>
        <v>0</v>
      </c>
      <c r="O3" s="37">
        <f>Deterministic!B3</f>
        <v>3</v>
      </c>
      <c r="P3" s="37">
        <f>Deterministic!C3</f>
        <v>0</v>
      </c>
      <c r="Q3" s="37">
        <f>Deterministic!D3</f>
        <v>0</v>
      </c>
      <c r="R3" s="37">
        <f>Deterministic!E3</f>
        <v>0</v>
      </c>
      <c r="S3" s="37">
        <f>Deterministic!F3</f>
        <v>0</v>
      </c>
      <c r="T3" s="37">
        <f>Deterministic!G3</f>
        <v>0</v>
      </c>
      <c r="U3" s="37">
        <f>Deterministic!H3</f>
        <v>0</v>
      </c>
      <c r="V3" s="37">
        <f>Deterministic!I3</f>
        <v>0</v>
      </c>
      <c r="W3" s="37">
        <f>Deterministic!J3</f>
        <v>10</v>
      </c>
      <c r="X3" s="37">
        <f>Deterministic!K3</f>
        <v>0</v>
      </c>
      <c r="Y3" s="37">
        <f>Deterministic!L3</f>
        <v>0</v>
      </c>
      <c r="Z3" s="37">
        <f>Deterministic!M3</f>
        <v>0</v>
      </c>
      <c r="AC3" s="7"/>
    </row>
    <row r="4" spans="1:41" x14ac:dyDescent="0.35">
      <c r="A4" s="3" t="s">
        <v>19</v>
      </c>
      <c r="B4" s="37">
        <f>OVariables!B4</f>
        <v>0</v>
      </c>
      <c r="C4" s="37">
        <f>OVariables!C4</f>
        <v>0</v>
      </c>
      <c r="D4" s="37">
        <f>OVariables!D4</f>
        <v>0</v>
      </c>
      <c r="E4" s="37">
        <f>OVariables!E4</f>
        <v>0</v>
      </c>
      <c r="F4" s="37">
        <f>OVariables!F4</f>
        <v>0</v>
      </c>
      <c r="G4" s="37">
        <f>OVariables!G4</f>
        <v>0</v>
      </c>
      <c r="H4" s="37">
        <f>OVariables!H4</f>
        <v>0</v>
      </c>
      <c r="I4" s="37">
        <f>OVariables!I4</f>
        <v>0</v>
      </c>
      <c r="J4" s="37">
        <f>OVariables!J4</f>
        <v>0</v>
      </c>
      <c r="K4" s="37">
        <f>OVariables!K4</f>
        <v>0</v>
      </c>
      <c r="L4" s="37">
        <f>OVariables!L4</f>
        <v>0</v>
      </c>
      <c r="M4" s="37">
        <f>OVariables!M4</f>
        <v>0</v>
      </c>
      <c r="O4" s="37">
        <f>Deterministic!B4</f>
        <v>5</v>
      </c>
      <c r="P4" s="37">
        <f>Deterministic!C4</f>
        <v>0</v>
      </c>
      <c r="Q4" s="37">
        <f>Deterministic!D4</f>
        <v>0</v>
      </c>
      <c r="R4" s="37">
        <f>Deterministic!E4</f>
        <v>0</v>
      </c>
      <c r="S4" s="37">
        <f>Deterministic!F4</f>
        <v>0</v>
      </c>
      <c r="T4" s="37">
        <f>Deterministic!G4</f>
        <v>0</v>
      </c>
      <c r="U4" s="37">
        <f>Deterministic!H4</f>
        <v>0</v>
      </c>
      <c r="V4" s="37">
        <f>Deterministic!I4</f>
        <v>0</v>
      </c>
      <c r="W4" s="37">
        <f>Deterministic!J4</f>
        <v>1</v>
      </c>
      <c r="X4" s="37">
        <f>Deterministic!K4</f>
        <v>0</v>
      </c>
      <c r="Y4" s="37">
        <f>Deterministic!L4</f>
        <v>0</v>
      </c>
      <c r="Z4" s="37">
        <f>Deterministic!M4</f>
        <v>0</v>
      </c>
      <c r="AC4" s="7"/>
    </row>
    <row r="5" spans="1:41" x14ac:dyDescent="0.35">
      <c r="A5" s="3" t="s">
        <v>0</v>
      </c>
      <c r="B5" s="37">
        <f>OVariables!B5</f>
        <v>0</v>
      </c>
      <c r="C5" s="37">
        <f>OVariables!C5</f>
        <v>0</v>
      </c>
      <c r="D5" s="37">
        <f>OVariables!D5</f>
        <v>0</v>
      </c>
      <c r="E5" s="37">
        <f>OVariables!E5</f>
        <v>0</v>
      </c>
      <c r="F5" s="37">
        <f>OVariables!F5</f>
        <v>0</v>
      </c>
      <c r="G5" s="37">
        <f>OVariables!G5</f>
        <v>0</v>
      </c>
      <c r="H5" s="37">
        <f>OVariables!H5</f>
        <v>0</v>
      </c>
      <c r="I5" s="37">
        <f>OVariables!I5</f>
        <v>0</v>
      </c>
      <c r="J5" s="37">
        <f>OVariables!J5</f>
        <v>0</v>
      </c>
      <c r="K5" s="37">
        <f>OVariables!K5</f>
        <v>0</v>
      </c>
      <c r="L5" s="37">
        <f>OVariables!L5</f>
        <v>0</v>
      </c>
      <c r="M5" s="37">
        <f>OVariables!M5</f>
        <v>1</v>
      </c>
      <c r="O5" s="37">
        <f>Deterministic!B5</f>
        <v>17</v>
      </c>
      <c r="P5" s="37">
        <f>Deterministic!C5</f>
        <v>0</v>
      </c>
      <c r="Q5" s="37">
        <f>Deterministic!D5</f>
        <v>0</v>
      </c>
      <c r="R5" s="37">
        <f>Deterministic!E5</f>
        <v>0</v>
      </c>
      <c r="S5" s="37">
        <f>Deterministic!F5</f>
        <v>0</v>
      </c>
      <c r="T5" s="37">
        <f>Deterministic!G5</f>
        <v>0</v>
      </c>
      <c r="U5" s="37">
        <f>Deterministic!H5</f>
        <v>0</v>
      </c>
      <c r="V5" s="37">
        <f>Deterministic!I5</f>
        <v>0</v>
      </c>
      <c r="W5" s="37">
        <f>Deterministic!J5</f>
        <v>10</v>
      </c>
      <c r="X5" s="37">
        <f>Deterministic!K5</f>
        <v>0</v>
      </c>
      <c r="Y5" s="37">
        <f>Deterministic!L5</f>
        <v>0</v>
      </c>
      <c r="Z5" s="37">
        <f>Deterministic!M5</f>
        <v>1</v>
      </c>
      <c r="AC5" s="7"/>
    </row>
    <row r="6" spans="1:41" x14ac:dyDescent="0.35">
      <c r="A6" s="3" t="s">
        <v>1</v>
      </c>
      <c r="B6" s="37">
        <f>OVariables!B6</f>
        <v>0</v>
      </c>
      <c r="C6" s="37">
        <f>OVariables!C6</f>
        <v>0</v>
      </c>
      <c r="D6" s="37">
        <f>OVariables!D6</f>
        <v>0</v>
      </c>
      <c r="E6" s="37">
        <f>OVariables!E6</f>
        <v>0</v>
      </c>
      <c r="F6" s="37">
        <f>OVariables!F6</f>
        <v>0</v>
      </c>
      <c r="G6" s="37">
        <f>OVariables!G6</f>
        <v>0</v>
      </c>
      <c r="H6" s="37">
        <f>OVariables!H6</f>
        <v>0</v>
      </c>
      <c r="I6" s="37">
        <f>OVariables!I6</f>
        <v>0</v>
      </c>
      <c r="J6" s="37">
        <f>OVariables!J6</f>
        <v>0</v>
      </c>
      <c r="K6" s="37">
        <f>OVariables!K6</f>
        <v>0</v>
      </c>
      <c r="L6" s="37">
        <f>OVariables!L6</f>
        <v>0</v>
      </c>
      <c r="M6" s="37">
        <f>OVariables!M6</f>
        <v>0</v>
      </c>
      <c r="O6" s="37">
        <f>Deterministic!B6</f>
        <v>95</v>
      </c>
      <c r="P6" s="37">
        <f>Deterministic!C6</f>
        <v>0</v>
      </c>
      <c r="Q6" s="37">
        <f>Deterministic!D6</f>
        <v>0</v>
      </c>
      <c r="R6" s="37">
        <f>Deterministic!E6</f>
        <v>58</v>
      </c>
      <c r="S6" s="37">
        <f>Deterministic!F6</f>
        <v>0</v>
      </c>
      <c r="T6" s="37">
        <f>Deterministic!G6</f>
        <v>1</v>
      </c>
      <c r="U6" s="37">
        <f>Deterministic!H6</f>
        <v>0</v>
      </c>
      <c r="V6" s="37">
        <f>Deterministic!I6</f>
        <v>9</v>
      </c>
      <c r="W6" s="37">
        <f>Deterministic!J6</f>
        <v>47</v>
      </c>
      <c r="X6" s="37">
        <f>Deterministic!K6</f>
        <v>0</v>
      </c>
      <c r="Y6" s="37">
        <f>Deterministic!L6</f>
        <v>0</v>
      </c>
      <c r="Z6" s="37">
        <f>Deterministic!M6</f>
        <v>0</v>
      </c>
      <c r="AC6" s="7"/>
    </row>
    <row r="7" spans="1:41" x14ac:dyDescent="0.35">
      <c r="A7" s="3" t="s">
        <v>20</v>
      </c>
      <c r="B7" s="37">
        <f>OVariables!B7</f>
        <v>0</v>
      </c>
      <c r="C7" s="37">
        <f>OVariables!C7</f>
        <v>0</v>
      </c>
      <c r="D7" s="37">
        <f>OVariables!D7</f>
        <v>0</v>
      </c>
      <c r="E7" s="37">
        <f>OVariables!E7</f>
        <v>0</v>
      </c>
      <c r="F7" s="37">
        <f>OVariables!F7</f>
        <v>0</v>
      </c>
      <c r="G7" s="37">
        <f>OVariables!G7</f>
        <v>0</v>
      </c>
      <c r="H7" s="37">
        <f>OVariables!H7</f>
        <v>0</v>
      </c>
      <c r="I7" s="37">
        <f>OVariables!I7</f>
        <v>0</v>
      </c>
      <c r="J7" s="37">
        <f>OVariables!J7</f>
        <v>0</v>
      </c>
      <c r="K7" s="37">
        <f>OVariables!K7</f>
        <v>0</v>
      </c>
      <c r="L7" s="37">
        <f>OVariables!L7</f>
        <v>0</v>
      </c>
      <c r="M7" s="37">
        <f>OVariables!M7</f>
        <v>0</v>
      </c>
      <c r="O7" s="37">
        <f>Deterministic!B7</f>
        <v>0</v>
      </c>
      <c r="P7" s="37">
        <f>Deterministic!C7</f>
        <v>0</v>
      </c>
      <c r="Q7" s="37">
        <f>Deterministic!D7</f>
        <v>0</v>
      </c>
      <c r="R7" s="37">
        <f>Deterministic!E7</f>
        <v>7</v>
      </c>
      <c r="S7" s="37">
        <f>Deterministic!F7</f>
        <v>0</v>
      </c>
      <c r="T7" s="37">
        <f>Deterministic!G7</f>
        <v>0</v>
      </c>
      <c r="U7" s="37">
        <f>Deterministic!H7</f>
        <v>0</v>
      </c>
      <c r="V7" s="37">
        <f>Deterministic!I7</f>
        <v>1</v>
      </c>
      <c r="W7" s="37">
        <f>Deterministic!J7</f>
        <v>0</v>
      </c>
      <c r="X7" s="37">
        <f>Deterministic!K7</f>
        <v>13</v>
      </c>
      <c r="Y7" s="37">
        <f>Deterministic!L7</f>
        <v>0</v>
      </c>
      <c r="Z7" s="37">
        <f>Deterministic!M7</f>
        <v>0</v>
      </c>
      <c r="AC7" s="7"/>
    </row>
    <row r="8" spans="1:41" x14ac:dyDescent="0.35">
      <c r="A8" s="3" t="s">
        <v>2</v>
      </c>
      <c r="B8" s="37">
        <f>OVariables!B8</f>
        <v>0</v>
      </c>
      <c r="C8" s="37">
        <f>OVariables!C8</f>
        <v>0</v>
      </c>
      <c r="D8" s="37">
        <f>OVariables!D8</f>
        <v>0</v>
      </c>
      <c r="E8" s="37">
        <f>OVariables!E8</f>
        <v>0</v>
      </c>
      <c r="F8" s="37">
        <f>OVariables!F8</f>
        <v>0</v>
      </c>
      <c r="G8" s="37">
        <f>OVariables!G8</f>
        <v>0</v>
      </c>
      <c r="H8" s="37">
        <f>OVariables!H8</f>
        <v>0</v>
      </c>
      <c r="I8" s="37">
        <f>OVariables!I8</f>
        <v>0</v>
      </c>
      <c r="J8" s="37">
        <f>OVariables!J8</f>
        <v>0</v>
      </c>
      <c r="K8" s="37">
        <f>OVariables!K8</f>
        <v>0</v>
      </c>
      <c r="L8" s="37">
        <f>OVariables!L8</f>
        <v>0</v>
      </c>
      <c r="M8" s="37">
        <f>OVariables!M8</f>
        <v>0</v>
      </c>
      <c r="O8" s="37">
        <f>Deterministic!B8</f>
        <v>0</v>
      </c>
      <c r="P8" s="37">
        <f>Deterministic!C8</f>
        <v>3</v>
      </c>
      <c r="Q8" s="37">
        <f>Deterministic!D8</f>
        <v>0</v>
      </c>
      <c r="R8" s="37">
        <f>Deterministic!E8</f>
        <v>0</v>
      </c>
      <c r="S8" s="37">
        <f>Deterministic!F8</f>
        <v>0</v>
      </c>
      <c r="T8" s="37">
        <f>Deterministic!G8</f>
        <v>0</v>
      </c>
      <c r="U8" s="37">
        <f>Deterministic!H8</f>
        <v>0</v>
      </c>
      <c r="V8" s="37">
        <f>Deterministic!I8</f>
        <v>0</v>
      </c>
      <c r="W8" s="37">
        <f>Deterministic!J8</f>
        <v>0</v>
      </c>
      <c r="X8" s="37">
        <f>Deterministic!K8</f>
        <v>0</v>
      </c>
      <c r="Y8" s="37">
        <f>Deterministic!L8</f>
        <v>0</v>
      </c>
      <c r="Z8" s="37">
        <f>Deterministic!M8</f>
        <v>0</v>
      </c>
      <c r="AC8" s="7"/>
    </row>
    <row r="9" spans="1:41" x14ac:dyDescent="0.35">
      <c r="A9" s="3" t="s">
        <v>3</v>
      </c>
      <c r="B9" s="37">
        <f>OVariables!B9</f>
        <v>0</v>
      </c>
      <c r="C9" s="37">
        <f>OVariables!C9</f>
        <v>0</v>
      </c>
      <c r="D9" s="37">
        <f>OVariables!D9</f>
        <v>0</v>
      </c>
      <c r="E9" s="37">
        <f>OVariables!E9</f>
        <v>0</v>
      </c>
      <c r="F9" s="37">
        <f>OVariables!F9</f>
        <v>0</v>
      </c>
      <c r="G9" s="37">
        <f>OVariables!G9</f>
        <v>0</v>
      </c>
      <c r="H9" s="37">
        <f>OVariables!H9</f>
        <v>0</v>
      </c>
      <c r="I9" s="37">
        <f>OVariables!I9</f>
        <v>0</v>
      </c>
      <c r="J9" s="37">
        <f>OVariables!J9</f>
        <v>0</v>
      </c>
      <c r="K9" s="37">
        <f>OVariables!K9</f>
        <v>0</v>
      </c>
      <c r="L9" s="37">
        <f>OVariables!L9</f>
        <v>0</v>
      </c>
      <c r="M9" s="37">
        <f>OVariables!M9</f>
        <v>0</v>
      </c>
      <c r="O9" s="37">
        <f>Deterministic!B9</f>
        <v>15</v>
      </c>
      <c r="P9" s="37">
        <f>Deterministic!C9</f>
        <v>0</v>
      </c>
      <c r="Q9" s="37">
        <f>Deterministic!D9</f>
        <v>0</v>
      </c>
      <c r="R9" s="37">
        <f>Deterministic!E9</f>
        <v>22</v>
      </c>
      <c r="S9" s="37">
        <f>Deterministic!F9</f>
        <v>0</v>
      </c>
      <c r="T9" s="37">
        <f>Deterministic!G9</f>
        <v>0</v>
      </c>
      <c r="U9" s="37">
        <f>Deterministic!H9</f>
        <v>0</v>
      </c>
      <c r="V9" s="37">
        <f>Deterministic!I9</f>
        <v>0</v>
      </c>
      <c r="W9" s="37">
        <f>Deterministic!J9</f>
        <v>18</v>
      </c>
      <c r="X9" s="37">
        <f>Deterministic!K9</f>
        <v>0</v>
      </c>
      <c r="Y9" s="37">
        <f>Deterministic!L9</f>
        <v>0</v>
      </c>
      <c r="Z9" s="37">
        <f>Deterministic!M9</f>
        <v>0</v>
      </c>
      <c r="AC9" s="7"/>
    </row>
    <row r="10" spans="1:41" x14ac:dyDescent="0.35">
      <c r="A10" s="3" t="s">
        <v>4</v>
      </c>
      <c r="B10" s="37">
        <f>OVariables!B10</f>
        <v>0</v>
      </c>
      <c r="C10" s="37">
        <f>OVariables!C10</f>
        <v>0</v>
      </c>
      <c r="D10" s="37">
        <f>OVariables!D10</f>
        <v>0</v>
      </c>
      <c r="E10" s="37">
        <f>OVariables!E10</f>
        <v>0</v>
      </c>
      <c r="F10" s="37">
        <f>OVariables!F10</f>
        <v>0</v>
      </c>
      <c r="G10" s="37">
        <f>OVariables!G10</f>
        <v>0</v>
      </c>
      <c r="H10" s="37">
        <f>OVariables!H10</f>
        <v>0</v>
      </c>
      <c r="I10" s="37">
        <f>OVariables!I10</f>
        <v>0</v>
      </c>
      <c r="J10" s="37">
        <f>OVariables!J10</f>
        <v>0</v>
      </c>
      <c r="K10" s="37">
        <f>OVariables!K10</f>
        <v>0</v>
      </c>
      <c r="L10" s="37">
        <f>OVariables!L10</f>
        <v>0</v>
      </c>
      <c r="M10" s="37">
        <f>OVariables!M10</f>
        <v>0</v>
      </c>
      <c r="O10" s="37">
        <f>Deterministic!B10</f>
        <v>4</v>
      </c>
      <c r="P10" s="37">
        <f>Deterministic!C10</f>
        <v>0</v>
      </c>
      <c r="Q10" s="37">
        <f>Deterministic!D10</f>
        <v>0</v>
      </c>
      <c r="R10" s="37">
        <f>Deterministic!E10</f>
        <v>1</v>
      </c>
      <c r="S10" s="37">
        <f>Deterministic!F10</f>
        <v>0</v>
      </c>
      <c r="T10" s="37">
        <f>Deterministic!G10</f>
        <v>0</v>
      </c>
      <c r="U10" s="37">
        <f>Deterministic!H10</f>
        <v>0</v>
      </c>
      <c r="V10" s="37">
        <f>Deterministic!I10</f>
        <v>0</v>
      </c>
      <c r="W10" s="37">
        <f>Deterministic!J10</f>
        <v>0</v>
      </c>
      <c r="X10" s="37">
        <f>Deterministic!K10</f>
        <v>0</v>
      </c>
      <c r="Y10" s="37">
        <f>Deterministic!L10</f>
        <v>0</v>
      </c>
      <c r="Z10" s="37">
        <f>Deterministic!M10</f>
        <v>0</v>
      </c>
      <c r="AC10" s="7"/>
    </row>
    <row r="11" spans="1:41" x14ac:dyDescent="0.35">
      <c r="A11" s="3" t="s">
        <v>5</v>
      </c>
      <c r="B11" s="37">
        <f>OVariables!B11</f>
        <v>0</v>
      </c>
      <c r="C11" s="37">
        <f>OVariables!C11</f>
        <v>0</v>
      </c>
      <c r="D11" s="37">
        <f>OVariables!D11</f>
        <v>0</v>
      </c>
      <c r="E11" s="37">
        <f>OVariables!E11</f>
        <v>0</v>
      </c>
      <c r="F11" s="37">
        <f>OVariables!F11</f>
        <v>0</v>
      </c>
      <c r="G11" s="37">
        <f>OVariables!G11</f>
        <v>0</v>
      </c>
      <c r="H11" s="37">
        <f>OVariables!H11</f>
        <v>0</v>
      </c>
      <c r="I11" s="37">
        <f>OVariables!I11</f>
        <v>0</v>
      </c>
      <c r="J11" s="37">
        <f>OVariables!J11</f>
        <v>0</v>
      </c>
      <c r="K11" s="37">
        <f>OVariables!K11</f>
        <v>0</v>
      </c>
      <c r="L11" s="37">
        <f>OVariables!L11</f>
        <v>0</v>
      </c>
      <c r="M11" s="37">
        <f>OVariables!M11</f>
        <v>1</v>
      </c>
      <c r="O11" s="37">
        <f>Deterministic!B11</f>
        <v>0</v>
      </c>
      <c r="P11" s="37">
        <f>Deterministic!C11</f>
        <v>14</v>
      </c>
      <c r="Q11" s="37">
        <f>Deterministic!D11</f>
        <v>0</v>
      </c>
      <c r="R11" s="37">
        <f>Deterministic!E11</f>
        <v>1</v>
      </c>
      <c r="S11" s="37">
        <f>Deterministic!F11</f>
        <v>0</v>
      </c>
      <c r="T11" s="37">
        <f>Deterministic!G11</f>
        <v>0</v>
      </c>
      <c r="U11" s="37">
        <f>Deterministic!H11</f>
        <v>0</v>
      </c>
      <c r="V11" s="37">
        <f>Deterministic!I11</f>
        <v>0</v>
      </c>
      <c r="W11" s="37">
        <f>Deterministic!J11</f>
        <v>21</v>
      </c>
      <c r="X11" s="37">
        <f>Deterministic!K11</f>
        <v>0</v>
      </c>
      <c r="Y11" s="37">
        <f>Deterministic!L11</f>
        <v>0</v>
      </c>
      <c r="Z11" s="37">
        <f>Deterministic!M11</f>
        <v>1</v>
      </c>
      <c r="AC11" s="7"/>
    </row>
    <row r="12" spans="1:41" x14ac:dyDescent="0.35">
      <c r="A12" s="3" t="s">
        <v>6</v>
      </c>
      <c r="B12" s="37">
        <f>OVariables!B12</f>
        <v>0</v>
      </c>
      <c r="C12" s="37">
        <f>OVariables!C12</f>
        <v>0</v>
      </c>
      <c r="D12" s="37">
        <f>OVariables!D12</f>
        <v>0</v>
      </c>
      <c r="E12" s="37">
        <f>OVariables!E12</f>
        <v>0</v>
      </c>
      <c r="F12" s="37">
        <f>OVariables!F12</f>
        <v>0</v>
      </c>
      <c r="G12" s="37">
        <f>OVariables!G12</f>
        <v>0</v>
      </c>
      <c r="H12" s="37">
        <f>OVariables!H12</f>
        <v>0</v>
      </c>
      <c r="I12" s="37">
        <f>OVariables!I12</f>
        <v>0</v>
      </c>
      <c r="J12" s="37">
        <f>OVariables!J12</f>
        <v>0</v>
      </c>
      <c r="K12" s="37">
        <f>OVariables!K12</f>
        <v>0</v>
      </c>
      <c r="L12" s="37">
        <f>OVariables!L12</f>
        <v>0</v>
      </c>
      <c r="M12" s="37">
        <f>OVariables!M12</f>
        <v>0</v>
      </c>
      <c r="O12" s="37">
        <f>Deterministic!B12</f>
        <v>85</v>
      </c>
      <c r="P12" s="37">
        <f>Deterministic!C12</f>
        <v>0</v>
      </c>
      <c r="Q12" s="37">
        <f>Deterministic!D12</f>
        <v>0</v>
      </c>
      <c r="R12" s="37">
        <f>Deterministic!E12</f>
        <v>1</v>
      </c>
      <c r="S12" s="37">
        <f>Deterministic!F12</f>
        <v>0</v>
      </c>
      <c r="T12" s="37">
        <f>Deterministic!G12</f>
        <v>1</v>
      </c>
      <c r="U12" s="37">
        <f>Deterministic!H12</f>
        <v>0</v>
      </c>
      <c r="V12" s="37">
        <f>Deterministic!I12</f>
        <v>0</v>
      </c>
      <c r="W12" s="37">
        <f>Deterministic!J12</f>
        <v>15</v>
      </c>
      <c r="X12" s="37">
        <f>Deterministic!K12</f>
        <v>0</v>
      </c>
      <c r="Y12" s="37">
        <f>Deterministic!L12</f>
        <v>0</v>
      </c>
      <c r="Z12" s="37">
        <f>Deterministic!M12</f>
        <v>0</v>
      </c>
      <c r="AC12" s="7"/>
    </row>
    <row r="13" spans="1:41" x14ac:dyDescent="0.35">
      <c r="A13" s="3" t="s">
        <v>7</v>
      </c>
      <c r="B13" s="37">
        <f>OVariables!B13</f>
        <v>0</v>
      </c>
      <c r="C13" s="37">
        <f>OVariables!C13</f>
        <v>0</v>
      </c>
      <c r="D13" s="37">
        <f>OVariables!D13</f>
        <v>0</v>
      </c>
      <c r="E13" s="37">
        <f>OVariables!E13</f>
        <v>0</v>
      </c>
      <c r="F13" s="37">
        <f>OVariables!F13</f>
        <v>0</v>
      </c>
      <c r="G13" s="37">
        <f>OVariables!G13</f>
        <v>0</v>
      </c>
      <c r="H13" s="37">
        <f>OVariables!H13</f>
        <v>0</v>
      </c>
      <c r="I13" s="37">
        <f>OVariables!I13</f>
        <v>0</v>
      </c>
      <c r="J13" s="37">
        <f>OVariables!J13</f>
        <v>0</v>
      </c>
      <c r="K13" s="37">
        <f>OVariables!K13</f>
        <v>0</v>
      </c>
      <c r="L13" s="37">
        <f>OVariables!L13</f>
        <v>0</v>
      </c>
      <c r="M13" s="37">
        <f>OVariables!M13</f>
        <v>1</v>
      </c>
      <c r="O13" s="37">
        <f>Deterministic!B13</f>
        <v>47</v>
      </c>
      <c r="P13" s="37">
        <f>Deterministic!C13</f>
        <v>0</v>
      </c>
      <c r="Q13" s="37">
        <f>Deterministic!D13</f>
        <v>0</v>
      </c>
      <c r="R13" s="37">
        <f>Deterministic!E13</f>
        <v>1</v>
      </c>
      <c r="S13" s="37">
        <f>Deterministic!F13</f>
        <v>0</v>
      </c>
      <c r="T13" s="37">
        <f>Deterministic!G13</f>
        <v>0</v>
      </c>
      <c r="U13" s="37">
        <f>Deterministic!H13</f>
        <v>0</v>
      </c>
      <c r="V13" s="37">
        <f>Deterministic!I13</f>
        <v>0</v>
      </c>
      <c r="W13" s="37">
        <f>Deterministic!J13</f>
        <v>22</v>
      </c>
      <c r="X13" s="37">
        <f>Deterministic!K13</f>
        <v>0</v>
      </c>
      <c r="Y13" s="37">
        <f>Deterministic!L13</f>
        <v>0</v>
      </c>
      <c r="Z13" s="37">
        <f>Deterministic!M13</f>
        <v>1</v>
      </c>
      <c r="AC13" s="7"/>
    </row>
    <row r="14" spans="1:41" x14ac:dyDescent="0.35">
      <c r="A14" s="3" t="s">
        <v>21</v>
      </c>
      <c r="B14" s="37">
        <f>OVariables!B14</f>
        <v>0</v>
      </c>
      <c r="C14" s="37">
        <f>OVariables!C14</f>
        <v>0</v>
      </c>
      <c r="D14" s="37">
        <f>OVariables!D14</f>
        <v>0</v>
      </c>
      <c r="E14" s="37">
        <f>OVariables!E14</f>
        <v>0</v>
      </c>
      <c r="F14" s="37">
        <f>OVariables!F14</f>
        <v>0</v>
      </c>
      <c r="G14" s="37">
        <f>OVariables!G14</f>
        <v>0</v>
      </c>
      <c r="H14" s="37">
        <f>OVariables!H14</f>
        <v>0</v>
      </c>
      <c r="I14" s="37">
        <f>OVariables!I14</f>
        <v>0</v>
      </c>
      <c r="J14" s="37">
        <f>OVariables!J14</f>
        <v>0</v>
      </c>
      <c r="K14" s="37">
        <f>OVariables!K14</f>
        <v>0</v>
      </c>
      <c r="L14" s="37">
        <f>OVariables!L14</f>
        <v>0</v>
      </c>
      <c r="M14" s="37">
        <f>OVariables!M14</f>
        <v>0</v>
      </c>
      <c r="O14" s="37">
        <f>Deterministic!B14</f>
        <v>0</v>
      </c>
      <c r="P14" s="37">
        <f>Deterministic!C14</f>
        <v>0</v>
      </c>
      <c r="Q14" s="37">
        <f>Deterministic!D14</f>
        <v>0</v>
      </c>
      <c r="R14" s="37">
        <f>Deterministic!E14</f>
        <v>0</v>
      </c>
      <c r="S14" s="37">
        <f>Deterministic!F14</f>
        <v>10</v>
      </c>
      <c r="T14" s="37">
        <f>Deterministic!G14</f>
        <v>0</v>
      </c>
      <c r="U14" s="37">
        <f>Deterministic!H14</f>
        <v>0</v>
      </c>
      <c r="V14" s="37">
        <f>Deterministic!I14</f>
        <v>0</v>
      </c>
      <c r="W14" s="37">
        <f>Deterministic!J14</f>
        <v>0</v>
      </c>
      <c r="X14" s="37">
        <f>Deterministic!K14</f>
        <v>0</v>
      </c>
      <c r="Y14" s="37">
        <f>Deterministic!L14</f>
        <v>16</v>
      </c>
      <c r="Z14" s="37">
        <f>Deterministic!M14</f>
        <v>0</v>
      </c>
      <c r="AC14" s="7"/>
    </row>
    <row r="15" spans="1:41" x14ac:dyDescent="0.35">
      <c r="A15" s="3" t="s">
        <v>8</v>
      </c>
      <c r="B15" s="37">
        <f>OVariables!B15</f>
        <v>0</v>
      </c>
      <c r="C15" s="37">
        <f>OVariables!C15</f>
        <v>0</v>
      </c>
      <c r="D15" s="37">
        <f>OVariables!D15</f>
        <v>0</v>
      </c>
      <c r="E15" s="37">
        <f>OVariables!E15</f>
        <v>0</v>
      </c>
      <c r="F15" s="37">
        <f>OVariables!F15</f>
        <v>0</v>
      </c>
      <c r="G15" s="37">
        <f>OVariables!G15</f>
        <v>0</v>
      </c>
      <c r="H15" s="37">
        <f>OVariables!H15</f>
        <v>0</v>
      </c>
      <c r="I15" s="37">
        <f>OVariables!I15</f>
        <v>0</v>
      </c>
      <c r="J15" s="37">
        <f>OVariables!J15</f>
        <v>0</v>
      </c>
      <c r="K15" s="37">
        <f>OVariables!K15</f>
        <v>0</v>
      </c>
      <c r="L15" s="37">
        <f>OVariables!L15</f>
        <v>0</v>
      </c>
      <c r="M15" s="37">
        <f>OVariables!M15</f>
        <v>1</v>
      </c>
      <c r="O15" s="37">
        <f>Deterministic!B15</f>
        <v>3</v>
      </c>
      <c r="P15" s="37">
        <f>Deterministic!C15</f>
        <v>0</v>
      </c>
      <c r="Q15" s="37">
        <f>Deterministic!D15</f>
        <v>0</v>
      </c>
      <c r="R15" s="37">
        <f>Deterministic!E15</f>
        <v>1</v>
      </c>
      <c r="S15" s="37">
        <f>Deterministic!F15</f>
        <v>0</v>
      </c>
      <c r="T15" s="37">
        <f>Deterministic!G15</f>
        <v>0</v>
      </c>
      <c r="U15" s="37">
        <f>Deterministic!H15</f>
        <v>0</v>
      </c>
      <c r="V15" s="37">
        <f>Deterministic!I15</f>
        <v>0</v>
      </c>
      <c r="W15" s="37">
        <f>Deterministic!J15</f>
        <v>2</v>
      </c>
      <c r="X15" s="37">
        <f>Deterministic!K15</f>
        <v>0</v>
      </c>
      <c r="Y15" s="37">
        <f>Deterministic!L15</f>
        <v>0</v>
      </c>
      <c r="Z15" s="37">
        <f>Deterministic!M15</f>
        <v>1</v>
      </c>
      <c r="AC15" s="7"/>
    </row>
    <row r="16" spans="1:41" x14ac:dyDescent="0.35">
      <c r="A16" s="3" t="s">
        <v>9</v>
      </c>
      <c r="B16" s="37">
        <f>OVariables!B16</f>
        <v>0</v>
      </c>
      <c r="C16" s="37">
        <f>OVariables!C16</f>
        <v>0</v>
      </c>
      <c r="D16" s="37">
        <f>OVariables!D16</f>
        <v>0</v>
      </c>
      <c r="E16" s="37">
        <f>OVariables!E16</f>
        <v>0</v>
      </c>
      <c r="F16" s="37">
        <f>OVariables!F16</f>
        <v>0</v>
      </c>
      <c r="G16" s="37">
        <f>OVariables!G16</f>
        <v>0</v>
      </c>
      <c r="H16" s="37">
        <f>OVariables!H16</f>
        <v>0</v>
      </c>
      <c r="I16" s="37">
        <f>OVariables!I16</f>
        <v>0</v>
      </c>
      <c r="J16" s="37">
        <f>OVariables!J16</f>
        <v>0</v>
      </c>
      <c r="K16" s="37">
        <f>OVariables!K16</f>
        <v>0</v>
      </c>
      <c r="L16" s="37">
        <f>OVariables!L16</f>
        <v>0</v>
      </c>
      <c r="M16" s="37">
        <f>OVariables!M16</f>
        <v>1</v>
      </c>
      <c r="O16" s="37">
        <f>Deterministic!B16</f>
        <v>4</v>
      </c>
      <c r="P16" s="37">
        <f>Deterministic!C16</f>
        <v>0</v>
      </c>
      <c r="Q16" s="37">
        <f>Deterministic!D16</f>
        <v>0</v>
      </c>
      <c r="R16" s="37">
        <f>Deterministic!E16</f>
        <v>1</v>
      </c>
      <c r="S16" s="37">
        <f>Deterministic!F16</f>
        <v>0</v>
      </c>
      <c r="T16" s="37">
        <f>Deterministic!G16</f>
        <v>0</v>
      </c>
      <c r="U16" s="37">
        <f>Deterministic!H16</f>
        <v>0</v>
      </c>
      <c r="V16" s="37">
        <f>Deterministic!I16</f>
        <v>0</v>
      </c>
      <c r="W16" s="37">
        <f>Deterministic!J16</f>
        <v>2</v>
      </c>
      <c r="X16" s="37">
        <f>Deterministic!K16</f>
        <v>0</v>
      </c>
      <c r="Y16" s="37">
        <f>Deterministic!L16</f>
        <v>0</v>
      </c>
      <c r="Z16" s="37">
        <f>Deterministic!M16</f>
        <v>1</v>
      </c>
      <c r="AC16" s="7"/>
    </row>
    <row r="17" spans="1:29" x14ac:dyDescent="0.35">
      <c r="A17" s="3" t="s">
        <v>10</v>
      </c>
      <c r="B17" s="37">
        <f>OVariables!B17</f>
        <v>0</v>
      </c>
      <c r="C17" s="37">
        <f>OVariables!C17</f>
        <v>0</v>
      </c>
      <c r="D17" s="37">
        <f>OVariables!D17</f>
        <v>0</v>
      </c>
      <c r="E17" s="37">
        <f>OVariables!E17</f>
        <v>0</v>
      </c>
      <c r="F17" s="37">
        <f>OVariables!F17</f>
        <v>0</v>
      </c>
      <c r="G17" s="37">
        <f>OVariables!G17</f>
        <v>0</v>
      </c>
      <c r="H17" s="37">
        <f>OVariables!H17</f>
        <v>0</v>
      </c>
      <c r="I17" s="37">
        <f>OVariables!I17</f>
        <v>0</v>
      </c>
      <c r="J17" s="37">
        <f>OVariables!J17</f>
        <v>0</v>
      </c>
      <c r="K17" s="37">
        <f>OVariables!K17</f>
        <v>0</v>
      </c>
      <c r="L17" s="37">
        <f>OVariables!L17</f>
        <v>0</v>
      </c>
      <c r="M17" s="37">
        <f>OVariables!M17</f>
        <v>0</v>
      </c>
      <c r="O17" s="37">
        <f>Deterministic!B17</f>
        <v>8</v>
      </c>
      <c r="P17" s="37">
        <f>Deterministic!C17</f>
        <v>0</v>
      </c>
      <c r="Q17" s="37">
        <f>Deterministic!D17</f>
        <v>0</v>
      </c>
      <c r="R17" s="37">
        <f>Deterministic!E17</f>
        <v>0</v>
      </c>
      <c r="S17" s="37">
        <f>Deterministic!F17</f>
        <v>0</v>
      </c>
      <c r="T17" s="37">
        <f>Deterministic!G17</f>
        <v>0</v>
      </c>
      <c r="U17" s="37">
        <f>Deterministic!H17</f>
        <v>0</v>
      </c>
      <c r="V17" s="37">
        <f>Deterministic!I17</f>
        <v>0</v>
      </c>
      <c r="W17" s="37">
        <f>Deterministic!J17</f>
        <v>0</v>
      </c>
      <c r="X17" s="37">
        <f>Deterministic!K17</f>
        <v>0</v>
      </c>
      <c r="Y17" s="37">
        <f>Deterministic!L17</f>
        <v>0</v>
      </c>
      <c r="Z17" s="37">
        <f>Deterministic!M17</f>
        <v>0</v>
      </c>
      <c r="AC17" s="7"/>
    </row>
    <row r="18" spans="1:29" x14ac:dyDescent="0.35">
      <c r="A18" s="3" t="s">
        <v>11</v>
      </c>
      <c r="B18" s="37">
        <f>OVariables!B18</f>
        <v>0</v>
      </c>
      <c r="C18" s="37">
        <f>OVariables!C18</f>
        <v>0</v>
      </c>
      <c r="D18" s="37">
        <f>OVariables!D18</f>
        <v>0</v>
      </c>
      <c r="E18" s="37">
        <f>OVariables!E18</f>
        <v>0</v>
      </c>
      <c r="F18" s="37">
        <f>OVariables!F18</f>
        <v>0</v>
      </c>
      <c r="G18" s="37">
        <f>OVariables!G18</f>
        <v>0</v>
      </c>
      <c r="H18" s="37">
        <f>OVariables!H18</f>
        <v>0</v>
      </c>
      <c r="I18" s="37">
        <f>OVariables!I18</f>
        <v>0</v>
      </c>
      <c r="J18" s="37">
        <f>OVariables!J18</f>
        <v>0</v>
      </c>
      <c r="K18" s="37">
        <f>OVariables!K18</f>
        <v>0</v>
      </c>
      <c r="L18" s="37">
        <f>OVariables!L18</f>
        <v>0</v>
      </c>
      <c r="M18" s="37">
        <f>OVariables!M18</f>
        <v>0</v>
      </c>
      <c r="O18" s="37">
        <f>Deterministic!B18</f>
        <v>0</v>
      </c>
      <c r="P18" s="37">
        <f>Deterministic!C18</f>
        <v>0</v>
      </c>
      <c r="Q18" s="37">
        <f>Deterministic!D18</f>
        <v>0</v>
      </c>
      <c r="R18" s="37">
        <f>Deterministic!E18</f>
        <v>0</v>
      </c>
      <c r="S18" s="37">
        <f>Deterministic!F18</f>
        <v>0</v>
      </c>
      <c r="T18" s="37">
        <f>Deterministic!G18</f>
        <v>1</v>
      </c>
      <c r="U18" s="37">
        <f>Deterministic!H18</f>
        <v>0</v>
      </c>
      <c r="V18" s="37">
        <f>Deterministic!I18</f>
        <v>1</v>
      </c>
      <c r="W18" s="37">
        <f>Deterministic!J18</f>
        <v>0</v>
      </c>
      <c r="X18" s="37">
        <f>Deterministic!K18</f>
        <v>0</v>
      </c>
      <c r="Y18" s="37">
        <f>Deterministic!L18</f>
        <v>0</v>
      </c>
      <c r="Z18" s="37">
        <f>Deterministic!M18</f>
        <v>0</v>
      </c>
      <c r="AC18" s="7"/>
    </row>
    <row r="19" spans="1:29" x14ac:dyDescent="0.35">
      <c r="A19" s="3" t="s">
        <v>12</v>
      </c>
      <c r="B19" s="37">
        <f>OVariables!B19</f>
        <v>0</v>
      </c>
      <c r="C19" s="37">
        <f>OVariables!C19</f>
        <v>0</v>
      </c>
      <c r="D19" s="37">
        <f>OVariables!D19</f>
        <v>0</v>
      </c>
      <c r="E19" s="37">
        <f>OVariables!E19</f>
        <v>0</v>
      </c>
      <c r="F19" s="37">
        <f>OVariables!F19</f>
        <v>0</v>
      </c>
      <c r="G19" s="37">
        <f>OVariables!G19</f>
        <v>0</v>
      </c>
      <c r="H19" s="37">
        <f>OVariables!H19</f>
        <v>0</v>
      </c>
      <c r="I19" s="37">
        <f>OVariables!I19</f>
        <v>0</v>
      </c>
      <c r="J19" s="37">
        <f>OVariables!J19</f>
        <v>0</v>
      </c>
      <c r="K19" s="37">
        <f>OVariables!K19</f>
        <v>0</v>
      </c>
      <c r="L19" s="37">
        <f>OVariables!L19</f>
        <v>0</v>
      </c>
      <c r="M19" s="37">
        <f>OVariables!M19</f>
        <v>0</v>
      </c>
      <c r="O19" s="37">
        <f>Deterministic!B19</f>
        <v>0</v>
      </c>
      <c r="P19" s="37">
        <f>Deterministic!C19</f>
        <v>2</v>
      </c>
      <c r="Q19" s="37">
        <f>Deterministic!D19</f>
        <v>0</v>
      </c>
      <c r="R19" s="37">
        <f>Deterministic!E19</f>
        <v>0</v>
      </c>
      <c r="S19" s="37">
        <f>Deterministic!F19</f>
        <v>0</v>
      </c>
      <c r="T19" s="37">
        <f>Deterministic!G19</f>
        <v>0</v>
      </c>
      <c r="U19" s="37">
        <f>Deterministic!H19</f>
        <v>0</v>
      </c>
      <c r="V19" s="37">
        <f>Deterministic!I19</f>
        <v>0</v>
      </c>
      <c r="W19" s="37">
        <f>Deterministic!J19</f>
        <v>1</v>
      </c>
      <c r="X19" s="37">
        <f>Deterministic!K19</f>
        <v>0</v>
      </c>
      <c r="Y19" s="37">
        <f>Deterministic!L19</f>
        <v>0</v>
      </c>
      <c r="Z19" s="37">
        <f>Deterministic!M19</f>
        <v>0</v>
      </c>
      <c r="AC19" s="7"/>
    </row>
    <row r="20" spans="1:29" x14ac:dyDescent="0.35">
      <c r="A20" s="3" t="s">
        <v>13</v>
      </c>
      <c r="B20" s="37">
        <f>OVariables!B20</f>
        <v>0</v>
      </c>
      <c r="C20" s="37">
        <f>OVariables!C20</f>
        <v>0</v>
      </c>
      <c r="D20" s="37">
        <f>OVariables!D20</f>
        <v>0</v>
      </c>
      <c r="E20" s="37">
        <f>OVariables!E20</f>
        <v>0</v>
      </c>
      <c r="F20" s="37">
        <f>OVariables!F20</f>
        <v>0</v>
      </c>
      <c r="G20" s="37">
        <f>OVariables!G20</f>
        <v>0</v>
      </c>
      <c r="H20" s="37">
        <f>OVariables!H20</f>
        <v>0</v>
      </c>
      <c r="I20" s="37">
        <f>OVariables!I20</f>
        <v>0</v>
      </c>
      <c r="J20" s="37">
        <f>OVariables!J20</f>
        <v>0</v>
      </c>
      <c r="K20" s="37">
        <f>OVariables!K20</f>
        <v>0</v>
      </c>
      <c r="L20" s="37">
        <f>OVariables!L20</f>
        <v>0</v>
      </c>
      <c r="M20" s="37">
        <f>OVariables!M20</f>
        <v>0</v>
      </c>
      <c r="O20" s="37">
        <f>Deterministic!B20</f>
        <v>2</v>
      </c>
      <c r="P20" s="37">
        <f>Deterministic!C20</f>
        <v>0</v>
      </c>
      <c r="Q20" s="37">
        <f>Deterministic!D20</f>
        <v>0</v>
      </c>
      <c r="R20" s="37">
        <f>Deterministic!E20</f>
        <v>0</v>
      </c>
      <c r="S20" s="37">
        <f>Deterministic!F20</f>
        <v>0</v>
      </c>
      <c r="T20" s="37">
        <f>Deterministic!G20</f>
        <v>0</v>
      </c>
      <c r="U20" s="37">
        <f>Deterministic!H20</f>
        <v>0</v>
      </c>
      <c r="V20" s="37">
        <f>Deterministic!I20</f>
        <v>0</v>
      </c>
      <c r="W20" s="37">
        <f>Deterministic!J20</f>
        <v>0</v>
      </c>
      <c r="X20" s="37">
        <f>Deterministic!K20</f>
        <v>0</v>
      </c>
      <c r="Y20" s="37">
        <f>Deterministic!L20</f>
        <v>0</v>
      </c>
      <c r="Z20" s="37">
        <f>Deterministic!M20</f>
        <v>0</v>
      </c>
      <c r="AC20" s="7"/>
    </row>
    <row r="21" spans="1:29" x14ac:dyDescent="0.35">
      <c r="A21" s="3" t="s">
        <v>14</v>
      </c>
      <c r="B21" s="37">
        <f>OVariables!B21</f>
        <v>0</v>
      </c>
      <c r="C21" s="37">
        <f>OVariables!C21</f>
        <v>0</v>
      </c>
      <c r="D21" s="37">
        <f>OVariables!D21</f>
        <v>0</v>
      </c>
      <c r="E21" s="37">
        <f>OVariables!E21</f>
        <v>0</v>
      </c>
      <c r="F21" s="37">
        <f>OVariables!F21</f>
        <v>0</v>
      </c>
      <c r="G21" s="37">
        <f>OVariables!G21</f>
        <v>0</v>
      </c>
      <c r="H21" s="37">
        <f>OVariables!H21</f>
        <v>0</v>
      </c>
      <c r="I21" s="37">
        <f>OVariables!I21</f>
        <v>0</v>
      </c>
      <c r="J21" s="37">
        <f>OVariables!J21</f>
        <v>0</v>
      </c>
      <c r="K21" s="37">
        <f>OVariables!K21</f>
        <v>0</v>
      </c>
      <c r="L21" s="37">
        <f>OVariables!L21</f>
        <v>0</v>
      </c>
      <c r="M21" s="37">
        <f>OVariables!M21</f>
        <v>1</v>
      </c>
      <c r="O21" s="37">
        <f>Deterministic!B21</f>
        <v>3</v>
      </c>
      <c r="P21" s="37">
        <f>Deterministic!C21</f>
        <v>0</v>
      </c>
      <c r="Q21" s="37">
        <f>Deterministic!D21</f>
        <v>0</v>
      </c>
      <c r="R21" s="37">
        <f>Deterministic!E21</f>
        <v>1</v>
      </c>
      <c r="S21" s="37">
        <f>Deterministic!F21</f>
        <v>0</v>
      </c>
      <c r="T21" s="37">
        <f>Deterministic!G21</f>
        <v>0</v>
      </c>
      <c r="U21" s="37">
        <f>Deterministic!H21</f>
        <v>0</v>
      </c>
      <c r="V21" s="37">
        <f>Deterministic!I21</f>
        <v>0</v>
      </c>
      <c r="W21" s="37">
        <f>Deterministic!J21</f>
        <v>1</v>
      </c>
      <c r="X21" s="37">
        <f>Deterministic!K21</f>
        <v>0</v>
      </c>
      <c r="Y21" s="37">
        <f>Deterministic!L21</f>
        <v>0</v>
      </c>
      <c r="Z21" s="37">
        <f>Deterministic!M21</f>
        <v>1</v>
      </c>
      <c r="AC21" s="7"/>
    </row>
    <row r="22" spans="1:29" x14ac:dyDescent="0.35">
      <c r="A22" s="3" t="s">
        <v>22</v>
      </c>
      <c r="B22" s="37">
        <f>OVariables!B22</f>
        <v>0</v>
      </c>
      <c r="C22" s="37">
        <f>OVariables!C22</f>
        <v>0</v>
      </c>
      <c r="D22" s="37">
        <f>OVariables!D22</f>
        <v>0</v>
      </c>
      <c r="E22" s="37">
        <f>OVariables!E22</f>
        <v>0</v>
      </c>
      <c r="F22" s="37">
        <f>OVariables!F22</f>
        <v>0</v>
      </c>
      <c r="G22" s="37">
        <f>OVariables!G22</f>
        <v>0</v>
      </c>
      <c r="H22" s="37">
        <f>OVariables!H22</f>
        <v>0</v>
      </c>
      <c r="I22" s="37">
        <f>OVariables!I22</f>
        <v>0</v>
      </c>
      <c r="J22" s="37">
        <f>OVariables!J22</f>
        <v>0</v>
      </c>
      <c r="K22" s="37">
        <f>OVariables!K22</f>
        <v>0</v>
      </c>
      <c r="L22" s="37">
        <f>OVariables!L22</f>
        <v>0</v>
      </c>
      <c r="M22" s="37">
        <f>OVariables!M22</f>
        <v>0</v>
      </c>
      <c r="O22" s="37">
        <f>Deterministic!B22</f>
        <v>1</v>
      </c>
      <c r="P22" s="37">
        <f>Deterministic!C22</f>
        <v>0</v>
      </c>
      <c r="Q22" s="37">
        <f>Deterministic!D22</f>
        <v>0</v>
      </c>
      <c r="R22" s="37">
        <f>Deterministic!E22</f>
        <v>1</v>
      </c>
      <c r="S22" s="37">
        <f>Deterministic!F22</f>
        <v>0</v>
      </c>
      <c r="T22" s="37">
        <f>Deterministic!G22</f>
        <v>0</v>
      </c>
      <c r="U22" s="37">
        <f>Deterministic!H22</f>
        <v>0</v>
      </c>
      <c r="V22" s="37">
        <f>Deterministic!I22</f>
        <v>1</v>
      </c>
      <c r="W22" s="37">
        <f>Deterministic!J22</f>
        <v>1</v>
      </c>
      <c r="X22" s="37">
        <f>Deterministic!K22</f>
        <v>0</v>
      </c>
      <c r="Y22" s="37">
        <f>Deterministic!L22</f>
        <v>0</v>
      </c>
      <c r="Z22" s="37">
        <f>Deterministic!M22</f>
        <v>0</v>
      </c>
      <c r="AC22" s="7"/>
    </row>
    <row r="23" spans="1:29" x14ac:dyDescent="0.35">
      <c r="A23" s="3" t="s">
        <v>23</v>
      </c>
      <c r="B23" s="37">
        <f>OVariables!B23</f>
        <v>0</v>
      </c>
      <c r="C23" s="37">
        <f>OVariables!C23</f>
        <v>0</v>
      </c>
      <c r="D23" s="37">
        <f>OVariables!D23</f>
        <v>0</v>
      </c>
      <c r="E23" s="37">
        <f>OVariables!E23</f>
        <v>0</v>
      </c>
      <c r="F23" s="37">
        <f>OVariables!F23</f>
        <v>0</v>
      </c>
      <c r="G23" s="37">
        <f>OVariables!G23</f>
        <v>0</v>
      </c>
      <c r="H23" s="37">
        <f>OVariables!H23</f>
        <v>0</v>
      </c>
      <c r="I23" s="37">
        <f>OVariables!I23</f>
        <v>0</v>
      </c>
      <c r="J23" s="37">
        <f>OVariables!J23</f>
        <v>0</v>
      </c>
      <c r="K23" s="37">
        <f>OVariables!K23</f>
        <v>0</v>
      </c>
      <c r="L23" s="37">
        <f>OVariables!L23</f>
        <v>0</v>
      </c>
      <c r="M23" s="37">
        <f>OVariables!M23</f>
        <v>1</v>
      </c>
      <c r="O23" s="37">
        <f>Deterministic!B23</f>
        <v>0</v>
      </c>
      <c r="P23" s="37">
        <f>Deterministic!C23</f>
        <v>0</v>
      </c>
      <c r="Q23" s="37">
        <f>Deterministic!D23</f>
        <v>0</v>
      </c>
      <c r="R23" s="37">
        <f>Deterministic!E23</f>
        <v>0</v>
      </c>
      <c r="S23" s="37">
        <f>Deterministic!F23</f>
        <v>0</v>
      </c>
      <c r="T23" s="37">
        <f>Deterministic!G23</f>
        <v>0</v>
      </c>
      <c r="U23" s="37">
        <f>Deterministic!H23</f>
        <v>0</v>
      </c>
      <c r="V23" s="37">
        <f>Deterministic!I23</f>
        <v>0</v>
      </c>
      <c r="W23" s="37">
        <f>Deterministic!J23</f>
        <v>1</v>
      </c>
      <c r="X23" s="37">
        <f>Deterministic!K23</f>
        <v>0</v>
      </c>
      <c r="Y23" s="37">
        <f>Deterministic!L23</f>
        <v>0</v>
      </c>
      <c r="Z23" s="37">
        <f>Deterministic!M23</f>
        <v>1</v>
      </c>
      <c r="AC23" s="7"/>
    </row>
    <row r="24" spans="1:29" x14ac:dyDescent="0.35">
      <c r="A24" s="3" t="s">
        <v>24</v>
      </c>
      <c r="B24" s="37">
        <f>OVariables!B24</f>
        <v>0</v>
      </c>
      <c r="C24" s="37">
        <f>OVariables!C24</f>
        <v>0</v>
      </c>
      <c r="D24" s="37">
        <f>OVariables!D24</f>
        <v>0</v>
      </c>
      <c r="E24" s="37">
        <f>OVariables!E24</f>
        <v>0</v>
      </c>
      <c r="F24" s="37">
        <f>OVariables!F24</f>
        <v>0</v>
      </c>
      <c r="G24" s="37">
        <f>OVariables!G24</f>
        <v>0</v>
      </c>
      <c r="H24" s="37">
        <f>OVariables!H24</f>
        <v>0</v>
      </c>
      <c r="I24" s="37">
        <f>OVariables!I24</f>
        <v>0</v>
      </c>
      <c r="J24" s="37">
        <f>OVariables!J24</f>
        <v>0</v>
      </c>
      <c r="K24" s="37">
        <f>OVariables!K24</f>
        <v>0</v>
      </c>
      <c r="L24" s="37">
        <f>OVariables!L24</f>
        <v>0</v>
      </c>
      <c r="M24" s="37">
        <f>OVariables!M24</f>
        <v>0</v>
      </c>
      <c r="O24" s="37">
        <f>Deterministic!B24</f>
        <v>1</v>
      </c>
      <c r="P24" s="37">
        <f>Deterministic!C24</f>
        <v>0</v>
      </c>
      <c r="Q24" s="37">
        <f>Deterministic!D24</f>
        <v>0</v>
      </c>
      <c r="R24" s="37">
        <f>Deterministic!E24</f>
        <v>0</v>
      </c>
      <c r="S24" s="37">
        <f>Deterministic!F24</f>
        <v>0</v>
      </c>
      <c r="T24" s="37">
        <f>Deterministic!G24</f>
        <v>0</v>
      </c>
      <c r="U24" s="37">
        <f>Deterministic!H24</f>
        <v>0</v>
      </c>
      <c r="V24" s="37">
        <f>Deterministic!I24</f>
        <v>0</v>
      </c>
      <c r="W24" s="37">
        <f>Deterministic!J24</f>
        <v>1</v>
      </c>
      <c r="X24" s="37">
        <f>Deterministic!K24</f>
        <v>0</v>
      </c>
      <c r="Y24" s="37">
        <f>Deterministic!L24</f>
        <v>0</v>
      </c>
      <c r="Z24" s="37">
        <f>Deterministic!M24</f>
        <v>0</v>
      </c>
      <c r="AC24" s="7"/>
    </row>
    <row r="25" spans="1:29" x14ac:dyDescent="0.35">
      <c r="A25" s="3" t="s">
        <v>25</v>
      </c>
      <c r="B25" s="37">
        <f>OVariables!B25</f>
        <v>0</v>
      </c>
      <c r="C25" s="37">
        <f>OVariables!C25</f>
        <v>0</v>
      </c>
      <c r="D25" s="37">
        <f>OVariables!D25</f>
        <v>0</v>
      </c>
      <c r="E25" s="37">
        <f>OVariables!E25</f>
        <v>0</v>
      </c>
      <c r="F25" s="37">
        <f>OVariables!F25</f>
        <v>0</v>
      </c>
      <c r="G25" s="37">
        <f>OVariables!G25</f>
        <v>0</v>
      </c>
      <c r="H25" s="37">
        <f>OVariables!H25</f>
        <v>0</v>
      </c>
      <c r="I25" s="37">
        <f>OVariables!I25</f>
        <v>0</v>
      </c>
      <c r="J25" s="37">
        <f>OVariables!J25</f>
        <v>0</v>
      </c>
      <c r="K25" s="37">
        <f>OVariables!K25</f>
        <v>0</v>
      </c>
      <c r="L25" s="37">
        <f>OVariables!L25</f>
        <v>0</v>
      </c>
      <c r="M25" s="37">
        <f>OVariables!M25</f>
        <v>0</v>
      </c>
      <c r="O25" s="37">
        <f>Deterministic!B25</f>
        <v>1</v>
      </c>
      <c r="P25" s="37">
        <f>Deterministic!C25</f>
        <v>0</v>
      </c>
      <c r="Q25" s="37">
        <f>Deterministic!D25</f>
        <v>0</v>
      </c>
      <c r="R25" s="37">
        <f>Deterministic!E25</f>
        <v>0</v>
      </c>
      <c r="S25" s="37">
        <f>Deterministic!F25</f>
        <v>0</v>
      </c>
      <c r="T25" s="37">
        <f>Deterministic!G25</f>
        <v>0</v>
      </c>
      <c r="U25" s="37">
        <f>Deterministic!H25</f>
        <v>0</v>
      </c>
      <c r="V25" s="37">
        <f>Deterministic!I25</f>
        <v>0</v>
      </c>
      <c r="W25" s="37">
        <f>Deterministic!J25</f>
        <v>0</v>
      </c>
      <c r="X25" s="37">
        <f>Deterministic!K25</f>
        <v>0</v>
      </c>
      <c r="Y25" s="37">
        <f>Deterministic!L25</f>
        <v>0</v>
      </c>
      <c r="Z25" s="37">
        <f>Deterministic!M25</f>
        <v>0</v>
      </c>
      <c r="AC25" s="7"/>
    </row>
    <row r="26" spans="1:29" x14ac:dyDescent="0.35">
      <c r="A26" s="3" t="s">
        <v>26</v>
      </c>
      <c r="B26" s="37">
        <f>OVariables!B26</f>
        <v>0</v>
      </c>
      <c r="C26" s="37">
        <f>OVariables!C26</f>
        <v>0</v>
      </c>
      <c r="D26" s="37">
        <f>OVariables!D26</f>
        <v>0</v>
      </c>
      <c r="E26" s="37">
        <f>OVariables!E26</f>
        <v>0</v>
      </c>
      <c r="F26" s="37">
        <f>OVariables!F26</f>
        <v>0</v>
      </c>
      <c r="G26" s="37">
        <f>OVariables!G26</f>
        <v>0</v>
      </c>
      <c r="H26" s="37">
        <f>OVariables!H26</f>
        <v>0</v>
      </c>
      <c r="I26" s="37">
        <f>OVariables!I26</f>
        <v>0</v>
      </c>
      <c r="J26" s="37">
        <f>OVariables!J26</f>
        <v>0</v>
      </c>
      <c r="K26" s="37">
        <f>OVariables!K26</f>
        <v>0</v>
      </c>
      <c r="L26" s="37">
        <f>OVariables!L26</f>
        <v>0</v>
      </c>
      <c r="M26" s="37">
        <f>OVariables!M26</f>
        <v>0</v>
      </c>
      <c r="O26" s="37">
        <f>Deterministic!B26</f>
        <v>0</v>
      </c>
      <c r="P26" s="37">
        <f>Deterministic!C26</f>
        <v>0</v>
      </c>
      <c r="Q26" s="37">
        <f>Deterministic!D26</f>
        <v>63</v>
      </c>
      <c r="R26" s="37">
        <f>Deterministic!E26</f>
        <v>33</v>
      </c>
      <c r="S26" s="37">
        <f>Deterministic!F26</f>
        <v>0</v>
      </c>
      <c r="T26" s="37">
        <f>Deterministic!G26</f>
        <v>69</v>
      </c>
      <c r="U26" s="37">
        <f>Deterministic!H26</f>
        <v>0</v>
      </c>
      <c r="V26" s="37">
        <f>Deterministic!I26</f>
        <v>32</v>
      </c>
      <c r="W26" s="37">
        <f>Deterministic!J26</f>
        <v>12</v>
      </c>
      <c r="X26" s="37">
        <f>Deterministic!K26</f>
        <v>13</v>
      </c>
      <c r="Y26" s="37">
        <f>Deterministic!L26</f>
        <v>0</v>
      </c>
      <c r="Z26" s="37">
        <f>Deterministic!M26</f>
        <v>0</v>
      </c>
      <c r="AC26" s="7"/>
    </row>
    <row r="27" spans="1:29" x14ac:dyDescent="0.35">
      <c r="A27" s="3" t="s">
        <v>15</v>
      </c>
      <c r="B27" s="37">
        <f>OVariables!B27</f>
        <v>0</v>
      </c>
      <c r="C27" s="37">
        <f>OVariables!C27</f>
        <v>0</v>
      </c>
      <c r="D27" s="37">
        <f>OVariables!D27</f>
        <v>0</v>
      </c>
      <c r="E27" s="37">
        <f>OVariables!E27</f>
        <v>0</v>
      </c>
      <c r="F27" s="37">
        <f>OVariables!F27</f>
        <v>0</v>
      </c>
      <c r="G27" s="37">
        <f>OVariables!G27</f>
        <v>0</v>
      </c>
      <c r="H27" s="37">
        <f>OVariables!H27</f>
        <v>0</v>
      </c>
      <c r="I27" s="37">
        <f>OVariables!I27</f>
        <v>0</v>
      </c>
      <c r="J27" s="37">
        <f>OVariables!J27</f>
        <v>0</v>
      </c>
      <c r="K27" s="37">
        <f>OVariables!K27</f>
        <v>0</v>
      </c>
      <c r="L27" s="37">
        <f>OVariables!L27</f>
        <v>0</v>
      </c>
      <c r="M27" s="37">
        <f>OVariables!M27</f>
        <v>0</v>
      </c>
      <c r="O27" s="37">
        <f>Deterministic!B27</f>
        <v>30</v>
      </c>
      <c r="P27" s="37">
        <f>Deterministic!C27</f>
        <v>0</v>
      </c>
      <c r="Q27" s="37">
        <f>Deterministic!D27</f>
        <v>0</v>
      </c>
      <c r="R27" s="37">
        <f>Deterministic!E27</f>
        <v>0</v>
      </c>
      <c r="S27" s="37">
        <f>Deterministic!F27</f>
        <v>0</v>
      </c>
      <c r="T27" s="37">
        <f>Deterministic!G27</f>
        <v>0</v>
      </c>
      <c r="U27" s="37">
        <f>Deterministic!H27</f>
        <v>0</v>
      </c>
      <c r="V27" s="37">
        <f>Deterministic!I27</f>
        <v>0</v>
      </c>
      <c r="W27" s="37">
        <f>Deterministic!J27</f>
        <v>28</v>
      </c>
      <c r="X27" s="37">
        <f>Deterministic!K27</f>
        <v>0</v>
      </c>
      <c r="Y27" s="37">
        <f>Deterministic!L27</f>
        <v>0</v>
      </c>
      <c r="Z27" s="37">
        <f>Deterministic!M27</f>
        <v>0</v>
      </c>
      <c r="AC27" s="7"/>
    </row>
    <row r="28" spans="1:29" x14ac:dyDescent="0.35">
      <c r="A28" s="3" t="s">
        <v>137</v>
      </c>
      <c r="B28" s="37">
        <f>OVariables!B28</f>
        <v>0</v>
      </c>
      <c r="C28" s="37">
        <f>OVariables!C28</f>
        <v>0</v>
      </c>
      <c r="D28" s="37">
        <f>OVariables!D28</f>
        <v>0</v>
      </c>
      <c r="E28" s="37">
        <f>OVariables!E28</f>
        <v>0</v>
      </c>
      <c r="F28" s="37">
        <f>OVariables!F28</f>
        <v>0</v>
      </c>
      <c r="G28" s="37">
        <f>OVariables!G28</f>
        <v>0</v>
      </c>
      <c r="H28" s="37">
        <f>OVariables!H28</f>
        <v>0</v>
      </c>
      <c r="I28" s="37">
        <f>OVariables!I28</f>
        <v>0</v>
      </c>
      <c r="J28" s="37">
        <f>OVariables!J28</f>
        <v>0</v>
      </c>
      <c r="K28" s="37">
        <f>OVariables!K28</f>
        <v>0</v>
      </c>
      <c r="L28" s="37">
        <f>OVariables!L28</f>
        <v>0</v>
      </c>
      <c r="M28" s="37">
        <f>OVariables!M28</f>
        <v>0</v>
      </c>
      <c r="O28" s="37">
        <f>Deterministic!B28</f>
        <v>1</v>
      </c>
      <c r="P28" s="37">
        <f>Deterministic!C28</f>
        <v>0</v>
      </c>
      <c r="Q28" s="37">
        <f>Deterministic!D28</f>
        <v>0</v>
      </c>
      <c r="R28" s="37">
        <f>Deterministic!E28</f>
        <v>0</v>
      </c>
      <c r="S28" s="37">
        <f>Deterministic!F28</f>
        <v>0</v>
      </c>
      <c r="T28" s="37">
        <f>Deterministic!G28</f>
        <v>0</v>
      </c>
      <c r="U28" s="37">
        <f>Deterministic!H28</f>
        <v>0</v>
      </c>
      <c r="V28" s="37">
        <f>Deterministic!I28</f>
        <v>0</v>
      </c>
      <c r="W28" s="37">
        <f>Deterministic!J28</f>
        <v>0</v>
      </c>
      <c r="X28" s="37">
        <f>Deterministic!K28</f>
        <v>0</v>
      </c>
      <c r="Y28" s="37">
        <f>Deterministic!L28</f>
        <v>0</v>
      </c>
      <c r="Z28" s="37">
        <f>Deterministic!M28</f>
        <v>0</v>
      </c>
      <c r="AC28" s="7"/>
    </row>
    <row r="29" spans="1:29" x14ac:dyDescent="0.35">
      <c r="A29" s="3" t="s">
        <v>27</v>
      </c>
      <c r="B29" s="37">
        <f>OVariables!B29</f>
        <v>0</v>
      </c>
      <c r="C29" s="37">
        <f>OVariables!C29</f>
        <v>0</v>
      </c>
      <c r="D29" s="37">
        <f>OVariables!D29</f>
        <v>0</v>
      </c>
      <c r="E29" s="37">
        <f>OVariables!E29</f>
        <v>0</v>
      </c>
      <c r="F29" s="37">
        <f>OVariables!F29</f>
        <v>0</v>
      </c>
      <c r="G29" s="37">
        <f>OVariables!G29</f>
        <v>0</v>
      </c>
      <c r="H29" s="37">
        <f>OVariables!H29</f>
        <v>0</v>
      </c>
      <c r="I29" s="37">
        <f>OVariables!I29</f>
        <v>0</v>
      </c>
      <c r="J29" s="37">
        <f>OVariables!J29</f>
        <v>0</v>
      </c>
      <c r="K29" s="37">
        <f>OVariables!K29</f>
        <v>0</v>
      </c>
      <c r="L29" s="37">
        <f>OVariables!L29</f>
        <v>0</v>
      </c>
      <c r="M29" s="37">
        <f>OVariables!M29</f>
        <v>0</v>
      </c>
      <c r="O29" s="37">
        <f>Deterministic!B29</f>
        <v>1</v>
      </c>
      <c r="P29" s="37">
        <f>Deterministic!C29</f>
        <v>0</v>
      </c>
      <c r="Q29" s="37">
        <f>Deterministic!D29</f>
        <v>0</v>
      </c>
      <c r="R29" s="37">
        <f>Deterministic!E29</f>
        <v>1</v>
      </c>
      <c r="S29" s="37">
        <f>Deterministic!F29</f>
        <v>0</v>
      </c>
      <c r="T29" s="37">
        <f>Deterministic!G29</f>
        <v>0</v>
      </c>
      <c r="U29" s="37">
        <f>Deterministic!H29</f>
        <v>0</v>
      </c>
      <c r="V29" s="37">
        <f>Deterministic!I29</f>
        <v>0</v>
      </c>
      <c r="W29" s="37">
        <f>Deterministic!J29</f>
        <v>1</v>
      </c>
      <c r="X29" s="37">
        <f>Deterministic!K29</f>
        <v>0</v>
      </c>
      <c r="Y29" s="37">
        <f>Deterministic!L29</f>
        <v>0</v>
      </c>
      <c r="Z29" s="37">
        <f>Deterministic!M29</f>
        <v>0</v>
      </c>
      <c r="AC29" s="7"/>
    </row>
    <row r="30" spans="1:29" x14ac:dyDescent="0.35">
      <c r="A30" s="3" t="s">
        <v>59</v>
      </c>
      <c r="B30" s="37">
        <f>OVariables!B30</f>
        <v>0</v>
      </c>
      <c r="C30" s="37">
        <f>OVariables!C30</f>
        <v>0</v>
      </c>
      <c r="D30" s="37">
        <f>OVariables!D30</f>
        <v>0</v>
      </c>
      <c r="E30" s="37">
        <f>OVariables!E30</f>
        <v>0</v>
      </c>
      <c r="F30" s="37">
        <f>OVariables!F30</f>
        <v>0</v>
      </c>
      <c r="G30" s="37">
        <f>OVariables!G30</f>
        <v>0</v>
      </c>
      <c r="H30" s="37">
        <f>OVariables!H30</f>
        <v>0</v>
      </c>
      <c r="I30" s="37">
        <f>OVariables!I30</f>
        <v>0</v>
      </c>
      <c r="J30" s="37">
        <f>OVariables!J30</f>
        <v>0</v>
      </c>
      <c r="K30" s="37">
        <f>OVariables!K30</f>
        <v>0</v>
      </c>
      <c r="L30" s="37">
        <f>OVariables!L30</f>
        <v>0</v>
      </c>
      <c r="M30" s="37">
        <f>OVariables!M30</f>
        <v>0</v>
      </c>
      <c r="O30" s="37">
        <f>Deterministic!B30</f>
        <v>52</v>
      </c>
      <c r="P30" s="37">
        <f>Deterministic!C30</f>
        <v>9</v>
      </c>
      <c r="Q30" s="37">
        <f>Deterministic!D30</f>
        <v>0</v>
      </c>
      <c r="R30" s="37">
        <f>Deterministic!E30</f>
        <v>1</v>
      </c>
      <c r="S30" s="37">
        <f>Deterministic!F30</f>
        <v>0</v>
      </c>
      <c r="T30" s="37">
        <f>Deterministic!G30</f>
        <v>0</v>
      </c>
      <c r="U30" s="37">
        <f>Deterministic!H30</f>
        <v>0</v>
      </c>
      <c r="V30" s="37">
        <f>Deterministic!I30</f>
        <v>0</v>
      </c>
      <c r="W30" s="37">
        <f>Deterministic!J30</f>
        <v>42</v>
      </c>
      <c r="X30" s="37">
        <f>Deterministic!K30</f>
        <v>0</v>
      </c>
      <c r="Y30" s="37">
        <f>Deterministic!L30</f>
        <v>0</v>
      </c>
      <c r="Z30" s="37">
        <f>Deterministic!M30</f>
        <v>0</v>
      </c>
      <c r="AC30" s="7"/>
    </row>
    <row r="31" spans="1:29" x14ac:dyDescent="0.35">
      <c r="A31" s="3" t="s">
        <v>17</v>
      </c>
      <c r="B31" s="37">
        <f>OVariables!B31</f>
        <v>0</v>
      </c>
      <c r="C31" s="37">
        <f>OVariables!C31</f>
        <v>0</v>
      </c>
      <c r="D31" s="37">
        <f>OVariables!D31</f>
        <v>0</v>
      </c>
      <c r="E31" s="37">
        <f>OVariables!E31</f>
        <v>0</v>
      </c>
      <c r="F31" s="37">
        <f>OVariables!F31</f>
        <v>0</v>
      </c>
      <c r="G31" s="37">
        <f>OVariables!G31</f>
        <v>0</v>
      </c>
      <c r="H31" s="37">
        <f>OVariables!H31</f>
        <v>0</v>
      </c>
      <c r="I31" s="37">
        <f>OVariables!I31</f>
        <v>0</v>
      </c>
      <c r="J31" s="37">
        <f>OVariables!J31</f>
        <v>0</v>
      </c>
      <c r="K31" s="37">
        <f>OVariables!K31</f>
        <v>0</v>
      </c>
      <c r="L31" s="37">
        <f>OVariables!L31</f>
        <v>0</v>
      </c>
      <c r="M31" s="37">
        <f>OVariables!M31</f>
        <v>1</v>
      </c>
      <c r="O31" s="37">
        <f>Deterministic!B31</f>
        <v>13</v>
      </c>
      <c r="P31" s="37">
        <f>Deterministic!C31</f>
        <v>0</v>
      </c>
      <c r="Q31" s="37">
        <f>Deterministic!D31</f>
        <v>0</v>
      </c>
      <c r="R31" s="37">
        <f>Deterministic!E31</f>
        <v>1</v>
      </c>
      <c r="S31" s="37">
        <f>Deterministic!F31</f>
        <v>0</v>
      </c>
      <c r="T31" s="37">
        <f>Deterministic!G31</f>
        <v>0</v>
      </c>
      <c r="U31" s="37">
        <f>Deterministic!H31</f>
        <v>0</v>
      </c>
      <c r="V31" s="37">
        <f>Deterministic!I31</f>
        <v>0</v>
      </c>
      <c r="W31" s="37">
        <f>Deterministic!J31</f>
        <v>1</v>
      </c>
      <c r="X31" s="37">
        <f>Deterministic!K31</f>
        <v>0</v>
      </c>
      <c r="Y31" s="37">
        <f>Deterministic!L31</f>
        <v>0</v>
      </c>
      <c r="Z31" s="37">
        <f>Deterministic!M31</f>
        <v>1</v>
      </c>
      <c r="AC31" s="7"/>
    </row>
    <row r="32" spans="1:29" x14ac:dyDescent="0.35">
      <c r="A32" s="14" t="s">
        <v>74</v>
      </c>
      <c r="B32" s="39">
        <f>SUM(B3:B31)</f>
        <v>0</v>
      </c>
      <c r="C32" s="39">
        <f t="shared" ref="C32:M32" si="0">SUM(C3:C31)</f>
        <v>0</v>
      </c>
      <c r="D32" s="39">
        <f t="shared" si="0"/>
        <v>0</v>
      </c>
      <c r="E32" s="39">
        <f t="shared" si="0"/>
        <v>0</v>
      </c>
      <c r="F32" s="39">
        <f t="shared" si="0"/>
        <v>0</v>
      </c>
      <c r="G32" s="39">
        <f t="shared" si="0"/>
        <v>0</v>
      </c>
      <c r="H32" s="39">
        <f t="shared" si="0"/>
        <v>0</v>
      </c>
      <c r="I32" s="39">
        <f t="shared" si="0"/>
        <v>0</v>
      </c>
      <c r="J32" s="39">
        <f t="shared" si="0"/>
        <v>0</v>
      </c>
      <c r="K32" s="39">
        <f t="shared" si="0"/>
        <v>0</v>
      </c>
      <c r="L32" s="39">
        <f t="shared" si="0"/>
        <v>0</v>
      </c>
      <c r="M32" s="39">
        <f t="shared" si="0"/>
        <v>8</v>
      </c>
    </row>
    <row r="33" spans="1:115" x14ac:dyDescent="0.35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spans="1:115" x14ac:dyDescent="0.35">
      <c r="A34" s="2" t="s">
        <v>41</v>
      </c>
      <c r="B34" s="37">
        <f>'Hospital-Specialty'!B33</f>
        <v>588</v>
      </c>
      <c r="C34" s="37">
        <f>'Hospital-Specialty'!C33</f>
        <v>28</v>
      </c>
      <c r="D34" s="37">
        <f>'Hospital-Specialty'!D33</f>
        <v>75</v>
      </c>
      <c r="E34" s="37">
        <f>'Hospital-Specialty'!E33</f>
        <v>163</v>
      </c>
      <c r="F34" s="37">
        <f>'Hospital-Specialty'!F33</f>
        <v>12</v>
      </c>
      <c r="G34" s="37">
        <f>'Hospital-Specialty'!G33</f>
        <v>80</v>
      </c>
      <c r="H34" s="37">
        <f>'Hospital-Specialty'!H33</f>
        <v>0</v>
      </c>
      <c r="I34" s="37">
        <f>'Hospital-Specialty'!I33</f>
        <v>73</v>
      </c>
      <c r="J34" s="37">
        <f>'Hospital-Specialty'!J33</f>
        <v>309</v>
      </c>
      <c r="K34" s="37">
        <f>'Hospital-Specialty'!K33</f>
        <v>26</v>
      </c>
      <c r="L34" s="37">
        <f>'Hospital-Specialty'!L33</f>
        <v>16</v>
      </c>
      <c r="M34" s="37">
        <f>'Hospital-Specialty'!M33</f>
        <v>80</v>
      </c>
    </row>
    <row r="35" spans="1:115" x14ac:dyDescent="0.35">
      <c r="A35" s="7"/>
    </row>
    <row r="36" spans="1:115" ht="15" thickBot="1" x14ac:dyDescent="0.4"/>
    <row r="37" spans="1:115" ht="19" thickBot="1" x14ac:dyDescent="0.5">
      <c r="A37" s="35" t="s">
        <v>162</v>
      </c>
      <c r="B37" s="60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H78:H106*Staffing!C34)+SUM(F77*I78:I106*Staffing!D34)+SUM(K77*L78:L106*Staffing!B34)+SUM(K77*M78:M106*Staffing!C34)+SUM(K77*N78:N106*Staffing!D34)+SUM(P77*Q78:Q106*Staffing!B34)+SUM(P77*R78:R106*Staffing!C34)+SUM(P77*S78:S106*Staffing!D34)+SUM(U77*V78:V106*Staffing!B34)+SUM(U77*W78:W106*Staffing!C34)+SUM(U77*X78:X106*Staffing!D34)</f>
        <v>11508.2</v>
      </c>
      <c r="C37" s="61"/>
      <c r="E37" s="62" t="s">
        <v>165</v>
      </c>
      <c r="F37" s="63"/>
      <c r="G37" s="63"/>
      <c r="H37" s="36">
        <f>SUM(B3:M31)</f>
        <v>8</v>
      </c>
      <c r="J37" s="62" t="s">
        <v>167</v>
      </c>
      <c r="K37" s="63"/>
      <c r="L37" s="63"/>
      <c r="M37" s="36">
        <f>SUM(B107:C107)</f>
        <v>16</v>
      </c>
    </row>
    <row r="38" spans="1:115" ht="19" thickBot="1" x14ac:dyDescent="0.5">
      <c r="E38" s="62" t="s">
        <v>166</v>
      </c>
      <c r="F38" s="63"/>
      <c r="G38" s="63"/>
      <c r="H38" s="36">
        <f>MAX(B42:M70,AE41:AP70,BH42:BS70,CV69:CV70)</f>
        <v>0</v>
      </c>
      <c r="J38" s="62" t="s">
        <v>166</v>
      </c>
      <c r="K38" s="63"/>
      <c r="L38" s="63"/>
      <c r="M38" s="36">
        <f>MAX(G78:H106,L78:M106,Q78:R106,V77:W106)</f>
        <v>0</v>
      </c>
    </row>
    <row r="39" spans="1:115" x14ac:dyDescent="0.35">
      <c r="B39" s="49" t="s">
        <v>90</v>
      </c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E39" s="49" t="s">
        <v>94</v>
      </c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H39" s="49" t="s">
        <v>92</v>
      </c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K39" s="49" t="s">
        <v>93</v>
      </c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</row>
    <row r="40" spans="1:115" ht="15.5" x14ac:dyDescent="0.35">
      <c r="B40" s="48" t="s">
        <v>87</v>
      </c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20" t="s">
        <v>89</v>
      </c>
      <c r="O40" s="19" t="s">
        <v>136</v>
      </c>
      <c r="P40" s="58" t="s">
        <v>58</v>
      </c>
      <c r="Q40" s="58"/>
      <c r="R40" s="58"/>
      <c r="S40" s="58"/>
      <c r="T40" s="58"/>
      <c r="U40" s="58"/>
      <c r="W40" s="58" t="s">
        <v>52</v>
      </c>
      <c r="X40" s="58"/>
      <c r="Y40" s="58"/>
      <c r="Z40" s="58"/>
      <c r="AA40" s="58"/>
      <c r="AB40" s="58"/>
      <c r="AE40" s="48" t="s">
        <v>87</v>
      </c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20" t="s">
        <v>89</v>
      </c>
      <c r="AR40" s="19" t="s">
        <v>136</v>
      </c>
      <c r="AS40" s="58" t="s">
        <v>58</v>
      </c>
      <c r="AT40" s="58"/>
      <c r="AU40" s="58"/>
      <c r="AV40" s="58"/>
      <c r="AW40" s="58"/>
      <c r="AX40" s="58"/>
      <c r="AZ40" s="58" t="s">
        <v>52</v>
      </c>
      <c r="BA40" s="58"/>
      <c r="BB40" s="58"/>
      <c r="BC40" s="58"/>
      <c r="BD40" s="58"/>
      <c r="BE40" s="58"/>
      <c r="BH40" s="48" t="s">
        <v>87</v>
      </c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20" t="s">
        <v>91</v>
      </c>
      <c r="BU40" s="19" t="s">
        <v>136</v>
      </c>
      <c r="BV40" s="58" t="s">
        <v>58</v>
      </c>
      <c r="BW40" s="58"/>
      <c r="BX40" s="58"/>
      <c r="BY40" s="58"/>
      <c r="BZ40" s="58"/>
      <c r="CA40" s="58"/>
      <c r="CC40" s="58" t="s">
        <v>52</v>
      </c>
      <c r="CD40" s="58"/>
      <c r="CE40" s="58"/>
      <c r="CF40" s="58"/>
      <c r="CG40" s="58"/>
      <c r="CH40" s="58"/>
      <c r="CK40" s="48" t="s">
        <v>87</v>
      </c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20" t="s">
        <v>91</v>
      </c>
      <c r="CX40" s="19" t="s">
        <v>88</v>
      </c>
      <c r="CY40" s="58" t="s">
        <v>58</v>
      </c>
      <c r="CZ40" s="58"/>
      <c r="DA40" s="58"/>
      <c r="DB40" s="58"/>
      <c r="DC40" s="58"/>
      <c r="DD40" s="58"/>
      <c r="DF40" s="58" t="s">
        <v>52</v>
      </c>
      <c r="DG40" s="58"/>
      <c r="DH40" s="58"/>
      <c r="DI40" s="58"/>
      <c r="DJ40" s="58"/>
      <c r="DK40" s="58"/>
    </row>
    <row r="41" spans="1:115" x14ac:dyDescent="0.35">
      <c r="A41" s="1"/>
      <c r="B41" s="38" t="s">
        <v>149</v>
      </c>
      <c r="C41" s="38" t="s">
        <v>150</v>
      </c>
      <c r="D41" s="38" t="s">
        <v>151</v>
      </c>
      <c r="E41" s="38" t="s">
        <v>152</v>
      </c>
      <c r="F41" s="38" t="s">
        <v>153</v>
      </c>
      <c r="G41" s="38" t="s">
        <v>154</v>
      </c>
      <c r="H41" s="38" t="s">
        <v>155</v>
      </c>
      <c r="I41" s="38" t="s">
        <v>156</v>
      </c>
      <c r="J41" s="38" t="s">
        <v>157</v>
      </c>
      <c r="K41" s="38" t="s">
        <v>158</v>
      </c>
      <c r="L41" s="38" t="s">
        <v>159</v>
      </c>
      <c r="M41" s="38" t="s">
        <v>39</v>
      </c>
      <c r="N41" s="20">
        <f>TestA!N41</f>
        <v>1</v>
      </c>
      <c r="O41" s="20">
        <f>TestA!O41</f>
        <v>0.33333333333333331</v>
      </c>
      <c r="P41" s="9" t="s">
        <v>53</v>
      </c>
      <c r="Q41" s="9" t="s">
        <v>54</v>
      </c>
      <c r="R41" s="9" t="s">
        <v>55</v>
      </c>
      <c r="S41" s="9" t="s">
        <v>56</v>
      </c>
      <c r="T41" s="9" t="s">
        <v>57</v>
      </c>
      <c r="U41" s="9" t="s">
        <v>39</v>
      </c>
      <c r="W41" s="9" t="s">
        <v>53</v>
      </c>
      <c r="X41" s="9" t="s">
        <v>54</v>
      </c>
      <c r="Y41" s="9" t="s">
        <v>55</v>
      </c>
      <c r="Z41" s="9" t="s">
        <v>56</v>
      </c>
      <c r="AA41" s="9" t="s">
        <v>57</v>
      </c>
      <c r="AB41" s="9" t="s">
        <v>39</v>
      </c>
      <c r="AD41" s="1"/>
      <c r="AE41" s="38" t="s">
        <v>149</v>
      </c>
      <c r="AF41" s="38" t="s">
        <v>150</v>
      </c>
      <c r="AG41" s="38" t="s">
        <v>151</v>
      </c>
      <c r="AH41" s="38" t="s">
        <v>152</v>
      </c>
      <c r="AI41" s="38" t="s">
        <v>153</v>
      </c>
      <c r="AJ41" s="38" t="s">
        <v>154</v>
      </c>
      <c r="AK41" s="38" t="s">
        <v>155</v>
      </c>
      <c r="AL41" s="38" t="s">
        <v>156</v>
      </c>
      <c r="AM41" s="38" t="s">
        <v>157</v>
      </c>
      <c r="AN41" s="38" t="s">
        <v>158</v>
      </c>
      <c r="AO41" s="38" t="s">
        <v>159</v>
      </c>
      <c r="AP41" s="38" t="s">
        <v>39</v>
      </c>
      <c r="AQ41" s="20">
        <f>TestA!AQ41</f>
        <v>1.2</v>
      </c>
      <c r="AR41" s="20">
        <f>TestA!AR41</f>
        <v>0.33333333333333331</v>
      </c>
      <c r="AS41" s="9" t="s">
        <v>53</v>
      </c>
      <c r="AT41" s="9" t="s">
        <v>54</v>
      </c>
      <c r="AU41" s="9" t="s">
        <v>55</v>
      </c>
      <c r="AV41" s="9" t="s">
        <v>56</v>
      </c>
      <c r="AW41" s="9" t="s">
        <v>57</v>
      </c>
      <c r="AX41" s="9" t="s">
        <v>39</v>
      </c>
      <c r="AZ41" s="9" t="s">
        <v>53</v>
      </c>
      <c r="BA41" s="9" t="s">
        <v>54</v>
      </c>
      <c r="BB41" s="9" t="s">
        <v>55</v>
      </c>
      <c r="BC41" s="9" t="s">
        <v>56</v>
      </c>
      <c r="BD41" s="9" t="s">
        <v>57</v>
      </c>
      <c r="BE41" s="9" t="s">
        <v>39</v>
      </c>
      <c r="BG41" s="1"/>
      <c r="BH41" s="38" t="s">
        <v>149</v>
      </c>
      <c r="BI41" s="38" t="s">
        <v>150</v>
      </c>
      <c r="BJ41" s="38" t="s">
        <v>151</v>
      </c>
      <c r="BK41" s="38" t="s">
        <v>152</v>
      </c>
      <c r="BL41" s="38" t="s">
        <v>153</v>
      </c>
      <c r="BM41" s="38" t="s">
        <v>154</v>
      </c>
      <c r="BN41" s="38" t="s">
        <v>155</v>
      </c>
      <c r="BO41" s="38" t="s">
        <v>156</v>
      </c>
      <c r="BP41" s="38" t="s">
        <v>157</v>
      </c>
      <c r="BQ41" s="38" t="s">
        <v>158</v>
      </c>
      <c r="BR41" s="38" t="s">
        <v>159</v>
      </c>
      <c r="BS41" s="38" t="s">
        <v>39</v>
      </c>
      <c r="BT41" s="20">
        <f>TestA!BT41</f>
        <v>0.8</v>
      </c>
      <c r="BU41" s="20">
        <f>TestA!BU41</f>
        <v>0.33333333333333331</v>
      </c>
      <c r="BV41" s="9" t="s">
        <v>53</v>
      </c>
      <c r="BW41" s="9" t="s">
        <v>54</v>
      </c>
      <c r="BX41" s="9" t="s">
        <v>55</v>
      </c>
      <c r="BY41" s="9" t="s">
        <v>56</v>
      </c>
      <c r="BZ41" s="9" t="s">
        <v>57</v>
      </c>
      <c r="CA41" s="9" t="s">
        <v>39</v>
      </c>
      <c r="CC41" s="9" t="s">
        <v>53</v>
      </c>
      <c r="CD41" s="9" t="s">
        <v>54</v>
      </c>
      <c r="CE41" s="9" t="s">
        <v>55</v>
      </c>
      <c r="CF41" s="9" t="s">
        <v>56</v>
      </c>
      <c r="CG41" s="9" t="s">
        <v>57</v>
      </c>
      <c r="CH41" s="9" t="s">
        <v>39</v>
      </c>
      <c r="CJ41" s="1"/>
      <c r="CK41" s="38" t="s">
        <v>149</v>
      </c>
      <c r="CL41" s="38" t="s">
        <v>150</v>
      </c>
      <c r="CM41" s="38" t="s">
        <v>151</v>
      </c>
      <c r="CN41" s="38" t="s">
        <v>152</v>
      </c>
      <c r="CO41" s="38" t="s">
        <v>153</v>
      </c>
      <c r="CP41" s="38" t="s">
        <v>154</v>
      </c>
      <c r="CQ41" s="38" t="s">
        <v>155</v>
      </c>
      <c r="CR41" s="38" t="s">
        <v>156</v>
      </c>
      <c r="CS41" s="38" t="s">
        <v>157</v>
      </c>
      <c r="CT41" s="38" t="s">
        <v>158</v>
      </c>
      <c r="CU41" s="38" t="s">
        <v>159</v>
      </c>
      <c r="CV41" s="38" t="s">
        <v>39</v>
      </c>
      <c r="CW41" s="20">
        <v>0</v>
      </c>
      <c r="CX41" s="19">
        <v>0</v>
      </c>
      <c r="CY41" s="9" t="s">
        <v>53</v>
      </c>
      <c r="CZ41" s="9" t="s">
        <v>54</v>
      </c>
      <c r="DA41" s="9" t="s">
        <v>55</v>
      </c>
      <c r="DB41" s="9" t="s">
        <v>56</v>
      </c>
      <c r="DC41" s="9" t="s">
        <v>57</v>
      </c>
      <c r="DD41" s="9" t="s">
        <v>39</v>
      </c>
      <c r="DF41" s="9" t="s">
        <v>53</v>
      </c>
      <c r="DG41" s="9" t="s">
        <v>54</v>
      </c>
      <c r="DH41" s="9" t="s">
        <v>55</v>
      </c>
      <c r="DI41" s="9" t="s">
        <v>56</v>
      </c>
      <c r="DJ41" s="9" t="s">
        <v>57</v>
      </c>
      <c r="DK41" s="9" t="s">
        <v>39</v>
      </c>
    </row>
    <row r="42" spans="1:115" x14ac:dyDescent="0.35">
      <c r="A42" s="3" t="s">
        <v>18</v>
      </c>
      <c r="B42" s="1">
        <f>OVariables!N3</f>
        <v>0</v>
      </c>
      <c r="C42" s="1">
        <f>OVariables!O3</f>
        <v>0</v>
      </c>
      <c r="D42" s="1">
        <f>OVariables!P3</f>
        <v>0</v>
      </c>
      <c r="E42" s="1">
        <f>OVariables!Q3</f>
        <v>0</v>
      </c>
      <c r="F42" s="1">
        <f>OVariables!R3</f>
        <v>0</v>
      </c>
      <c r="G42" s="1">
        <f>OVariables!S3</f>
        <v>0</v>
      </c>
      <c r="H42" s="1">
        <f>OVariables!T3</f>
        <v>0</v>
      </c>
      <c r="I42" s="1">
        <f>OVariables!U3</f>
        <v>0</v>
      </c>
      <c r="J42" s="1">
        <f>OVariables!V3</f>
        <v>0</v>
      </c>
      <c r="K42" s="1">
        <f>OVariables!W3</f>
        <v>0</v>
      </c>
      <c r="L42" s="1">
        <f>OVariables!X3</f>
        <v>0</v>
      </c>
      <c r="M42" s="1">
        <f>OVariables!Y3</f>
        <v>0</v>
      </c>
      <c r="P42" s="1">
        <f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51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18</v>
      </c>
      <c r="AE42" s="1">
        <f>OVariables!Z3</f>
        <v>0</v>
      </c>
      <c r="AF42" s="1">
        <f>OVariables!AA3</f>
        <v>0</v>
      </c>
      <c r="AG42" s="1">
        <f>OVariables!AB3</f>
        <v>0</v>
      </c>
      <c r="AH42" s="1">
        <f>OVariables!AC3</f>
        <v>0</v>
      </c>
      <c r="AI42" s="1">
        <f>OVariables!AD3</f>
        <v>0</v>
      </c>
      <c r="AJ42" s="1">
        <f>OVariables!AE3</f>
        <v>0</v>
      </c>
      <c r="AK42" s="1">
        <f>OVariables!AF3</f>
        <v>0</v>
      </c>
      <c r="AL42" s="1">
        <f>OVariables!AG3</f>
        <v>0</v>
      </c>
      <c r="AM42" s="1">
        <f>OVariables!AH3</f>
        <v>0</v>
      </c>
      <c r="AN42" s="1">
        <f>OVariables!AI3</f>
        <v>0</v>
      </c>
      <c r="AO42" s="1">
        <f>OVariables!AJ3</f>
        <v>0</v>
      </c>
      <c r="AP42" s="1">
        <f>OVariables!AK3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51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18</v>
      </c>
      <c r="BH42" s="1">
        <f>OVariables!AL3</f>
        <v>0</v>
      </c>
      <c r="BI42" s="1">
        <f>OVariables!AM3</f>
        <v>0</v>
      </c>
      <c r="BJ42" s="1">
        <f>OVariables!AN3</f>
        <v>0</v>
      </c>
      <c r="BK42" s="1">
        <f>OVariables!AO3</f>
        <v>0</v>
      </c>
      <c r="BL42" s="1">
        <f>OVariables!AP3</f>
        <v>0</v>
      </c>
      <c r="BM42" s="1">
        <f>OVariables!AQ3</f>
        <v>0</v>
      </c>
      <c r="BN42" s="1">
        <f>OVariables!AR3</f>
        <v>0</v>
      </c>
      <c r="BO42" s="1">
        <f>OVariables!AS3</f>
        <v>0</v>
      </c>
      <c r="BP42" s="1">
        <f>OVariables!AT3</f>
        <v>0</v>
      </c>
      <c r="BQ42" s="1">
        <f>OVariables!AU3</f>
        <v>0</v>
      </c>
      <c r="BR42" s="1">
        <f>OVariables!AV3</f>
        <v>0</v>
      </c>
      <c r="BS42" s="1">
        <f>OVariables!AW3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51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18</v>
      </c>
      <c r="CK42" s="1">
        <f>OVariables!AX3</f>
        <v>0</v>
      </c>
      <c r="CL42" s="1">
        <f>OVariables!AY3</f>
        <v>0</v>
      </c>
      <c r="CM42" s="1">
        <f>OVariables!AZ3</f>
        <v>0</v>
      </c>
      <c r="CN42" s="1">
        <f>OVariables!BA3</f>
        <v>0</v>
      </c>
      <c r="CO42" s="1">
        <f>OVariables!BB3</f>
        <v>0</v>
      </c>
      <c r="CP42" s="1">
        <f>OVariables!BC3</f>
        <v>0</v>
      </c>
      <c r="CQ42" s="1">
        <f>OVariables!BD3</f>
        <v>0</v>
      </c>
      <c r="CR42" s="1">
        <f>OVariables!BE3</f>
        <v>0</v>
      </c>
      <c r="CS42" s="1">
        <f>OVariables!BF3</f>
        <v>0</v>
      </c>
      <c r="CT42" s="1">
        <f>OVariables!BG3</f>
        <v>0</v>
      </c>
      <c r="CU42" s="1">
        <f>OVariables!BH3</f>
        <v>0</v>
      </c>
      <c r="CV42" s="1">
        <f>OVariables!BI3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0</v>
      </c>
      <c r="DD42" s="1">
        <f>M3+CV42</f>
        <v>0</v>
      </c>
      <c r="DE42" s="1" t="s">
        <v>51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OVariables!N4</f>
        <v>0</v>
      </c>
      <c r="C43" s="1">
        <f>OVariables!O4</f>
        <v>0</v>
      </c>
      <c r="D43" s="1">
        <f>OVariables!P4</f>
        <v>0</v>
      </c>
      <c r="E43" s="1">
        <f>OVariables!Q4</f>
        <v>0</v>
      </c>
      <c r="F43" s="1">
        <f>OVariables!R4</f>
        <v>0</v>
      </c>
      <c r="G43" s="1">
        <f>OVariables!S4</f>
        <v>0</v>
      </c>
      <c r="H43" s="1">
        <f>OVariables!T4</f>
        <v>0</v>
      </c>
      <c r="I43" s="1">
        <f>OVariables!U4</f>
        <v>0</v>
      </c>
      <c r="J43" s="1">
        <f>OVariables!V4</f>
        <v>0</v>
      </c>
      <c r="K43" s="1">
        <f>OVariables!W4</f>
        <v>0</v>
      </c>
      <c r="L43" s="1">
        <f>OVariables!X4</f>
        <v>0</v>
      </c>
      <c r="M43" s="1">
        <f>OVariables!Y4</f>
        <v>0</v>
      </c>
      <c r="P43" s="1">
        <f t="shared" ref="P43:P69" si="1">SUM(B4:D4)+SUM(B43:D43)</f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51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OVariables!Z4</f>
        <v>0</v>
      </c>
      <c r="AF43" s="1">
        <f>OVariables!AA4</f>
        <v>0</v>
      </c>
      <c r="AG43" s="1">
        <f>OVariables!AB4</f>
        <v>0</v>
      </c>
      <c r="AH43" s="1">
        <f>OVariables!AC4</f>
        <v>0</v>
      </c>
      <c r="AI43" s="1">
        <f>OVariables!AD4</f>
        <v>0</v>
      </c>
      <c r="AJ43" s="1">
        <f>OVariables!AE4</f>
        <v>0</v>
      </c>
      <c r="AK43" s="1">
        <f>OVariables!AF4</f>
        <v>0</v>
      </c>
      <c r="AL43" s="1">
        <f>OVariables!AG4</f>
        <v>0</v>
      </c>
      <c r="AM43" s="1">
        <f>OVariables!AH4</f>
        <v>0</v>
      </c>
      <c r="AN43" s="1">
        <f>OVariables!AI4</f>
        <v>0</v>
      </c>
      <c r="AO43" s="1">
        <f>OVariables!AJ4</f>
        <v>0</v>
      </c>
      <c r="AP43" s="1">
        <f>OVariables!AK4</f>
        <v>0</v>
      </c>
      <c r="AS43" s="1">
        <f t="shared" ref="AS43:AS70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51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OVariables!AL4</f>
        <v>0</v>
      </c>
      <c r="BI43" s="1">
        <f>OVariables!AM4</f>
        <v>0</v>
      </c>
      <c r="BJ43" s="1">
        <f>OVariables!AN4</f>
        <v>0</v>
      </c>
      <c r="BK43" s="1">
        <f>OVariables!AO4</f>
        <v>0</v>
      </c>
      <c r="BL43" s="1">
        <f>OVariables!AP4</f>
        <v>0</v>
      </c>
      <c r="BM43" s="1">
        <f>OVariables!AQ4</f>
        <v>0</v>
      </c>
      <c r="BN43" s="1">
        <f>OVariables!AR4</f>
        <v>0</v>
      </c>
      <c r="BO43" s="1">
        <f>OVariables!AS4</f>
        <v>0</v>
      </c>
      <c r="BP43" s="1">
        <f>OVariables!AT4</f>
        <v>0</v>
      </c>
      <c r="BQ43" s="1">
        <f>OVariables!AU4</f>
        <v>0</v>
      </c>
      <c r="BR43" s="1">
        <f>OVariables!AV4</f>
        <v>0</v>
      </c>
      <c r="BS43" s="1">
        <f>OVariables!AW4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51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OVariables!AX4</f>
        <v>0</v>
      </c>
      <c r="CL43" s="1">
        <f>OVariables!AY4</f>
        <v>0</v>
      </c>
      <c r="CM43" s="1">
        <f>OVariables!AZ4</f>
        <v>0</v>
      </c>
      <c r="CN43" s="1">
        <f>OVariables!BA4</f>
        <v>0</v>
      </c>
      <c r="CO43" s="1">
        <f>OVariables!BB4</f>
        <v>0</v>
      </c>
      <c r="CP43" s="1">
        <f>OVariables!BC4</f>
        <v>0</v>
      </c>
      <c r="CQ43" s="1">
        <f>OVariables!BD4</f>
        <v>0</v>
      </c>
      <c r="CR43" s="1">
        <f>OVariables!BE4</f>
        <v>0</v>
      </c>
      <c r="CS43" s="1">
        <f>OVariables!BF4</f>
        <v>0</v>
      </c>
      <c r="CT43" s="1">
        <f>OVariables!BG4</f>
        <v>0</v>
      </c>
      <c r="CU43" s="1">
        <f>OVariables!BH4</f>
        <v>0</v>
      </c>
      <c r="CV43" s="1">
        <f>OVariables!BI4</f>
        <v>0</v>
      </c>
      <c r="CY43" s="1">
        <f t="shared" ref="CY43:CY70" si="19">SUM(B4:D4)+SUM(CK43:CM43)</f>
        <v>0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51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OVariables!N5</f>
        <v>0</v>
      </c>
      <c r="C44" s="1">
        <f>OVariables!O5</f>
        <v>0</v>
      </c>
      <c r="D44" s="1">
        <f>OVariables!P5</f>
        <v>0</v>
      </c>
      <c r="E44" s="1">
        <f>OVariables!Q5</f>
        <v>0</v>
      </c>
      <c r="F44" s="1">
        <f>OVariables!R5</f>
        <v>0</v>
      </c>
      <c r="G44" s="1">
        <f>OVariables!S5</f>
        <v>0</v>
      </c>
      <c r="H44" s="1">
        <f>OVariables!T5</f>
        <v>0</v>
      </c>
      <c r="I44" s="1">
        <f>OVariables!U5</f>
        <v>0</v>
      </c>
      <c r="J44" s="1">
        <f>OVariables!V5</f>
        <v>0</v>
      </c>
      <c r="K44" s="1">
        <f>OVariables!W5</f>
        <v>0</v>
      </c>
      <c r="L44" s="1">
        <f>OVariables!X5</f>
        <v>0</v>
      </c>
      <c r="M44" s="1">
        <f>OVariables!Y5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1</v>
      </c>
      <c r="V44" s="1" t="s">
        <v>51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OVariables!Z5</f>
        <v>0</v>
      </c>
      <c r="AF44" s="1">
        <f>OVariables!AA5</f>
        <v>0</v>
      </c>
      <c r="AG44" s="1">
        <f>OVariables!AB5</f>
        <v>0</v>
      </c>
      <c r="AH44" s="1">
        <f>OVariables!AC5</f>
        <v>0</v>
      </c>
      <c r="AI44" s="1">
        <f>OVariables!AD5</f>
        <v>0</v>
      </c>
      <c r="AJ44" s="1">
        <f>OVariables!AE5</f>
        <v>0</v>
      </c>
      <c r="AK44" s="1">
        <f>OVariables!AF5</f>
        <v>0</v>
      </c>
      <c r="AL44" s="1">
        <f>OVariables!AG5</f>
        <v>0</v>
      </c>
      <c r="AM44" s="1">
        <f>OVariables!AH5</f>
        <v>0</v>
      </c>
      <c r="AN44" s="1">
        <f>OVariables!AI5</f>
        <v>0</v>
      </c>
      <c r="AO44" s="1">
        <f>OVariables!AJ5</f>
        <v>0</v>
      </c>
      <c r="AP44" s="1">
        <f>OVariables!AK5</f>
        <v>0</v>
      </c>
      <c r="AS44" s="1">
        <f t="shared" si="7"/>
        <v>0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0</v>
      </c>
      <c r="AX44" s="1">
        <f t="shared" si="12"/>
        <v>1</v>
      </c>
      <c r="AY44" s="1" t="s">
        <v>51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OVariables!AL5</f>
        <v>0</v>
      </c>
      <c r="BI44" s="1">
        <f>OVariables!AM5</f>
        <v>0</v>
      </c>
      <c r="BJ44" s="1">
        <f>OVariables!AN5</f>
        <v>0</v>
      </c>
      <c r="BK44" s="1">
        <f>OVariables!AO5</f>
        <v>0</v>
      </c>
      <c r="BL44" s="1">
        <f>OVariables!AP5</f>
        <v>0</v>
      </c>
      <c r="BM44" s="1">
        <f>OVariables!AQ5</f>
        <v>0</v>
      </c>
      <c r="BN44" s="1">
        <f>OVariables!AR5</f>
        <v>0</v>
      </c>
      <c r="BO44" s="1">
        <f>OVariables!AS5</f>
        <v>0</v>
      </c>
      <c r="BP44" s="1">
        <f>OVariables!AT5</f>
        <v>0</v>
      </c>
      <c r="BQ44" s="1">
        <f>OVariables!AU5</f>
        <v>0</v>
      </c>
      <c r="BR44" s="1">
        <f>OVariables!AV5</f>
        <v>0</v>
      </c>
      <c r="BS44" s="1">
        <f>OVariables!AW5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1</v>
      </c>
      <c r="CB44" s="1" t="s">
        <v>51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OVariables!AX5</f>
        <v>0</v>
      </c>
      <c r="CL44" s="1">
        <f>OVariables!AY5</f>
        <v>0</v>
      </c>
      <c r="CM44" s="1">
        <f>OVariables!AZ5</f>
        <v>0</v>
      </c>
      <c r="CN44" s="1">
        <f>OVariables!BA5</f>
        <v>0</v>
      </c>
      <c r="CO44" s="1">
        <f>OVariables!BB5</f>
        <v>0</v>
      </c>
      <c r="CP44" s="1">
        <f>OVariables!BC5</f>
        <v>0</v>
      </c>
      <c r="CQ44" s="1">
        <f>OVariables!BD5</f>
        <v>0</v>
      </c>
      <c r="CR44" s="1">
        <f>OVariables!BE5</f>
        <v>0</v>
      </c>
      <c r="CS44" s="1">
        <f>OVariables!BF5</f>
        <v>0</v>
      </c>
      <c r="CT44" s="1">
        <f>OVariables!BG5</f>
        <v>0</v>
      </c>
      <c r="CU44" s="1">
        <f>OVariables!BH5</f>
        <v>0</v>
      </c>
      <c r="CV44" s="1">
        <f>OVariables!BI5</f>
        <v>0</v>
      </c>
      <c r="CY44" s="1">
        <f t="shared" si="19"/>
        <v>0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0</v>
      </c>
      <c r="DD44" s="1">
        <f t="shared" si="24"/>
        <v>1</v>
      </c>
      <c r="DE44" s="1" t="s">
        <v>51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OVariables!N6</f>
        <v>0</v>
      </c>
      <c r="C45" s="1">
        <f>OVariables!O6</f>
        <v>0</v>
      </c>
      <c r="D45" s="1">
        <f>OVariables!P6</f>
        <v>0</v>
      </c>
      <c r="E45" s="1">
        <f>OVariables!Q6</f>
        <v>0</v>
      </c>
      <c r="F45" s="1">
        <f>OVariables!R6</f>
        <v>0</v>
      </c>
      <c r="G45" s="1">
        <f>OVariables!S6</f>
        <v>0</v>
      </c>
      <c r="H45" s="1">
        <f>OVariables!T6</f>
        <v>0</v>
      </c>
      <c r="I45" s="1">
        <f>OVariables!U6</f>
        <v>0</v>
      </c>
      <c r="J45" s="1">
        <f>OVariables!V6</f>
        <v>0</v>
      </c>
      <c r="K45" s="1">
        <f>OVariables!W6</f>
        <v>0</v>
      </c>
      <c r="L45" s="1">
        <f>OVariables!X6</f>
        <v>0</v>
      </c>
      <c r="M45" s="1">
        <f>OVariables!Y6</f>
        <v>0</v>
      </c>
      <c r="P45" s="1">
        <f t="shared" si="1"/>
        <v>0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51</v>
      </c>
      <c r="W45" s="1">
        <f>Demands!B5*$N$41</f>
        <v>2.212591240871929E-3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OVariables!Z6</f>
        <v>0</v>
      </c>
      <c r="AF45" s="1">
        <f>OVariables!AA6</f>
        <v>0</v>
      </c>
      <c r="AG45" s="1">
        <f>OVariables!AB6</f>
        <v>0</v>
      </c>
      <c r="AH45" s="1">
        <f>OVariables!AC6</f>
        <v>0</v>
      </c>
      <c r="AI45" s="1">
        <f>OVariables!AD6</f>
        <v>0</v>
      </c>
      <c r="AJ45" s="1">
        <f>OVariables!AE6</f>
        <v>0</v>
      </c>
      <c r="AK45" s="1">
        <f>OVariables!AF6</f>
        <v>0</v>
      </c>
      <c r="AL45" s="1">
        <f>OVariables!AG6</f>
        <v>0</v>
      </c>
      <c r="AM45" s="1">
        <f>OVariables!AH6</f>
        <v>0</v>
      </c>
      <c r="AN45" s="1">
        <f>OVariables!AI6</f>
        <v>0</v>
      </c>
      <c r="AO45" s="1">
        <f>OVariables!AJ6</f>
        <v>0</v>
      </c>
      <c r="AP45" s="1">
        <f>OVariables!AK6</f>
        <v>0</v>
      </c>
      <c r="AS45" s="1">
        <f t="shared" si="7"/>
        <v>0</v>
      </c>
      <c r="AT45" s="1">
        <f t="shared" si="8"/>
        <v>0</v>
      </c>
      <c r="AU45" s="1">
        <f t="shared" si="9"/>
        <v>0</v>
      </c>
      <c r="AV45" s="1">
        <f t="shared" si="10"/>
        <v>0</v>
      </c>
      <c r="AW45" s="1">
        <f t="shared" si="11"/>
        <v>0</v>
      </c>
      <c r="AX45" s="1">
        <f t="shared" si="12"/>
        <v>0</v>
      </c>
      <c r="AY45" s="1" t="s">
        <v>51</v>
      </c>
      <c r="AZ45" s="1">
        <f>Demands!B5*$AQ$41</f>
        <v>2.6551094890463148E-3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OVariables!AL6</f>
        <v>0</v>
      </c>
      <c r="BI45" s="1">
        <f>OVariables!AM6</f>
        <v>0</v>
      </c>
      <c r="BJ45" s="1">
        <f>OVariables!AN6</f>
        <v>0</v>
      </c>
      <c r="BK45" s="1">
        <f>OVariables!AO6</f>
        <v>0</v>
      </c>
      <c r="BL45" s="1">
        <f>OVariables!AP6</f>
        <v>0</v>
      </c>
      <c r="BM45" s="1">
        <f>OVariables!AQ6</f>
        <v>0</v>
      </c>
      <c r="BN45" s="1">
        <f>OVariables!AR6</f>
        <v>0</v>
      </c>
      <c r="BO45" s="1">
        <f>OVariables!AS6</f>
        <v>0</v>
      </c>
      <c r="BP45" s="1">
        <f>OVariables!AT6</f>
        <v>0</v>
      </c>
      <c r="BQ45" s="1">
        <f>OVariables!AU6</f>
        <v>0</v>
      </c>
      <c r="BR45" s="1">
        <f>OVariables!AV6</f>
        <v>0</v>
      </c>
      <c r="BS45" s="1">
        <f>OVariables!AW6</f>
        <v>0</v>
      </c>
      <c r="BV45" s="1">
        <f t="shared" si="13"/>
        <v>0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51</v>
      </c>
      <c r="CC45" s="1">
        <f>Demands!B5*$BT$41</f>
        <v>1.7700729926975432E-3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OVariables!AX6</f>
        <v>0</v>
      </c>
      <c r="CL45" s="1">
        <f>OVariables!AY6</f>
        <v>0</v>
      </c>
      <c r="CM45" s="1">
        <f>OVariables!AZ6</f>
        <v>0</v>
      </c>
      <c r="CN45" s="1">
        <f>OVariables!BA6</f>
        <v>0</v>
      </c>
      <c r="CO45" s="1">
        <f>OVariables!BB6</f>
        <v>0</v>
      </c>
      <c r="CP45" s="1">
        <f>OVariables!BC6</f>
        <v>0</v>
      </c>
      <c r="CQ45" s="1">
        <f>OVariables!BD6</f>
        <v>0</v>
      </c>
      <c r="CR45" s="1">
        <f>OVariables!BE6</f>
        <v>0</v>
      </c>
      <c r="CS45" s="1">
        <f>OVariables!BF6</f>
        <v>0</v>
      </c>
      <c r="CT45" s="1">
        <f>OVariables!BG6</f>
        <v>0</v>
      </c>
      <c r="CU45" s="1">
        <f>OVariables!BH6</f>
        <v>0</v>
      </c>
      <c r="CV45" s="1">
        <f>OVariables!BI6</f>
        <v>0</v>
      </c>
      <c r="CY45" s="1">
        <f>SUM(B6:D6)+SUM(CK45:CM45)</f>
        <v>0</v>
      </c>
      <c r="CZ45" s="1">
        <f t="shared" si="20"/>
        <v>0</v>
      </c>
      <c r="DA45" s="1">
        <f t="shared" si="21"/>
        <v>0</v>
      </c>
      <c r="DB45" s="1">
        <f t="shared" si="22"/>
        <v>0</v>
      </c>
      <c r="DC45" s="1">
        <f t="shared" si="23"/>
        <v>0</v>
      </c>
      <c r="DD45" s="1">
        <f t="shared" si="24"/>
        <v>0</v>
      </c>
      <c r="DE45" s="1" t="s">
        <v>51</v>
      </c>
      <c r="DF45" s="1">
        <f>Demands!B5*$CW$41</f>
        <v>0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OVariables!N7</f>
        <v>0</v>
      </c>
      <c r="C46" s="1">
        <f>OVariables!O7</f>
        <v>0</v>
      </c>
      <c r="D46" s="1">
        <f>OVariables!P7</f>
        <v>0</v>
      </c>
      <c r="E46" s="1">
        <f>OVariables!Q7</f>
        <v>0</v>
      </c>
      <c r="F46" s="1">
        <f>OVariables!R7</f>
        <v>0</v>
      </c>
      <c r="G46" s="1">
        <f>OVariables!S7</f>
        <v>0</v>
      </c>
      <c r="H46" s="1">
        <f>OVariables!T7</f>
        <v>0</v>
      </c>
      <c r="I46" s="1">
        <f>OVariables!U7</f>
        <v>0</v>
      </c>
      <c r="J46" s="1">
        <f>OVariables!V7</f>
        <v>0</v>
      </c>
      <c r="K46" s="1">
        <f>OVariables!W7</f>
        <v>0</v>
      </c>
      <c r="L46" s="1">
        <f>OVariables!X7</f>
        <v>0</v>
      </c>
      <c r="M46" s="1">
        <f>OVariables!Y7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51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OVariables!Z7</f>
        <v>0</v>
      </c>
      <c r="AF46" s="1">
        <f>OVariables!AA7</f>
        <v>0</v>
      </c>
      <c r="AG46" s="1">
        <f>OVariables!AB7</f>
        <v>0</v>
      </c>
      <c r="AH46" s="1">
        <f>OVariables!AC7</f>
        <v>0</v>
      </c>
      <c r="AI46" s="1">
        <f>OVariables!AD7</f>
        <v>0</v>
      </c>
      <c r="AJ46" s="1">
        <f>OVariables!AE7</f>
        <v>0</v>
      </c>
      <c r="AK46" s="1">
        <f>OVariables!AF7</f>
        <v>0</v>
      </c>
      <c r="AL46" s="1">
        <f>OVariables!AG7</f>
        <v>0</v>
      </c>
      <c r="AM46" s="1">
        <f>OVariables!AH7</f>
        <v>0</v>
      </c>
      <c r="AN46" s="1">
        <f>OVariables!AI7</f>
        <v>0</v>
      </c>
      <c r="AO46" s="1">
        <f>OVariables!AJ7</f>
        <v>0</v>
      </c>
      <c r="AP46" s="1">
        <f>OVariables!AK7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51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OVariables!AL7</f>
        <v>0</v>
      </c>
      <c r="BI46" s="1">
        <f>OVariables!AM7</f>
        <v>0</v>
      </c>
      <c r="BJ46" s="1">
        <f>OVariables!AN7</f>
        <v>0</v>
      </c>
      <c r="BK46" s="1">
        <f>OVariables!AO7</f>
        <v>0</v>
      </c>
      <c r="BL46" s="1">
        <f>OVariables!AP7</f>
        <v>0</v>
      </c>
      <c r="BM46" s="1">
        <f>OVariables!AQ7</f>
        <v>0</v>
      </c>
      <c r="BN46" s="1">
        <f>OVariables!AR7</f>
        <v>0</v>
      </c>
      <c r="BO46" s="1">
        <f>OVariables!AS7</f>
        <v>0</v>
      </c>
      <c r="BP46" s="1">
        <f>OVariables!AT7</f>
        <v>0</v>
      </c>
      <c r="BQ46" s="1">
        <f>OVariables!AU7</f>
        <v>0</v>
      </c>
      <c r="BR46" s="1">
        <f>OVariables!AV7</f>
        <v>0</v>
      </c>
      <c r="BS46" s="1">
        <f>OVariables!AW7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51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OVariables!AX7</f>
        <v>0</v>
      </c>
      <c r="CL46" s="1">
        <f>OVariables!AY7</f>
        <v>0</v>
      </c>
      <c r="CM46" s="1">
        <f>OVariables!AZ7</f>
        <v>0</v>
      </c>
      <c r="CN46" s="1">
        <f>OVariables!BA7</f>
        <v>0</v>
      </c>
      <c r="CO46" s="1">
        <f>OVariables!BB7</f>
        <v>0</v>
      </c>
      <c r="CP46" s="1">
        <f>OVariables!BC7</f>
        <v>0</v>
      </c>
      <c r="CQ46" s="1">
        <f>OVariables!BD7</f>
        <v>0</v>
      </c>
      <c r="CR46" s="1">
        <f>OVariables!BE7</f>
        <v>0</v>
      </c>
      <c r="CS46" s="1">
        <f>OVariables!BF7</f>
        <v>0</v>
      </c>
      <c r="CT46" s="1">
        <f>OVariables!BG7</f>
        <v>0</v>
      </c>
      <c r="CU46" s="1">
        <f>OVariables!BH7</f>
        <v>0</v>
      </c>
      <c r="CV46" s="1">
        <f>OVariables!BI7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0</v>
      </c>
      <c r="DD46" s="1">
        <f t="shared" si="24"/>
        <v>0</v>
      </c>
      <c r="DE46" s="1" t="s">
        <v>51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OVariables!N8</f>
        <v>0</v>
      </c>
      <c r="C47" s="1">
        <f>OVariables!O8</f>
        <v>0</v>
      </c>
      <c r="D47" s="1">
        <f>OVariables!P8</f>
        <v>0</v>
      </c>
      <c r="E47" s="1">
        <f>OVariables!Q8</f>
        <v>0</v>
      </c>
      <c r="F47" s="1">
        <f>OVariables!R8</f>
        <v>0</v>
      </c>
      <c r="G47" s="1">
        <f>OVariables!S8</f>
        <v>0</v>
      </c>
      <c r="H47" s="1">
        <f>OVariables!T8</f>
        <v>0</v>
      </c>
      <c r="I47" s="1">
        <f>OVariables!U8</f>
        <v>0</v>
      </c>
      <c r="J47" s="1">
        <f>OVariables!V8</f>
        <v>0</v>
      </c>
      <c r="K47" s="1">
        <f>OVariables!W8</f>
        <v>0</v>
      </c>
      <c r="L47" s="1">
        <f>OVariables!X8</f>
        <v>0</v>
      </c>
      <c r="M47" s="1">
        <f>OVariables!Y8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51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OVariables!Z8</f>
        <v>0</v>
      </c>
      <c r="AF47" s="1">
        <f>OVariables!AA8</f>
        <v>0</v>
      </c>
      <c r="AG47" s="1">
        <f>OVariables!AB8</f>
        <v>0</v>
      </c>
      <c r="AH47" s="1">
        <f>OVariables!AC8</f>
        <v>0</v>
      </c>
      <c r="AI47" s="1">
        <f>OVariables!AD8</f>
        <v>0</v>
      </c>
      <c r="AJ47" s="1">
        <f>OVariables!AE8</f>
        <v>0</v>
      </c>
      <c r="AK47" s="1">
        <f>OVariables!AF8</f>
        <v>0</v>
      </c>
      <c r="AL47" s="1">
        <f>OVariables!AG8</f>
        <v>0</v>
      </c>
      <c r="AM47" s="1">
        <f>OVariables!AH8</f>
        <v>0</v>
      </c>
      <c r="AN47" s="1">
        <f>OVariables!AI8</f>
        <v>0</v>
      </c>
      <c r="AO47" s="1">
        <f>OVariables!AJ8</f>
        <v>0</v>
      </c>
      <c r="AP47" s="1">
        <f>OVariables!AK8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51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OVariables!AL8</f>
        <v>0</v>
      </c>
      <c r="BI47" s="1">
        <f>OVariables!AM8</f>
        <v>0</v>
      </c>
      <c r="BJ47" s="1">
        <f>OVariables!AN8</f>
        <v>0</v>
      </c>
      <c r="BK47" s="1">
        <f>OVariables!AO8</f>
        <v>0</v>
      </c>
      <c r="BL47" s="1">
        <f>OVariables!AP8</f>
        <v>0</v>
      </c>
      <c r="BM47" s="1">
        <f>OVariables!AQ8</f>
        <v>0</v>
      </c>
      <c r="BN47" s="1">
        <f>OVariables!AR8</f>
        <v>0</v>
      </c>
      <c r="BO47" s="1">
        <f>OVariables!AS8</f>
        <v>0</v>
      </c>
      <c r="BP47" s="1">
        <f>OVariables!AT8</f>
        <v>0</v>
      </c>
      <c r="BQ47" s="1">
        <f>OVariables!AU8</f>
        <v>0</v>
      </c>
      <c r="BR47" s="1">
        <f>OVariables!AV8</f>
        <v>0</v>
      </c>
      <c r="BS47" s="1">
        <f>OVariables!AW8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51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OVariables!AX8</f>
        <v>0</v>
      </c>
      <c r="CL47" s="1">
        <f>OVariables!AY8</f>
        <v>0</v>
      </c>
      <c r="CM47" s="1">
        <f>OVariables!AZ8</f>
        <v>0</v>
      </c>
      <c r="CN47" s="1">
        <f>OVariables!BA8</f>
        <v>0</v>
      </c>
      <c r="CO47" s="1">
        <f>OVariables!BB8</f>
        <v>0</v>
      </c>
      <c r="CP47" s="1">
        <f>OVariables!BC8</f>
        <v>0</v>
      </c>
      <c r="CQ47" s="1">
        <f>OVariables!BD8</f>
        <v>0</v>
      </c>
      <c r="CR47" s="1">
        <f>OVariables!BE8</f>
        <v>0</v>
      </c>
      <c r="CS47" s="1">
        <f>OVariables!BF8</f>
        <v>0</v>
      </c>
      <c r="CT47" s="1">
        <f>OVariables!BG8</f>
        <v>0</v>
      </c>
      <c r="CU47" s="1">
        <f>OVariables!BH8</f>
        <v>0</v>
      </c>
      <c r="CV47" s="1">
        <f>OVariables!BI8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51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OVariables!N9</f>
        <v>0</v>
      </c>
      <c r="C48" s="1">
        <f>OVariables!O9</f>
        <v>0</v>
      </c>
      <c r="D48" s="1">
        <f>OVariables!P9</f>
        <v>0</v>
      </c>
      <c r="E48" s="1">
        <f>OVariables!Q9</f>
        <v>0</v>
      </c>
      <c r="F48" s="1">
        <f>OVariables!R9</f>
        <v>0</v>
      </c>
      <c r="G48" s="1">
        <f>OVariables!S9</f>
        <v>0</v>
      </c>
      <c r="H48" s="1">
        <f>OVariables!T9</f>
        <v>0</v>
      </c>
      <c r="I48" s="1">
        <f>OVariables!U9</f>
        <v>0</v>
      </c>
      <c r="J48" s="1">
        <f>OVariables!V9</f>
        <v>0</v>
      </c>
      <c r="K48" s="1">
        <f>OVariables!W9</f>
        <v>0</v>
      </c>
      <c r="L48" s="1">
        <f>OVariables!X9</f>
        <v>0</v>
      </c>
      <c r="M48" s="1">
        <f>OVariables!Y9</f>
        <v>0</v>
      </c>
      <c r="P48" s="1">
        <f t="shared" si="1"/>
        <v>0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51</v>
      </c>
      <c r="W48" s="1">
        <f>Demands!B8*$N$41</f>
        <v>1.7576540957016885E-3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OVariables!Z9</f>
        <v>0</v>
      </c>
      <c r="AF48" s="1">
        <f>OVariables!AA9</f>
        <v>0</v>
      </c>
      <c r="AG48" s="1">
        <f>OVariables!AB9</f>
        <v>0</v>
      </c>
      <c r="AH48" s="1">
        <f>OVariables!AC9</f>
        <v>0</v>
      </c>
      <c r="AI48" s="1">
        <f>OVariables!AD9</f>
        <v>0</v>
      </c>
      <c r="AJ48" s="1">
        <f>OVariables!AE9</f>
        <v>0</v>
      </c>
      <c r="AK48" s="1">
        <f>OVariables!AF9</f>
        <v>0</v>
      </c>
      <c r="AL48" s="1">
        <f>OVariables!AG9</f>
        <v>0</v>
      </c>
      <c r="AM48" s="1">
        <f>OVariables!AH9</f>
        <v>0</v>
      </c>
      <c r="AN48" s="1">
        <f>OVariables!AI9</f>
        <v>0</v>
      </c>
      <c r="AO48" s="1">
        <f>OVariables!AJ9</f>
        <v>0</v>
      </c>
      <c r="AP48" s="1">
        <f>OVariables!AK9</f>
        <v>0</v>
      </c>
      <c r="AS48" s="1">
        <f t="shared" si="7"/>
        <v>0</v>
      </c>
      <c r="AT48" s="1">
        <f t="shared" si="8"/>
        <v>0</v>
      </c>
      <c r="AU48" s="1">
        <f t="shared" si="9"/>
        <v>0</v>
      </c>
      <c r="AV48" s="1">
        <f t="shared" si="10"/>
        <v>0</v>
      </c>
      <c r="AW48" s="1">
        <f t="shared" si="11"/>
        <v>0</v>
      </c>
      <c r="AX48" s="1">
        <f t="shared" si="12"/>
        <v>0</v>
      </c>
      <c r="AY48" s="1" t="s">
        <v>51</v>
      </c>
      <c r="AZ48" s="1">
        <f>Demands!B8*$AQ$41</f>
        <v>2.109184914842026E-3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OVariables!AL9</f>
        <v>0</v>
      </c>
      <c r="BI48" s="1">
        <f>OVariables!AM9</f>
        <v>0</v>
      </c>
      <c r="BJ48" s="1">
        <f>OVariables!AN9</f>
        <v>0</v>
      </c>
      <c r="BK48" s="1">
        <f>OVariables!AO9</f>
        <v>0</v>
      </c>
      <c r="BL48" s="1">
        <f>OVariables!AP9</f>
        <v>0</v>
      </c>
      <c r="BM48" s="1">
        <f>OVariables!AQ9</f>
        <v>0</v>
      </c>
      <c r="BN48" s="1">
        <f>OVariables!AR9</f>
        <v>0</v>
      </c>
      <c r="BO48" s="1">
        <f>OVariables!AS9</f>
        <v>0</v>
      </c>
      <c r="BP48" s="1">
        <f>OVariables!AT9</f>
        <v>0</v>
      </c>
      <c r="BQ48" s="1">
        <f>OVariables!AU9</f>
        <v>0</v>
      </c>
      <c r="BR48" s="1">
        <f>OVariables!AV9</f>
        <v>0</v>
      </c>
      <c r="BS48" s="1">
        <f>OVariables!AW9</f>
        <v>0</v>
      </c>
      <c r="BV48" s="1">
        <f t="shared" si="13"/>
        <v>0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51</v>
      </c>
      <c r="CC48" s="1">
        <f>Demands!B8*$BT$41</f>
        <v>1.4061232765613509E-3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OVariables!AX9</f>
        <v>0</v>
      </c>
      <c r="CL48" s="1">
        <f>OVariables!AY9</f>
        <v>0</v>
      </c>
      <c r="CM48" s="1">
        <f>OVariables!AZ9</f>
        <v>0</v>
      </c>
      <c r="CN48" s="1">
        <f>OVariables!BA9</f>
        <v>0</v>
      </c>
      <c r="CO48" s="1">
        <f>OVariables!BB9</f>
        <v>0</v>
      </c>
      <c r="CP48" s="1">
        <f>OVariables!BC9</f>
        <v>0</v>
      </c>
      <c r="CQ48" s="1">
        <f>OVariables!BD9</f>
        <v>0</v>
      </c>
      <c r="CR48" s="1">
        <f>OVariables!BE9</f>
        <v>0</v>
      </c>
      <c r="CS48" s="1">
        <f>OVariables!BF9</f>
        <v>0</v>
      </c>
      <c r="CT48" s="1">
        <f>OVariables!BG9</f>
        <v>0</v>
      </c>
      <c r="CU48" s="1">
        <f>OVariables!BH9</f>
        <v>0</v>
      </c>
      <c r="CV48" s="1">
        <f>OVariables!BI9</f>
        <v>0</v>
      </c>
      <c r="CY48" s="1">
        <f t="shared" si="19"/>
        <v>0</v>
      </c>
      <c r="CZ48" s="1">
        <f t="shared" si="20"/>
        <v>0</v>
      </c>
      <c r="DA48" s="1">
        <f t="shared" si="21"/>
        <v>0</v>
      </c>
      <c r="DB48" s="1">
        <f t="shared" si="22"/>
        <v>0</v>
      </c>
      <c r="DC48" s="1">
        <f t="shared" si="23"/>
        <v>0</v>
      </c>
      <c r="DD48" s="1">
        <f t="shared" si="24"/>
        <v>0</v>
      </c>
      <c r="DE48" s="1" t="s">
        <v>51</v>
      </c>
      <c r="DF48" s="1">
        <f>Demands!B8*$CW$41</f>
        <v>0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4</v>
      </c>
      <c r="B49" s="1">
        <f>OVariables!N10</f>
        <v>0</v>
      </c>
      <c r="C49" s="1">
        <f>OVariables!O10</f>
        <v>0</v>
      </c>
      <c r="D49" s="1">
        <f>OVariables!P10</f>
        <v>0</v>
      </c>
      <c r="E49" s="1">
        <f>OVariables!Q10</f>
        <v>0</v>
      </c>
      <c r="F49" s="1">
        <f>OVariables!R10</f>
        <v>0</v>
      </c>
      <c r="G49" s="1">
        <f>OVariables!S10</f>
        <v>0</v>
      </c>
      <c r="H49" s="1">
        <f>OVariables!T10</f>
        <v>0</v>
      </c>
      <c r="I49" s="1">
        <f>OVariables!U10</f>
        <v>0</v>
      </c>
      <c r="J49" s="1">
        <f>OVariables!V10</f>
        <v>0</v>
      </c>
      <c r="K49" s="1">
        <f>OVariables!W10</f>
        <v>0</v>
      </c>
      <c r="L49" s="1">
        <f>OVariables!X10</f>
        <v>0</v>
      </c>
      <c r="M49" s="1">
        <f>OVariables!Y10</f>
        <v>0</v>
      </c>
      <c r="P49" s="1">
        <f t="shared" si="1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51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4</v>
      </c>
      <c r="AE49" s="1">
        <f>OVariables!Z10</f>
        <v>0</v>
      </c>
      <c r="AF49" s="1">
        <f>OVariables!AA10</f>
        <v>0</v>
      </c>
      <c r="AG49" s="1">
        <f>OVariables!AB10</f>
        <v>0</v>
      </c>
      <c r="AH49" s="1">
        <f>OVariables!AC10</f>
        <v>0</v>
      </c>
      <c r="AI49" s="1">
        <f>OVariables!AD10</f>
        <v>0</v>
      </c>
      <c r="AJ49" s="1">
        <f>OVariables!AE10</f>
        <v>0</v>
      </c>
      <c r="AK49" s="1">
        <f>OVariables!AF10</f>
        <v>0</v>
      </c>
      <c r="AL49" s="1">
        <f>OVariables!AG10</f>
        <v>0</v>
      </c>
      <c r="AM49" s="1">
        <f>OVariables!AH10</f>
        <v>0</v>
      </c>
      <c r="AN49" s="1">
        <f>OVariables!AI10</f>
        <v>0</v>
      </c>
      <c r="AO49" s="1">
        <f>OVariables!AJ10</f>
        <v>0</v>
      </c>
      <c r="AP49" s="1">
        <f>OVariables!AK10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51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4</v>
      </c>
      <c r="BH49" s="1">
        <f>OVariables!AL10</f>
        <v>0</v>
      </c>
      <c r="BI49" s="1">
        <f>OVariables!AM10</f>
        <v>0</v>
      </c>
      <c r="BJ49" s="1">
        <f>OVariables!AN10</f>
        <v>0</v>
      </c>
      <c r="BK49" s="1">
        <f>OVariables!AO10</f>
        <v>0</v>
      </c>
      <c r="BL49" s="1">
        <f>OVariables!AP10</f>
        <v>0</v>
      </c>
      <c r="BM49" s="1">
        <f>OVariables!AQ10</f>
        <v>0</v>
      </c>
      <c r="BN49" s="1">
        <f>OVariables!AR10</f>
        <v>0</v>
      </c>
      <c r="BO49" s="1">
        <f>OVariables!AS10</f>
        <v>0</v>
      </c>
      <c r="BP49" s="1">
        <f>OVariables!AT10</f>
        <v>0</v>
      </c>
      <c r="BQ49" s="1">
        <f>OVariables!AU10</f>
        <v>0</v>
      </c>
      <c r="BR49" s="1">
        <f>OVariables!AV10</f>
        <v>0</v>
      </c>
      <c r="BS49" s="1">
        <f>OVariables!AW10</f>
        <v>0</v>
      </c>
      <c r="BV49" s="1">
        <f t="shared" si="13"/>
        <v>0</v>
      </c>
      <c r="BW49" s="1">
        <f>SUM(E10:F10)+SUM(BK49:BL49)</f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51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4</v>
      </c>
      <c r="CK49" s="1">
        <f>OVariables!AX10</f>
        <v>0</v>
      </c>
      <c r="CL49" s="1">
        <f>OVariables!AY10</f>
        <v>0</v>
      </c>
      <c r="CM49" s="1">
        <f>OVariables!AZ10</f>
        <v>0</v>
      </c>
      <c r="CN49" s="1">
        <f>OVariables!BA10</f>
        <v>0</v>
      </c>
      <c r="CO49" s="1">
        <f>OVariables!BB10</f>
        <v>0</v>
      </c>
      <c r="CP49" s="1">
        <f>OVariables!BC10</f>
        <v>0</v>
      </c>
      <c r="CQ49" s="1">
        <f>OVariables!BD10</f>
        <v>0</v>
      </c>
      <c r="CR49" s="1">
        <f>OVariables!BE10</f>
        <v>0</v>
      </c>
      <c r="CS49" s="1">
        <f>OVariables!BF10</f>
        <v>0</v>
      </c>
      <c r="CT49" s="1">
        <f>OVariables!BG10</f>
        <v>0</v>
      </c>
      <c r="CU49" s="1">
        <f>OVariables!BH10</f>
        <v>0</v>
      </c>
      <c r="CV49" s="1">
        <f>OVariables!BI10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51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OVariables!N11</f>
        <v>0</v>
      </c>
      <c r="C50" s="1">
        <f>OVariables!O11</f>
        <v>0</v>
      </c>
      <c r="D50" s="1">
        <f>OVariables!P11</f>
        <v>0</v>
      </c>
      <c r="E50" s="1">
        <f>OVariables!Q11</f>
        <v>0</v>
      </c>
      <c r="F50" s="1">
        <f>OVariables!R11</f>
        <v>0</v>
      </c>
      <c r="G50" s="1">
        <f>OVariables!S11</f>
        <v>0</v>
      </c>
      <c r="H50" s="1">
        <f>OVariables!T11</f>
        <v>0</v>
      </c>
      <c r="I50" s="1">
        <f>OVariables!U11</f>
        <v>0</v>
      </c>
      <c r="J50" s="1">
        <f>OVariables!V11</f>
        <v>0</v>
      </c>
      <c r="K50" s="1">
        <f>OVariables!W11</f>
        <v>0</v>
      </c>
      <c r="L50" s="1">
        <f>OVariables!X11</f>
        <v>0</v>
      </c>
      <c r="M50" s="1">
        <f>OVariables!Y11</f>
        <v>0</v>
      </c>
      <c r="P50" s="1">
        <f t="shared" si="1"/>
        <v>0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1</v>
      </c>
      <c r="V50" s="1" t="s">
        <v>51</v>
      </c>
      <c r="W50" s="1">
        <f>Demands!B10*$N$41</f>
        <v>4.12104622871356E-3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OVariables!Z11</f>
        <v>0</v>
      </c>
      <c r="AF50" s="1">
        <f>OVariables!AA11</f>
        <v>0</v>
      </c>
      <c r="AG50" s="1">
        <f>OVariables!AB11</f>
        <v>0</v>
      </c>
      <c r="AH50" s="1">
        <f>OVariables!AC11</f>
        <v>0</v>
      </c>
      <c r="AI50" s="1">
        <f>OVariables!AD11</f>
        <v>0</v>
      </c>
      <c r="AJ50" s="1">
        <f>OVariables!AE11</f>
        <v>0</v>
      </c>
      <c r="AK50" s="1">
        <f>OVariables!AF11</f>
        <v>0</v>
      </c>
      <c r="AL50" s="1">
        <f>OVariables!AG11</f>
        <v>0</v>
      </c>
      <c r="AM50" s="1">
        <f>OVariables!AH11</f>
        <v>0</v>
      </c>
      <c r="AN50" s="1">
        <f>OVariables!AI11</f>
        <v>0</v>
      </c>
      <c r="AO50" s="1">
        <f>OVariables!AJ11</f>
        <v>0</v>
      </c>
      <c r="AP50" s="1">
        <f>OVariables!AK11</f>
        <v>0</v>
      </c>
      <c r="AS50" s="1">
        <f t="shared" si="7"/>
        <v>0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0</v>
      </c>
      <c r="AX50" s="1">
        <f t="shared" si="12"/>
        <v>1</v>
      </c>
      <c r="AY50" s="1" t="s">
        <v>51</v>
      </c>
      <c r="AZ50" s="1">
        <f>Demands!B10*$AQ$41</f>
        <v>4.945255474456272E-3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OVariables!AL11</f>
        <v>0</v>
      </c>
      <c r="BI50" s="1">
        <f>OVariables!AM11</f>
        <v>0</v>
      </c>
      <c r="BJ50" s="1">
        <f>OVariables!AN11</f>
        <v>0</v>
      </c>
      <c r="BK50" s="1">
        <f>OVariables!AO11</f>
        <v>0</v>
      </c>
      <c r="BL50" s="1">
        <f>OVariables!AP11</f>
        <v>0</v>
      </c>
      <c r="BM50" s="1">
        <f>OVariables!AQ11</f>
        <v>0</v>
      </c>
      <c r="BN50" s="1">
        <f>OVariables!AR11</f>
        <v>0</v>
      </c>
      <c r="BO50" s="1">
        <f>OVariables!AS11</f>
        <v>0</v>
      </c>
      <c r="BP50" s="1">
        <f>OVariables!AT11</f>
        <v>0</v>
      </c>
      <c r="BQ50" s="1">
        <f>OVariables!AU11</f>
        <v>0</v>
      </c>
      <c r="BR50" s="1">
        <f>OVariables!AV11</f>
        <v>0</v>
      </c>
      <c r="BS50" s="1">
        <f>OVariables!AW11</f>
        <v>0</v>
      </c>
      <c r="BV50" s="1">
        <f t="shared" si="13"/>
        <v>0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1</v>
      </c>
      <c r="CB50" s="1" t="s">
        <v>51</v>
      </c>
      <c r="CC50" s="1">
        <f>Demands!B10*$BT$41</f>
        <v>3.296836982970848E-3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OVariables!AX11</f>
        <v>0</v>
      </c>
      <c r="CL50" s="1">
        <f>OVariables!AY11</f>
        <v>0</v>
      </c>
      <c r="CM50" s="1">
        <f>OVariables!AZ11</f>
        <v>0</v>
      </c>
      <c r="CN50" s="1">
        <f>OVariables!BA11</f>
        <v>0</v>
      </c>
      <c r="CO50" s="1">
        <f>OVariables!BB11</f>
        <v>0</v>
      </c>
      <c r="CP50" s="1">
        <f>OVariables!BC11</f>
        <v>0</v>
      </c>
      <c r="CQ50" s="1">
        <f>OVariables!BD11</f>
        <v>0</v>
      </c>
      <c r="CR50" s="1">
        <f>OVariables!BE11</f>
        <v>0</v>
      </c>
      <c r="CS50" s="1">
        <f>OVariables!BF11</f>
        <v>0</v>
      </c>
      <c r="CT50" s="1">
        <f>OVariables!BG11</f>
        <v>0</v>
      </c>
      <c r="CU50" s="1">
        <f>OVariables!BH11</f>
        <v>0</v>
      </c>
      <c r="CV50" s="1">
        <f>OVariables!BI11</f>
        <v>0</v>
      </c>
      <c r="CY50" s="1">
        <f t="shared" si="19"/>
        <v>0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0</v>
      </c>
      <c r="DD50" s="1">
        <f t="shared" si="24"/>
        <v>1</v>
      </c>
      <c r="DE50" s="1" t="s">
        <v>51</v>
      </c>
      <c r="DF50" s="1">
        <f>Demands!B10*$CW$41</f>
        <v>0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OVariables!N12</f>
        <v>0</v>
      </c>
      <c r="C51" s="1">
        <f>OVariables!O12</f>
        <v>0</v>
      </c>
      <c r="D51" s="1">
        <f>OVariables!P12</f>
        <v>0</v>
      </c>
      <c r="E51" s="1">
        <f>OVariables!Q12</f>
        <v>0</v>
      </c>
      <c r="F51" s="1">
        <f>OVariables!R12</f>
        <v>0</v>
      </c>
      <c r="G51" s="1">
        <f>OVariables!S12</f>
        <v>0</v>
      </c>
      <c r="H51" s="1">
        <f>OVariables!T12</f>
        <v>0</v>
      </c>
      <c r="I51" s="1">
        <f>OVariables!U12</f>
        <v>0</v>
      </c>
      <c r="J51" s="1">
        <f>OVariables!V12</f>
        <v>0</v>
      </c>
      <c r="K51" s="1">
        <f>OVariables!W12</f>
        <v>0</v>
      </c>
      <c r="L51" s="1">
        <f>OVariables!X12</f>
        <v>0</v>
      </c>
      <c r="M51" s="1">
        <f>OVariables!Y12</f>
        <v>0</v>
      </c>
      <c r="P51" s="1">
        <f t="shared" si="1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0</v>
      </c>
      <c r="U51" s="1">
        <f t="shared" si="6"/>
        <v>0</v>
      </c>
      <c r="V51" s="1" t="s">
        <v>51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3.6889193025161108E-3</v>
      </c>
      <c r="AB51" s="1">
        <f>Demands!G11*$N$41</f>
        <v>0</v>
      </c>
      <c r="AD51" s="3" t="s">
        <v>6</v>
      </c>
      <c r="AE51" s="1">
        <f>OVariables!Z12</f>
        <v>0</v>
      </c>
      <c r="AF51" s="1">
        <f>OVariables!AA12</f>
        <v>0</v>
      </c>
      <c r="AG51" s="1">
        <f>OVariables!AB12</f>
        <v>0</v>
      </c>
      <c r="AH51" s="1">
        <f>OVariables!AC12</f>
        <v>0</v>
      </c>
      <c r="AI51" s="1">
        <f>OVariables!AD12</f>
        <v>0</v>
      </c>
      <c r="AJ51" s="1">
        <f>OVariables!AE12</f>
        <v>0</v>
      </c>
      <c r="AK51" s="1">
        <f>OVariables!AF12</f>
        <v>0</v>
      </c>
      <c r="AL51" s="1">
        <f>OVariables!AG12</f>
        <v>0</v>
      </c>
      <c r="AM51" s="1">
        <f>OVariables!AH12</f>
        <v>0</v>
      </c>
      <c r="AN51" s="1">
        <f>OVariables!AI12</f>
        <v>0</v>
      </c>
      <c r="AO51" s="1">
        <f>OVariables!AJ12</f>
        <v>0</v>
      </c>
      <c r="AP51" s="1">
        <f>OVariables!AK12</f>
        <v>0</v>
      </c>
      <c r="AS51" s="1">
        <f t="shared" si="7"/>
        <v>0</v>
      </c>
      <c r="AT51" s="1">
        <f t="shared" si="8"/>
        <v>0</v>
      </c>
      <c r="AU51" s="1">
        <f t="shared" si="9"/>
        <v>0</v>
      </c>
      <c r="AV51" s="1">
        <f t="shared" si="10"/>
        <v>0</v>
      </c>
      <c r="AW51" s="1">
        <f t="shared" si="11"/>
        <v>0</v>
      </c>
      <c r="AX51" s="1">
        <f t="shared" si="12"/>
        <v>0</v>
      </c>
      <c r="AY51" s="1" t="s">
        <v>51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4.426703163019333E-3</v>
      </c>
      <c r="BE51" s="1">
        <f>Demands!G11*$AQ$41</f>
        <v>0</v>
      </c>
      <c r="BG51" s="3" t="s">
        <v>6</v>
      </c>
      <c r="BH51" s="1">
        <f>OVariables!AL12</f>
        <v>0</v>
      </c>
      <c r="BI51" s="1">
        <f>OVariables!AM12</f>
        <v>0</v>
      </c>
      <c r="BJ51" s="1">
        <f>OVariables!AN12</f>
        <v>0</v>
      </c>
      <c r="BK51" s="1">
        <f>OVariables!AO12</f>
        <v>0</v>
      </c>
      <c r="BL51" s="1">
        <f>OVariables!AP12</f>
        <v>0</v>
      </c>
      <c r="BM51" s="1">
        <f>OVariables!AQ12</f>
        <v>0</v>
      </c>
      <c r="BN51" s="1">
        <f>OVariables!AR12</f>
        <v>0</v>
      </c>
      <c r="BO51" s="1">
        <f>OVariables!AS12</f>
        <v>0</v>
      </c>
      <c r="BP51" s="1">
        <f>OVariables!AT12</f>
        <v>0</v>
      </c>
      <c r="BQ51" s="1">
        <f>OVariables!AU12</f>
        <v>0</v>
      </c>
      <c r="BR51" s="1">
        <f>OVariables!AV12</f>
        <v>0</v>
      </c>
      <c r="BS51" s="1">
        <f>OVariables!AW12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0</v>
      </c>
      <c r="CA51" s="1">
        <f t="shared" si="18"/>
        <v>0</v>
      </c>
      <c r="CB51" s="1" t="s">
        <v>51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2.9511354420128887E-3</v>
      </c>
      <c r="CH51" s="1">
        <f>Demands!G11*$BT$41</f>
        <v>0</v>
      </c>
      <c r="CJ51" s="3" t="s">
        <v>6</v>
      </c>
      <c r="CK51" s="1">
        <f>OVariables!AX12</f>
        <v>0</v>
      </c>
      <c r="CL51" s="1">
        <f>OVariables!AY12</f>
        <v>0</v>
      </c>
      <c r="CM51" s="1">
        <f>OVariables!AZ12</f>
        <v>0</v>
      </c>
      <c r="CN51" s="1">
        <f>OVariables!BA12</f>
        <v>0</v>
      </c>
      <c r="CO51" s="1">
        <f>OVariables!BB12</f>
        <v>0</v>
      </c>
      <c r="CP51" s="1">
        <f>OVariables!BC12</f>
        <v>0</v>
      </c>
      <c r="CQ51" s="1">
        <f>OVariables!BD12</f>
        <v>0</v>
      </c>
      <c r="CR51" s="1">
        <f>OVariables!BE12</f>
        <v>0</v>
      </c>
      <c r="CS51" s="1">
        <f>OVariables!BF12</f>
        <v>0</v>
      </c>
      <c r="CT51" s="1">
        <f>OVariables!BG12</f>
        <v>0</v>
      </c>
      <c r="CU51" s="1">
        <f>OVariables!BH12</f>
        <v>0</v>
      </c>
      <c r="CV51" s="1">
        <f>OVariables!BI12</f>
        <v>0</v>
      </c>
      <c r="CY51" s="1">
        <f t="shared" si="19"/>
        <v>0</v>
      </c>
      <c r="CZ51" s="1">
        <f t="shared" si="20"/>
        <v>0</v>
      </c>
      <c r="DA51" s="1">
        <f t="shared" si="21"/>
        <v>0</v>
      </c>
      <c r="DB51" s="1">
        <f t="shared" si="22"/>
        <v>0</v>
      </c>
      <c r="DC51" s="1">
        <f t="shared" si="23"/>
        <v>0</v>
      </c>
      <c r="DD51" s="1">
        <f t="shared" si="24"/>
        <v>0</v>
      </c>
      <c r="DE51" s="1" t="s">
        <v>51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0</v>
      </c>
      <c r="DK51" s="1">
        <f>Demands!G11*$CW$41</f>
        <v>0</v>
      </c>
    </row>
    <row r="52" spans="1:115" x14ac:dyDescent="0.35">
      <c r="A52" s="3" t="s">
        <v>7</v>
      </c>
      <c r="B52" s="1">
        <f>OVariables!N13</f>
        <v>0</v>
      </c>
      <c r="C52" s="1">
        <f>OVariables!O13</f>
        <v>0</v>
      </c>
      <c r="D52" s="1">
        <f>OVariables!P13</f>
        <v>0</v>
      </c>
      <c r="E52" s="1">
        <f>OVariables!Q13</f>
        <v>0</v>
      </c>
      <c r="F52" s="1">
        <f>OVariables!R13</f>
        <v>0</v>
      </c>
      <c r="G52" s="1">
        <f>OVariables!S13</f>
        <v>0</v>
      </c>
      <c r="H52" s="1">
        <f>OVariables!T13</f>
        <v>0</v>
      </c>
      <c r="I52" s="1">
        <f>OVariables!U13</f>
        <v>0</v>
      </c>
      <c r="J52" s="1">
        <f>OVariables!V13</f>
        <v>0</v>
      </c>
      <c r="K52" s="1">
        <f>OVariables!W13</f>
        <v>0</v>
      </c>
      <c r="L52" s="1">
        <f>OVariables!X13</f>
        <v>0</v>
      </c>
      <c r="M52" s="1">
        <f>OVariables!Y13</f>
        <v>0</v>
      </c>
      <c r="P52" s="1">
        <f t="shared" si="1"/>
        <v>0</v>
      </c>
      <c r="Q52" s="1">
        <f t="shared" si="2"/>
        <v>0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1</v>
      </c>
      <c r="V52" s="1" t="s">
        <v>51</v>
      </c>
      <c r="W52" s="1">
        <f>Demands!B12*$N$41</f>
        <v>0</v>
      </c>
      <c r="X52" s="1">
        <f>Demands!C12*$N$41</f>
        <v>1.0074513381973006E-3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OVariables!Z13</f>
        <v>0</v>
      </c>
      <c r="AF52" s="1">
        <f>OVariables!AA13</f>
        <v>0</v>
      </c>
      <c r="AG52" s="1">
        <f>OVariables!AB13</f>
        <v>0</v>
      </c>
      <c r="AH52" s="1">
        <f>OVariables!AC13</f>
        <v>0</v>
      </c>
      <c r="AI52" s="1">
        <f>OVariables!AD13</f>
        <v>0</v>
      </c>
      <c r="AJ52" s="1">
        <f>OVariables!AE13</f>
        <v>0</v>
      </c>
      <c r="AK52" s="1">
        <f>OVariables!AF13</f>
        <v>0</v>
      </c>
      <c r="AL52" s="1">
        <f>OVariables!AG13</f>
        <v>0</v>
      </c>
      <c r="AM52" s="1">
        <f>OVariables!AH13</f>
        <v>0</v>
      </c>
      <c r="AN52" s="1">
        <f>OVariables!AI13</f>
        <v>0</v>
      </c>
      <c r="AO52" s="1">
        <f>OVariables!AJ13</f>
        <v>0</v>
      </c>
      <c r="AP52" s="1">
        <f>OVariables!AK13</f>
        <v>0</v>
      </c>
      <c r="AS52" s="1">
        <f t="shared" si="7"/>
        <v>0</v>
      </c>
      <c r="AT52" s="1">
        <f t="shared" si="8"/>
        <v>0</v>
      </c>
      <c r="AU52" s="1">
        <f t="shared" si="9"/>
        <v>0</v>
      </c>
      <c r="AV52" s="1">
        <f t="shared" si="10"/>
        <v>0</v>
      </c>
      <c r="AW52" s="1">
        <f t="shared" si="11"/>
        <v>0</v>
      </c>
      <c r="AX52" s="1">
        <f t="shared" si="12"/>
        <v>1</v>
      </c>
      <c r="AY52" s="1" t="s">
        <v>51</v>
      </c>
      <c r="AZ52" s="1">
        <f>Demands!B12*$AQ$41</f>
        <v>0</v>
      </c>
      <c r="BA52" s="1">
        <f>Demands!C12*$AQ$41</f>
        <v>1.2089416058367606E-3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OVariables!AL13</f>
        <v>0</v>
      </c>
      <c r="BI52" s="1">
        <f>OVariables!AM13</f>
        <v>0</v>
      </c>
      <c r="BJ52" s="1">
        <f>OVariables!AN13</f>
        <v>0</v>
      </c>
      <c r="BK52" s="1">
        <f>OVariables!AO13</f>
        <v>0</v>
      </c>
      <c r="BL52" s="1">
        <f>OVariables!AP13</f>
        <v>0</v>
      </c>
      <c r="BM52" s="1">
        <f>OVariables!AQ13</f>
        <v>0</v>
      </c>
      <c r="BN52" s="1">
        <f>OVariables!AR13</f>
        <v>0</v>
      </c>
      <c r="BO52" s="1">
        <f>OVariables!AS13</f>
        <v>0</v>
      </c>
      <c r="BP52" s="1">
        <f>OVariables!AT13</f>
        <v>0</v>
      </c>
      <c r="BQ52" s="1">
        <f>OVariables!AU13</f>
        <v>0</v>
      </c>
      <c r="BR52" s="1">
        <f>OVariables!AV13</f>
        <v>0</v>
      </c>
      <c r="BS52" s="1">
        <f>OVariables!AW13</f>
        <v>0</v>
      </c>
      <c r="BV52" s="1">
        <f t="shared" si="13"/>
        <v>0</v>
      </c>
      <c r="BW52" s="1">
        <f t="shared" si="14"/>
        <v>0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1</v>
      </c>
      <c r="CB52" s="1" t="s">
        <v>51</v>
      </c>
      <c r="CC52" s="1">
        <f>Demands!B12*$BT$41</f>
        <v>0</v>
      </c>
      <c r="CD52" s="1">
        <f>Demands!C12*$BT$41</f>
        <v>8.059610705578405E-4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OVariables!AX13</f>
        <v>0</v>
      </c>
      <c r="CL52" s="1">
        <f>OVariables!AY13</f>
        <v>0</v>
      </c>
      <c r="CM52" s="1">
        <f>OVariables!AZ13</f>
        <v>0</v>
      </c>
      <c r="CN52" s="1">
        <f>OVariables!BA13</f>
        <v>0</v>
      </c>
      <c r="CO52" s="1">
        <f>OVariables!BB13</f>
        <v>0</v>
      </c>
      <c r="CP52" s="1">
        <f>OVariables!BC13</f>
        <v>0</v>
      </c>
      <c r="CQ52" s="1">
        <f>OVariables!BD13</f>
        <v>0</v>
      </c>
      <c r="CR52" s="1">
        <f>OVariables!BE13</f>
        <v>0</v>
      </c>
      <c r="CS52" s="1">
        <f>OVariables!BF13</f>
        <v>0</v>
      </c>
      <c r="CT52" s="1">
        <f>OVariables!BG13</f>
        <v>0</v>
      </c>
      <c r="CU52" s="1">
        <f>OVariables!BH13</f>
        <v>0</v>
      </c>
      <c r="CV52" s="1">
        <f>OVariables!BI13</f>
        <v>0</v>
      </c>
      <c r="CY52" s="1">
        <f t="shared" si="19"/>
        <v>0</v>
      </c>
      <c r="CZ52" s="1">
        <f t="shared" si="20"/>
        <v>0</v>
      </c>
      <c r="DA52" s="1">
        <f t="shared" si="21"/>
        <v>0</v>
      </c>
      <c r="DB52" s="1">
        <f t="shared" si="22"/>
        <v>0</v>
      </c>
      <c r="DC52" s="1">
        <f t="shared" si="23"/>
        <v>0</v>
      </c>
      <c r="DD52" s="1">
        <f t="shared" si="24"/>
        <v>1</v>
      </c>
      <c r="DE52" s="1" t="s">
        <v>51</v>
      </c>
      <c r="DF52" s="1">
        <f>Demands!B12*$CW$41</f>
        <v>0</v>
      </c>
      <c r="DG52" s="1">
        <f>Demands!C12*$CW$41</f>
        <v>0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OVariables!N14</f>
        <v>0</v>
      </c>
      <c r="C53" s="1">
        <f>OVariables!O14</f>
        <v>0</v>
      </c>
      <c r="D53" s="1">
        <f>OVariables!P14</f>
        <v>0</v>
      </c>
      <c r="E53" s="1">
        <f>OVariables!Q14</f>
        <v>0</v>
      </c>
      <c r="F53" s="1">
        <f>OVariables!R14</f>
        <v>0</v>
      </c>
      <c r="G53" s="1">
        <f>OVariables!S14</f>
        <v>0</v>
      </c>
      <c r="H53" s="1">
        <f>OVariables!T14</f>
        <v>0</v>
      </c>
      <c r="I53" s="1">
        <f>OVariables!U14</f>
        <v>0</v>
      </c>
      <c r="J53" s="1">
        <f>OVariables!V14</f>
        <v>0</v>
      </c>
      <c r="K53" s="1">
        <f>OVariables!W14</f>
        <v>0</v>
      </c>
      <c r="L53" s="1">
        <f>OVariables!X14</f>
        <v>0</v>
      </c>
      <c r="M53" s="1">
        <f>OVariables!Y14</f>
        <v>0</v>
      </c>
      <c r="P53" s="1">
        <f t="shared" si="1"/>
        <v>0</v>
      </c>
      <c r="Q53" s="1">
        <f t="shared" si="2"/>
        <v>0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51</v>
      </c>
      <c r="W53" s="1">
        <f>Demands!B13*$N$41</f>
        <v>0</v>
      </c>
      <c r="X53" s="1">
        <f>Demands!C13*$N$41</f>
        <v>0.16187588706406708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OVariables!Z14</f>
        <v>0</v>
      </c>
      <c r="AF53" s="1">
        <f>OVariables!AA14</f>
        <v>0</v>
      </c>
      <c r="AG53" s="1">
        <f>OVariables!AB14</f>
        <v>0</v>
      </c>
      <c r="AH53" s="1">
        <f>OVariables!AC14</f>
        <v>0</v>
      </c>
      <c r="AI53" s="1">
        <f>OVariables!AD14</f>
        <v>0</v>
      </c>
      <c r="AJ53" s="1">
        <f>OVariables!AE14</f>
        <v>0</v>
      </c>
      <c r="AK53" s="1">
        <f>OVariables!AF14</f>
        <v>0</v>
      </c>
      <c r="AL53" s="1">
        <f>OVariables!AG14</f>
        <v>0</v>
      </c>
      <c r="AM53" s="1">
        <f>OVariables!AH14</f>
        <v>0</v>
      </c>
      <c r="AN53" s="1">
        <f>OVariables!AI14</f>
        <v>0</v>
      </c>
      <c r="AO53" s="1">
        <f>OVariables!AJ14</f>
        <v>0</v>
      </c>
      <c r="AP53" s="1">
        <f>OVariables!AK14</f>
        <v>0</v>
      </c>
      <c r="AS53" s="1">
        <f t="shared" si="7"/>
        <v>0</v>
      </c>
      <c r="AT53" s="1">
        <f t="shared" si="8"/>
        <v>0</v>
      </c>
      <c r="AU53" s="1">
        <f t="shared" si="9"/>
        <v>0</v>
      </c>
      <c r="AV53" s="1">
        <f t="shared" si="10"/>
        <v>0</v>
      </c>
      <c r="AW53" s="1">
        <f t="shared" si="11"/>
        <v>0</v>
      </c>
      <c r="AX53" s="1">
        <f t="shared" si="12"/>
        <v>0</v>
      </c>
      <c r="AY53" s="1" t="s">
        <v>51</v>
      </c>
      <c r="AZ53" s="1">
        <f>Demands!B13*$AQ$41</f>
        <v>0</v>
      </c>
      <c r="BA53" s="1">
        <f>Demands!C13*$AQ$41</f>
        <v>0.19425106447688048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OVariables!AL14</f>
        <v>0</v>
      </c>
      <c r="BI53" s="1">
        <f>OVariables!AM14</f>
        <v>0</v>
      </c>
      <c r="BJ53" s="1">
        <f>OVariables!AN14</f>
        <v>0</v>
      </c>
      <c r="BK53" s="1">
        <f>OVariables!AO14</f>
        <v>0</v>
      </c>
      <c r="BL53" s="1">
        <f>OVariables!AP14</f>
        <v>0</v>
      </c>
      <c r="BM53" s="1">
        <f>OVariables!AQ14</f>
        <v>0</v>
      </c>
      <c r="BN53" s="1">
        <f>OVariables!AR14</f>
        <v>0</v>
      </c>
      <c r="BO53" s="1">
        <f>OVariables!AS14</f>
        <v>0</v>
      </c>
      <c r="BP53" s="1">
        <f>OVariables!AT14</f>
        <v>0</v>
      </c>
      <c r="BQ53" s="1">
        <f>OVariables!AU14</f>
        <v>0</v>
      </c>
      <c r="BR53" s="1">
        <f>OVariables!AV14</f>
        <v>0</v>
      </c>
      <c r="BS53" s="1">
        <f>OVariables!AW14</f>
        <v>0</v>
      </c>
      <c r="BV53" s="1">
        <f t="shared" si="13"/>
        <v>0</v>
      </c>
      <c r="BW53" s="1">
        <f t="shared" si="14"/>
        <v>0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51</v>
      </c>
      <c r="CC53" s="1">
        <f>Demands!B13*$BT$41</f>
        <v>0</v>
      </c>
      <c r="CD53" s="1">
        <f>Demands!C13*$BT$41</f>
        <v>0.12950070965125368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OVariables!AX14</f>
        <v>0</v>
      </c>
      <c r="CL53" s="1">
        <f>OVariables!AY14</f>
        <v>0</v>
      </c>
      <c r="CM53" s="1">
        <f>OVariables!AZ14</f>
        <v>0</v>
      </c>
      <c r="CN53" s="1">
        <f>OVariables!BA14</f>
        <v>0</v>
      </c>
      <c r="CO53" s="1">
        <f>OVariables!BB14</f>
        <v>0</v>
      </c>
      <c r="CP53" s="1">
        <f>OVariables!BC14</f>
        <v>0</v>
      </c>
      <c r="CQ53" s="1">
        <f>OVariables!BD14</f>
        <v>0</v>
      </c>
      <c r="CR53" s="1">
        <f>OVariables!BE14</f>
        <v>0</v>
      </c>
      <c r="CS53" s="1">
        <f>OVariables!BF14</f>
        <v>0</v>
      </c>
      <c r="CT53" s="1">
        <f>OVariables!BG14</f>
        <v>0</v>
      </c>
      <c r="CU53" s="1">
        <f>OVariables!BH14</f>
        <v>0</v>
      </c>
      <c r="CV53" s="1">
        <f>OVariables!BI14</f>
        <v>0</v>
      </c>
      <c r="CY53" s="1">
        <f t="shared" si="19"/>
        <v>0</v>
      </c>
      <c r="CZ53" s="1">
        <f t="shared" si="20"/>
        <v>0</v>
      </c>
      <c r="DA53" s="1">
        <f t="shared" si="21"/>
        <v>0</v>
      </c>
      <c r="DB53" s="1">
        <f t="shared" si="22"/>
        <v>0</v>
      </c>
      <c r="DC53" s="1">
        <f t="shared" si="23"/>
        <v>0</v>
      </c>
      <c r="DD53" s="1">
        <f t="shared" si="24"/>
        <v>0</v>
      </c>
      <c r="DE53" s="1" t="s">
        <v>51</v>
      </c>
      <c r="DF53" s="1">
        <f>Demands!B13*$CW$41</f>
        <v>0</v>
      </c>
      <c r="DG53" s="1">
        <f>Demands!C13*$CW$41</f>
        <v>0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OVariables!N15</f>
        <v>0</v>
      </c>
      <c r="C54" s="1">
        <f>OVariables!O15</f>
        <v>0</v>
      </c>
      <c r="D54" s="1">
        <f>OVariables!P15</f>
        <v>0</v>
      </c>
      <c r="E54" s="1">
        <f>OVariables!Q15</f>
        <v>0</v>
      </c>
      <c r="F54" s="1">
        <f>OVariables!R15</f>
        <v>0</v>
      </c>
      <c r="G54" s="1">
        <f>OVariables!S15</f>
        <v>0</v>
      </c>
      <c r="H54" s="1">
        <f>OVariables!T15</f>
        <v>0</v>
      </c>
      <c r="I54" s="1">
        <f>OVariables!U15</f>
        <v>0</v>
      </c>
      <c r="J54" s="1">
        <f>OVariables!V15</f>
        <v>0</v>
      </c>
      <c r="K54" s="1">
        <f>OVariables!W15</f>
        <v>0</v>
      </c>
      <c r="L54" s="1">
        <f>OVariables!X15</f>
        <v>0</v>
      </c>
      <c r="M54" s="1">
        <f>OVariables!Y15</f>
        <v>0</v>
      </c>
      <c r="P54" s="1">
        <f t="shared" si="1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1</v>
      </c>
      <c r="V54" s="1" t="s">
        <v>51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OVariables!Z15</f>
        <v>0</v>
      </c>
      <c r="AF54" s="1">
        <f>OVariables!AA15</f>
        <v>0</v>
      </c>
      <c r="AG54" s="1">
        <f>OVariables!AB15</f>
        <v>0</v>
      </c>
      <c r="AH54" s="1">
        <f>OVariables!AC15</f>
        <v>0</v>
      </c>
      <c r="AI54" s="1">
        <f>OVariables!AD15</f>
        <v>0</v>
      </c>
      <c r="AJ54" s="1">
        <f>OVariables!AE15</f>
        <v>0</v>
      </c>
      <c r="AK54" s="1">
        <f>OVariables!AF15</f>
        <v>0</v>
      </c>
      <c r="AL54" s="1">
        <f>OVariables!AG15</f>
        <v>0</v>
      </c>
      <c r="AM54" s="1">
        <f>OVariables!AH15</f>
        <v>0</v>
      </c>
      <c r="AN54" s="1">
        <f>OVariables!AI15</f>
        <v>0</v>
      </c>
      <c r="AO54" s="1">
        <f>OVariables!AJ15</f>
        <v>0</v>
      </c>
      <c r="AP54" s="1">
        <f>OVariables!AK15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1</v>
      </c>
      <c r="AY54" s="1" t="s">
        <v>51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OVariables!AL15</f>
        <v>0</v>
      </c>
      <c r="BI54" s="1">
        <f>OVariables!AM15</f>
        <v>0</v>
      </c>
      <c r="BJ54" s="1">
        <f>OVariables!AN15</f>
        <v>0</v>
      </c>
      <c r="BK54" s="1">
        <f>OVariables!AO15</f>
        <v>0</v>
      </c>
      <c r="BL54" s="1">
        <f>OVariables!AP15</f>
        <v>0</v>
      </c>
      <c r="BM54" s="1">
        <f>OVariables!AQ15</f>
        <v>0</v>
      </c>
      <c r="BN54" s="1">
        <f>OVariables!AR15</f>
        <v>0</v>
      </c>
      <c r="BO54" s="1">
        <f>OVariables!AS15</f>
        <v>0</v>
      </c>
      <c r="BP54" s="1">
        <f>OVariables!AT15</f>
        <v>0</v>
      </c>
      <c r="BQ54" s="1">
        <f>OVariables!AU15</f>
        <v>0</v>
      </c>
      <c r="BR54" s="1">
        <f>OVariables!AV15</f>
        <v>0</v>
      </c>
      <c r="BS54" s="1">
        <f>OVariables!AW15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1</v>
      </c>
      <c r="CB54" s="1" t="s">
        <v>51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OVariables!AX15</f>
        <v>0</v>
      </c>
      <c r="CL54" s="1">
        <f>OVariables!AY15</f>
        <v>0</v>
      </c>
      <c r="CM54" s="1">
        <f>OVariables!AZ15</f>
        <v>0</v>
      </c>
      <c r="CN54" s="1">
        <f>OVariables!BA15</f>
        <v>0</v>
      </c>
      <c r="CO54" s="1">
        <f>OVariables!BB15</f>
        <v>0</v>
      </c>
      <c r="CP54" s="1">
        <f>OVariables!BC15</f>
        <v>0</v>
      </c>
      <c r="CQ54" s="1">
        <f>OVariables!BD15</f>
        <v>0</v>
      </c>
      <c r="CR54" s="1">
        <f>OVariables!BE15</f>
        <v>0</v>
      </c>
      <c r="CS54" s="1">
        <f>OVariables!BF15</f>
        <v>0</v>
      </c>
      <c r="CT54" s="1">
        <f>OVariables!BG15</f>
        <v>0</v>
      </c>
      <c r="CU54" s="1">
        <f>OVariables!BH15</f>
        <v>0</v>
      </c>
      <c r="CV54" s="1">
        <f>OVariables!BI15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1</v>
      </c>
      <c r="DE54" s="1" t="s">
        <v>51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OVariables!N16</f>
        <v>0</v>
      </c>
      <c r="C55" s="1">
        <f>OVariables!O16</f>
        <v>0</v>
      </c>
      <c r="D55" s="1">
        <f>OVariables!P16</f>
        <v>0</v>
      </c>
      <c r="E55" s="1">
        <f>OVariables!Q16</f>
        <v>0</v>
      </c>
      <c r="F55" s="1">
        <f>OVariables!R16</f>
        <v>0</v>
      </c>
      <c r="G55" s="1">
        <f>OVariables!S16</f>
        <v>0</v>
      </c>
      <c r="H55" s="1">
        <f>OVariables!T16</f>
        <v>0</v>
      </c>
      <c r="I55" s="1">
        <f>OVariables!U16</f>
        <v>0</v>
      </c>
      <c r="J55" s="1">
        <f>OVariables!V16</f>
        <v>0</v>
      </c>
      <c r="K55" s="1">
        <f>OVariables!W16</f>
        <v>0</v>
      </c>
      <c r="L55" s="1">
        <f>OVariables!X16</f>
        <v>0</v>
      </c>
      <c r="M55" s="1">
        <f>OVariables!Y16</f>
        <v>0</v>
      </c>
      <c r="P55" s="1">
        <f t="shared" si="1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1</v>
      </c>
      <c r="V55" s="1" t="s">
        <v>51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OVariables!Z16</f>
        <v>0</v>
      </c>
      <c r="AF55" s="1">
        <f>OVariables!AA16</f>
        <v>0</v>
      </c>
      <c r="AG55" s="1">
        <f>OVariables!AB16</f>
        <v>0</v>
      </c>
      <c r="AH55" s="1">
        <f>OVariables!AC16</f>
        <v>0</v>
      </c>
      <c r="AI55" s="1">
        <f>OVariables!AD16</f>
        <v>0</v>
      </c>
      <c r="AJ55" s="1">
        <f>OVariables!AE16</f>
        <v>0</v>
      </c>
      <c r="AK55" s="1">
        <f>OVariables!AF16</f>
        <v>0</v>
      </c>
      <c r="AL55" s="1">
        <f>OVariables!AG16</f>
        <v>0</v>
      </c>
      <c r="AM55" s="1">
        <f>OVariables!AH16</f>
        <v>0</v>
      </c>
      <c r="AN55" s="1">
        <f>OVariables!AI16</f>
        <v>0</v>
      </c>
      <c r="AO55" s="1">
        <f>OVariables!AJ16</f>
        <v>0</v>
      </c>
      <c r="AP55" s="1">
        <f>OVariables!AK16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1</v>
      </c>
      <c r="AY55" s="1" t="s">
        <v>51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OVariables!AL16</f>
        <v>0</v>
      </c>
      <c r="BI55" s="1">
        <f>OVariables!AM16</f>
        <v>0</v>
      </c>
      <c r="BJ55" s="1">
        <f>OVariables!AN16</f>
        <v>0</v>
      </c>
      <c r="BK55" s="1">
        <f>OVariables!AO16</f>
        <v>0</v>
      </c>
      <c r="BL55" s="1">
        <f>OVariables!AP16</f>
        <v>0</v>
      </c>
      <c r="BM55" s="1">
        <f>OVariables!AQ16</f>
        <v>0</v>
      </c>
      <c r="BN55" s="1">
        <f>OVariables!AR16</f>
        <v>0</v>
      </c>
      <c r="BO55" s="1">
        <f>OVariables!AS16</f>
        <v>0</v>
      </c>
      <c r="BP55" s="1">
        <f>OVariables!AT16</f>
        <v>0</v>
      </c>
      <c r="BQ55" s="1">
        <f>OVariables!AU16</f>
        <v>0</v>
      </c>
      <c r="BR55" s="1">
        <f>OVariables!AV16</f>
        <v>0</v>
      </c>
      <c r="BS55" s="1">
        <f>OVariables!AW16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1</v>
      </c>
      <c r="CB55" s="1" t="s">
        <v>51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OVariables!AX16</f>
        <v>0</v>
      </c>
      <c r="CL55" s="1">
        <f>OVariables!AY16</f>
        <v>0</v>
      </c>
      <c r="CM55" s="1">
        <f>OVariables!AZ16</f>
        <v>0</v>
      </c>
      <c r="CN55" s="1">
        <f>OVariables!BA16</f>
        <v>0</v>
      </c>
      <c r="CO55" s="1">
        <f>OVariables!BB16</f>
        <v>0</v>
      </c>
      <c r="CP55" s="1">
        <f>OVariables!BC16</f>
        <v>0</v>
      </c>
      <c r="CQ55" s="1">
        <f>OVariables!BD16</f>
        <v>0</v>
      </c>
      <c r="CR55" s="1">
        <f>OVariables!BE16</f>
        <v>0</v>
      </c>
      <c r="CS55" s="1">
        <f>OVariables!BF16</f>
        <v>0</v>
      </c>
      <c r="CT55" s="1">
        <f>OVariables!BG16</f>
        <v>0</v>
      </c>
      <c r="CU55" s="1">
        <f>OVariables!BH16</f>
        <v>0</v>
      </c>
      <c r="CV55" s="1">
        <f>OVariables!BI16</f>
        <v>0</v>
      </c>
      <c r="CY55" s="1">
        <f t="shared" si="19"/>
        <v>0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1</v>
      </c>
      <c r="DE55" s="1" t="s">
        <v>51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OVariables!N17</f>
        <v>0</v>
      </c>
      <c r="C56" s="1">
        <f>OVariables!O17</f>
        <v>0</v>
      </c>
      <c r="D56" s="1">
        <f>OVariables!P17</f>
        <v>0</v>
      </c>
      <c r="E56" s="1">
        <f>OVariables!Q17</f>
        <v>0</v>
      </c>
      <c r="F56" s="1">
        <f>OVariables!R17</f>
        <v>0</v>
      </c>
      <c r="G56" s="1">
        <f>OVariables!S17</f>
        <v>0</v>
      </c>
      <c r="H56" s="1">
        <f>OVariables!T17</f>
        <v>0</v>
      </c>
      <c r="I56" s="1">
        <f>OVariables!U17</f>
        <v>0</v>
      </c>
      <c r="J56" s="1">
        <f>OVariables!V17</f>
        <v>0</v>
      </c>
      <c r="K56" s="1">
        <f>OVariables!W17</f>
        <v>0</v>
      </c>
      <c r="L56" s="1">
        <f>OVariables!X17</f>
        <v>0</v>
      </c>
      <c r="M56" s="1">
        <f>OVariables!Y17</f>
        <v>0</v>
      </c>
      <c r="P56" s="1">
        <f t="shared" si="1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51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OVariables!Z17</f>
        <v>0</v>
      </c>
      <c r="AF56" s="1">
        <f>OVariables!AA17</f>
        <v>0</v>
      </c>
      <c r="AG56" s="1">
        <f>OVariables!AB17</f>
        <v>0</v>
      </c>
      <c r="AH56" s="1">
        <f>OVariables!AC17</f>
        <v>0</v>
      </c>
      <c r="AI56" s="1">
        <f>OVariables!AD17</f>
        <v>0</v>
      </c>
      <c r="AJ56" s="1">
        <f>OVariables!AE17</f>
        <v>0</v>
      </c>
      <c r="AK56" s="1">
        <f>OVariables!AF17</f>
        <v>0</v>
      </c>
      <c r="AL56" s="1">
        <f>OVariables!AG17</f>
        <v>0</v>
      </c>
      <c r="AM56" s="1">
        <f>OVariables!AH17</f>
        <v>0</v>
      </c>
      <c r="AN56" s="1">
        <f>OVariables!AI17</f>
        <v>0</v>
      </c>
      <c r="AO56" s="1">
        <f>OVariables!AJ17</f>
        <v>0</v>
      </c>
      <c r="AP56" s="1">
        <f>OVariables!AK17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51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OVariables!AL17</f>
        <v>0</v>
      </c>
      <c r="BI56" s="1">
        <f>OVariables!AM17</f>
        <v>0</v>
      </c>
      <c r="BJ56" s="1">
        <f>OVariables!AN17</f>
        <v>0</v>
      </c>
      <c r="BK56" s="1">
        <f>OVariables!AO17</f>
        <v>0</v>
      </c>
      <c r="BL56" s="1">
        <f>OVariables!AP17</f>
        <v>0</v>
      </c>
      <c r="BM56" s="1">
        <f>OVariables!AQ17</f>
        <v>0</v>
      </c>
      <c r="BN56" s="1">
        <f>OVariables!AR17</f>
        <v>0</v>
      </c>
      <c r="BO56" s="1">
        <f>OVariables!AS17</f>
        <v>0</v>
      </c>
      <c r="BP56" s="1">
        <f>OVariables!AT17</f>
        <v>0</v>
      </c>
      <c r="BQ56" s="1">
        <f>OVariables!AU17</f>
        <v>0</v>
      </c>
      <c r="BR56" s="1">
        <f>OVariables!AV17</f>
        <v>0</v>
      </c>
      <c r="BS56" s="1">
        <f>OVariables!AW17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51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OVariables!AX17</f>
        <v>0</v>
      </c>
      <c r="CL56" s="1">
        <f>OVariables!AY17</f>
        <v>0</v>
      </c>
      <c r="CM56" s="1">
        <f>OVariables!AZ17</f>
        <v>0</v>
      </c>
      <c r="CN56" s="1">
        <f>OVariables!BA17</f>
        <v>0</v>
      </c>
      <c r="CO56" s="1">
        <f>OVariables!BB17</f>
        <v>0</v>
      </c>
      <c r="CP56" s="1">
        <f>OVariables!BC17</f>
        <v>0</v>
      </c>
      <c r="CQ56" s="1">
        <f>OVariables!BD17</f>
        <v>0</v>
      </c>
      <c r="CR56" s="1">
        <f>OVariables!BE17</f>
        <v>0</v>
      </c>
      <c r="CS56" s="1">
        <f>OVariables!BF17</f>
        <v>0</v>
      </c>
      <c r="CT56" s="1">
        <f>OVariables!BG17</f>
        <v>0</v>
      </c>
      <c r="CU56" s="1">
        <f>OVariables!BH17</f>
        <v>0</v>
      </c>
      <c r="CV56" s="1">
        <f>OVariables!BI17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51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OVariables!N18</f>
        <v>0</v>
      </c>
      <c r="C57" s="1">
        <f>OVariables!O18</f>
        <v>0</v>
      </c>
      <c r="D57" s="1">
        <f>OVariables!P18</f>
        <v>0</v>
      </c>
      <c r="E57" s="1">
        <f>OVariables!Q18</f>
        <v>0</v>
      </c>
      <c r="F57" s="1">
        <f>OVariables!R18</f>
        <v>0</v>
      </c>
      <c r="G57" s="1">
        <f>OVariables!S18</f>
        <v>0</v>
      </c>
      <c r="H57" s="1">
        <f>OVariables!T18</f>
        <v>0</v>
      </c>
      <c r="I57" s="1">
        <f>OVariables!U18</f>
        <v>0</v>
      </c>
      <c r="J57" s="1">
        <f>OVariables!V18</f>
        <v>0</v>
      </c>
      <c r="K57" s="1">
        <f>OVariables!W18</f>
        <v>0</v>
      </c>
      <c r="L57" s="1">
        <f>OVariables!X18</f>
        <v>0</v>
      </c>
      <c r="M57" s="1">
        <f>OVariables!Y18</f>
        <v>0</v>
      </c>
      <c r="P57" s="1">
        <f t="shared" si="1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51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OVariables!Z18</f>
        <v>0</v>
      </c>
      <c r="AF57" s="1">
        <f>OVariables!AA18</f>
        <v>0</v>
      </c>
      <c r="AG57" s="1">
        <f>OVariables!AB18</f>
        <v>0</v>
      </c>
      <c r="AH57" s="1">
        <f>OVariables!AC18</f>
        <v>0</v>
      </c>
      <c r="AI57" s="1">
        <f>OVariables!AD18</f>
        <v>0</v>
      </c>
      <c r="AJ57" s="1">
        <f>OVariables!AE18</f>
        <v>0</v>
      </c>
      <c r="AK57" s="1">
        <f>OVariables!AF18</f>
        <v>0</v>
      </c>
      <c r="AL57" s="1">
        <f>OVariables!AG18</f>
        <v>0</v>
      </c>
      <c r="AM57" s="1">
        <f>OVariables!AH18</f>
        <v>0</v>
      </c>
      <c r="AN57" s="1">
        <f>OVariables!AI18</f>
        <v>0</v>
      </c>
      <c r="AO57" s="1">
        <f>OVariables!AJ18</f>
        <v>0</v>
      </c>
      <c r="AP57" s="1">
        <f>OVariables!AK18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51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OVariables!AL18</f>
        <v>0</v>
      </c>
      <c r="BI57" s="1">
        <f>OVariables!AM18</f>
        <v>0</v>
      </c>
      <c r="BJ57" s="1">
        <f>OVariables!AN18</f>
        <v>0</v>
      </c>
      <c r="BK57" s="1">
        <f>OVariables!AO18</f>
        <v>0</v>
      </c>
      <c r="BL57" s="1">
        <f>OVariables!AP18</f>
        <v>0</v>
      </c>
      <c r="BM57" s="1">
        <f>OVariables!AQ18</f>
        <v>0</v>
      </c>
      <c r="BN57" s="1">
        <f>OVariables!AR18</f>
        <v>0</v>
      </c>
      <c r="BO57" s="1">
        <f>OVariables!AS18</f>
        <v>0</v>
      </c>
      <c r="BP57" s="1">
        <f>OVariables!AT18</f>
        <v>0</v>
      </c>
      <c r="BQ57" s="1">
        <f>OVariables!AU18</f>
        <v>0</v>
      </c>
      <c r="BR57" s="1">
        <f>OVariables!AV18</f>
        <v>0</v>
      </c>
      <c r="BS57" s="1">
        <f>OVariables!AW18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51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OVariables!AX18</f>
        <v>0</v>
      </c>
      <c r="CL57" s="1">
        <f>OVariables!AY18</f>
        <v>0</v>
      </c>
      <c r="CM57" s="1">
        <f>OVariables!AZ18</f>
        <v>0</v>
      </c>
      <c r="CN57" s="1">
        <f>OVariables!BA18</f>
        <v>0</v>
      </c>
      <c r="CO57" s="1">
        <f>OVariables!BB18</f>
        <v>0</v>
      </c>
      <c r="CP57" s="1">
        <f>OVariables!BC18</f>
        <v>0</v>
      </c>
      <c r="CQ57" s="1">
        <f>OVariables!BD18</f>
        <v>0</v>
      </c>
      <c r="CR57" s="1">
        <f>OVariables!BE18</f>
        <v>0</v>
      </c>
      <c r="CS57" s="1">
        <f>OVariables!BF18</f>
        <v>0</v>
      </c>
      <c r="CT57" s="1">
        <f>OVariables!BG18</f>
        <v>0</v>
      </c>
      <c r="CU57" s="1">
        <f>OVariables!BH18</f>
        <v>0</v>
      </c>
      <c r="CV57" s="1">
        <f>OVariables!BI18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51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OVariables!N19</f>
        <v>0</v>
      </c>
      <c r="C58" s="1">
        <f>OVariables!O19</f>
        <v>0</v>
      </c>
      <c r="D58" s="1">
        <f>OVariables!P19</f>
        <v>0</v>
      </c>
      <c r="E58" s="1">
        <f>OVariables!Q19</f>
        <v>0</v>
      </c>
      <c r="F58" s="1">
        <f>OVariables!R19</f>
        <v>0</v>
      </c>
      <c r="G58" s="1">
        <f>OVariables!S19</f>
        <v>0</v>
      </c>
      <c r="H58" s="1">
        <f>OVariables!T19</f>
        <v>0</v>
      </c>
      <c r="I58" s="1">
        <f>OVariables!U19</f>
        <v>0</v>
      </c>
      <c r="J58" s="1">
        <f>OVariables!V19</f>
        <v>0</v>
      </c>
      <c r="K58" s="1">
        <f>OVariables!W19</f>
        <v>0</v>
      </c>
      <c r="L58" s="1">
        <f>OVariables!X19</f>
        <v>0</v>
      </c>
      <c r="M58" s="1">
        <f>OVariables!Y19</f>
        <v>0</v>
      </c>
      <c r="P58" s="1">
        <f t="shared" si="1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51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OVariables!Z19</f>
        <v>0</v>
      </c>
      <c r="AF58" s="1">
        <f>OVariables!AA19</f>
        <v>0</v>
      </c>
      <c r="AG58" s="1">
        <f>OVariables!AB19</f>
        <v>0</v>
      </c>
      <c r="AH58" s="1">
        <f>OVariables!AC19</f>
        <v>0</v>
      </c>
      <c r="AI58" s="1">
        <f>OVariables!AD19</f>
        <v>0</v>
      </c>
      <c r="AJ58" s="1">
        <f>OVariables!AE19</f>
        <v>0</v>
      </c>
      <c r="AK58" s="1">
        <f>OVariables!AF19</f>
        <v>0</v>
      </c>
      <c r="AL58" s="1">
        <f>OVariables!AG19</f>
        <v>0</v>
      </c>
      <c r="AM58" s="1">
        <f>OVariables!AH19</f>
        <v>0</v>
      </c>
      <c r="AN58" s="1">
        <f>OVariables!AI19</f>
        <v>0</v>
      </c>
      <c r="AO58" s="1">
        <f>OVariables!AJ19</f>
        <v>0</v>
      </c>
      <c r="AP58" s="1">
        <f>OVariables!AK19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51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OVariables!AL19</f>
        <v>0</v>
      </c>
      <c r="BI58" s="1">
        <f>OVariables!AM19</f>
        <v>0</v>
      </c>
      <c r="BJ58" s="1">
        <f>OVariables!AN19</f>
        <v>0</v>
      </c>
      <c r="BK58" s="1">
        <f>OVariables!AO19</f>
        <v>0</v>
      </c>
      <c r="BL58" s="1">
        <f>OVariables!AP19</f>
        <v>0</v>
      </c>
      <c r="BM58" s="1">
        <f>OVariables!AQ19</f>
        <v>0</v>
      </c>
      <c r="BN58" s="1">
        <f>OVariables!AR19</f>
        <v>0</v>
      </c>
      <c r="BO58" s="1">
        <f>OVariables!AS19</f>
        <v>0</v>
      </c>
      <c r="BP58" s="1">
        <f>OVariables!AT19</f>
        <v>0</v>
      </c>
      <c r="BQ58" s="1">
        <f>OVariables!AU19</f>
        <v>0</v>
      </c>
      <c r="BR58" s="1">
        <f>OVariables!AV19</f>
        <v>0</v>
      </c>
      <c r="BS58" s="1">
        <f>OVariables!AW19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51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OVariables!AX19</f>
        <v>0</v>
      </c>
      <c r="CL58" s="1">
        <f>OVariables!AY19</f>
        <v>0</v>
      </c>
      <c r="CM58" s="1">
        <f>OVariables!AZ19</f>
        <v>0</v>
      </c>
      <c r="CN58" s="1">
        <f>OVariables!BA19</f>
        <v>0</v>
      </c>
      <c r="CO58" s="1">
        <f>OVariables!BB19</f>
        <v>0</v>
      </c>
      <c r="CP58" s="1">
        <f>OVariables!BC19</f>
        <v>0</v>
      </c>
      <c r="CQ58" s="1">
        <f>OVariables!BD19</f>
        <v>0</v>
      </c>
      <c r="CR58" s="1">
        <f>OVariables!BE19</f>
        <v>0</v>
      </c>
      <c r="CS58" s="1">
        <f>OVariables!BF19</f>
        <v>0</v>
      </c>
      <c r="CT58" s="1">
        <f>OVariables!BG19</f>
        <v>0</v>
      </c>
      <c r="CU58" s="1">
        <f>OVariables!BH19</f>
        <v>0</v>
      </c>
      <c r="CV58" s="1">
        <f>OVariables!BI19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51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OVariables!N20</f>
        <v>0</v>
      </c>
      <c r="C59" s="1">
        <f>OVariables!O20</f>
        <v>0</v>
      </c>
      <c r="D59" s="1">
        <f>OVariables!P20</f>
        <v>0</v>
      </c>
      <c r="E59" s="1">
        <f>OVariables!Q20</f>
        <v>0</v>
      </c>
      <c r="F59" s="1">
        <f>OVariables!R20</f>
        <v>0</v>
      </c>
      <c r="G59" s="1">
        <f>OVariables!S20</f>
        <v>0</v>
      </c>
      <c r="H59" s="1">
        <f>OVariables!T20</f>
        <v>0</v>
      </c>
      <c r="I59" s="1">
        <f>OVariables!U20</f>
        <v>0</v>
      </c>
      <c r="J59" s="1">
        <f>OVariables!V20</f>
        <v>0</v>
      </c>
      <c r="K59" s="1">
        <f>OVariables!W20</f>
        <v>0</v>
      </c>
      <c r="L59" s="1">
        <f>OVariables!X20</f>
        <v>0</v>
      </c>
      <c r="M59" s="1">
        <f>OVariables!Y20</f>
        <v>0</v>
      </c>
      <c r="P59" s="1">
        <f t="shared" si="1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51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OVariables!Z20</f>
        <v>0</v>
      </c>
      <c r="AF59" s="1">
        <f>OVariables!AA20</f>
        <v>0</v>
      </c>
      <c r="AG59" s="1">
        <f>OVariables!AB20</f>
        <v>0</v>
      </c>
      <c r="AH59" s="1">
        <f>OVariables!AC20</f>
        <v>0</v>
      </c>
      <c r="AI59" s="1">
        <f>OVariables!AD20</f>
        <v>0</v>
      </c>
      <c r="AJ59" s="1">
        <f>OVariables!AE20</f>
        <v>0</v>
      </c>
      <c r="AK59" s="1">
        <f>OVariables!AF20</f>
        <v>0</v>
      </c>
      <c r="AL59" s="1">
        <f>OVariables!AG20</f>
        <v>0</v>
      </c>
      <c r="AM59" s="1">
        <f>OVariables!AH20</f>
        <v>0</v>
      </c>
      <c r="AN59" s="1">
        <f>OVariables!AI20</f>
        <v>0</v>
      </c>
      <c r="AO59" s="1">
        <f>OVariables!AJ20</f>
        <v>0</v>
      </c>
      <c r="AP59" s="1">
        <f>OVariables!AK20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51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OVariables!AL20</f>
        <v>0</v>
      </c>
      <c r="BI59" s="1">
        <f>OVariables!AM20</f>
        <v>0</v>
      </c>
      <c r="BJ59" s="1">
        <f>OVariables!AN20</f>
        <v>0</v>
      </c>
      <c r="BK59" s="1">
        <f>OVariables!AO20</f>
        <v>0</v>
      </c>
      <c r="BL59" s="1">
        <f>OVariables!AP20</f>
        <v>0</v>
      </c>
      <c r="BM59" s="1">
        <f>OVariables!AQ20</f>
        <v>0</v>
      </c>
      <c r="BN59" s="1">
        <f>OVariables!AR20</f>
        <v>0</v>
      </c>
      <c r="BO59" s="1">
        <f>OVariables!AS20</f>
        <v>0</v>
      </c>
      <c r="BP59" s="1">
        <f>OVariables!AT20</f>
        <v>0</v>
      </c>
      <c r="BQ59" s="1">
        <f>OVariables!AU20</f>
        <v>0</v>
      </c>
      <c r="BR59" s="1">
        <f>OVariables!AV20</f>
        <v>0</v>
      </c>
      <c r="BS59" s="1">
        <f>OVariables!AW20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51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OVariables!AX20</f>
        <v>0</v>
      </c>
      <c r="CL59" s="1">
        <f>OVariables!AY20</f>
        <v>0</v>
      </c>
      <c r="CM59" s="1">
        <f>OVariables!AZ20</f>
        <v>0</v>
      </c>
      <c r="CN59" s="1">
        <f>OVariables!BA20</f>
        <v>0</v>
      </c>
      <c r="CO59" s="1">
        <f>OVariables!BB20</f>
        <v>0</v>
      </c>
      <c r="CP59" s="1">
        <f>OVariables!BC20</f>
        <v>0</v>
      </c>
      <c r="CQ59" s="1">
        <f>OVariables!BD20</f>
        <v>0</v>
      </c>
      <c r="CR59" s="1">
        <f>OVariables!BE20</f>
        <v>0</v>
      </c>
      <c r="CS59" s="1">
        <f>OVariables!BF20</f>
        <v>0</v>
      </c>
      <c r="CT59" s="1">
        <f>OVariables!BG20</f>
        <v>0</v>
      </c>
      <c r="CU59" s="1">
        <f>OVariables!BH20</f>
        <v>0</v>
      </c>
      <c r="CV59" s="1">
        <f>OVariables!BI20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51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14</v>
      </c>
      <c r="B60" s="1">
        <f>OVariables!N21</f>
        <v>0</v>
      </c>
      <c r="C60" s="1">
        <f>OVariables!O21</f>
        <v>0</v>
      </c>
      <c r="D60" s="1">
        <f>OVariables!P21</f>
        <v>0</v>
      </c>
      <c r="E60" s="1">
        <f>OVariables!Q21</f>
        <v>0</v>
      </c>
      <c r="F60" s="1">
        <f>OVariables!R21</f>
        <v>0</v>
      </c>
      <c r="G60" s="1">
        <f>OVariables!S21</f>
        <v>0</v>
      </c>
      <c r="H60" s="1">
        <f>OVariables!T21</f>
        <v>0</v>
      </c>
      <c r="I60" s="1">
        <f>OVariables!U21</f>
        <v>0</v>
      </c>
      <c r="J60" s="1">
        <f>OVariables!V21</f>
        <v>0</v>
      </c>
      <c r="K60" s="1">
        <f>OVariables!W21</f>
        <v>0</v>
      </c>
      <c r="L60" s="1">
        <f>OVariables!X21</f>
        <v>0</v>
      </c>
      <c r="M60" s="1">
        <f>OVariables!Y21</f>
        <v>0</v>
      </c>
      <c r="P60" s="1">
        <f t="shared" si="1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1</v>
      </c>
      <c r="V60" s="1" t="s">
        <v>51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14</v>
      </c>
      <c r="AE60" s="1">
        <f>OVariables!Z21</f>
        <v>0</v>
      </c>
      <c r="AF60" s="1">
        <f>OVariables!AA21</f>
        <v>0</v>
      </c>
      <c r="AG60" s="1">
        <f>OVariables!AB21</f>
        <v>0</v>
      </c>
      <c r="AH60" s="1">
        <f>OVariables!AC21</f>
        <v>0</v>
      </c>
      <c r="AI60" s="1">
        <f>OVariables!AD21</f>
        <v>0</v>
      </c>
      <c r="AJ60" s="1">
        <f>OVariables!AE21</f>
        <v>0</v>
      </c>
      <c r="AK60" s="1">
        <f>OVariables!AF21</f>
        <v>0</v>
      </c>
      <c r="AL60" s="1">
        <f>OVariables!AG21</f>
        <v>0</v>
      </c>
      <c r="AM60" s="1">
        <f>OVariables!AH21</f>
        <v>0</v>
      </c>
      <c r="AN60" s="1">
        <f>OVariables!AI21</f>
        <v>0</v>
      </c>
      <c r="AO60" s="1">
        <f>OVariables!AJ21</f>
        <v>0</v>
      </c>
      <c r="AP60" s="1">
        <f>OVariables!AK21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1</v>
      </c>
      <c r="AY60" s="1" t="s">
        <v>51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14</v>
      </c>
      <c r="BH60" s="1">
        <f>OVariables!AL21</f>
        <v>0</v>
      </c>
      <c r="BI60" s="1">
        <f>OVariables!AM21</f>
        <v>0</v>
      </c>
      <c r="BJ60" s="1">
        <f>OVariables!AN21</f>
        <v>0</v>
      </c>
      <c r="BK60" s="1">
        <f>OVariables!AO21</f>
        <v>0</v>
      </c>
      <c r="BL60" s="1">
        <f>OVariables!AP21</f>
        <v>0</v>
      </c>
      <c r="BM60" s="1">
        <f>OVariables!AQ21</f>
        <v>0</v>
      </c>
      <c r="BN60" s="1">
        <f>OVariables!AR21</f>
        <v>0</v>
      </c>
      <c r="BO60" s="1">
        <f>OVariables!AS21</f>
        <v>0</v>
      </c>
      <c r="BP60" s="1">
        <f>OVariables!AT21</f>
        <v>0</v>
      </c>
      <c r="BQ60" s="1">
        <f>OVariables!AU21</f>
        <v>0</v>
      </c>
      <c r="BR60" s="1">
        <f>OVariables!AV21</f>
        <v>0</v>
      </c>
      <c r="BS60" s="1">
        <f>OVariables!AW21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1</v>
      </c>
      <c r="CB60" s="1" t="s">
        <v>51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14</v>
      </c>
      <c r="CK60" s="1">
        <f>OVariables!AX21</f>
        <v>0</v>
      </c>
      <c r="CL60" s="1">
        <f>OVariables!AY21</f>
        <v>0</v>
      </c>
      <c r="CM60" s="1">
        <f>OVariables!AZ21</f>
        <v>0</v>
      </c>
      <c r="CN60" s="1">
        <f>OVariables!BA21</f>
        <v>0</v>
      </c>
      <c r="CO60" s="1">
        <f>OVariables!BB21</f>
        <v>0</v>
      </c>
      <c r="CP60" s="1">
        <f>OVariables!BC21</f>
        <v>0</v>
      </c>
      <c r="CQ60" s="1">
        <f>OVariables!BD21</f>
        <v>0</v>
      </c>
      <c r="CR60" s="1">
        <f>OVariables!BE21</f>
        <v>0</v>
      </c>
      <c r="CS60" s="1">
        <f>OVariables!BF21</f>
        <v>0</v>
      </c>
      <c r="CT60" s="1">
        <f>OVariables!BG21</f>
        <v>0</v>
      </c>
      <c r="CU60" s="1">
        <f>OVariables!BH21</f>
        <v>0</v>
      </c>
      <c r="CV60" s="1">
        <f>OVariables!BI21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1</v>
      </c>
      <c r="DE60" s="1" t="s">
        <v>51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OVariables!N22</f>
        <v>0</v>
      </c>
      <c r="C61" s="1">
        <f>OVariables!O22</f>
        <v>0</v>
      </c>
      <c r="D61" s="1">
        <f>OVariables!P22</f>
        <v>0</v>
      </c>
      <c r="E61" s="1">
        <f>OVariables!Q22</f>
        <v>0</v>
      </c>
      <c r="F61" s="1">
        <f>OVariables!R22</f>
        <v>0</v>
      </c>
      <c r="G61" s="1">
        <f>OVariables!S22</f>
        <v>0</v>
      </c>
      <c r="H61" s="1">
        <f>OVariables!T22</f>
        <v>0</v>
      </c>
      <c r="I61" s="1">
        <f>OVariables!U22</f>
        <v>0</v>
      </c>
      <c r="J61" s="1">
        <f>OVariables!V22</f>
        <v>0</v>
      </c>
      <c r="K61" s="1">
        <f>OVariables!W22</f>
        <v>0</v>
      </c>
      <c r="L61" s="1">
        <f>OVariables!X22</f>
        <v>0</v>
      </c>
      <c r="M61" s="1">
        <f>OVariables!Y22</f>
        <v>0</v>
      </c>
      <c r="P61" s="1">
        <f t="shared" si="1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51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OVariables!Z22</f>
        <v>0</v>
      </c>
      <c r="AF61" s="1">
        <f>OVariables!AA22</f>
        <v>0</v>
      </c>
      <c r="AG61" s="1">
        <f>OVariables!AB22</f>
        <v>0</v>
      </c>
      <c r="AH61" s="1">
        <f>OVariables!AC22</f>
        <v>0</v>
      </c>
      <c r="AI61" s="1">
        <f>OVariables!AD22</f>
        <v>0</v>
      </c>
      <c r="AJ61" s="1">
        <f>OVariables!AE22</f>
        <v>0</v>
      </c>
      <c r="AK61" s="1">
        <f>OVariables!AF22</f>
        <v>0</v>
      </c>
      <c r="AL61" s="1">
        <f>OVariables!AG22</f>
        <v>0</v>
      </c>
      <c r="AM61" s="1">
        <f>OVariables!AH22</f>
        <v>0</v>
      </c>
      <c r="AN61" s="1">
        <f>OVariables!AI22</f>
        <v>0</v>
      </c>
      <c r="AO61" s="1">
        <f>OVariables!AJ22</f>
        <v>0</v>
      </c>
      <c r="AP61" s="1">
        <f>OVariables!AK22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51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OVariables!AL22</f>
        <v>0</v>
      </c>
      <c r="BI61" s="1">
        <f>OVariables!AM22</f>
        <v>0</v>
      </c>
      <c r="BJ61" s="1">
        <f>OVariables!AN22</f>
        <v>0</v>
      </c>
      <c r="BK61" s="1">
        <f>OVariables!AO22</f>
        <v>0</v>
      </c>
      <c r="BL61" s="1">
        <f>OVariables!AP22</f>
        <v>0</v>
      </c>
      <c r="BM61" s="1">
        <f>OVariables!AQ22</f>
        <v>0</v>
      </c>
      <c r="BN61" s="1">
        <f>OVariables!AR22</f>
        <v>0</v>
      </c>
      <c r="BO61" s="1">
        <f>OVariables!AS22</f>
        <v>0</v>
      </c>
      <c r="BP61" s="1">
        <f>OVariables!AT22</f>
        <v>0</v>
      </c>
      <c r="BQ61" s="1">
        <f>OVariables!AU22</f>
        <v>0</v>
      </c>
      <c r="BR61" s="1">
        <f>OVariables!AV22</f>
        <v>0</v>
      </c>
      <c r="BS61" s="1">
        <f>OVariables!AW22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51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OVariables!AX22</f>
        <v>0</v>
      </c>
      <c r="CL61" s="1">
        <f>OVariables!AY22</f>
        <v>0</v>
      </c>
      <c r="CM61" s="1">
        <f>OVariables!AZ22</f>
        <v>0</v>
      </c>
      <c r="CN61" s="1">
        <f>OVariables!BA22</f>
        <v>0</v>
      </c>
      <c r="CO61" s="1">
        <f>OVariables!BB22</f>
        <v>0</v>
      </c>
      <c r="CP61" s="1">
        <f>OVariables!BC22</f>
        <v>0</v>
      </c>
      <c r="CQ61" s="1">
        <f>OVariables!BD22</f>
        <v>0</v>
      </c>
      <c r="CR61" s="1">
        <f>OVariables!BE22</f>
        <v>0</v>
      </c>
      <c r="CS61" s="1">
        <f>OVariables!BF22</f>
        <v>0</v>
      </c>
      <c r="CT61" s="1">
        <f>OVariables!BG22</f>
        <v>0</v>
      </c>
      <c r="CU61" s="1">
        <f>OVariables!BH22</f>
        <v>0</v>
      </c>
      <c r="CV61" s="1">
        <f>OVariables!BI22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51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OVariables!N23</f>
        <v>0</v>
      </c>
      <c r="C62" s="1">
        <f>OVariables!O23</f>
        <v>0</v>
      </c>
      <c r="D62" s="1">
        <f>OVariables!P23</f>
        <v>0</v>
      </c>
      <c r="E62" s="1">
        <f>OVariables!Q23</f>
        <v>0</v>
      </c>
      <c r="F62" s="1">
        <f>OVariables!R23</f>
        <v>0</v>
      </c>
      <c r="G62" s="1">
        <f>OVariables!S23</f>
        <v>0</v>
      </c>
      <c r="H62" s="1">
        <f>OVariables!T23</f>
        <v>0</v>
      </c>
      <c r="I62" s="1">
        <f>OVariables!U23</f>
        <v>0</v>
      </c>
      <c r="J62" s="1">
        <f>OVariables!V23</f>
        <v>0</v>
      </c>
      <c r="K62" s="1">
        <f>OVariables!W23</f>
        <v>0</v>
      </c>
      <c r="L62" s="1">
        <f>OVariables!X23</f>
        <v>0</v>
      </c>
      <c r="M62" s="1">
        <f>OVariables!Y23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1</v>
      </c>
      <c r="V62" s="1" t="s">
        <v>51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OVariables!Z23</f>
        <v>0</v>
      </c>
      <c r="AF62" s="1">
        <f>OVariables!AA23</f>
        <v>0</v>
      </c>
      <c r="AG62" s="1">
        <f>OVariables!AB23</f>
        <v>0</v>
      </c>
      <c r="AH62" s="1">
        <f>OVariables!AC23</f>
        <v>0</v>
      </c>
      <c r="AI62" s="1">
        <f>OVariables!AD23</f>
        <v>0</v>
      </c>
      <c r="AJ62" s="1">
        <f>OVariables!AE23</f>
        <v>0</v>
      </c>
      <c r="AK62" s="1">
        <f>OVariables!AF23</f>
        <v>0</v>
      </c>
      <c r="AL62" s="1">
        <f>OVariables!AG23</f>
        <v>0</v>
      </c>
      <c r="AM62" s="1">
        <f>OVariables!AH23</f>
        <v>0</v>
      </c>
      <c r="AN62" s="1">
        <f>OVariables!AI23</f>
        <v>0</v>
      </c>
      <c r="AO62" s="1">
        <f>OVariables!AJ23</f>
        <v>0</v>
      </c>
      <c r="AP62" s="1">
        <f>OVariables!AK23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1</v>
      </c>
      <c r="AY62" s="1" t="s">
        <v>51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OVariables!AL23</f>
        <v>0</v>
      </c>
      <c r="BI62" s="1">
        <f>OVariables!AM23</f>
        <v>0</v>
      </c>
      <c r="BJ62" s="1">
        <f>OVariables!AN23</f>
        <v>0</v>
      </c>
      <c r="BK62" s="1">
        <f>OVariables!AO23</f>
        <v>0</v>
      </c>
      <c r="BL62" s="1">
        <f>OVariables!AP23</f>
        <v>0</v>
      </c>
      <c r="BM62" s="1">
        <f>OVariables!AQ23</f>
        <v>0</v>
      </c>
      <c r="BN62" s="1">
        <f>OVariables!AR23</f>
        <v>0</v>
      </c>
      <c r="BO62" s="1">
        <f>OVariables!AS23</f>
        <v>0</v>
      </c>
      <c r="BP62" s="1">
        <f>OVariables!AT23</f>
        <v>0</v>
      </c>
      <c r="BQ62" s="1">
        <f>OVariables!AU23</f>
        <v>0</v>
      </c>
      <c r="BR62" s="1">
        <f>OVariables!AV23</f>
        <v>0</v>
      </c>
      <c r="BS62" s="1">
        <f>OVariables!AW23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1</v>
      </c>
      <c r="CB62" s="1" t="s">
        <v>51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OVariables!AX23</f>
        <v>0</v>
      </c>
      <c r="CL62" s="1">
        <f>OVariables!AY23</f>
        <v>0</v>
      </c>
      <c r="CM62" s="1">
        <f>OVariables!AZ23</f>
        <v>0</v>
      </c>
      <c r="CN62" s="1">
        <f>OVariables!BA23</f>
        <v>0</v>
      </c>
      <c r="CO62" s="1">
        <f>OVariables!BB23</f>
        <v>0</v>
      </c>
      <c r="CP62" s="1">
        <f>OVariables!BC23</f>
        <v>0</v>
      </c>
      <c r="CQ62" s="1">
        <f>OVariables!BD23</f>
        <v>0</v>
      </c>
      <c r="CR62" s="1">
        <f>OVariables!BE23</f>
        <v>0</v>
      </c>
      <c r="CS62" s="1">
        <f>OVariables!BF23</f>
        <v>0</v>
      </c>
      <c r="CT62" s="1">
        <f>OVariables!BG23</f>
        <v>0</v>
      </c>
      <c r="CU62" s="1">
        <f>OVariables!BH23</f>
        <v>0</v>
      </c>
      <c r="CV62" s="1">
        <f>OVariables!BI23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1</v>
      </c>
      <c r="DE62" s="1" t="s">
        <v>51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OVariables!N24</f>
        <v>0</v>
      </c>
      <c r="C63" s="1">
        <f>OVariables!O24</f>
        <v>0</v>
      </c>
      <c r="D63" s="1">
        <f>OVariables!P24</f>
        <v>0</v>
      </c>
      <c r="E63" s="1">
        <f>OVariables!Q24</f>
        <v>0</v>
      </c>
      <c r="F63" s="1">
        <f>OVariables!R24</f>
        <v>0</v>
      </c>
      <c r="G63" s="1">
        <f>OVariables!S24</f>
        <v>0</v>
      </c>
      <c r="H63" s="1">
        <f>OVariables!T24</f>
        <v>0</v>
      </c>
      <c r="I63" s="1">
        <f>OVariables!U24</f>
        <v>0</v>
      </c>
      <c r="J63" s="1">
        <f>OVariables!V24</f>
        <v>0</v>
      </c>
      <c r="K63" s="1">
        <f>OVariables!W24</f>
        <v>0</v>
      </c>
      <c r="L63" s="1">
        <f>OVariables!X24</f>
        <v>0</v>
      </c>
      <c r="M63" s="1">
        <f>OVariables!Y24</f>
        <v>0</v>
      </c>
      <c r="P63" s="1">
        <f t="shared" si="1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51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OVariables!Z24</f>
        <v>0</v>
      </c>
      <c r="AF63" s="1">
        <f>OVariables!AA24</f>
        <v>0</v>
      </c>
      <c r="AG63" s="1">
        <f>OVariables!AB24</f>
        <v>0</v>
      </c>
      <c r="AH63" s="1">
        <f>OVariables!AC24</f>
        <v>0</v>
      </c>
      <c r="AI63" s="1">
        <f>OVariables!AD24</f>
        <v>0</v>
      </c>
      <c r="AJ63" s="1">
        <f>OVariables!AE24</f>
        <v>0</v>
      </c>
      <c r="AK63" s="1">
        <f>OVariables!AF24</f>
        <v>0</v>
      </c>
      <c r="AL63" s="1">
        <f>OVariables!AG24</f>
        <v>0</v>
      </c>
      <c r="AM63" s="1">
        <f>OVariables!AH24</f>
        <v>0</v>
      </c>
      <c r="AN63" s="1">
        <f>OVariables!AI24</f>
        <v>0</v>
      </c>
      <c r="AO63" s="1">
        <f>OVariables!AJ24</f>
        <v>0</v>
      </c>
      <c r="AP63" s="1">
        <f>OVariables!AK24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51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OVariables!AL24</f>
        <v>0</v>
      </c>
      <c r="BI63" s="1">
        <f>OVariables!AM24</f>
        <v>0</v>
      </c>
      <c r="BJ63" s="1">
        <f>OVariables!AN24</f>
        <v>0</v>
      </c>
      <c r="BK63" s="1">
        <f>OVariables!AO24</f>
        <v>0</v>
      </c>
      <c r="BL63" s="1">
        <f>OVariables!AP24</f>
        <v>0</v>
      </c>
      <c r="BM63" s="1">
        <f>OVariables!AQ24</f>
        <v>0</v>
      </c>
      <c r="BN63" s="1">
        <f>OVariables!AR24</f>
        <v>0</v>
      </c>
      <c r="BO63" s="1">
        <f>OVariables!AS24</f>
        <v>0</v>
      </c>
      <c r="BP63" s="1">
        <f>OVariables!AT24</f>
        <v>0</v>
      </c>
      <c r="BQ63" s="1">
        <f>OVariables!AU24</f>
        <v>0</v>
      </c>
      <c r="BR63" s="1">
        <f>OVariables!AV24</f>
        <v>0</v>
      </c>
      <c r="BS63" s="1">
        <f>OVariables!AW24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51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OVariables!AX24</f>
        <v>0</v>
      </c>
      <c r="CL63" s="1">
        <f>OVariables!AY24</f>
        <v>0</v>
      </c>
      <c r="CM63" s="1">
        <f>OVariables!AZ24</f>
        <v>0</v>
      </c>
      <c r="CN63" s="1">
        <f>OVariables!BA24</f>
        <v>0</v>
      </c>
      <c r="CO63" s="1">
        <f>OVariables!BB24</f>
        <v>0</v>
      </c>
      <c r="CP63" s="1">
        <f>OVariables!BC24</f>
        <v>0</v>
      </c>
      <c r="CQ63" s="1">
        <f>OVariables!BD24</f>
        <v>0</v>
      </c>
      <c r="CR63" s="1">
        <f>OVariables!BE24</f>
        <v>0</v>
      </c>
      <c r="CS63" s="1">
        <f>OVariables!BF24</f>
        <v>0</v>
      </c>
      <c r="CT63" s="1">
        <f>OVariables!BG24</f>
        <v>0</v>
      </c>
      <c r="CU63" s="1">
        <f>OVariables!BH24</f>
        <v>0</v>
      </c>
      <c r="CV63" s="1">
        <f>OVariables!BI24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51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OVariables!N25</f>
        <v>0</v>
      </c>
      <c r="C64" s="1">
        <f>OVariables!O25</f>
        <v>0</v>
      </c>
      <c r="D64" s="1">
        <f>OVariables!P25</f>
        <v>0</v>
      </c>
      <c r="E64" s="1">
        <f>OVariables!Q25</f>
        <v>0</v>
      </c>
      <c r="F64" s="1">
        <f>OVariables!R25</f>
        <v>0</v>
      </c>
      <c r="G64" s="1">
        <f>OVariables!S25</f>
        <v>0</v>
      </c>
      <c r="H64" s="1">
        <f>OVariables!T25</f>
        <v>0</v>
      </c>
      <c r="I64" s="1">
        <f>OVariables!U25</f>
        <v>0</v>
      </c>
      <c r="J64" s="1">
        <f>OVariables!V25</f>
        <v>0</v>
      </c>
      <c r="K64" s="1">
        <f>OVariables!W25</f>
        <v>0</v>
      </c>
      <c r="L64" s="1">
        <f>OVariables!X25</f>
        <v>0</v>
      </c>
      <c r="M64" s="1">
        <f>OVariables!Y25</f>
        <v>0</v>
      </c>
      <c r="P64" s="1">
        <f t="shared" si="1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51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OVariables!Z25</f>
        <v>0</v>
      </c>
      <c r="AF64" s="1">
        <f>OVariables!AA25</f>
        <v>0</v>
      </c>
      <c r="AG64" s="1">
        <f>OVariables!AB25</f>
        <v>0</v>
      </c>
      <c r="AH64" s="1">
        <f>OVariables!AC25</f>
        <v>0</v>
      </c>
      <c r="AI64" s="1">
        <f>OVariables!AD25</f>
        <v>0</v>
      </c>
      <c r="AJ64" s="1">
        <f>OVariables!AE25</f>
        <v>0</v>
      </c>
      <c r="AK64" s="1">
        <f>OVariables!AF25</f>
        <v>0</v>
      </c>
      <c r="AL64" s="1">
        <f>OVariables!AG25</f>
        <v>0</v>
      </c>
      <c r="AM64" s="1">
        <f>OVariables!AH25</f>
        <v>0</v>
      </c>
      <c r="AN64" s="1">
        <f>OVariables!AI25</f>
        <v>0</v>
      </c>
      <c r="AO64" s="1">
        <f>OVariables!AJ25</f>
        <v>0</v>
      </c>
      <c r="AP64" s="1">
        <f>OVariables!AK25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51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OVariables!AL25</f>
        <v>0</v>
      </c>
      <c r="BI64" s="1">
        <f>OVariables!AM25</f>
        <v>0</v>
      </c>
      <c r="BJ64" s="1">
        <f>OVariables!AN25</f>
        <v>0</v>
      </c>
      <c r="BK64" s="1">
        <f>OVariables!AO25</f>
        <v>0</v>
      </c>
      <c r="BL64" s="1">
        <f>OVariables!AP25</f>
        <v>0</v>
      </c>
      <c r="BM64" s="1">
        <f>OVariables!AQ25</f>
        <v>0</v>
      </c>
      <c r="BN64" s="1">
        <f>OVariables!AR25</f>
        <v>0</v>
      </c>
      <c r="BO64" s="1">
        <f>OVariables!AS25</f>
        <v>0</v>
      </c>
      <c r="BP64" s="1">
        <f>OVariables!AT25</f>
        <v>0</v>
      </c>
      <c r="BQ64" s="1">
        <f>OVariables!AU25</f>
        <v>0</v>
      </c>
      <c r="BR64" s="1">
        <f>OVariables!AV25</f>
        <v>0</v>
      </c>
      <c r="BS64" s="1">
        <f>OVariables!AW25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51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OVariables!AX25</f>
        <v>0</v>
      </c>
      <c r="CL64" s="1">
        <f>OVariables!AY25</f>
        <v>0</v>
      </c>
      <c r="CM64" s="1">
        <f>OVariables!AZ25</f>
        <v>0</v>
      </c>
      <c r="CN64" s="1">
        <f>OVariables!BA25</f>
        <v>0</v>
      </c>
      <c r="CO64" s="1">
        <f>OVariables!BB25</f>
        <v>0</v>
      </c>
      <c r="CP64" s="1">
        <f>OVariables!BC25</f>
        <v>0</v>
      </c>
      <c r="CQ64" s="1">
        <f>OVariables!BD25</f>
        <v>0</v>
      </c>
      <c r="CR64" s="1">
        <f>OVariables!BE25</f>
        <v>0</v>
      </c>
      <c r="CS64" s="1">
        <f>OVariables!BF25</f>
        <v>0</v>
      </c>
      <c r="CT64" s="1">
        <f>OVariables!BG25</f>
        <v>0</v>
      </c>
      <c r="CU64" s="1">
        <f>OVariables!BH25</f>
        <v>0</v>
      </c>
      <c r="CV64" s="1">
        <f>OVariables!BI25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51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26</v>
      </c>
      <c r="B65" s="1">
        <f>OVariables!N26</f>
        <v>0</v>
      </c>
      <c r="C65" s="1">
        <f>OVariables!O26</f>
        <v>0</v>
      </c>
      <c r="D65" s="1">
        <f>OVariables!P26</f>
        <v>0</v>
      </c>
      <c r="E65" s="1">
        <f>OVariables!Q26</f>
        <v>0</v>
      </c>
      <c r="F65" s="1">
        <f>OVariables!R26</f>
        <v>0</v>
      </c>
      <c r="G65" s="1">
        <f>OVariables!S26</f>
        <v>0</v>
      </c>
      <c r="H65" s="1">
        <f>OVariables!T26</f>
        <v>0</v>
      </c>
      <c r="I65" s="1">
        <f>OVariables!U26</f>
        <v>0</v>
      </c>
      <c r="J65" s="1">
        <f>OVariables!V26</f>
        <v>0</v>
      </c>
      <c r="K65" s="1">
        <f>OVariables!W26</f>
        <v>0</v>
      </c>
      <c r="L65" s="1">
        <f>OVariables!X26</f>
        <v>0</v>
      </c>
      <c r="M65" s="1">
        <f>OVariables!Y26</f>
        <v>0</v>
      </c>
      <c r="P65" s="1">
        <f t="shared" si="1"/>
        <v>0</v>
      </c>
      <c r="Q65" s="1">
        <f t="shared" si="2"/>
        <v>0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51</v>
      </c>
      <c r="W65" s="1">
        <f>Demands!B25*$N$41</f>
        <v>0</v>
      </c>
      <c r="X65" s="1">
        <f>Demands!C25*$N$41</f>
        <v>9.0670620437956206E-3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26</v>
      </c>
      <c r="AE65" s="1">
        <f>OVariables!Z26</f>
        <v>0</v>
      </c>
      <c r="AF65" s="1">
        <f>OVariables!AA26</f>
        <v>0</v>
      </c>
      <c r="AG65" s="1">
        <f>OVariables!AB26</f>
        <v>0</v>
      </c>
      <c r="AH65" s="1">
        <f>OVariables!AC26</f>
        <v>0</v>
      </c>
      <c r="AI65" s="1">
        <f>OVariables!AD26</f>
        <v>0</v>
      </c>
      <c r="AJ65" s="1">
        <f>OVariables!AE26</f>
        <v>0</v>
      </c>
      <c r="AK65" s="1">
        <f>OVariables!AF26</f>
        <v>0</v>
      </c>
      <c r="AL65" s="1">
        <f>OVariables!AG26</f>
        <v>0</v>
      </c>
      <c r="AM65" s="1">
        <f>OVariables!AH26</f>
        <v>0</v>
      </c>
      <c r="AN65" s="1">
        <f>OVariables!AI26</f>
        <v>0</v>
      </c>
      <c r="AO65" s="1">
        <f>OVariables!AJ26</f>
        <v>0</v>
      </c>
      <c r="AP65" s="1">
        <f>OVariables!AK26</f>
        <v>0</v>
      </c>
      <c r="AS65" s="1">
        <f t="shared" si="7"/>
        <v>0</v>
      </c>
      <c r="AT65" s="1">
        <f t="shared" si="8"/>
        <v>0</v>
      </c>
      <c r="AU65" s="1">
        <f t="shared" si="9"/>
        <v>0</v>
      </c>
      <c r="AV65" s="1">
        <f t="shared" si="10"/>
        <v>0</v>
      </c>
      <c r="AW65" s="1">
        <f t="shared" si="11"/>
        <v>0</v>
      </c>
      <c r="AX65" s="1">
        <f t="shared" si="12"/>
        <v>0</v>
      </c>
      <c r="AY65" s="1" t="s">
        <v>51</v>
      </c>
      <c r="AZ65" s="1">
        <f>Demands!B25*$AQ$41</f>
        <v>0</v>
      </c>
      <c r="BA65" s="1">
        <f>Demands!C25*$AQ$41</f>
        <v>1.0880474452554745E-2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26</v>
      </c>
      <c r="BH65" s="1">
        <f>OVariables!AL26</f>
        <v>0</v>
      </c>
      <c r="BI65" s="1">
        <f>OVariables!AM26</f>
        <v>0</v>
      </c>
      <c r="BJ65" s="1">
        <f>OVariables!AN26</f>
        <v>0</v>
      </c>
      <c r="BK65" s="1">
        <f>OVariables!AO26</f>
        <v>0</v>
      </c>
      <c r="BL65" s="1">
        <f>OVariables!AP26</f>
        <v>0</v>
      </c>
      <c r="BM65" s="1">
        <f>OVariables!AQ26</f>
        <v>0</v>
      </c>
      <c r="BN65" s="1">
        <f>OVariables!AR26</f>
        <v>0</v>
      </c>
      <c r="BO65" s="1">
        <f>OVariables!AS26</f>
        <v>0</v>
      </c>
      <c r="BP65" s="1">
        <f>OVariables!AT26</f>
        <v>0</v>
      </c>
      <c r="BQ65" s="1">
        <f>OVariables!AU26</f>
        <v>0</v>
      </c>
      <c r="BR65" s="1">
        <f>OVariables!AV26</f>
        <v>0</v>
      </c>
      <c r="BS65" s="1">
        <f>OVariables!AW26</f>
        <v>0</v>
      </c>
      <c r="BV65" s="1">
        <f t="shared" si="13"/>
        <v>0</v>
      </c>
      <c r="BW65" s="1">
        <f t="shared" si="14"/>
        <v>0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51</v>
      </c>
      <c r="CC65" s="1">
        <f>Demands!B25*$BT$41</f>
        <v>0</v>
      </c>
      <c r="CD65" s="1">
        <f>Demands!C25*$BT$41</f>
        <v>7.2536496350364965E-3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26</v>
      </c>
      <c r="CK65" s="1">
        <f>OVariables!AX26</f>
        <v>0</v>
      </c>
      <c r="CL65" s="1">
        <f>OVariables!AY26</f>
        <v>0</v>
      </c>
      <c r="CM65" s="1">
        <f>OVariables!AZ26</f>
        <v>0</v>
      </c>
      <c r="CN65" s="1">
        <f>OVariables!BA26</f>
        <v>0</v>
      </c>
      <c r="CO65" s="1">
        <f>OVariables!BB26</f>
        <v>0</v>
      </c>
      <c r="CP65" s="1">
        <f>OVariables!BC26</f>
        <v>0</v>
      </c>
      <c r="CQ65" s="1">
        <f>OVariables!BD26</f>
        <v>0</v>
      </c>
      <c r="CR65" s="1">
        <f>OVariables!BE26</f>
        <v>0</v>
      </c>
      <c r="CS65" s="1">
        <f>OVariables!BF26</f>
        <v>0</v>
      </c>
      <c r="CT65" s="1">
        <f>OVariables!BG26</f>
        <v>0</v>
      </c>
      <c r="CU65" s="1">
        <f>OVariables!BH26</f>
        <v>0</v>
      </c>
      <c r="CV65" s="1">
        <f>OVariables!BI26</f>
        <v>0</v>
      </c>
      <c r="CY65" s="1">
        <f t="shared" si="19"/>
        <v>0</v>
      </c>
      <c r="CZ65" s="1">
        <f t="shared" si="20"/>
        <v>0</v>
      </c>
      <c r="DA65" s="1">
        <f t="shared" si="21"/>
        <v>0</v>
      </c>
      <c r="DB65" s="1">
        <f t="shared" si="22"/>
        <v>0</v>
      </c>
      <c r="DC65" s="1">
        <f t="shared" si="23"/>
        <v>0</v>
      </c>
      <c r="DD65" s="1">
        <f t="shared" si="24"/>
        <v>0</v>
      </c>
      <c r="DE65" s="1" t="s">
        <v>51</v>
      </c>
      <c r="DF65" s="1">
        <f>Demands!B25*$CW$41</f>
        <v>0</v>
      </c>
      <c r="DG65" s="1">
        <f>Demands!C25*$CW$41</f>
        <v>0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OVariables!N27</f>
        <v>0</v>
      </c>
      <c r="C66" s="1">
        <f>OVariables!O27</f>
        <v>0</v>
      </c>
      <c r="D66" s="1">
        <f>OVariables!P27</f>
        <v>0</v>
      </c>
      <c r="E66" s="1">
        <f>OVariables!Q27</f>
        <v>0</v>
      </c>
      <c r="F66" s="1">
        <f>OVariables!R27</f>
        <v>0</v>
      </c>
      <c r="G66" s="1">
        <f>OVariables!S27</f>
        <v>0</v>
      </c>
      <c r="H66" s="1">
        <f>OVariables!T27</f>
        <v>0</v>
      </c>
      <c r="I66" s="1">
        <f>OVariables!U27</f>
        <v>0</v>
      </c>
      <c r="J66" s="1">
        <f>OVariables!V27</f>
        <v>0</v>
      </c>
      <c r="K66" s="1">
        <f>OVariables!W27</f>
        <v>0</v>
      </c>
      <c r="L66" s="1">
        <f>OVariables!X27</f>
        <v>0</v>
      </c>
      <c r="M66" s="1">
        <f>OVariables!Y27</f>
        <v>0</v>
      </c>
      <c r="P66" s="1">
        <f t="shared" si="1"/>
        <v>0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51</v>
      </c>
      <c r="W66" s="1">
        <f>Demands!B26*$N$41</f>
        <v>7.9474604622822367E-3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OVariables!Z27</f>
        <v>0</v>
      </c>
      <c r="AF66" s="1">
        <f>OVariables!AA27</f>
        <v>0</v>
      </c>
      <c r="AG66" s="1">
        <f>OVariables!AB27</f>
        <v>0</v>
      </c>
      <c r="AH66" s="1">
        <f>OVariables!AC27</f>
        <v>0</v>
      </c>
      <c r="AI66" s="1">
        <f>OVariables!AD27</f>
        <v>0</v>
      </c>
      <c r="AJ66" s="1">
        <f>OVariables!AE27</f>
        <v>0</v>
      </c>
      <c r="AK66" s="1">
        <f>OVariables!AF27</f>
        <v>0</v>
      </c>
      <c r="AL66" s="1">
        <f>OVariables!AG27</f>
        <v>0</v>
      </c>
      <c r="AM66" s="1">
        <f>OVariables!AH27</f>
        <v>0</v>
      </c>
      <c r="AN66" s="1">
        <f>OVariables!AI27</f>
        <v>0</v>
      </c>
      <c r="AO66" s="1">
        <f>OVariables!AJ27</f>
        <v>0</v>
      </c>
      <c r="AP66" s="1">
        <f>OVariables!AK27</f>
        <v>0</v>
      </c>
      <c r="AS66" s="1">
        <f t="shared" si="7"/>
        <v>0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0</v>
      </c>
      <c r="AX66" s="1">
        <f t="shared" si="12"/>
        <v>0</v>
      </c>
      <c r="AY66" s="1" t="s">
        <v>51</v>
      </c>
      <c r="AZ66" s="1">
        <f>Demands!B26*$AQ$41</f>
        <v>9.5369525547386834E-3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OVariables!AL27</f>
        <v>0</v>
      </c>
      <c r="BI66" s="1">
        <f>OVariables!AM27</f>
        <v>0</v>
      </c>
      <c r="BJ66" s="1">
        <f>OVariables!AN27</f>
        <v>0</v>
      </c>
      <c r="BK66" s="1">
        <f>OVariables!AO27</f>
        <v>0</v>
      </c>
      <c r="BL66" s="1">
        <f>OVariables!AP27</f>
        <v>0</v>
      </c>
      <c r="BM66" s="1">
        <f>OVariables!AQ27</f>
        <v>0</v>
      </c>
      <c r="BN66" s="1">
        <f>OVariables!AR27</f>
        <v>0</v>
      </c>
      <c r="BO66" s="1">
        <f>OVariables!AS27</f>
        <v>0</v>
      </c>
      <c r="BP66" s="1">
        <f>OVariables!AT27</f>
        <v>0</v>
      </c>
      <c r="BQ66" s="1">
        <f>OVariables!AU27</f>
        <v>0</v>
      </c>
      <c r="BR66" s="1">
        <f>OVariables!AV27</f>
        <v>0</v>
      </c>
      <c r="BS66" s="1">
        <f>OVariables!AW27</f>
        <v>0</v>
      </c>
      <c r="BV66" s="1">
        <f t="shared" si="13"/>
        <v>0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51</v>
      </c>
      <c r="CC66" s="1">
        <f>Demands!B26*$BT$41</f>
        <v>6.3579683698257901E-3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OVariables!AX27</f>
        <v>0</v>
      </c>
      <c r="CL66" s="1">
        <f>OVariables!AY27</f>
        <v>0</v>
      </c>
      <c r="CM66" s="1">
        <f>OVariables!AZ27</f>
        <v>0</v>
      </c>
      <c r="CN66" s="1">
        <f>OVariables!BA27</f>
        <v>0</v>
      </c>
      <c r="CO66" s="1">
        <f>OVariables!BB27</f>
        <v>0</v>
      </c>
      <c r="CP66" s="1">
        <f>OVariables!BC27</f>
        <v>0</v>
      </c>
      <c r="CQ66" s="1">
        <f>OVariables!BD27</f>
        <v>0</v>
      </c>
      <c r="CR66" s="1">
        <f>OVariables!BE27</f>
        <v>0</v>
      </c>
      <c r="CS66" s="1">
        <f>OVariables!BF27</f>
        <v>0</v>
      </c>
      <c r="CT66" s="1">
        <f>OVariables!BG27</f>
        <v>0</v>
      </c>
      <c r="CU66" s="1">
        <f>OVariables!BH27</f>
        <v>0</v>
      </c>
      <c r="CV66" s="1">
        <f>OVariables!BI27</f>
        <v>0</v>
      </c>
      <c r="CY66" s="1">
        <f t="shared" si="19"/>
        <v>0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0</v>
      </c>
      <c r="DD66" s="1">
        <f t="shared" si="24"/>
        <v>0</v>
      </c>
      <c r="DE66" s="1" t="s">
        <v>51</v>
      </c>
      <c r="DF66" s="1">
        <f>Demands!B26*$CW$41</f>
        <v>0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137</v>
      </c>
      <c r="B67" s="1">
        <f>OVariables!N28</f>
        <v>0</v>
      </c>
      <c r="C67" s="1">
        <f>OVariables!O28</f>
        <v>0</v>
      </c>
      <c r="D67" s="1">
        <f>OVariables!P28</f>
        <v>0</v>
      </c>
      <c r="E67" s="1">
        <f>OVariables!Q28</f>
        <v>0</v>
      </c>
      <c r="F67" s="1">
        <f>OVariables!R28</f>
        <v>0</v>
      </c>
      <c r="G67" s="1">
        <f>OVariables!S28</f>
        <v>0</v>
      </c>
      <c r="H67" s="1">
        <f>OVariables!T28</f>
        <v>0</v>
      </c>
      <c r="I67" s="1">
        <f>OVariables!U28</f>
        <v>0</v>
      </c>
      <c r="J67" s="1">
        <f>OVariables!V28</f>
        <v>0</v>
      </c>
      <c r="K67" s="1">
        <f>OVariables!W28</f>
        <v>0</v>
      </c>
      <c r="L67" s="1">
        <f>OVariables!X28</f>
        <v>0</v>
      </c>
      <c r="M67" s="1">
        <f>OVariables!Y28</f>
        <v>0</v>
      </c>
      <c r="P67" s="1">
        <f t="shared" si="1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51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137</v>
      </c>
      <c r="AE67" s="1">
        <f>OVariables!Z28</f>
        <v>0</v>
      </c>
      <c r="AF67" s="1">
        <f>OVariables!AA28</f>
        <v>0</v>
      </c>
      <c r="AG67" s="1">
        <f>OVariables!AB28</f>
        <v>0</v>
      </c>
      <c r="AH67" s="1">
        <f>OVariables!AC28</f>
        <v>0</v>
      </c>
      <c r="AI67" s="1">
        <f>OVariables!AD28</f>
        <v>0</v>
      </c>
      <c r="AJ67" s="1">
        <f>OVariables!AE28</f>
        <v>0</v>
      </c>
      <c r="AK67" s="1">
        <f>OVariables!AF28</f>
        <v>0</v>
      </c>
      <c r="AL67" s="1">
        <f>OVariables!AG28</f>
        <v>0</v>
      </c>
      <c r="AM67" s="1">
        <f>OVariables!AH28</f>
        <v>0</v>
      </c>
      <c r="AN67" s="1">
        <f>OVariables!AI28</f>
        <v>0</v>
      </c>
      <c r="AO67" s="1">
        <f>OVariables!AJ28</f>
        <v>0</v>
      </c>
      <c r="AP67" s="1">
        <f>OVariables!AK28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51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137</v>
      </c>
      <c r="BH67" s="1">
        <f>OVariables!AL28</f>
        <v>0</v>
      </c>
      <c r="BI67" s="1">
        <f>OVariables!AM28</f>
        <v>0</v>
      </c>
      <c r="BJ67" s="1">
        <f>OVariables!AN28</f>
        <v>0</v>
      </c>
      <c r="BK67" s="1">
        <f>OVariables!AO28</f>
        <v>0</v>
      </c>
      <c r="BL67" s="1">
        <f>OVariables!AP28</f>
        <v>0</v>
      </c>
      <c r="BM67" s="1">
        <f>OVariables!AQ28</f>
        <v>0</v>
      </c>
      <c r="BN67" s="1">
        <f>OVariables!AR28</f>
        <v>0</v>
      </c>
      <c r="BO67" s="1">
        <f>OVariables!AS28</f>
        <v>0</v>
      </c>
      <c r="BP67" s="1">
        <f>OVariables!AT28</f>
        <v>0</v>
      </c>
      <c r="BQ67" s="1">
        <f>OVariables!AU28</f>
        <v>0</v>
      </c>
      <c r="BR67" s="1">
        <f>OVariables!AV28</f>
        <v>0</v>
      </c>
      <c r="BS67" s="1">
        <f>OVariables!AW28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51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137</v>
      </c>
      <c r="CK67" s="1">
        <f>OVariables!AX28</f>
        <v>0</v>
      </c>
      <c r="CL67" s="1">
        <f>OVariables!AY28</f>
        <v>0</v>
      </c>
      <c r="CM67" s="1">
        <f>OVariables!AZ28</f>
        <v>0</v>
      </c>
      <c r="CN67" s="1">
        <f>OVariables!BA28</f>
        <v>0</v>
      </c>
      <c r="CO67" s="1">
        <f>OVariables!BB28</f>
        <v>0</v>
      </c>
      <c r="CP67" s="1">
        <f>OVariables!BC28</f>
        <v>0</v>
      </c>
      <c r="CQ67" s="1">
        <f>OVariables!BD28</f>
        <v>0</v>
      </c>
      <c r="CR67" s="1">
        <f>OVariables!BE28</f>
        <v>0</v>
      </c>
      <c r="CS67" s="1">
        <f>OVariables!BF28</f>
        <v>0</v>
      </c>
      <c r="CT67" s="1">
        <f>OVariables!BG28</f>
        <v>0</v>
      </c>
      <c r="CU67" s="1">
        <f>OVariables!BH28</f>
        <v>0</v>
      </c>
      <c r="CV67" s="1">
        <f>OVariables!BI28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51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OVariables!N29</f>
        <v>0</v>
      </c>
      <c r="C68" s="1">
        <f>OVariables!O29</f>
        <v>0</v>
      </c>
      <c r="D68" s="1">
        <f>OVariables!P29</f>
        <v>0</v>
      </c>
      <c r="E68" s="1">
        <f>OVariables!Q29</f>
        <v>0</v>
      </c>
      <c r="F68" s="1">
        <f>OVariables!R29</f>
        <v>0</v>
      </c>
      <c r="G68" s="1">
        <f>OVariables!S29</f>
        <v>0</v>
      </c>
      <c r="H68" s="1">
        <f>OVariables!T29</f>
        <v>0</v>
      </c>
      <c r="I68" s="1">
        <f>OVariables!U29</f>
        <v>0</v>
      </c>
      <c r="J68" s="1">
        <f>OVariables!V29</f>
        <v>0</v>
      </c>
      <c r="K68" s="1">
        <f>OVariables!W29</f>
        <v>0</v>
      </c>
      <c r="L68" s="1">
        <f>OVariables!X29</f>
        <v>0</v>
      </c>
      <c r="M68" s="1">
        <f>OVariables!Y29</f>
        <v>0</v>
      </c>
      <c r="P68" s="1">
        <f t="shared" si="1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51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OVariables!Z29</f>
        <v>0</v>
      </c>
      <c r="AF68" s="1">
        <f>OVariables!AA29</f>
        <v>0</v>
      </c>
      <c r="AG68" s="1">
        <f>OVariables!AB29</f>
        <v>0</v>
      </c>
      <c r="AH68" s="1">
        <f>OVariables!AC29</f>
        <v>0</v>
      </c>
      <c r="AI68" s="1">
        <f>OVariables!AD29</f>
        <v>0</v>
      </c>
      <c r="AJ68" s="1">
        <f>OVariables!AE29</f>
        <v>0</v>
      </c>
      <c r="AK68" s="1">
        <f>OVariables!AF29</f>
        <v>0</v>
      </c>
      <c r="AL68" s="1">
        <f>OVariables!AG29</f>
        <v>0</v>
      </c>
      <c r="AM68" s="1">
        <f>OVariables!AH29</f>
        <v>0</v>
      </c>
      <c r="AN68" s="1">
        <f>OVariables!AI29</f>
        <v>0</v>
      </c>
      <c r="AO68" s="1">
        <f>OVariables!AJ29</f>
        <v>0</v>
      </c>
      <c r="AP68" s="1">
        <f>OVariables!AK29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51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OVariables!AL29</f>
        <v>0</v>
      </c>
      <c r="BI68" s="1">
        <f>OVariables!AM29</f>
        <v>0</v>
      </c>
      <c r="BJ68" s="1">
        <f>OVariables!AN29</f>
        <v>0</v>
      </c>
      <c r="BK68" s="1">
        <f>OVariables!AO29</f>
        <v>0</v>
      </c>
      <c r="BL68" s="1">
        <f>OVariables!AP29</f>
        <v>0</v>
      </c>
      <c r="BM68" s="1">
        <f>OVariables!AQ29</f>
        <v>0</v>
      </c>
      <c r="BN68" s="1">
        <f>OVariables!AR29</f>
        <v>0</v>
      </c>
      <c r="BO68" s="1">
        <f>OVariables!AS29</f>
        <v>0</v>
      </c>
      <c r="BP68" s="1">
        <f>OVariables!AT29</f>
        <v>0</v>
      </c>
      <c r="BQ68" s="1">
        <f>OVariables!AU29</f>
        <v>0</v>
      </c>
      <c r="BR68" s="1">
        <f>OVariables!AV29</f>
        <v>0</v>
      </c>
      <c r="BS68" s="1">
        <f>OVariables!AW29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51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OVariables!AX29</f>
        <v>0</v>
      </c>
      <c r="CL68" s="1">
        <f>OVariables!AY29</f>
        <v>0</v>
      </c>
      <c r="CM68" s="1">
        <f>OVariables!AZ29</f>
        <v>0</v>
      </c>
      <c r="CN68" s="1">
        <f>OVariables!BA29</f>
        <v>0</v>
      </c>
      <c r="CO68" s="1">
        <f>OVariables!BB29</f>
        <v>0</v>
      </c>
      <c r="CP68" s="1">
        <f>OVariables!BC29</f>
        <v>0</v>
      </c>
      <c r="CQ68" s="1">
        <f>OVariables!BD29</f>
        <v>0</v>
      </c>
      <c r="CR68" s="1">
        <f>OVariables!BE29</f>
        <v>0</v>
      </c>
      <c r="CS68" s="1">
        <f>OVariables!BF29</f>
        <v>0</v>
      </c>
      <c r="CT68" s="1">
        <f>OVariables!BG29</f>
        <v>0</v>
      </c>
      <c r="CU68" s="1">
        <f>OVariables!BH29</f>
        <v>0</v>
      </c>
      <c r="CV68" s="1">
        <f>OVariables!BI29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51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59</v>
      </c>
      <c r="B69" s="1">
        <f>OVariables!N30</f>
        <v>0</v>
      </c>
      <c r="C69" s="1">
        <f>OVariables!O30</f>
        <v>0</v>
      </c>
      <c r="D69" s="1">
        <f>OVariables!P30</f>
        <v>0</v>
      </c>
      <c r="E69" s="1">
        <f>OVariables!Q30</f>
        <v>0</v>
      </c>
      <c r="F69" s="1">
        <f>OVariables!R30</f>
        <v>0</v>
      </c>
      <c r="G69" s="1">
        <f>OVariables!S30</f>
        <v>0</v>
      </c>
      <c r="H69" s="1">
        <f>OVariables!T30</f>
        <v>0</v>
      </c>
      <c r="I69" s="1">
        <f>OVariables!U30</f>
        <v>0</v>
      </c>
      <c r="J69" s="1">
        <f>OVariables!V30</f>
        <v>0</v>
      </c>
      <c r="K69" s="1">
        <f>OVariables!W30</f>
        <v>0</v>
      </c>
      <c r="L69" s="1">
        <f>OVariables!X30</f>
        <v>0</v>
      </c>
      <c r="M69" s="1">
        <f>OVariables!Y30</f>
        <v>0</v>
      </c>
      <c r="P69" s="1">
        <f t="shared" si="1"/>
        <v>0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51</v>
      </c>
      <c r="W69" s="1">
        <f>Demands!B29*$N$41</f>
        <v>8.0152575020312634E-3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59</v>
      </c>
      <c r="AE69" s="1">
        <f>OVariables!Z30</f>
        <v>0</v>
      </c>
      <c r="AF69" s="1">
        <f>OVariables!AA30</f>
        <v>0</v>
      </c>
      <c r="AG69" s="1">
        <f>OVariables!AB30</f>
        <v>0</v>
      </c>
      <c r="AH69" s="1">
        <f>OVariables!AC30</f>
        <v>0</v>
      </c>
      <c r="AI69" s="1">
        <f>OVariables!AD30</f>
        <v>0</v>
      </c>
      <c r="AJ69" s="1">
        <f>OVariables!AE30</f>
        <v>0</v>
      </c>
      <c r="AK69" s="1">
        <f>OVariables!AF30</f>
        <v>0</v>
      </c>
      <c r="AL69" s="1">
        <f>OVariables!AG30</f>
        <v>0</v>
      </c>
      <c r="AM69" s="1">
        <f>OVariables!AH30</f>
        <v>0</v>
      </c>
      <c r="AN69" s="1">
        <f>OVariables!AI30</f>
        <v>0</v>
      </c>
      <c r="AO69" s="1">
        <f>OVariables!AJ30</f>
        <v>0</v>
      </c>
      <c r="AP69" s="1">
        <f>OVariables!AK30</f>
        <v>0</v>
      </c>
      <c r="AS69" s="1">
        <f t="shared" si="7"/>
        <v>0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0</v>
      </c>
      <c r="AX69" s="1">
        <f t="shared" si="12"/>
        <v>0</v>
      </c>
      <c r="AY69" s="1" t="s">
        <v>51</v>
      </c>
      <c r="AZ69" s="1">
        <f>Demands!B29*$AQ$41</f>
        <v>9.6183090024375157E-3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59</v>
      </c>
      <c r="BH69" s="1">
        <f>OVariables!AL30</f>
        <v>0</v>
      </c>
      <c r="BI69" s="1">
        <f>OVariables!AM30</f>
        <v>0</v>
      </c>
      <c r="BJ69" s="1">
        <f>OVariables!AN30</f>
        <v>0</v>
      </c>
      <c r="BK69" s="1">
        <f>OVariables!AO30</f>
        <v>0</v>
      </c>
      <c r="BL69" s="1">
        <f>OVariables!AP30</f>
        <v>0</v>
      </c>
      <c r="BM69" s="1">
        <f>OVariables!AQ30</f>
        <v>0</v>
      </c>
      <c r="BN69" s="1">
        <f>OVariables!AR30</f>
        <v>0</v>
      </c>
      <c r="BO69" s="1">
        <f>OVariables!AS30</f>
        <v>0</v>
      </c>
      <c r="BP69" s="1">
        <f>OVariables!AT30</f>
        <v>0</v>
      </c>
      <c r="BQ69" s="1">
        <f>OVariables!AU30</f>
        <v>0</v>
      </c>
      <c r="BR69" s="1">
        <f>OVariables!AV30</f>
        <v>0</v>
      </c>
      <c r="BS69" s="1">
        <f>OVariables!AW30</f>
        <v>0</v>
      </c>
      <c r="BV69" s="1">
        <f t="shared" si="13"/>
        <v>0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51</v>
      </c>
      <c r="CC69" s="1">
        <f>Demands!B29*$BT$41</f>
        <v>6.412206001625011E-3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59</v>
      </c>
      <c r="CK69" s="1">
        <f>OVariables!AX30</f>
        <v>0</v>
      </c>
      <c r="CL69" s="1">
        <f>OVariables!AY30</f>
        <v>0</v>
      </c>
      <c r="CM69" s="1">
        <f>OVariables!AZ30</f>
        <v>0</v>
      </c>
      <c r="CN69" s="1">
        <f>OVariables!BA30</f>
        <v>0</v>
      </c>
      <c r="CO69" s="1">
        <f>OVariables!BB30</f>
        <v>0</v>
      </c>
      <c r="CP69" s="1">
        <f>OVariables!BC30</f>
        <v>0</v>
      </c>
      <c r="CQ69" s="1">
        <f>OVariables!BD30</f>
        <v>0</v>
      </c>
      <c r="CR69" s="1">
        <f>OVariables!BE30</f>
        <v>0</v>
      </c>
      <c r="CS69" s="1">
        <f>OVariables!BF30</f>
        <v>0</v>
      </c>
      <c r="CT69" s="1">
        <f>OVariables!BG30</f>
        <v>0</v>
      </c>
      <c r="CU69" s="1">
        <f>OVariables!BH30</f>
        <v>0</v>
      </c>
      <c r="CV69" s="1">
        <f>OVariables!BI30</f>
        <v>0</v>
      </c>
      <c r="CY69" s="1">
        <f t="shared" si="19"/>
        <v>0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0</v>
      </c>
      <c r="DD69" s="1">
        <f t="shared" si="24"/>
        <v>0</v>
      </c>
      <c r="DE69" s="1" t="s">
        <v>51</v>
      </c>
      <c r="DF69" s="1">
        <f>Demands!B29*$CW$41</f>
        <v>0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OVariables!N31</f>
        <v>0</v>
      </c>
      <c r="C70" s="1">
        <f>OVariables!O31</f>
        <v>0</v>
      </c>
      <c r="D70" s="1">
        <f>OVariables!P31</f>
        <v>0</v>
      </c>
      <c r="E70" s="1">
        <f>OVariables!Q31</f>
        <v>0</v>
      </c>
      <c r="F70" s="1">
        <f>OVariables!R31</f>
        <v>0</v>
      </c>
      <c r="G70" s="1">
        <f>OVariables!S31</f>
        <v>0</v>
      </c>
      <c r="H70" s="1">
        <f>OVariables!T31</f>
        <v>0</v>
      </c>
      <c r="I70" s="1">
        <f>OVariables!U31</f>
        <v>0</v>
      </c>
      <c r="J70" s="1">
        <f>OVariables!V31</f>
        <v>0</v>
      </c>
      <c r="K70" s="1">
        <f>OVariables!W31</f>
        <v>0</v>
      </c>
      <c r="L70" s="1">
        <f>OVariables!X31</f>
        <v>0</v>
      </c>
      <c r="M70" s="1">
        <f>OVariables!Y31</f>
        <v>0</v>
      </c>
      <c r="P70" s="1">
        <f>SUM(B31:D31)+SUM(B70:D70)</f>
        <v>0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1</v>
      </c>
      <c r="V70" s="1" t="s">
        <v>51</v>
      </c>
      <c r="W70" s="1">
        <f>Demands!B30*$N$41</f>
        <v>1.1436790348713398E-3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OVariables!Z31</f>
        <v>0</v>
      </c>
      <c r="AF70" s="1">
        <f>OVariables!AA31</f>
        <v>0</v>
      </c>
      <c r="AG70" s="1">
        <f>OVariables!AB31</f>
        <v>0</v>
      </c>
      <c r="AH70" s="1">
        <f>OVariables!AC31</f>
        <v>0</v>
      </c>
      <c r="AI70" s="1">
        <f>OVariables!AD31</f>
        <v>0</v>
      </c>
      <c r="AJ70" s="1">
        <f>OVariables!AE31</f>
        <v>0</v>
      </c>
      <c r="AK70" s="1">
        <f>OVariables!AF31</f>
        <v>0</v>
      </c>
      <c r="AL70" s="1">
        <f>OVariables!AG31</f>
        <v>0</v>
      </c>
      <c r="AM70" s="1">
        <f>OVariables!AH31</f>
        <v>0</v>
      </c>
      <c r="AN70" s="1">
        <f>OVariables!AI31</f>
        <v>0</v>
      </c>
      <c r="AO70" s="1">
        <f>OVariables!AJ31</f>
        <v>0</v>
      </c>
      <c r="AP70" s="1">
        <f>OVariables!AK31</f>
        <v>0</v>
      </c>
      <c r="AS70" s="1">
        <f t="shared" si="7"/>
        <v>0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1</v>
      </c>
      <c r="AY70" s="1" t="s">
        <v>51</v>
      </c>
      <c r="AZ70" s="1">
        <f>Demands!B30*$AQ$41</f>
        <v>1.3724148418456077E-3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OVariables!AL31</f>
        <v>0</v>
      </c>
      <c r="BI70" s="1">
        <f>OVariables!AM31</f>
        <v>0</v>
      </c>
      <c r="BJ70" s="1">
        <f>OVariables!AN31</f>
        <v>0</v>
      </c>
      <c r="BK70" s="1">
        <f>OVariables!AO31</f>
        <v>0</v>
      </c>
      <c r="BL70" s="1">
        <f>OVariables!AP31</f>
        <v>0</v>
      </c>
      <c r="BM70" s="1">
        <f>OVariables!AQ31</f>
        <v>0</v>
      </c>
      <c r="BN70" s="1">
        <f>OVariables!AR31</f>
        <v>0</v>
      </c>
      <c r="BO70" s="1">
        <f>OVariables!AS31</f>
        <v>0</v>
      </c>
      <c r="BP70" s="1">
        <f>OVariables!AT31</f>
        <v>0</v>
      </c>
      <c r="BQ70" s="1">
        <f>OVariables!AU31</f>
        <v>0</v>
      </c>
      <c r="BR70" s="1">
        <f>OVariables!AV31</f>
        <v>0</v>
      </c>
      <c r="BS70" s="1">
        <f>OVariables!AW31</f>
        <v>0</v>
      </c>
      <c r="BV70" s="1">
        <f t="shared" si="13"/>
        <v>0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1</v>
      </c>
      <c r="CB70" s="1" t="s">
        <v>51</v>
      </c>
      <c r="CC70" s="1">
        <f>Demands!B30*$BT$41</f>
        <v>9.1494322789707197E-4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OVariables!AX31</f>
        <v>0</v>
      </c>
      <c r="CL70" s="1">
        <f>OVariables!AY31</f>
        <v>0</v>
      </c>
      <c r="CM70" s="1">
        <f>OVariables!AZ31</f>
        <v>0</v>
      </c>
      <c r="CN70" s="1">
        <f>OVariables!BA31</f>
        <v>0</v>
      </c>
      <c r="CO70" s="1">
        <f>OVariables!BB31</f>
        <v>0</v>
      </c>
      <c r="CP70" s="1">
        <f>OVariables!BC31</f>
        <v>0</v>
      </c>
      <c r="CQ70" s="1">
        <f>OVariables!BD31</f>
        <v>0</v>
      </c>
      <c r="CR70" s="1">
        <f>OVariables!BE31</f>
        <v>0</v>
      </c>
      <c r="CS70" s="1">
        <f>OVariables!BF31</f>
        <v>0</v>
      </c>
      <c r="CT70" s="1">
        <f>OVariables!BG31</f>
        <v>0</v>
      </c>
      <c r="CU70" s="1">
        <f>OVariables!BH31</f>
        <v>0</v>
      </c>
      <c r="CV70" s="1">
        <f>OVariables!BI31</f>
        <v>0</v>
      </c>
      <c r="CY70" s="1">
        <f t="shared" si="19"/>
        <v>0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1</v>
      </c>
      <c r="DE70" s="1" t="s">
        <v>51</v>
      </c>
      <c r="DF70" s="1">
        <f>Demands!B30*$CW$41</f>
        <v>0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74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74</v>
      </c>
      <c r="AE71" s="15">
        <f>SUM(AE42:AE70)</f>
        <v>0</v>
      </c>
      <c r="AF71" s="15">
        <f t="shared" ref="AF71:AP71" si="26">SUM(AF42:AF70)</f>
        <v>0</v>
      </c>
      <c r="AG71" s="15">
        <f t="shared" si="26"/>
        <v>0</v>
      </c>
      <c r="AH71" s="15">
        <f t="shared" si="26"/>
        <v>0</v>
      </c>
      <c r="AI71" s="15">
        <f t="shared" si="26"/>
        <v>0</v>
      </c>
      <c r="AJ71" s="15">
        <f t="shared" si="26"/>
        <v>0</v>
      </c>
      <c r="AK71" s="15">
        <f t="shared" si="26"/>
        <v>0</v>
      </c>
      <c r="AL71" s="15">
        <f t="shared" si="26"/>
        <v>0</v>
      </c>
      <c r="AM71" s="15">
        <f t="shared" si="26"/>
        <v>0</v>
      </c>
      <c r="AN71" s="15">
        <f t="shared" si="26"/>
        <v>0</v>
      </c>
      <c r="AO71" s="15">
        <f t="shared" si="26"/>
        <v>0</v>
      </c>
      <c r="AP71" s="15">
        <f t="shared" si="26"/>
        <v>0</v>
      </c>
      <c r="BG71" s="14" t="s">
        <v>74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74</v>
      </c>
      <c r="CK71" s="15">
        <f>SUM(CK42:CK70)</f>
        <v>0</v>
      </c>
      <c r="CL71" s="15">
        <f t="shared" ref="CL71:CV71" si="28">SUM(CL42:CL70)</f>
        <v>0</v>
      </c>
      <c r="CM71" s="15">
        <f t="shared" si="28"/>
        <v>0</v>
      </c>
      <c r="CN71" s="15">
        <f t="shared" si="28"/>
        <v>0</v>
      </c>
      <c r="CO71" s="15">
        <f t="shared" si="28"/>
        <v>0</v>
      </c>
      <c r="CP71" s="15">
        <f t="shared" si="28"/>
        <v>0</v>
      </c>
      <c r="CQ71" s="15">
        <f t="shared" si="28"/>
        <v>0</v>
      </c>
      <c r="CR71" s="15">
        <f t="shared" si="28"/>
        <v>0</v>
      </c>
      <c r="CS71" s="15">
        <f t="shared" si="28"/>
        <v>0</v>
      </c>
      <c r="CT71" s="15">
        <f t="shared" si="28"/>
        <v>0</v>
      </c>
      <c r="CU71" s="15">
        <f t="shared" si="28"/>
        <v>0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42" t="s">
        <v>49</v>
      </c>
      <c r="C76" s="42"/>
      <c r="D76" s="7"/>
      <c r="F76" t="s">
        <v>136</v>
      </c>
      <c r="G76" s="42" t="s">
        <v>95</v>
      </c>
      <c r="H76" s="42"/>
      <c r="I76" s="7"/>
      <c r="K76" t="s">
        <v>136</v>
      </c>
      <c r="L76" s="59" t="s">
        <v>97</v>
      </c>
      <c r="M76" s="59"/>
      <c r="N76" s="7"/>
      <c r="P76" t="s">
        <v>136</v>
      </c>
      <c r="Q76" s="59" t="s">
        <v>98</v>
      </c>
      <c r="R76" s="59"/>
      <c r="S76" s="7"/>
      <c r="U76" t="s">
        <v>136</v>
      </c>
      <c r="V76" s="59" t="s">
        <v>99</v>
      </c>
      <c r="W76" s="59"/>
      <c r="X76" s="7"/>
    </row>
    <row r="77" spans="1:115" x14ac:dyDescent="0.35">
      <c r="B77" s="4" t="s">
        <v>45</v>
      </c>
      <c r="C77" s="4" t="s">
        <v>46</v>
      </c>
      <c r="D77" s="7"/>
      <c r="F77">
        <f>O41</f>
        <v>0.33333333333333331</v>
      </c>
      <c r="G77" s="4" t="s">
        <v>45</v>
      </c>
      <c r="H77" s="4" t="s">
        <v>46</v>
      </c>
      <c r="I77" s="7"/>
      <c r="K77">
        <f>AR41</f>
        <v>0.33333333333333331</v>
      </c>
      <c r="L77" s="4" t="s">
        <v>45</v>
      </c>
      <c r="M77" s="4" t="s">
        <v>46</v>
      </c>
      <c r="N77" s="7"/>
      <c r="P77">
        <f>BU41</f>
        <v>0.33333333333333331</v>
      </c>
      <c r="Q77" s="4" t="s">
        <v>45</v>
      </c>
      <c r="R77" s="4" t="s">
        <v>46</v>
      </c>
      <c r="S77" s="7"/>
      <c r="U77">
        <f>CX41</f>
        <v>0</v>
      </c>
      <c r="V77" s="4" t="s">
        <v>45</v>
      </c>
      <c r="W77" s="4" t="s">
        <v>46</v>
      </c>
      <c r="X77" s="7"/>
    </row>
    <row r="78" spans="1:115" x14ac:dyDescent="0.35">
      <c r="A78" s="5" t="s">
        <v>18</v>
      </c>
      <c r="B78" s="1">
        <f>SUM(B114:M114)</f>
        <v>0</v>
      </c>
      <c r="C78" s="1">
        <f t="shared" ref="C78:C106" si="29">SUM(B146:M146)</f>
        <v>0</v>
      </c>
      <c r="F78" s="5" t="s">
        <v>18</v>
      </c>
      <c r="G78" s="1">
        <f>SUM(B181:M181)</f>
        <v>0</v>
      </c>
      <c r="H78" s="1">
        <f>SUM(B213:M213)</f>
        <v>0</v>
      </c>
      <c r="K78" s="5" t="s">
        <v>18</v>
      </c>
      <c r="L78" s="1">
        <f>SUM(AD181:AO181)</f>
        <v>0</v>
      </c>
      <c r="M78" s="1">
        <f>SUM(AD213:AO213)</f>
        <v>0</v>
      </c>
      <c r="P78" s="5" t="s">
        <v>18</v>
      </c>
      <c r="Q78" s="1">
        <f>SUM(BF181:BQ181)</f>
        <v>0</v>
      </c>
      <c r="R78" s="1">
        <f>SUM(BF213:BQ213)</f>
        <v>0</v>
      </c>
      <c r="U78" s="5" t="s">
        <v>18</v>
      </c>
      <c r="V78" s="1">
        <f>SUM(CH181:CS181)</f>
        <v>0</v>
      </c>
      <c r="W78" s="1">
        <f>SUM(CH213:CS213)</f>
        <v>0</v>
      </c>
    </row>
    <row r="79" spans="1:115" x14ac:dyDescent="0.35">
      <c r="A79" s="5" t="s">
        <v>19</v>
      </c>
      <c r="B79" s="1">
        <f t="shared" ref="B79:B106" si="30">SUM(B115:M115)</f>
        <v>0</v>
      </c>
      <c r="C79" s="1">
        <f t="shared" si="29"/>
        <v>0</v>
      </c>
      <c r="F79" s="5" t="s">
        <v>19</v>
      </c>
      <c r="G79" s="1">
        <f t="shared" ref="G79:G105" si="31">SUM(B182:M182)</f>
        <v>0</v>
      </c>
      <c r="H79" s="1">
        <f t="shared" ref="H79:H106" si="32">SUM(B214:M214)</f>
        <v>0</v>
      </c>
      <c r="K79" s="5" t="s">
        <v>19</v>
      </c>
      <c r="L79" s="1">
        <f t="shared" ref="L79:L106" si="33">SUM(AD182:AO182)</f>
        <v>0</v>
      </c>
      <c r="M79" s="1">
        <f t="shared" ref="M79:M106" si="34">SUM(AD214:AO214)</f>
        <v>0</v>
      </c>
      <c r="P79" s="5" t="s">
        <v>19</v>
      </c>
      <c r="Q79" s="1">
        <f t="shared" ref="Q79:Q106" si="35">SUM(BF182:BQ182)</f>
        <v>0</v>
      </c>
      <c r="R79" s="1">
        <f t="shared" ref="R79:R105" si="36">SUM(BF214:BQ214)</f>
        <v>0</v>
      </c>
      <c r="U79" s="5" t="s">
        <v>19</v>
      </c>
      <c r="V79" s="1">
        <f t="shared" ref="V79:V106" si="37">SUM(CH182:CS182)</f>
        <v>0</v>
      </c>
      <c r="W79" s="1">
        <f t="shared" ref="W79:W106" si="38">SUM(CH214:CS214)</f>
        <v>0</v>
      </c>
    </row>
    <row r="80" spans="1:115" x14ac:dyDescent="0.35">
      <c r="A80" s="5" t="s">
        <v>0</v>
      </c>
      <c r="B80" s="1">
        <f t="shared" si="30"/>
        <v>1</v>
      </c>
      <c r="C80" s="1">
        <f t="shared" si="29"/>
        <v>1</v>
      </c>
      <c r="F80" s="5" t="s">
        <v>0</v>
      </c>
      <c r="G80" s="1">
        <f t="shared" si="31"/>
        <v>0</v>
      </c>
      <c r="H80" s="1">
        <f t="shared" si="32"/>
        <v>0</v>
      </c>
      <c r="K80" s="5" t="s">
        <v>0</v>
      </c>
      <c r="L80" s="1">
        <f t="shared" si="33"/>
        <v>0</v>
      </c>
      <c r="M80" s="1">
        <f t="shared" si="34"/>
        <v>0</v>
      </c>
      <c r="P80" s="5" t="s">
        <v>0</v>
      </c>
      <c r="Q80" s="1">
        <f t="shared" si="35"/>
        <v>0</v>
      </c>
      <c r="R80" s="1">
        <f t="shared" si="36"/>
        <v>0</v>
      </c>
      <c r="U80" s="5" t="s">
        <v>0</v>
      </c>
      <c r="V80" s="1">
        <f t="shared" si="37"/>
        <v>0</v>
      </c>
      <c r="W80" s="1">
        <f t="shared" si="38"/>
        <v>0</v>
      </c>
    </row>
    <row r="81" spans="1:23" x14ac:dyDescent="0.35">
      <c r="A81" s="5" t="s">
        <v>1</v>
      </c>
      <c r="B81" s="1">
        <f t="shared" si="30"/>
        <v>0</v>
      </c>
      <c r="C81" s="1">
        <f t="shared" si="29"/>
        <v>0</v>
      </c>
      <c r="F81" s="5" t="s">
        <v>1</v>
      </c>
      <c r="G81" s="1">
        <f t="shared" si="31"/>
        <v>0</v>
      </c>
      <c r="H81" s="1">
        <f t="shared" si="32"/>
        <v>0</v>
      </c>
      <c r="K81" s="5" t="s">
        <v>1</v>
      </c>
      <c r="L81" s="1">
        <f t="shared" si="33"/>
        <v>0</v>
      </c>
      <c r="M81" s="1">
        <f t="shared" si="34"/>
        <v>0</v>
      </c>
      <c r="P81" s="5" t="s">
        <v>1</v>
      </c>
      <c r="Q81" s="1">
        <f t="shared" si="35"/>
        <v>0</v>
      </c>
      <c r="R81" s="1">
        <f t="shared" si="36"/>
        <v>0</v>
      </c>
      <c r="U81" s="5" t="s">
        <v>1</v>
      </c>
      <c r="V81" s="1">
        <f t="shared" si="37"/>
        <v>0</v>
      </c>
      <c r="W81" s="1">
        <f t="shared" si="38"/>
        <v>0</v>
      </c>
    </row>
    <row r="82" spans="1:23" x14ac:dyDescent="0.35">
      <c r="A82" s="5" t="s">
        <v>20</v>
      </c>
      <c r="B82" s="1">
        <f t="shared" si="30"/>
        <v>0</v>
      </c>
      <c r="C82" s="1">
        <f t="shared" si="29"/>
        <v>0</v>
      </c>
      <c r="F82" s="5" t="s">
        <v>20</v>
      </c>
      <c r="G82" s="1">
        <f t="shared" si="31"/>
        <v>0</v>
      </c>
      <c r="H82" s="1">
        <f t="shared" si="32"/>
        <v>0</v>
      </c>
      <c r="K82" s="5" t="s">
        <v>20</v>
      </c>
      <c r="L82" s="1">
        <f t="shared" si="33"/>
        <v>0</v>
      </c>
      <c r="M82" s="1">
        <f t="shared" si="34"/>
        <v>0</v>
      </c>
      <c r="P82" s="5" t="s">
        <v>20</v>
      </c>
      <c r="Q82" s="1">
        <f t="shared" si="35"/>
        <v>0</v>
      </c>
      <c r="R82" s="1">
        <f t="shared" si="36"/>
        <v>0</v>
      </c>
      <c r="U82" s="5" t="s">
        <v>20</v>
      </c>
      <c r="V82" s="1">
        <f t="shared" si="37"/>
        <v>0</v>
      </c>
      <c r="W82" s="1">
        <f t="shared" si="38"/>
        <v>0</v>
      </c>
    </row>
    <row r="83" spans="1:23" x14ac:dyDescent="0.35">
      <c r="A83" s="5" t="s">
        <v>2</v>
      </c>
      <c r="B83" s="1">
        <f t="shared" si="30"/>
        <v>0</v>
      </c>
      <c r="C83" s="1">
        <f t="shared" si="29"/>
        <v>0</v>
      </c>
      <c r="F83" s="5" t="s">
        <v>2</v>
      </c>
      <c r="G83" s="1">
        <f t="shared" si="31"/>
        <v>0</v>
      </c>
      <c r="H83" s="1">
        <f t="shared" si="32"/>
        <v>0</v>
      </c>
      <c r="K83" s="5" t="s">
        <v>2</v>
      </c>
      <c r="L83" s="1">
        <f t="shared" si="33"/>
        <v>0</v>
      </c>
      <c r="M83" s="1">
        <f t="shared" si="34"/>
        <v>0</v>
      </c>
      <c r="P83" s="5" t="s">
        <v>2</v>
      </c>
      <c r="Q83" s="1">
        <f t="shared" si="35"/>
        <v>0</v>
      </c>
      <c r="R83" s="1">
        <f t="shared" si="36"/>
        <v>0</v>
      </c>
      <c r="U83" s="5" t="s">
        <v>2</v>
      </c>
      <c r="V83" s="1">
        <f t="shared" si="37"/>
        <v>0</v>
      </c>
      <c r="W83" s="1">
        <f t="shared" si="38"/>
        <v>0</v>
      </c>
    </row>
    <row r="84" spans="1:23" x14ac:dyDescent="0.35">
      <c r="A84" s="5" t="s">
        <v>3</v>
      </c>
      <c r="B84" s="1">
        <f t="shared" si="30"/>
        <v>0</v>
      </c>
      <c r="C84" s="1">
        <f t="shared" si="29"/>
        <v>0</v>
      </c>
      <c r="F84" s="5" t="s">
        <v>3</v>
      </c>
      <c r="G84" s="1">
        <f t="shared" si="31"/>
        <v>0</v>
      </c>
      <c r="H84" s="1">
        <f t="shared" si="32"/>
        <v>0</v>
      </c>
      <c r="K84" s="5" t="s">
        <v>3</v>
      </c>
      <c r="L84" s="1">
        <f t="shared" si="33"/>
        <v>0</v>
      </c>
      <c r="M84" s="1">
        <f t="shared" si="34"/>
        <v>0</v>
      </c>
      <c r="P84" s="5" t="s">
        <v>3</v>
      </c>
      <c r="Q84" s="1">
        <f t="shared" si="35"/>
        <v>0</v>
      </c>
      <c r="R84" s="1">
        <f t="shared" si="36"/>
        <v>0</v>
      </c>
      <c r="U84" s="5" t="s">
        <v>3</v>
      </c>
      <c r="V84" s="1">
        <f t="shared" si="37"/>
        <v>0</v>
      </c>
      <c r="W84" s="1">
        <f t="shared" si="38"/>
        <v>0</v>
      </c>
    </row>
    <row r="85" spans="1:23" x14ac:dyDescent="0.35">
      <c r="A85" s="5" t="s">
        <v>4</v>
      </c>
      <c r="B85" s="1">
        <f t="shared" si="30"/>
        <v>0</v>
      </c>
      <c r="C85" s="1">
        <f t="shared" si="29"/>
        <v>0</v>
      </c>
      <c r="F85" s="5" t="s">
        <v>4</v>
      </c>
      <c r="G85" s="1">
        <f t="shared" si="31"/>
        <v>0</v>
      </c>
      <c r="H85" s="1">
        <f t="shared" si="32"/>
        <v>0</v>
      </c>
      <c r="K85" s="5" t="s">
        <v>4</v>
      </c>
      <c r="L85" s="1">
        <f t="shared" si="33"/>
        <v>0</v>
      </c>
      <c r="M85" s="1">
        <f t="shared" si="34"/>
        <v>0</v>
      </c>
      <c r="P85" s="5" t="s">
        <v>4</v>
      </c>
      <c r="Q85" s="1">
        <f>SUM(BF188:BQ188)</f>
        <v>0</v>
      </c>
      <c r="R85" s="1">
        <f t="shared" si="36"/>
        <v>0</v>
      </c>
      <c r="U85" s="5" t="s">
        <v>4</v>
      </c>
      <c r="V85" s="1">
        <f t="shared" si="37"/>
        <v>0</v>
      </c>
      <c r="W85" s="1">
        <f t="shared" si="38"/>
        <v>0</v>
      </c>
    </row>
    <row r="86" spans="1:23" x14ac:dyDescent="0.35">
      <c r="A86" s="5" t="s">
        <v>5</v>
      </c>
      <c r="B86" s="1">
        <f t="shared" si="30"/>
        <v>1</v>
      </c>
      <c r="C86" s="1">
        <f t="shared" si="29"/>
        <v>1</v>
      </c>
      <c r="F86" s="5" t="s">
        <v>5</v>
      </c>
      <c r="G86" s="1">
        <f t="shared" si="31"/>
        <v>0</v>
      </c>
      <c r="H86" s="1">
        <f t="shared" si="32"/>
        <v>0</v>
      </c>
      <c r="K86" s="5" t="s">
        <v>5</v>
      </c>
      <c r="L86" s="1">
        <f t="shared" si="33"/>
        <v>0</v>
      </c>
      <c r="M86" s="1">
        <f t="shared" si="34"/>
        <v>0</v>
      </c>
      <c r="P86" s="5" t="s">
        <v>5</v>
      </c>
      <c r="Q86" s="1">
        <f t="shared" si="35"/>
        <v>0</v>
      </c>
      <c r="R86" s="1">
        <f t="shared" si="36"/>
        <v>0</v>
      </c>
      <c r="U86" s="5" t="s">
        <v>5</v>
      </c>
      <c r="V86" s="1">
        <f t="shared" si="37"/>
        <v>0</v>
      </c>
      <c r="W86" s="1">
        <f t="shared" si="38"/>
        <v>0</v>
      </c>
    </row>
    <row r="87" spans="1:23" x14ac:dyDescent="0.35">
      <c r="A87" s="5" t="s">
        <v>6</v>
      </c>
      <c r="B87" s="1">
        <f t="shared" si="30"/>
        <v>0</v>
      </c>
      <c r="C87" s="1">
        <f t="shared" si="29"/>
        <v>0</v>
      </c>
      <c r="F87" s="5" t="s">
        <v>6</v>
      </c>
      <c r="G87" s="1">
        <f t="shared" si="31"/>
        <v>0</v>
      </c>
      <c r="H87" s="1">
        <f t="shared" si="32"/>
        <v>0</v>
      </c>
      <c r="K87" s="5" t="s">
        <v>6</v>
      </c>
      <c r="L87" s="1">
        <f t="shared" si="33"/>
        <v>0</v>
      </c>
      <c r="M87" s="1">
        <f t="shared" si="34"/>
        <v>0</v>
      </c>
      <c r="P87" s="5" t="s">
        <v>6</v>
      </c>
      <c r="Q87" s="1">
        <f t="shared" si="35"/>
        <v>0</v>
      </c>
      <c r="R87" s="1">
        <f t="shared" si="36"/>
        <v>0</v>
      </c>
      <c r="U87" s="5" t="s">
        <v>6</v>
      </c>
      <c r="V87" s="1">
        <f t="shared" si="37"/>
        <v>0</v>
      </c>
      <c r="W87" s="1">
        <f t="shared" si="38"/>
        <v>0</v>
      </c>
    </row>
    <row r="88" spans="1:23" x14ac:dyDescent="0.35">
      <c r="A88" s="5" t="s">
        <v>7</v>
      </c>
      <c r="B88" s="1">
        <f t="shared" si="30"/>
        <v>1</v>
      </c>
      <c r="C88" s="1">
        <f t="shared" si="29"/>
        <v>1</v>
      </c>
      <c r="F88" s="5" t="s">
        <v>7</v>
      </c>
      <c r="G88" s="1">
        <f t="shared" si="31"/>
        <v>0</v>
      </c>
      <c r="H88" s="1">
        <f>SUM(B223:M223)</f>
        <v>0</v>
      </c>
      <c r="K88" s="5" t="s">
        <v>7</v>
      </c>
      <c r="L88" s="1">
        <f t="shared" si="33"/>
        <v>0</v>
      </c>
      <c r="M88" s="1">
        <f t="shared" si="34"/>
        <v>0</v>
      </c>
      <c r="P88" s="5" t="s">
        <v>7</v>
      </c>
      <c r="Q88" s="1">
        <f t="shared" si="35"/>
        <v>0</v>
      </c>
      <c r="R88" s="1">
        <f t="shared" si="36"/>
        <v>0</v>
      </c>
      <c r="U88" s="5" t="s">
        <v>7</v>
      </c>
      <c r="V88" s="1">
        <f t="shared" si="37"/>
        <v>0</v>
      </c>
      <c r="W88" s="1">
        <f t="shared" si="38"/>
        <v>0</v>
      </c>
    </row>
    <row r="89" spans="1:23" x14ac:dyDescent="0.35">
      <c r="A89" s="5" t="s">
        <v>21</v>
      </c>
      <c r="B89" s="1">
        <f t="shared" si="30"/>
        <v>0</v>
      </c>
      <c r="C89" s="1">
        <f t="shared" si="29"/>
        <v>0</v>
      </c>
      <c r="F89" s="5" t="s">
        <v>21</v>
      </c>
      <c r="G89" s="1">
        <f t="shared" si="31"/>
        <v>0</v>
      </c>
      <c r="H89" s="1">
        <f t="shared" si="32"/>
        <v>0</v>
      </c>
      <c r="K89" s="5" t="s">
        <v>21</v>
      </c>
      <c r="L89" s="1">
        <f t="shared" si="33"/>
        <v>0</v>
      </c>
      <c r="M89" s="1">
        <f t="shared" si="34"/>
        <v>0</v>
      </c>
      <c r="P89" s="5" t="s">
        <v>21</v>
      </c>
      <c r="Q89" s="1">
        <f t="shared" si="35"/>
        <v>0</v>
      </c>
      <c r="R89" s="1">
        <f t="shared" si="36"/>
        <v>0</v>
      </c>
      <c r="U89" s="5" t="s">
        <v>21</v>
      </c>
      <c r="V89" s="1">
        <f t="shared" si="37"/>
        <v>0</v>
      </c>
      <c r="W89" s="1">
        <f t="shared" si="38"/>
        <v>0</v>
      </c>
    </row>
    <row r="90" spans="1:23" x14ac:dyDescent="0.35">
      <c r="A90" s="5" t="s">
        <v>8</v>
      </c>
      <c r="B90" s="1">
        <f t="shared" si="30"/>
        <v>1</v>
      </c>
      <c r="C90" s="1">
        <f t="shared" si="29"/>
        <v>1</v>
      </c>
      <c r="F90" s="5" t="s">
        <v>8</v>
      </c>
      <c r="G90" s="1">
        <f t="shared" si="31"/>
        <v>0</v>
      </c>
      <c r="H90" s="1">
        <f t="shared" si="32"/>
        <v>0</v>
      </c>
      <c r="K90" s="5" t="s">
        <v>8</v>
      </c>
      <c r="L90" s="1">
        <f t="shared" si="33"/>
        <v>0</v>
      </c>
      <c r="M90" s="1">
        <f t="shared" si="34"/>
        <v>0</v>
      </c>
      <c r="P90" s="5" t="s">
        <v>8</v>
      </c>
      <c r="Q90" s="1">
        <f t="shared" si="35"/>
        <v>0</v>
      </c>
      <c r="R90" s="1">
        <f t="shared" si="36"/>
        <v>0</v>
      </c>
      <c r="U90" s="5" t="s">
        <v>8</v>
      </c>
      <c r="V90" s="1">
        <f t="shared" si="37"/>
        <v>0</v>
      </c>
      <c r="W90" s="1">
        <f t="shared" si="38"/>
        <v>0</v>
      </c>
    </row>
    <row r="91" spans="1:23" x14ac:dyDescent="0.35">
      <c r="A91" s="5" t="s">
        <v>9</v>
      </c>
      <c r="B91" s="1">
        <f t="shared" si="30"/>
        <v>1</v>
      </c>
      <c r="C91" s="1">
        <f t="shared" si="29"/>
        <v>1</v>
      </c>
      <c r="F91" s="5" t="s">
        <v>9</v>
      </c>
      <c r="G91" s="1">
        <f t="shared" si="31"/>
        <v>0</v>
      </c>
      <c r="H91" s="1">
        <f t="shared" si="32"/>
        <v>0</v>
      </c>
      <c r="K91" s="5" t="s">
        <v>9</v>
      </c>
      <c r="L91" s="1">
        <f t="shared" si="33"/>
        <v>0</v>
      </c>
      <c r="M91" s="1">
        <f t="shared" si="34"/>
        <v>0</v>
      </c>
      <c r="P91" s="5" t="s">
        <v>9</v>
      </c>
      <c r="Q91" s="1">
        <f t="shared" si="35"/>
        <v>0</v>
      </c>
      <c r="R91" s="1">
        <f t="shared" si="36"/>
        <v>0</v>
      </c>
      <c r="U91" s="5" t="s">
        <v>9</v>
      </c>
      <c r="V91" s="1">
        <f t="shared" si="37"/>
        <v>0</v>
      </c>
      <c r="W91" s="1">
        <f t="shared" si="38"/>
        <v>0</v>
      </c>
    </row>
    <row r="92" spans="1:23" x14ac:dyDescent="0.35">
      <c r="A92" s="5" t="s">
        <v>10</v>
      </c>
      <c r="B92" s="1">
        <f t="shared" si="30"/>
        <v>0</v>
      </c>
      <c r="C92" s="1">
        <f t="shared" si="29"/>
        <v>0</v>
      </c>
      <c r="F92" s="5" t="s">
        <v>10</v>
      </c>
      <c r="G92" s="1">
        <f t="shared" si="31"/>
        <v>0</v>
      </c>
      <c r="H92" s="1">
        <f t="shared" si="32"/>
        <v>0</v>
      </c>
      <c r="K92" s="5" t="s">
        <v>10</v>
      </c>
      <c r="L92" s="1">
        <f t="shared" si="33"/>
        <v>0</v>
      </c>
      <c r="M92" s="1">
        <f t="shared" si="34"/>
        <v>0</v>
      </c>
      <c r="P92" s="5" t="s">
        <v>10</v>
      </c>
      <c r="Q92" s="1">
        <f t="shared" si="35"/>
        <v>0</v>
      </c>
      <c r="R92" s="1">
        <f t="shared" si="36"/>
        <v>0</v>
      </c>
      <c r="U92" s="5" t="s">
        <v>10</v>
      </c>
      <c r="V92" s="1">
        <f t="shared" si="37"/>
        <v>0</v>
      </c>
      <c r="W92" s="1">
        <f t="shared" si="38"/>
        <v>0</v>
      </c>
    </row>
    <row r="93" spans="1:23" x14ac:dyDescent="0.35">
      <c r="A93" s="5" t="s">
        <v>11</v>
      </c>
      <c r="B93" s="1">
        <f t="shared" si="30"/>
        <v>0</v>
      </c>
      <c r="C93" s="1">
        <f t="shared" si="29"/>
        <v>0</v>
      </c>
      <c r="F93" s="5" t="s">
        <v>11</v>
      </c>
      <c r="G93" s="1">
        <f t="shared" si="31"/>
        <v>0</v>
      </c>
      <c r="H93" s="1">
        <f t="shared" si="32"/>
        <v>0</v>
      </c>
      <c r="K93" s="5" t="s">
        <v>11</v>
      </c>
      <c r="L93" s="1">
        <f t="shared" si="33"/>
        <v>0</v>
      </c>
      <c r="M93" s="1">
        <f t="shared" si="34"/>
        <v>0</v>
      </c>
      <c r="P93" s="5" t="s">
        <v>11</v>
      </c>
      <c r="Q93" s="1">
        <f t="shared" si="35"/>
        <v>0</v>
      </c>
      <c r="R93" s="1">
        <f t="shared" si="36"/>
        <v>0</v>
      </c>
      <c r="U93" s="5" t="s">
        <v>11</v>
      </c>
      <c r="V93" s="1">
        <f t="shared" si="37"/>
        <v>0</v>
      </c>
      <c r="W93" s="1">
        <f t="shared" si="38"/>
        <v>0</v>
      </c>
    </row>
    <row r="94" spans="1:23" x14ac:dyDescent="0.35">
      <c r="A94" s="5" t="s">
        <v>12</v>
      </c>
      <c r="B94" s="1">
        <f t="shared" si="30"/>
        <v>0</v>
      </c>
      <c r="C94" s="1">
        <f t="shared" si="29"/>
        <v>0</v>
      </c>
      <c r="F94" s="5" t="s">
        <v>12</v>
      </c>
      <c r="G94" s="1">
        <f t="shared" si="31"/>
        <v>0</v>
      </c>
      <c r="H94" s="1">
        <f t="shared" si="32"/>
        <v>0</v>
      </c>
      <c r="K94" s="5" t="s">
        <v>12</v>
      </c>
      <c r="L94" s="1">
        <f t="shared" si="33"/>
        <v>0</v>
      </c>
      <c r="M94" s="1">
        <f t="shared" si="34"/>
        <v>0</v>
      </c>
      <c r="P94" s="5" t="s">
        <v>12</v>
      </c>
      <c r="Q94" s="1">
        <f t="shared" si="35"/>
        <v>0</v>
      </c>
      <c r="R94" s="1">
        <f t="shared" si="36"/>
        <v>0</v>
      </c>
      <c r="U94" s="5" t="s">
        <v>12</v>
      </c>
      <c r="V94" s="1">
        <f t="shared" si="37"/>
        <v>0</v>
      </c>
      <c r="W94" s="1">
        <f t="shared" si="38"/>
        <v>0</v>
      </c>
    </row>
    <row r="95" spans="1:23" x14ac:dyDescent="0.35">
      <c r="A95" s="5" t="s">
        <v>13</v>
      </c>
      <c r="B95" s="1">
        <f t="shared" si="30"/>
        <v>0</v>
      </c>
      <c r="C95" s="1">
        <f t="shared" si="29"/>
        <v>0</v>
      </c>
      <c r="F95" s="5" t="s">
        <v>13</v>
      </c>
      <c r="G95" s="1">
        <f t="shared" si="31"/>
        <v>0</v>
      </c>
      <c r="H95" s="1">
        <f t="shared" si="32"/>
        <v>0</v>
      </c>
      <c r="K95" s="5" t="s">
        <v>13</v>
      </c>
      <c r="L95" s="1">
        <f t="shared" si="33"/>
        <v>0</v>
      </c>
      <c r="M95" s="1">
        <f t="shared" si="34"/>
        <v>0</v>
      </c>
      <c r="P95" s="5" t="s">
        <v>13</v>
      </c>
      <c r="Q95" s="1">
        <f t="shared" si="35"/>
        <v>0</v>
      </c>
      <c r="R95" s="1">
        <f t="shared" si="36"/>
        <v>0</v>
      </c>
      <c r="U95" s="5" t="s">
        <v>13</v>
      </c>
      <c r="V95" s="1">
        <f t="shared" si="37"/>
        <v>0</v>
      </c>
      <c r="W95" s="1">
        <f t="shared" si="38"/>
        <v>0</v>
      </c>
    </row>
    <row r="96" spans="1:23" x14ac:dyDescent="0.35">
      <c r="A96" s="5" t="s">
        <v>14</v>
      </c>
      <c r="B96" s="1">
        <f t="shared" si="30"/>
        <v>1</v>
      </c>
      <c r="C96" s="1">
        <f t="shared" si="29"/>
        <v>1</v>
      </c>
      <c r="F96" s="5" t="s">
        <v>14</v>
      </c>
      <c r="G96" s="1">
        <f t="shared" si="31"/>
        <v>0</v>
      </c>
      <c r="H96" s="1">
        <f t="shared" si="32"/>
        <v>0</v>
      </c>
      <c r="K96" s="5" t="s">
        <v>14</v>
      </c>
      <c r="L96" s="1">
        <f t="shared" si="33"/>
        <v>0</v>
      </c>
      <c r="M96" s="1">
        <f t="shared" si="34"/>
        <v>0</v>
      </c>
      <c r="P96" s="5" t="s">
        <v>14</v>
      </c>
      <c r="Q96" s="1">
        <f t="shared" si="35"/>
        <v>0</v>
      </c>
      <c r="R96" s="1">
        <f t="shared" si="36"/>
        <v>0</v>
      </c>
      <c r="U96" s="5" t="s">
        <v>14</v>
      </c>
      <c r="V96" s="1">
        <f t="shared" si="37"/>
        <v>0</v>
      </c>
      <c r="W96" s="1">
        <f t="shared" si="38"/>
        <v>0</v>
      </c>
    </row>
    <row r="97" spans="1:34" x14ac:dyDescent="0.35">
      <c r="A97" s="5" t="s">
        <v>22</v>
      </c>
      <c r="B97" s="1">
        <f t="shared" si="30"/>
        <v>0</v>
      </c>
      <c r="C97" s="1">
        <f t="shared" si="29"/>
        <v>0</v>
      </c>
      <c r="F97" s="5" t="s">
        <v>22</v>
      </c>
      <c r="G97" s="1">
        <f t="shared" si="31"/>
        <v>0</v>
      </c>
      <c r="H97" s="1">
        <f t="shared" si="32"/>
        <v>0</v>
      </c>
      <c r="K97" s="5" t="s">
        <v>22</v>
      </c>
      <c r="L97" s="1">
        <f t="shared" si="33"/>
        <v>0</v>
      </c>
      <c r="M97" s="1">
        <f t="shared" si="34"/>
        <v>0</v>
      </c>
      <c r="P97" s="5" t="s">
        <v>22</v>
      </c>
      <c r="Q97" s="1">
        <f t="shared" si="35"/>
        <v>0</v>
      </c>
      <c r="R97" s="1">
        <f t="shared" si="36"/>
        <v>0</v>
      </c>
      <c r="U97" s="5" t="s">
        <v>22</v>
      </c>
      <c r="V97" s="1">
        <f t="shared" si="37"/>
        <v>0</v>
      </c>
      <c r="W97" s="1">
        <f t="shared" si="38"/>
        <v>0</v>
      </c>
    </row>
    <row r="98" spans="1:34" x14ac:dyDescent="0.35">
      <c r="A98" s="5" t="s">
        <v>23</v>
      </c>
      <c r="B98" s="1">
        <f t="shared" si="30"/>
        <v>1</v>
      </c>
      <c r="C98" s="1">
        <f t="shared" si="29"/>
        <v>1</v>
      </c>
      <c r="F98" s="5" t="s">
        <v>23</v>
      </c>
      <c r="G98" s="1">
        <f t="shared" si="31"/>
        <v>0</v>
      </c>
      <c r="H98" s="1">
        <f t="shared" si="32"/>
        <v>0</v>
      </c>
      <c r="K98" s="5" t="s">
        <v>23</v>
      </c>
      <c r="L98" s="1">
        <f t="shared" si="33"/>
        <v>0</v>
      </c>
      <c r="M98" s="1">
        <f t="shared" si="34"/>
        <v>0</v>
      </c>
      <c r="P98" s="5" t="s">
        <v>23</v>
      </c>
      <c r="Q98" s="1">
        <f t="shared" si="35"/>
        <v>0</v>
      </c>
      <c r="R98" s="1">
        <f t="shared" si="36"/>
        <v>0</v>
      </c>
      <c r="U98" s="5" t="s">
        <v>23</v>
      </c>
      <c r="V98" s="1">
        <f t="shared" si="37"/>
        <v>0</v>
      </c>
      <c r="W98" s="1">
        <f t="shared" si="38"/>
        <v>0</v>
      </c>
    </row>
    <row r="99" spans="1:34" x14ac:dyDescent="0.35">
      <c r="A99" s="5" t="s">
        <v>24</v>
      </c>
      <c r="B99" s="1">
        <f t="shared" si="30"/>
        <v>0</v>
      </c>
      <c r="C99" s="1">
        <f t="shared" si="29"/>
        <v>0</v>
      </c>
      <c r="F99" s="5" t="s">
        <v>24</v>
      </c>
      <c r="G99" s="1">
        <f t="shared" si="31"/>
        <v>0</v>
      </c>
      <c r="H99" s="1">
        <f t="shared" si="32"/>
        <v>0</v>
      </c>
      <c r="K99" s="5" t="s">
        <v>24</v>
      </c>
      <c r="L99" s="1">
        <f t="shared" si="33"/>
        <v>0</v>
      </c>
      <c r="M99" s="1">
        <f t="shared" si="34"/>
        <v>0</v>
      </c>
      <c r="P99" s="5" t="s">
        <v>24</v>
      </c>
      <c r="Q99" s="1">
        <f t="shared" si="35"/>
        <v>0</v>
      </c>
      <c r="R99" s="1">
        <f t="shared" si="36"/>
        <v>0</v>
      </c>
      <c r="U99" s="5" t="s">
        <v>24</v>
      </c>
      <c r="V99" s="1">
        <f t="shared" si="37"/>
        <v>0</v>
      </c>
      <c r="W99" s="1">
        <f t="shared" si="38"/>
        <v>0</v>
      </c>
    </row>
    <row r="100" spans="1:34" x14ac:dyDescent="0.35">
      <c r="A100" s="5" t="s">
        <v>25</v>
      </c>
      <c r="B100" s="1">
        <f t="shared" si="30"/>
        <v>0</v>
      </c>
      <c r="C100" s="1">
        <f t="shared" si="29"/>
        <v>0</v>
      </c>
      <c r="F100" s="5" t="s">
        <v>25</v>
      </c>
      <c r="G100" s="1">
        <f t="shared" si="31"/>
        <v>0</v>
      </c>
      <c r="H100" s="1">
        <f t="shared" si="32"/>
        <v>0</v>
      </c>
      <c r="K100" s="5" t="s">
        <v>25</v>
      </c>
      <c r="L100" s="1">
        <f t="shared" si="33"/>
        <v>0</v>
      </c>
      <c r="M100" s="1">
        <f t="shared" si="34"/>
        <v>0</v>
      </c>
      <c r="P100" s="5" t="s">
        <v>25</v>
      </c>
      <c r="Q100" s="1">
        <f t="shared" si="35"/>
        <v>0</v>
      </c>
      <c r="R100" s="1">
        <f t="shared" si="36"/>
        <v>0</v>
      </c>
      <c r="U100" s="5" t="s">
        <v>25</v>
      </c>
      <c r="V100" s="1">
        <f t="shared" si="37"/>
        <v>0</v>
      </c>
      <c r="W100" s="1">
        <f t="shared" si="38"/>
        <v>0</v>
      </c>
    </row>
    <row r="101" spans="1:34" x14ac:dyDescent="0.35">
      <c r="A101" s="5" t="s">
        <v>26</v>
      </c>
      <c r="B101" s="1">
        <f t="shared" si="30"/>
        <v>0</v>
      </c>
      <c r="C101" s="1">
        <f t="shared" si="29"/>
        <v>0</v>
      </c>
      <c r="F101" s="5" t="s">
        <v>26</v>
      </c>
      <c r="G101" s="1">
        <f t="shared" si="31"/>
        <v>0</v>
      </c>
      <c r="H101" s="1">
        <f t="shared" si="32"/>
        <v>0</v>
      </c>
      <c r="K101" s="5" t="s">
        <v>26</v>
      </c>
      <c r="L101" s="1">
        <f t="shared" si="33"/>
        <v>0</v>
      </c>
      <c r="M101" s="1">
        <f t="shared" si="34"/>
        <v>0</v>
      </c>
      <c r="P101" s="5" t="s">
        <v>26</v>
      </c>
      <c r="Q101" s="1">
        <f t="shared" si="35"/>
        <v>0</v>
      </c>
      <c r="R101" s="1">
        <f t="shared" si="36"/>
        <v>0</v>
      </c>
      <c r="U101" s="5" t="s">
        <v>26</v>
      </c>
      <c r="V101" s="1">
        <f t="shared" si="37"/>
        <v>0</v>
      </c>
      <c r="W101" s="1">
        <f t="shared" si="38"/>
        <v>0</v>
      </c>
    </row>
    <row r="102" spans="1:34" x14ac:dyDescent="0.35">
      <c r="A102" s="5" t="s">
        <v>15</v>
      </c>
      <c r="B102" s="1">
        <f t="shared" si="30"/>
        <v>0</v>
      </c>
      <c r="C102" s="1">
        <f t="shared" si="29"/>
        <v>0</v>
      </c>
      <c r="F102" s="5" t="s">
        <v>15</v>
      </c>
      <c r="G102" s="1">
        <f t="shared" si="31"/>
        <v>0</v>
      </c>
      <c r="H102" s="1">
        <f t="shared" si="32"/>
        <v>0</v>
      </c>
      <c r="K102" s="5" t="s">
        <v>15</v>
      </c>
      <c r="L102" s="1">
        <f t="shared" si="33"/>
        <v>0</v>
      </c>
      <c r="M102" s="1">
        <f t="shared" si="34"/>
        <v>0</v>
      </c>
      <c r="P102" s="5" t="s">
        <v>15</v>
      </c>
      <c r="Q102" s="1">
        <f t="shared" si="35"/>
        <v>0</v>
      </c>
      <c r="R102" s="1">
        <f t="shared" si="36"/>
        <v>0</v>
      </c>
      <c r="U102" s="5" t="s">
        <v>15</v>
      </c>
      <c r="V102" s="1">
        <f t="shared" si="37"/>
        <v>0</v>
      </c>
      <c r="W102" s="1">
        <f t="shared" si="38"/>
        <v>0</v>
      </c>
    </row>
    <row r="103" spans="1:34" x14ac:dyDescent="0.35">
      <c r="A103" s="5" t="s">
        <v>137</v>
      </c>
      <c r="B103" s="1">
        <f t="shared" si="30"/>
        <v>0</v>
      </c>
      <c r="C103" s="1">
        <f t="shared" si="29"/>
        <v>0</v>
      </c>
      <c r="F103" s="5" t="s">
        <v>137</v>
      </c>
      <c r="G103" s="1">
        <f t="shared" si="31"/>
        <v>0</v>
      </c>
      <c r="H103" s="1">
        <f t="shared" si="32"/>
        <v>0</v>
      </c>
      <c r="K103" s="5" t="s">
        <v>137</v>
      </c>
      <c r="L103" s="1">
        <f t="shared" si="33"/>
        <v>0</v>
      </c>
      <c r="M103" s="1">
        <f t="shared" si="34"/>
        <v>0</v>
      </c>
      <c r="P103" s="5" t="s">
        <v>137</v>
      </c>
      <c r="Q103" s="1">
        <f t="shared" si="35"/>
        <v>0</v>
      </c>
      <c r="R103" s="1">
        <f t="shared" si="36"/>
        <v>0</v>
      </c>
      <c r="U103" s="5" t="s">
        <v>137</v>
      </c>
      <c r="V103" s="1">
        <f t="shared" si="37"/>
        <v>0</v>
      </c>
      <c r="W103" s="1">
        <f t="shared" si="38"/>
        <v>0</v>
      </c>
    </row>
    <row r="104" spans="1:34" x14ac:dyDescent="0.35">
      <c r="A104" s="5" t="s">
        <v>27</v>
      </c>
      <c r="B104" s="1">
        <f t="shared" si="30"/>
        <v>0</v>
      </c>
      <c r="C104" s="1">
        <f t="shared" si="29"/>
        <v>0</v>
      </c>
      <c r="F104" s="5" t="s">
        <v>27</v>
      </c>
      <c r="G104" s="1">
        <f t="shared" si="31"/>
        <v>0</v>
      </c>
      <c r="H104" s="1">
        <f t="shared" si="32"/>
        <v>0</v>
      </c>
      <c r="K104" s="5" t="s">
        <v>27</v>
      </c>
      <c r="L104" s="1">
        <f t="shared" si="33"/>
        <v>0</v>
      </c>
      <c r="M104" s="1">
        <f t="shared" si="34"/>
        <v>0</v>
      </c>
      <c r="P104" s="5" t="s">
        <v>27</v>
      </c>
      <c r="Q104" s="1">
        <f t="shared" si="35"/>
        <v>0</v>
      </c>
      <c r="R104" s="1">
        <f t="shared" si="36"/>
        <v>0</v>
      </c>
      <c r="U104" s="5" t="s">
        <v>27</v>
      </c>
      <c r="V104" s="1">
        <f t="shared" si="37"/>
        <v>0</v>
      </c>
      <c r="W104" s="1">
        <f t="shared" si="38"/>
        <v>0</v>
      </c>
    </row>
    <row r="105" spans="1:34" x14ac:dyDescent="0.35">
      <c r="A105" s="5" t="s">
        <v>59</v>
      </c>
      <c r="B105" s="1">
        <f t="shared" si="30"/>
        <v>0</v>
      </c>
      <c r="C105" s="1">
        <f t="shared" si="29"/>
        <v>0</v>
      </c>
      <c r="F105" s="5" t="s">
        <v>59</v>
      </c>
      <c r="G105" s="1">
        <f t="shared" si="31"/>
        <v>0</v>
      </c>
      <c r="H105" s="1">
        <f t="shared" si="32"/>
        <v>0</v>
      </c>
      <c r="K105" s="5" t="s">
        <v>59</v>
      </c>
      <c r="L105" s="1">
        <f t="shared" si="33"/>
        <v>0</v>
      </c>
      <c r="M105" s="1">
        <f t="shared" si="34"/>
        <v>0</v>
      </c>
      <c r="P105" s="5" t="s">
        <v>59</v>
      </c>
      <c r="Q105" s="1">
        <f t="shared" si="35"/>
        <v>0</v>
      </c>
      <c r="R105" s="1">
        <f t="shared" si="36"/>
        <v>0</v>
      </c>
      <c r="U105" s="5" t="s">
        <v>59</v>
      </c>
      <c r="V105" s="1">
        <f t="shared" si="37"/>
        <v>0</v>
      </c>
      <c r="W105" s="1">
        <f t="shared" si="38"/>
        <v>0</v>
      </c>
    </row>
    <row r="106" spans="1:34" x14ac:dyDescent="0.35">
      <c r="A106" s="5" t="s">
        <v>17</v>
      </c>
      <c r="B106" s="1">
        <f t="shared" si="30"/>
        <v>1</v>
      </c>
      <c r="C106" s="1">
        <f t="shared" si="29"/>
        <v>1</v>
      </c>
      <c r="F106" s="5" t="s">
        <v>17</v>
      </c>
      <c r="G106" s="1">
        <f>SUM(B209:M209)</f>
        <v>0</v>
      </c>
      <c r="H106" s="1">
        <f t="shared" si="32"/>
        <v>0</v>
      </c>
      <c r="K106" s="5" t="s">
        <v>17</v>
      </c>
      <c r="L106" s="1">
        <f t="shared" si="33"/>
        <v>0</v>
      </c>
      <c r="M106" s="1">
        <f t="shared" si="34"/>
        <v>0</v>
      </c>
      <c r="P106" s="5" t="s">
        <v>17</v>
      </c>
      <c r="Q106" s="1">
        <f t="shared" si="35"/>
        <v>0</v>
      </c>
      <c r="R106" s="1">
        <f>SUM(BF241:BQ241)</f>
        <v>0</v>
      </c>
      <c r="U106" s="5" t="s">
        <v>17</v>
      </c>
      <c r="V106" s="1">
        <f t="shared" si="37"/>
        <v>0</v>
      </c>
      <c r="W106" s="1">
        <f t="shared" si="38"/>
        <v>0</v>
      </c>
    </row>
    <row r="107" spans="1:34" ht="15.5" x14ac:dyDescent="0.35">
      <c r="A107" s="14" t="s">
        <v>75</v>
      </c>
      <c r="B107" s="15">
        <f>SUM(B78:B106)</f>
        <v>8</v>
      </c>
      <c r="C107" s="15">
        <f t="shared" ref="C107" si="39">SUM(C78:C106)</f>
        <v>8</v>
      </c>
      <c r="F107" s="14" t="s">
        <v>75</v>
      </c>
      <c r="G107" s="15">
        <f>SUM(G78:G106)</f>
        <v>0</v>
      </c>
      <c r="H107" s="15">
        <f>SUM(H78:H106)</f>
        <v>0</v>
      </c>
      <c r="J107" s="16"/>
      <c r="K107" s="14" t="s">
        <v>75</v>
      </c>
      <c r="L107" s="15">
        <f>SUM(L78:L106)</f>
        <v>0</v>
      </c>
      <c r="M107" s="15">
        <f t="shared" ref="M107" si="40">SUM(M78:M106)</f>
        <v>0</v>
      </c>
      <c r="O107" s="16"/>
      <c r="P107" s="14" t="s">
        <v>75</v>
      </c>
      <c r="Q107" s="15">
        <f>SUM(Q78:Q106)</f>
        <v>0</v>
      </c>
      <c r="R107" s="15">
        <f t="shared" ref="R107" si="41">SUM(R78:R106)</f>
        <v>0</v>
      </c>
      <c r="T107" s="16"/>
      <c r="U107" s="14" t="s">
        <v>75</v>
      </c>
      <c r="V107" s="15">
        <f>SUM(V78:V106)</f>
        <v>0</v>
      </c>
      <c r="W107" s="15">
        <f t="shared" ref="W107" si="42">SUM(W78:W106)</f>
        <v>0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76</v>
      </c>
      <c r="B109" s="1">
        <f>Staffing!B39</f>
        <v>400</v>
      </c>
      <c r="C109" s="1">
        <f>Staffing!C39</f>
        <v>400</v>
      </c>
      <c r="F109" s="4" t="s">
        <v>96</v>
      </c>
      <c r="G109" s="1">
        <f>Staffing!B40</f>
        <v>200</v>
      </c>
      <c r="H109" s="1">
        <f>Staffing!C40</f>
        <v>200</v>
      </c>
      <c r="K109" s="4" t="s">
        <v>96</v>
      </c>
      <c r="L109" s="1">
        <f>Staffing!B40</f>
        <v>200</v>
      </c>
      <c r="M109" s="1">
        <f>Staffing!C40</f>
        <v>200</v>
      </c>
      <c r="P109" s="4" t="s">
        <v>96</v>
      </c>
      <c r="Q109" s="1">
        <f>Staffing!B40</f>
        <v>200</v>
      </c>
      <c r="R109" s="1">
        <f>Staffing!C40</f>
        <v>200</v>
      </c>
      <c r="U109" s="4" t="s">
        <v>96</v>
      </c>
      <c r="V109" s="1">
        <f>Staffing!B40</f>
        <v>200</v>
      </c>
      <c r="W109" s="1">
        <f>Staffing!C40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57" t="s">
        <v>70</v>
      </c>
      <c r="C112" s="57"/>
      <c r="D112" s="57"/>
      <c r="E112" s="57"/>
      <c r="F112" s="57"/>
      <c r="G112" s="57"/>
      <c r="H112" s="57"/>
      <c r="I112" s="57"/>
      <c r="J112" s="57"/>
      <c r="K112" s="57"/>
      <c r="L112" s="57"/>
      <c r="M112" s="57"/>
      <c r="P112" s="56" t="s">
        <v>77</v>
      </c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</row>
    <row r="113" spans="1:27" x14ac:dyDescent="0.35">
      <c r="A113" s="1"/>
      <c r="B113" s="5" t="s">
        <v>149</v>
      </c>
      <c r="C113" s="5" t="s">
        <v>150</v>
      </c>
      <c r="D113" s="5" t="s">
        <v>151</v>
      </c>
      <c r="E113" s="5" t="s">
        <v>152</v>
      </c>
      <c r="F113" s="5" t="s">
        <v>153</v>
      </c>
      <c r="G113" s="5" t="s">
        <v>154</v>
      </c>
      <c r="H113" s="5" t="s">
        <v>155</v>
      </c>
      <c r="I113" s="5" t="s">
        <v>156</v>
      </c>
      <c r="J113" s="5" t="s">
        <v>157</v>
      </c>
      <c r="K113" s="5" t="s">
        <v>158</v>
      </c>
      <c r="L113" s="5" t="s">
        <v>159</v>
      </c>
      <c r="M113" s="5" t="s">
        <v>39</v>
      </c>
      <c r="O113" s="1"/>
      <c r="P113" s="5" t="s">
        <v>149</v>
      </c>
      <c r="Q113" s="5" t="s">
        <v>150</v>
      </c>
      <c r="R113" s="5" t="s">
        <v>151</v>
      </c>
      <c r="S113" s="5" t="s">
        <v>152</v>
      </c>
      <c r="T113" s="5" t="s">
        <v>153</v>
      </c>
      <c r="U113" s="5" t="s">
        <v>154</v>
      </c>
      <c r="V113" s="5" t="s">
        <v>155</v>
      </c>
      <c r="W113" s="5" t="s">
        <v>156</v>
      </c>
      <c r="X113" s="5" t="s">
        <v>157</v>
      </c>
      <c r="Y113" s="5" t="s">
        <v>158</v>
      </c>
      <c r="Z113" s="5" t="s">
        <v>159</v>
      </c>
      <c r="AA113" s="5" t="s">
        <v>39</v>
      </c>
    </row>
    <row r="114" spans="1:27" x14ac:dyDescent="0.35">
      <c r="A114" s="4" t="s">
        <v>18</v>
      </c>
      <c r="B114" s="1">
        <f>OVariables!B35</f>
        <v>0</v>
      </c>
      <c r="C114" s="1">
        <f>OVariables!C35</f>
        <v>0</v>
      </c>
      <c r="D114" s="1">
        <f>OVariables!D35</f>
        <v>0</v>
      </c>
      <c r="E114" s="1">
        <f>OVariables!E35</f>
        <v>0</v>
      </c>
      <c r="F114" s="1">
        <f>OVariables!F35</f>
        <v>0</v>
      </c>
      <c r="G114" s="1">
        <f>OVariables!G35</f>
        <v>0</v>
      </c>
      <c r="H114" s="1">
        <f>OVariables!H35</f>
        <v>0</v>
      </c>
      <c r="I114" s="1">
        <f>OVariables!I35</f>
        <v>0</v>
      </c>
      <c r="J114" s="1">
        <f>OVariables!J35</f>
        <v>0</v>
      </c>
      <c r="K114" s="1">
        <f>OVariables!K35</f>
        <v>0</v>
      </c>
      <c r="L114" s="1">
        <f>OVariables!L35</f>
        <v>0</v>
      </c>
      <c r="M114" s="1">
        <f>OVariables!M35</f>
        <v>0</v>
      </c>
      <c r="O114" s="4" t="s">
        <v>18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OVariables!B36</f>
        <v>0</v>
      </c>
      <c r="C115" s="1">
        <f>OVariables!C36</f>
        <v>0</v>
      </c>
      <c r="D115" s="1">
        <f>OVariables!D36</f>
        <v>0</v>
      </c>
      <c r="E115" s="1">
        <f>OVariables!E36</f>
        <v>0</v>
      </c>
      <c r="F115" s="1">
        <f>OVariables!F36</f>
        <v>0</v>
      </c>
      <c r="G115" s="1">
        <f>OVariables!G36</f>
        <v>0</v>
      </c>
      <c r="H115" s="1">
        <f>OVariables!H36</f>
        <v>0</v>
      </c>
      <c r="I115" s="1">
        <f>OVariables!I36</f>
        <v>0</v>
      </c>
      <c r="J115" s="1">
        <f>OVariables!J36</f>
        <v>0</v>
      </c>
      <c r="K115" s="1">
        <f>OVariables!K36</f>
        <v>0</v>
      </c>
      <c r="L115" s="1">
        <f>OVariables!L36</f>
        <v>0</v>
      </c>
      <c r="M115" s="1">
        <f>OVariables!M36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OVariables!B37</f>
        <v>0</v>
      </c>
      <c r="C116" s="1">
        <f>OVariables!C37</f>
        <v>0</v>
      </c>
      <c r="D116" s="1">
        <f>OVariables!D37</f>
        <v>0</v>
      </c>
      <c r="E116" s="1">
        <f>OVariables!E37</f>
        <v>0</v>
      </c>
      <c r="F116" s="1">
        <f>OVariables!F37</f>
        <v>0</v>
      </c>
      <c r="G116" s="1">
        <f>OVariables!G37</f>
        <v>0</v>
      </c>
      <c r="H116" s="1">
        <f>OVariables!H37</f>
        <v>0</v>
      </c>
      <c r="I116" s="1">
        <f>OVariables!I37</f>
        <v>0</v>
      </c>
      <c r="J116" s="1">
        <f>OVariables!J37</f>
        <v>0</v>
      </c>
      <c r="K116" s="1">
        <f>OVariables!K37</f>
        <v>0</v>
      </c>
      <c r="L116" s="1">
        <f>OVariables!L37</f>
        <v>0</v>
      </c>
      <c r="M116" s="1">
        <f>OVariables!M37</f>
        <v>1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OVariables!B38</f>
        <v>0</v>
      </c>
      <c r="C117" s="1">
        <f>OVariables!C38</f>
        <v>0</v>
      </c>
      <c r="D117" s="1">
        <f>OVariables!D38</f>
        <v>0</v>
      </c>
      <c r="E117" s="1">
        <f>OVariables!E38</f>
        <v>0</v>
      </c>
      <c r="F117" s="1">
        <f>OVariables!F38</f>
        <v>0</v>
      </c>
      <c r="G117" s="1">
        <f>OVariables!G38</f>
        <v>0</v>
      </c>
      <c r="H117" s="1">
        <f>OVariables!H38</f>
        <v>0</v>
      </c>
      <c r="I117" s="1">
        <f>OVariables!I38</f>
        <v>0</v>
      </c>
      <c r="J117" s="1">
        <f>OVariables!J38</f>
        <v>0</v>
      </c>
      <c r="K117" s="1">
        <f>OVariables!K38</f>
        <v>0</v>
      </c>
      <c r="L117" s="1">
        <f>OVariables!L38</f>
        <v>0</v>
      </c>
      <c r="M117" s="1">
        <f>OVariables!M38</f>
        <v>0</v>
      </c>
      <c r="O117" s="4" t="s">
        <v>1</v>
      </c>
      <c r="P117" s="1">
        <f>B6*Staffing!B6</f>
        <v>0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OVariables!B39</f>
        <v>0</v>
      </c>
      <c r="C118" s="1">
        <f>OVariables!C39</f>
        <v>0</v>
      </c>
      <c r="D118" s="1">
        <f>OVariables!D39</f>
        <v>0</v>
      </c>
      <c r="E118" s="1">
        <f>OVariables!E39</f>
        <v>0</v>
      </c>
      <c r="F118" s="1">
        <f>OVariables!F39</f>
        <v>0</v>
      </c>
      <c r="G118" s="1">
        <f>OVariables!G39</f>
        <v>0</v>
      </c>
      <c r="H118" s="1">
        <f>OVariables!H39</f>
        <v>0</v>
      </c>
      <c r="I118" s="1">
        <f>OVariables!I39</f>
        <v>0</v>
      </c>
      <c r="J118" s="1">
        <f>OVariables!J39</f>
        <v>0</v>
      </c>
      <c r="K118" s="1">
        <f>OVariables!K39</f>
        <v>0</v>
      </c>
      <c r="L118" s="1">
        <f>OVariables!L39</f>
        <v>0</v>
      </c>
      <c r="M118" s="1">
        <f>OVariables!M39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OVariables!B40</f>
        <v>0</v>
      </c>
      <c r="C119" s="1">
        <f>OVariables!C40</f>
        <v>0</v>
      </c>
      <c r="D119" s="1">
        <f>OVariables!D40</f>
        <v>0</v>
      </c>
      <c r="E119" s="1">
        <f>OVariables!E40</f>
        <v>0</v>
      </c>
      <c r="F119" s="1">
        <f>OVariables!F40</f>
        <v>0</v>
      </c>
      <c r="G119" s="1">
        <f>OVariables!G40</f>
        <v>0</v>
      </c>
      <c r="H119" s="1">
        <f>OVariables!H40</f>
        <v>0</v>
      </c>
      <c r="I119" s="1">
        <f>OVariables!I40</f>
        <v>0</v>
      </c>
      <c r="J119" s="1">
        <f>OVariables!J40</f>
        <v>0</v>
      </c>
      <c r="K119" s="1">
        <f>OVariables!K40</f>
        <v>0</v>
      </c>
      <c r="L119" s="1">
        <f>OVariables!L40</f>
        <v>0</v>
      </c>
      <c r="M119" s="1">
        <f>OVariables!M40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OVariables!B41</f>
        <v>0</v>
      </c>
      <c r="C120" s="1">
        <f>OVariables!C41</f>
        <v>0</v>
      </c>
      <c r="D120" s="1">
        <f>OVariables!D41</f>
        <v>0</v>
      </c>
      <c r="E120" s="1">
        <f>OVariables!E41</f>
        <v>0</v>
      </c>
      <c r="F120" s="1">
        <f>OVariables!F41</f>
        <v>0</v>
      </c>
      <c r="G120" s="1">
        <f>OVariables!G41</f>
        <v>0</v>
      </c>
      <c r="H120" s="1">
        <f>OVariables!H41</f>
        <v>0</v>
      </c>
      <c r="I120" s="1">
        <f>OVariables!I41</f>
        <v>0</v>
      </c>
      <c r="J120" s="1">
        <f>OVariables!J41</f>
        <v>0</v>
      </c>
      <c r="K120" s="1">
        <f>OVariables!K41</f>
        <v>0</v>
      </c>
      <c r="L120" s="1">
        <f>OVariables!L41</f>
        <v>0</v>
      </c>
      <c r="M120" s="1">
        <f>OVariables!M41</f>
        <v>0</v>
      </c>
      <c r="O120" s="4" t="s">
        <v>3</v>
      </c>
      <c r="P120" s="1">
        <f>B9*Staffing!B9</f>
        <v>0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4</v>
      </c>
      <c r="B121" s="1">
        <f>OVariables!B42</f>
        <v>0</v>
      </c>
      <c r="C121" s="1">
        <f>OVariables!C42</f>
        <v>0</v>
      </c>
      <c r="D121" s="1">
        <f>OVariables!D42</f>
        <v>0</v>
      </c>
      <c r="E121" s="1">
        <f>OVariables!E42</f>
        <v>0</v>
      </c>
      <c r="F121" s="1">
        <f>OVariables!F42</f>
        <v>0</v>
      </c>
      <c r="G121" s="1">
        <f>OVariables!G42</f>
        <v>0</v>
      </c>
      <c r="H121" s="1">
        <f>OVariables!H42</f>
        <v>0</v>
      </c>
      <c r="I121" s="1">
        <f>OVariables!I42</f>
        <v>0</v>
      </c>
      <c r="J121" s="1">
        <f>OVariables!J42</f>
        <v>0</v>
      </c>
      <c r="K121" s="1">
        <f>OVariables!K42</f>
        <v>0</v>
      </c>
      <c r="L121" s="1">
        <f>OVariables!L42</f>
        <v>0</v>
      </c>
      <c r="M121" s="1">
        <f>OVariables!M42</f>
        <v>0</v>
      </c>
      <c r="O121" s="4" t="s">
        <v>4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OVariables!B43</f>
        <v>0</v>
      </c>
      <c r="C122" s="1">
        <f>OVariables!C43</f>
        <v>0</v>
      </c>
      <c r="D122" s="1">
        <f>OVariables!D43</f>
        <v>0</v>
      </c>
      <c r="E122" s="1">
        <f>OVariables!E43</f>
        <v>0</v>
      </c>
      <c r="F122" s="1">
        <f>OVariables!F43</f>
        <v>0</v>
      </c>
      <c r="G122" s="1">
        <f>OVariables!G43</f>
        <v>0</v>
      </c>
      <c r="H122" s="1">
        <f>OVariables!H43</f>
        <v>0</v>
      </c>
      <c r="I122" s="1">
        <f>OVariables!I43</f>
        <v>0</v>
      </c>
      <c r="J122" s="1">
        <f>OVariables!J43</f>
        <v>0</v>
      </c>
      <c r="K122" s="1">
        <f>OVariables!K43</f>
        <v>0</v>
      </c>
      <c r="L122" s="1">
        <f>OVariables!L43</f>
        <v>0</v>
      </c>
      <c r="M122" s="1">
        <f>OVariables!M43</f>
        <v>1</v>
      </c>
      <c r="O122" s="4" t="s">
        <v>5</v>
      </c>
      <c r="P122" s="1">
        <f>B11*Staffing!B11</f>
        <v>0</v>
      </c>
      <c r="Q122" s="1">
        <f>C11*Staffing!B11</f>
        <v>0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OVariables!B44</f>
        <v>0</v>
      </c>
      <c r="C123" s="1">
        <f>OVariables!C44</f>
        <v>0</v>
      </c>
      <c r="D123" s="1">
        <f>OVariables!D44</f>
        <v>0</v>
      </c>
      <c r="E123" s="1">
        <f>OVariables!E44</f>
        <v>0</v>
      </c>
      <c r="F123" s="1">
        <f>OVariables!F44</f>
        <v>0</v>
      </c>
      <c r="G123" s="1">
        <f>OVariables!G44</f>
        <v>0</v>
      </c>
      <c r="H123" s="1">
        <f>OVariables!H44</f>
        <v>0</v>
      </c>
      <c r="I123" s="1">
        <f>OVariables!I44</f>
        <v>0</v>
      </c>
      <c r="J123" s="1">
        <f>OVariables!J44</f>
        <v>0</v>
      </c>
      <c r="K123" s="1">
        <f>OVariables!K44</f>
        <v>0</v>
      </c>
      <c r="L123" s="1">
        <f>OVariables!L44</f>
        <v>0</v>
      </c>
      <c r="M123" s="1">
        <f>OVariables!M44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OVariables!B45</f>
        <v>0</v>
      </c>
      <c r="C124" s="1">
        <f>OVariables!C45</f>
        <v>0</v>
      </c>
      <c r="D124" s="1">
        <f>OVariables!D45</f>
        <v>0</v>
      </c>
      <c r="E124" s="1">
        <f>OVariables!E45</f>
        <v>0</v>
      </c>
      <c r="F124" s="1">
        <f>OVariables!F45</f>
        <v>0</v>
      </c>
      <c r="G124" s="1">
        <f>OVariables!G45</f>
        <v>0</v>
      </c>
      <c r="H124" s="1">
        <f>OVariables!H45</f>
        <v>0</v>
      </c>
      <c r="I124" s="1">
        <f>OVariables!I45</f>
        <v>0</v>
      </c>
      <c r="J124" s="1">
        <f>OVariables!J45</f>
        <v>0</v>
      </c>
      <c r="K124" s="1">
        <f>OVariables!K45</f>
        <v>0</v>
      </c>
      <c r="L124" s="1">
        <f>OVariables!L45</f>
        <v>0</v>
      </c>
      <c r="M124" s="1">
        <f>OVariables!M45</f>
        <v>1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OVariables!B46</f>
        <v>0</v>
      </c>
      <c r="C125" s="1">
        <f>OVariables!C46</f>
        <v>0</v>
      </c>
      <c r="D125" s="1">
        <f>OVariables!D46</f>
        <v>0</v>
      </c>
      <c r="E125" s="1">
        <f>OVariables!E46</f>
        <v>0</v>
      </c>
      <c r="F125" s="1">
        <f>OVariables!F46</f>
        <v>0</v>
      </c>
      <c r="G125" s="1">
        <f>OVariables!G46</f>
        <v>0</v>
      </c>
      <c r="H125" s="1">
        <f>OVariables!H46</f>
        <v>0</v>
      </c>
      <c r="I125" s="1">
        <f>OVariables!I46</f>
        <v>0</v>
      </c>
      <c r="J125" s="1">
        <f>OVariables!J46</f>
        <v>0</v>
      </c>
      <c r="K125" s="1">
        <f>OVariables!K46</f>
        <v>0</v>
      </c>
      <c r="L125" s="1">
        <f>OVariables!L46</f>
        <v>0</v>
      </c>
      <c r="M125" s="1">
        <f>OVariables!M46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OVariables!B47</f>
        <v>0</v>
      </c>
      <c r="C126" s="1">
        <f>OVariables!C47</f>
        <v>0</v>
      </c>
      <c r="D126" s="1">
        <f>OVariables!D47</f>
        <v>0</v>
      </c>
      <c r="E126" s="1">
        <f>OVariables!E47</f>
        <v>0</v>
      </c>
      <c r="F126" s="1">
        <f>OVariables!F47</f>
        <v>0</v>
      </c>
      <c r="G126" s="1">
        <f>OVariables!G47</f>
        <v>0</v>
      </c>
      <c r="H126" s="1">
        <f>OVariables!H47</f>
        <v>0</v>
      </c>
      <c r="I126" s="1">
        <f>OVariables!I47</f>
        <v>0</v>
      </c>
      <c r="J126" s="1">
        <f>OVariables!J47</f>
        <v>0</v>
      </c>
      <c r="K126" s="1">
        <f>OVariables!K47</f>
        <v>0</v>
      </c>
      <c r="L126" s="1">
        <f>OVariables!L47</f>
        <v>0</v>
      </c>
      <c r="M126" s="1">
        <f>OVariables!M47</f>
        <v>1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OVariables!B48</f>
        <v>0</v>
      </c>
      <c r="C127" s="1">
        <f>OVariables!C48</f>
        <v>0</v>
      </c>
      <c r="D127" s="1">
        <f>OVariables!D48</f>
        <v>0</v>
      </c>
      <c r="E127" s="1">
        <f>OVariables!E48</f>
        <v>0</v>
      </c>
      <c r="F127" s="1">
        <f>OVariables!F48</f>
        <v>0</v>
      </c>
      <c r="G127" s="1">
        <f>OVariables!G48</f>
        <v>0</v>
      </c>
      <c r="H127" s="1">
        <f>OVariables!H48</f>
        <v>0</v>
      </c>
      <c r="I127" s="1">
        <f>OVariables!I48</f>
        <v>0</v>
      </c>
      <c r="J127" s="1">
        <f>OVariables!J48</f>
        <v>0</v>
      </c>
      <c r="K127" s="1">
        <f>OVariables!K48</f>
        <v>0</v>
      </c>
      <c r="L127" s="1">
        <f>OVariables!L48</f>
        <v>0</v>
      </c>
      <c r="M127" s="1">
        <f>OVariables!M48</f>
        <v>1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OVariables!B49</f>
        <v>0</v>
      </c>
      <c r="C128" s="1">
        <f>OVariables!C49</f>
        <v>0</v>
      </c>
      <c r="D128" s="1">
        <f>OVariables!D49</f>
        <v>0</v>
      </c>
      <c r="E128" s="1">
        <f>OVariables!E49</f>
        <v>0</v>
      </c>
      <c r="F128" s="1">
        <f>OVariables!F49</f>
        <v>0</v>
      </c>
      <c r="G128" s="1">
        <f>OVariables!G49</f>
        <v>0</v>
      </c>
      <c r="H128" s="1">
        <f>OVariables!H49</f>
        <v>0</v>
      </c>
      <c r="I128" s="1">
        <f>OVariables!I49</f>
        <v>0</v>
      </c>
      <c r="J128" s="1">
        <f>OVariables!J49</f>
        <v>0</v>
      </c>
      <c r="K128" s="1">
        <f>OVariables!K49</f>
        <v>0</v>
      </c>
      <c r="L128" s="1">
        <f>OVariables!L49</f>
        <v>0</v>
      </c>
      <c r="M128" s="1">
        <f>OVariables!M49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OVariables!B50</f>
        <v>0</v>
      </c>
      <c r="C129" s="1">
        <f>OVariables!C50</f>
        <v>0</v>
      </c>
      <c r="D129" s="1">
        <f>OVariables!D50</f>
        <v>0</v>
      </c>
      <c r="E129" s="1">
        <f>OVariables!E50</f>
        <v>0</v>
      </c>
      <c r="F129" s="1">
        <f>OVariables!F50</f>
        <v>0</v>
      </c>
      <c r="G129" s="1">
        <f>OVariables!G50</f>
        <v>0</v>
      </c>
      <c r="H129" s="1">
        <f>OVariables!H50</f>
        <v>0</v>
      </c>
      <c r="I129" s="1">
        <f>OVariables!I50</f>
        <v>0</v>
      </c>
      <c r="J129" s="1">
        <f>OVariables!J50</f>
        <v>0</v>
      </c>
      <c r="K129" s="1">
        <f>OVariables!K50</f>
        <v>0</v>
      </c>
      <c r="L129" s="1">
        <f>OVariables!L50</f>
        <v>0</v>
      </c>
      <c r="M129" s="1">
        <f>OVariables!M50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OVariables!B51</f>
        <v>0</v>
      </c>
      <c r="C130" s="1">
        <f>OVariables!C51</f>
        <v>0</v>
      </c>
      <c r="D130" s="1">
        <f>OVariables!D51</f>
        <v>0</v>
      </c>
      <c r="E130" s="1">
        <f>OVariables!E51</f>
        <v>0</v>
      </c>
      <c r="F130" s="1">
        <f>OVariables!F51</f>
        <v>0</v>
      </c>
      <c r="G130" s="1">
        <f>OVariables!G51</f>
        <v>0</v>
      </c>
      <c r="H130" s="1">
        <f>OVariables!H51</f>
        <v>0</v>
      </c>
      <c r="I130" s="1">
        <f>OVariables!I51</f>
        <v>0</v>
      </c>
      <c r="J130" s="1">
        <f>OVariables!J51</f>
        <v>0</v>
      </c>
      <c r="K130" s="1">
        <f>OVariables!K51</f>
        <v>0</v>
      </c>
      <c r="L130" s="1">
        <f>OVariables!L51</f>
        <v>0</v>
      </c>
      <c r="M130" s="1">
        <f>OVariables!M51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OVariables!B52</f>
        <v>0</v>
      </c>
      <c r="C131" s="1">
        <f>OVariables!C52</f>
        <v>0</v>
      </c>
      <c r="D131" s="1">
        <f>OVariables!D52</f>
        <v>0</v>
      </c>
      <c r="E131" s="1">
        <f>OVariables!E52</f>
        <v>0</v>
      </c>
      <c r="F131" s="1">
        <f>OVariables!F52</f>
        <v>0</v>
      </c>
      <c r="G131" s="1">
        <f>OVariables!G52</f>
        <v>0</v>
      </c>
      <c r="H131" s="1">
        <f>OVariables!H52</f>
        <v>0</v>
      </c>
      <c r="I131" s="1">
        <f>OVariables!I52</f>
        <v>0</v>
      </c>
      <c r="J131" s="1">
        <f>OVariables!J52</f>
        <v>0</v>
      </c>
      <c r="K131" s="1">
        <f>OVariables!K52</f>
        <v>0</v>
      </c>
      <c r="L131" s="1">
        <f>OVariables!L52</f>
        <v>0</v>
      </c>
      <c r="M131" s="1">
        <f>OVariables!M52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14</v>
      </c>
      <c r="B132" s="1">
        <f>OVariables!B53</f>
        <v>0</v>
      </c>
      <c r="C132" s="1">
        <f>OVariables!C53</f>
        <v>0</v>
      </c>
      <c r="D132" s="1">
        <f>OVariables!D53</f>
        <v>0</v>
      </c>
      <c r="E132" s="1">
        <f>OVariables!E53</f>
        <v>0</v>
      </c>
      <c r="F132" s="1">
        <f>OVariables!F53</f>
        <v>0</v>
      </c>
      <c r="G132" s="1">
        <f>OVariables!G53</f>
        <v>0</v>
      </c>
      <c r="H132" s="1">
        <f>OVariables!H53</f>
        <v>0</v>
      </c>
      <c r="I132" s="1">
        <f>OVariables!I53</f>
        <v>0</v>
      </c>
      <c r="J132" s="1">
        <f>OVariables!J53</f>
        <v>0</v>
      </c>
      <c r="K132" s="1">
        <f>OVariables!K53</f>
        <v>0</v>
      </c>
      <c r="L132" s="1">
        <f>OVariables!L53</f>
        <v>0</v>
      </c>
      <c r="M132" s="1">
        <f>OVariables!M53</f>
        <v>1</v>
      </c>
      <c r="O132" s="4" t="s">
        <v>14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OVariables!B54</f>
        <v>0</v>
      </c>
      <c r="C133" s="1">
        <f>OVariables!C54</f>
        <v>0</v>
      </c>
      <c r="D133" s="1">
        <f>OVariables!D54</f>
        <v>0</v>
      </c>
      <c r="E133" s="1">
        <f>OVariables!E54</f>
        <v>0</v>
      </c>
      <c r="F133" s="1">
        <f>OVariables!F54</f>
        <v>0</v>
      </c>
      <c r="G133" s="1">
        <f>OVariables!G54</f>
        <v>0</v>
      </c>
      <c r="H133" s="1">
        <f>OVariables!H54</f>
        <v>0</v>
      </c>
      <c r="I133" s="1">
        <f>OVariables!I54</f>
        <v>0</v>
      </c>
      <c r="J133" s="1">
        <f>OVariables!J54</f>
        <v>0</v>
      </c>
      <c r="K133" s="1">
        <f>OVariables!K54</f>
        <v>0</v>
      </c>
      <c r="L133" s="1">
        <f>OVariables!L54</f>
        <v>0</v>
      </c>
      <c r="M133" s="1">
        <f>OVariables!M54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OVariables!B55</f>
        <v>0</v>
      </c>
      <c r="C134" s="1">
        <f>OVariables!C55</f>
        <v>0</v>
      </c>
      <c r="D134" s="1">
        <f>OVariables!D55</f>
        <v>0</v>
      </c>
      <c r="E134" s="1">
        <f>OVariables!E55</f>
        <v>0</v>
      </c>
      <c r="F134" s="1">
        <f>OVariables!F55</f>
        <v>0</v>
      </c>
      <c r="G134" s="1">
        <f>OVariables!G55</f>
        <v>0</v>
      </c>
      <c r="H134" s="1">
        <f>OVariables!H55</f>
        <v>0</v>
      </c>
      <c r="I134" s="1">
        <f>OVariables!I55</f>
        <v>0</v>
      </c>
      <c r="J134" s="1">
        <f>OVariables!J55</f>
        <v>0</v>
      </c>
      <c r="K134" s="1">
        <f>OVariables!K55</f>
        <v>0</v>
      </c>
      <c r="L134" s="1">
        <f>OVariables!L55</f>
        <v>0</v>
      </c>
      <c r="M134" s="1">
        <f>OVariables!M55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OVariables!B56</f>
        <v>0</v>
      </c>
      <c r="C135" s="1">
        <f>OVariables!C56</f>
        <v>0</v>
      </c>
      <c r="D135" s="1">
        <f>OVariables!D56</f>
        <v>0</v>
      </c>
      <c r="E135" s="1">
        <f>OVariables!E56</f>
        <v>0</v>
      </c>
      <c r="F135" s="1">
        <f>OVariables!F56</f>
        <v>0</v>
      </c>
      <c r="G135" s="1">
        <f>OVariables!G56</f>
        <v>0</v>
      </c>
      <c r="H135" s="1">
        <f>OVariables!H56</f>
        <v>0</v>
      </c>
      <c r="I135" s="1">
        <f>OVariables!I56</f>
        <v>0</v>
      </c>
      <c r="J135" s="1">
        <f>OVariables!J56</f>
        <v>0</v>
      </c>
      <c r="K135" s="1">
        <f>OVariables!K56</f>
        <v>0</v>
      </c>
      <c r="L135" s="1">
        <f>OVariables!L56</f>
        <v>0</v>
      </c>
      <c r="M135" s="1">
        <f>OVariables!M56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OVariables!B57</f>
        <v>0</v>
      </c>
      <c r="C136" s="1">
        <f>OVariables!C57</f>
        <v>0</v>
      </c>
      <c r="D136" s="1">
        <f>OVariables!D57</f>
        <v>0</v>
      </c>
      <c r="E136" s="1">
        <f>OVariables!E57</f>
        <v>0</v>
      </c>
      <c r="F136" s="1">
        <f>OVariables!F57</f>
        <v>0</v>
      </c>
      <c r="G136" s="1">
        <f>OVariables!G57</f>
        <v>0</v>
      </c>
      <c r="H136" s="1">
        <f>OVariables!H57</f>
        <v>0</v>
      </c>
      <c r="I136" s="1">
        <f>OVariables!I57</f>
        <v>0</v>
      </c>
      <c r="J136" s="1">
        <f>OVariables!J57</f>
        <v>0</v>
      </c>
      <c r="K136" s="1">
        <f>OVariables!K57</f>
        <v>0</v>
      </c>
      <c r="L136" s="1">
        <f>OVariables!L57</f>
        <v>0</v>
      </c>
      <c r="M136" s="1">
        <f>OVariables!M57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26</v>
      </c>
      <c r="B137" s="1">
        <f>OVariables!B58</f>
        <v>0</v>
      </c>
      <c r="C137" s="1">
        <f>OVariables!C58</f>
        <v>0</v>
      </c>
      <c r="D137" s="1">
        <f>OVariables!D58</f>
        <v>0</v>
      </c>
      <c r="E137" s="1">
        <f>OVariables!E58</f>
        <v>0</v>
      </c>
      <c r="F137" s="1">
        <f>OVariables!F58</f>
        <v>0</v>
      </c>
      <c r="G137" s="1">
        <f>OVariables!G58</f>
        <v>0</v>
      </c>
      <c r="H137" s="1">
        <f>OVariables!H58</f>
        <v>0</v>
      </c>
      <c r="I137" s="1">
        <f>OVariables!I58</f>
        <v>0</v>
      </c>
      <c r="J137" s="1">
        <f>OVariables!J58</f>
        <v>0</v>
      </c>
      <c r="K137" s="1">
        <f>OVariables!K58</f>
        <v>0</v>
      </c>
      <c r="L137" s="1">
        <f>OVariables!L58</f>
        <v>0</v>
      </c>
      <c r="M137" s="1">
        <f>OVariables!M58</f>
        <v>0</v>
      </c>
      <c r="O137" s="4" t="s">
        <v>26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OVariables!B59</f>
        <v>0</v>
      </c>
      <c r="C138" s="1">
        <f>OVariables!C59</f>
        <v>0</v>
      </c>
      <c r="D138" s="1">
        <f>OVariables!D59</f>
        <v>0</v>
      </c>
      <c r="E138" s="1">
        <f>OVariables!E59</f>
        <v>0</v>
      </c>
      <c r="F138" s="1">
        <f>OVariables!F59</f>
        <v>0</v>
      </c>
      <c r="G138" s="1">
        <f>OVariables!G59</f>
        <v>0</v>
      </c>
      <c r="H138" s="1">
        <f>OVariables!H59</f>
        <v>0</v>
      </c>
      <c r="I138" s="1">
        <f>OVariables!I59</f>
        <v>0</v>
      </c>
      <c r="J138" s="1">
        <f>OVariables!J59</f>
        <v>0</v>
      </c>
      <c r="K138" s="1">
        <f>OVariables!K59</f>
        <v>0</v>
      </c>
      <c r="L138" s="1">
        <f>OVariables!L59</f>
        <v>0</v>
      </c>
      <c r="M138" s="1">
        <f>OVariables!M59</f>
        <v>0</v>
      </c>
      <c r="O138" s="4" t="s">
        <v>15</v>
      </c>
      <c r="P138" s="1">
        <f>B27*Staffing!B27</f>
        <v>0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137</v>
      </c>
      <c r="B139" s="1">
        <f>OVariables!B60</f>
        <v>0</v>
      </c>
      <c r="C139" s="1">
        <f>OVariables!C60</f>
        <v>0</v>
      </c>
      <c r="D139" s="1">
        <f>OVariables!D60</f>
        <v>0</v>
      </c>
      <c r="E139" s="1">
        <f>OVariables!E60</f>
        <v>0</v>
      </c>
      <c r="F139" s="1">
        <f>OVariables!F60</f>
        <v>0</v>
      </c>
      <c r="G139" s="1">
        <f>OVariables!G60</f>
        <v>0</v>
      </c>
      <c r="H139" s="1">
        <f>OVariables!H60</f>
        <v>0</v>
      </c>
      <c r="I139" s="1">
        <f>OVariables!I60</f>
        <v>0</v>
      </c>
      <c r="J139" s="1">
        <f>OVariables!J60</f>
        <v>0</v>
      </c>
      <c r="K139" s="1">
        <f>OVariables!K60</f>
        <v>0</v>
      </c>
      <c r="L139" s="1">
        <f>OVariables!L60</f>
        <v>0</v>
      </c>
      <c r="M139" s="1">
        <f>OVariables!M60</f>
        <v>0</v>
      </c>
      <c r="O139" s="4" t="s">
        <v>137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OVariables!B61</f>
        <v>0</v>
      </c>
      <c r="C140" s="1">
        <f>OVariables!C61</f>
        <v>0</v>
      </c>
      <c r="D140" s="1">
        <f>OVariables!D61</f>
        <v>0</v>
      </c>
      <c r="E140" s="1">
        <f>OVariables!E61</f>
        <v>0</v>
      </c>
      <c r="F140" s="1">
        <f>OVariables!F61</f>
        <v>0</v>
      </c>
      <c r="G140" s="1">
        <f>OVariables!G61</f>
        <v>0</v>
      </c>
      <c r="H140" s="1">
        <f>OVariables!H61</f>
        <v>0</v>
      </c>
      <c r="I140" s="1">
        <f>OVariables!I61</f>
        <v>0</v>
      </c>
      <c r="J140" s="1">
        <f>OVariables!J61</f>
        <v>0</v>
      </c>
      <c r="K140" s="1">
        <f>OVariables!K61</f>
        <v>0</v>
      </c>
      <c r="L140" s="1">
        <f>OVariables!L61</f>
        <v>0</v>
      </c>
      <c r="M140" s="1">
        <f>OVariables!M61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59</v>
      </c>
      <c r="B141" s="1">
        <f>OVariables!B62</f>
        <v>0</v>
      </c>
      <c r="C141" s="1">
        <f>OVariables!C62</f>
        <v>0</v>
      </c>
      <c r="D141" s="1">
        <f>OVariables!D62</f>
        <v>0</v>
      </c>
      <c r="E141" s="1">
        <f>OVariables!E62</f>
        <v>0</v>
      </c>
      <c r="F141" s="1">
        <f>OVariables!F62</f>
        <v>0</v>
      </c>
      <c r="G141" s="1">
        <f>OVariables!G62</f>
        <v>0</v>
      </c>
      <c r="H141" s="1">
        <f>OVariables!H62</f>
        <v>0</v>
      </c>
      <c r="I141" s="1">
        <f>OVariables!I62</f>
        <v>0</v>
      </c>
      <c r="J141" s="1">
        <f>OVariables!J62</f>
        <v>0</v>
      </c>
      <c r="K141" s="1">
        <f>OVariables!K62</f>
        <v>0</v>
      </c>
      <c r="L141" s="1">
        <f>OVariables!L62</f>
        <v>0</v>
      </c>
      <c r="M141" s="1">
        <f>OVariables!M62</f>
        <v>0</v>
      </c>
      <c r="O141" s="4" t="s">
        <v>59</v>
      </c>
      <c r="P141" s="1">
        <f>B30*Staffing!B30</f>
        <v>0</v>
      </c>
      <c r="Q141" s="1">
        <f>C30*Staffing!B30</f>
        <v>0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OVariables!B63</f>
        <v>0</v>
      </c>
      <c r="C142" s="1">
        <f>OVariables!C63</f>
        <v>0</v>
      </c>
      <c r="D142" s="1">
        <f>OVariables!D63</f>
        <v>0</v>
      </c>
      <c r="E142" s="1">
        <f>OVariables!E63</f>
        <v>0</v>
      </c>
      <c r="F142" s="1">
        <f>OVariables!F63</f>
        <v>0</v>
      </c>
      <c r="G142" s="1">
        <f>OVariables!G63</f>
        <v>0</v>
      </c>
      <c r="H142" s="1">
        <f>OVariables!H63</f>
        <v>0</v>
      </c>
      <c r="I142" s="1">
        <f>OVariables!I63</f>
        <v>0</v>
      </c>
      <c r="J142" s="1">
        <f>OVariables!J63</f>
        <v>0</v>
      </c>
      <c r="K142" s="1">
        <f>OVariables!K63</f>
        <v>0</v>
      </c>
      <c r="L142" s="1">
        <f>OVariables!L63</f>
        <v>0</v>
      </c>
      <c r="M142" s="1">
        <f>OVariables!M63</f>
        <v>1</v>
      </c>
      <c r="O142" s="4" t="s">
        <v>17</v>
      </c>
      <c r="P142" s="1">
        <f>B31*Staffing!B31</f>
        <v>0</v>
      </c>
      <c r="Q142" s="1">
        <f>C31*Staffing!B31</f>
        <v>0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56" t="s">
        <v>71</v>
      </c>
      <c r="C144" s="56"/>
      <c r="D144" s="56"/>
      <c r="E144" s="56"/>
      <c r="F144" s="56"/>
      <c r="G144" s="56"/>
      <c r="H144" s="56"/>
      <c r="I144" s="56"/>
      <c r="J144" s="56"/>
      <c r="K144" s="56"/>
      <c r="L144" s="56"/>
      <c r="M144" s="56"/>
      <c r="P144" s="56" t="s">
        <v>78</v>
      </c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</row>
    <row r="145" spans="1:57" ht="15.5" x14ac:dyDescent="0.35">
      <c r="A145" s="1"/>
      <c r="B145" s="5" t="s">
        <v>149</v>
      </c>
      <c r="C145" s="5" t="s">
        <v>150</v>
      </c>
      <c r="D145" s="5" t="s">
        <v>151</v>
      </c>
      <c r="E145" s="5" t="s">
        <v>152</v>
      </c>
      <c r="F145" s="5" t="s">
        <v>153</v>
      </c>
      <c r="G145" s="5" t="s">
        <v>154</v>
      </c>
      <c r="H145" s="5" t="s">
        <v>155</v>
      </c>
      <c r="I145" s="5" t="s">
        <v>156</v>
      </c>
      <c r="J145" s="5" t="s">
        <v>157</v>
      </c>
      <c r="K145" s="5" t="s">
        <v>158</v>
      </c>
      <c r="L145" s="5" t="s">
        <v>159</v>
      </c>
      <c r="M145" s="5" t="s">
        <v>39</v>
      </c>
      <c r="O145" s="1"/>
      <c r="P145" s="5" t="s">
        <v>149</v>
      </c>
      <c r="Q145" s="5" t="s">
        <v>150</v>
      </c>
      <c r="R145" s="5" t="s">
        <v>151</v>
      </c>
      <c r="S145" s="5" t="s">
        <v>152</v>
      </c>
      <c r="T145" s="5" t="s">
        <v>153</v>
      </c>
      <c r="U145" s="5" t="s">
        <v>154</v>
      </c>
      <c r="V145" s="5" t="s">
        <v>155</v>
      </c>
      <c r="W145" s="5" t="s">
        <v>156</v>
      </c>
      <c r="X145" s="5" t="s">
        <v>157</v>
      </c>
      <c r="Y145" s="5" t="s">
        <v>158</v>
      </c>
      <c r="Z145" s="5" t="s">
        <v>159</v>
      </c>
      <c r="AA145" s="5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18</v>
      </c>
      <c r="B146" s="1">
        <f>OVariables!B67</f>
        <v>0</v>
      </c>
      <c r="C146" s="1">
        <f>OVariables!C67</f>
        <v>0</v>
      </c>
      <c r="D146" s="1">
        <f>OVariables!D67</f>
        <v>0</v>
      </c>
      <c r="E146" s="1">
        <f>OVariables!E67</f>
        <v>0</v>
      </c>
      <c r="F146" s="1">
        <f>OVariables!F67</f>
        <v>0</v>
      </c>
      <c r="G146" s="1">
        <f>OVariables!G67</f>
        <v>0</v>
      </c>
      <c r="H146" s="1">
        <f>OVariables!H67</f>
        <v>0</v>
      </c>
      <c r="I146" s="1">
        <f>OVariables!I67</f>
        <v>0</v>
      </c>
      <c r="J146" s="1">
        <f>OVariables!J67</f>
        <v>0</v>
      </c>
      <c r="K146" s="1">
        <f>OVariables!K67</f>
        <v>0</v>
      </c>
      <c r="L146" s="1">
        <f>OVariables!L67</f>
        <v>0</v>
      </c>
      <c r="M146" s="1">
        <f>OVariables!M67</f>
        <v>0</v>
      </c>
      <c r="O146" s="4" t="s">
        <v>18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OVariables!B68</f>
        <v>0</v>
      </c>
      <c r="C147" s="1">
        <f>OVariables!C68</f>
        <v>0</v>
      </c>
      <c r="D147" s="1">
        <f>OVariables!D68</f>
        <v>0</v>
      </c>
      <c r="E147" s="1">
        <f>OVariables!E68</f>
        <v>0</v>
      </c>
      <c r="F147" s="1">
        <f>OVariables!F68</f>
        <v>0</v>
      </c>
      <c r="G147" s="1">
        <f>OVariables!G68</f>
        <v>0</v>
      </c>
      <c r="H147" s="1">
        <f>OVariables!H68</f>
        <v>0</v>
      </c>
      <c r="I147" s="1">
        <f>OVariables!I68</f>
        <v>0</v>
      </c>
      <c r="J147" s="1">
        <f>OVariables!J68</f>
        <v>0</v>
      </c>
      <c r="K147" s="1">
        <f>OVariables!K68</f>
        <v>0</v>
      </c>
      <c r="L147" s="1">
        <f>OVariables!L68</f>
        <v>0</v>
      </c>
      <c r="M147" s="1">
        <f>OVariables!M68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OVariables!B69</f>
        <v>0</v>
      </c>
      <c r="C148" s="1">
        <f>OVariables!C69</f>
        <v>0</v>
      </c>
      <c r="D148" s="1">
        <f>OVariables!D69</f>
        <v>0</v>
      </c>
      <c r="E148" s="1">
        <f>OVariables!E69</f>
        <v>0</v>
      </c>
      <c r="F148" s="1">
        <f>OVariables!F69</f>
        <v>0</v>
      </c>
      <c r="G148" s="1">
        <f>OVariables!G69</f>
        <v>0</v>
      </c>
      <c r="H148" s="1">
        <f>OVariables!H69</f>
        <v>0</v>
      </c>
      <c r="I148" s="1">
        <f>OVariables!I69</f>
        <v>0</v>
      </c>
      <c r="J148" s="1">
        <f>OVariables!J69</f>
        <v>0</v>
      </c>
      <c r="K148" s="1">
        <f>OVariables!K69</f>
        <v>0</v>
      </c>
      <c r="L148" s="1">
        <f>OVariables!L69</f>
        <v>0</v>
      </c>
      <c r="M148" s="1">
        <f>OVariables!M69</f>
        <v>1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OVariables!B70</f>
        <v>0</v>
      </c>
      <c r="C149" s="1">
        <f>OVariables!C70</f>
        <v>0</v>
      </c>
      <c r="D149" s="1">
        <f>OVariables!D70</f>
        <v>0</v>
      </c>
      <c r="E149" s="1">
        <f>OVariables!E70</f>
        <v>0</v>
      </c>
      <c r="F149" s="1">
        <f>OVariables!F70</f>
        <v>0</v>
      </c>
      <c r="G149" s="1">
        <f>OVariables!G70</f>
        <v>0</v>
      </c>
      <c r="H149" s="1">
        <f>OVariables!H70</f>
        <v>0</v>
      </c>
      <c r="I149" s="1">
        <f>OVariables!I70</f>
        <v>0</v>
      </c>
      <c r="J149" s="1">
        <f>OVariables!J70</f>
        <v>0</v>
      </c>
      <c r="K149" s="1">
        <f>OVariables!K70</f>
        <v>0</v>
      </c>
      <c r="L149" s="1">
        <f>OVariables!L70</f>
        <v>0</v>
      </c>
      <c r="M149" s="1">
        <f>OVariables!M70</f>
        <v>0</v>
      </c>
      <c r="O149" s="4" t="s">
        <v>1</v>
      </c>
      <c r="P149" s="1">
        <f>B6*Staffing!C6</f>
        <v>0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OVariables!B71</f>
        <v>0</v>
      </c>
      <c r="C150" s="1">
        <f>OVariables!C71</f>
        <v>0</v>
      </c>
      <c r="D150" s="1">
        <f>OVariables!D71</f>
        <v>0</v>
      </c>
      <c r="E150" s="1">
        <f>OVariables!E71</f>
        <v>0</v>
      </c>
      <c r="F150" s="1">
        <f>OVariables!F71</f>
        <v>0</v>
      </c>
      <c r="G150" s="1">
        <f>OVariables!G71</f>
        <v>0</v>
      </c>
      <c r="H150" s="1">
        <f>OVariables!H71</f>
        <v>0</v>
      </c>
      <c r="I150" s="1">
        <f>OVariables!I71</f>
        <v>0</v>
      </c>
      <c r="J150" s="1">
        <f>OVariables!J71</f>
        <v>0</v>
      </c>
      <c r="K150" s="1">
        <f>OVariables!K71</f>
        <v>0</v>
      </c>
      <c r="L150" s="1">
        <f>OVariables!L71</f>
        <v>0</v>
      </c>
      <c r="M150" s="1">
        <f>OVariables!M71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OVariables!B72</f>
        <v>0</v>
      </c>
      <c r="C151" s="1">
        <f>OVariables!C72</f>
        <v>0</v>
      </c>
      <c r="D151" s="1">
        <f>OVariables!D72</f>
        <v>0</v>
      </c>
      <c r="E151" s="1">
        <f>OVariables!E72</f>
        <v>0</v>
      </c>
      <c r="F151" s="1">
        <f>OVariables!F72</f>
        <v>0</v>
      </c>
      <c r="G151" s="1">
        <f>OVariables!G72</f>
        <v>0</v>
      </c>
      <c r="H151" s="1">
        <f>OVariables!H72</f>
        <v>0</v>
      </c>
      <c r="I151" s="1">
        <f>OVariables!I72</f>
        <v>0</v>
      </c>
      <c r="J151" s="1">
        <f>OVariables!J72</f>
        <v>0</v>
      </c>
      <c r="K151" s="1">
        <f>OVariables!K72</f>
        <v>0</v>
      </c>
      <c r="L151" s="1">
        <f>OVariables!L72</f>
        <v>0</v>
      </c>
      <c r="M151" s="1">
        <f>OVariables!M72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OVariables!B73</f>
        <v>0</v>
      </c>
      <c r="C152" s="1">
        <f>OVariables!C73</f>
        <v>0</v>
      </c>
      <c r="D152" s="1">
        <f>OVariables!D73</f>
        <v>0</v>
      </c>
      <c r="E152" s="1">
        <f>OVariables!E73</f>
        <v>0</v>
      </c>
      <c r="F152" s="1">
        <f>OVariables!F73</f>
        <v>0</v>
      </c>
      <c r="G152" s="1">
        <f>OVariables!G73</f>
        <v>0</v>
      </c>
      <c r="H152" s="1">
        <f>OVariables!H73</f>
        <v>0</v>
      </c>
      <c r="I152" s="1">
        <f>OVariables!I73</f>
        <v>0</v>
      </c>
      <c r="J152" s="1">
        <f>OVariables!J73</f>
        <v>0</v>
      </c>
      <c r="K152" s="1">
        <f>OVariables!K73</f>
        <v>0</v>
      </c>
      <c r="L152" s="1">
        <f>OVariables!L73</f>
        <v>0</v>
      </c>
      <c r="M152" s="1">
        <f>OVariables!M73</f>
        <v>0</v>
      </c>
      <c r="O152" s="4" t="s">
        <v>3</v>
      </c>
      <c r="P152" s="1">
        <f>B9*Staffing!C9</f>
        <v>0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4</v>
      </c>
      <c r="B153" s="1">
        <f>OVariables!B74</f>
        <v>0</v>
      </c>
      <c r="C153" s="1">
        <f>OVariables!C74</f>
        <v>0</v>
      </c>
      <c r="D153" s="1">
        <f>OVariables!D74</f>
        <v>0</v>
      </c>
      <c r="E153" s="1">
        <f>OVariables!E74</f>
        <v>0</v>
      </c>
      <c r="F153" s="1">
        <f>OVariables!F74</f>
        <v>0</v>
      </c>
      <c r="G153" s="1">
        <f>OVariables!G74</f>
        <v>0</v>
      </c>
      <c r="H153" s="1">
        <f>OVariables!H74</f>
        <v>0</v>
      </c>
      <c r="I153" s="1">
        <f>OVariables!I74</f>
        <v>0</v>
      </c>
      <c r="J153" s="1">
        <f>OVariables!J74</f>
        <v>0</v>
      </c>
      <c r="K153" s="1">
        <f>OVariables!K74</f>
        <v>0</v>
      </c>
      <c r="L153" s="1">
        <f>OVariables!L74</f>
        <v>0</v>
      </c>
      <c r="M153" s="1">
        <f>OVariables!M74</f>
        <v>0</v>
      </c>
      <c r="O153" s="4" t="s">
        <v>4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OVariables!B75</f>
        <v>0</v>
      </c>
      <c r="C154" s="1">
        <f>OVariables!C75</f>
        <v>0</v>
      </c>
      <c r="D154" s="1">
        <f>OVariables!D75</f>
        <v>0</v>
      </c>
      <c r="E154" s="1">
        <f>OVariables!E75</f>
        <v>0</v>
      </c>
      <c r="F154" s="1">
        <f>OVariables!F75</f>
        <v>0</v>
      </c>
      <c r="G154" s="1">
        <f>OVariables!G75</f>
        <v>0</v>
      </c>
      <c r="H154" s="1">
        <f>OVariables!H75</f>
        <v>0</v>
      </c>
      <c r="I154" s="1">
        <f>OVariables!I75</f>
        <v>0</v>
      </c>
      <c r="J154" s="1">
        <f>OVariables!J75</f>
        <v>0</v>
      </c>
      <c r="K154" s="1">
        <f>OVariables!K75</f>
        <v>0</v>
      </c>
      <c r="L154" s="1">
        <f>OVariables!L75</f>
        <v>0</v>
      </c>
      <c r="M154" s="1">
        <f>OVariables!M75</f>
        <v>1</v>
      </c>
      <c r="O154" s="4" t="s">
        <v>5</v>
      </c>
      <c r="P154" s="1">
        <f>B11*Staffing!C11</f>
        <v>0</v>
      </c>
      <c r="Q154" s="1">
        <f>C11*Staffing!C11</f>
        <v>0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OVariables!B76</f>
        <v>0</v>
      </c>
      <c r="C155" s="1">
        <f>OVariables!C76</f>
        <v>0</v>
      </c>
      <c r="D155" s="1">
        <f>OVariables!D76</f>
        <v>0</v>
      </c>
      <c r="E155" s="1">
        <f>OVariables!E76</f>
        <v>0</v>
      </c>
      <c r="F155" s="1">
        <f>OVariables!F76</f>
        <v>0</v>
      </c>
      <c r="G155" s="1">
        <f>OVariables!G76</f>
        <v>0</v>
      </c>
      <c r="H155" s="1">
        <f>OVariables!H76</f>
        <v>0</v>
      </c>
      <c r="I155" s="1">
        <f>OVariables!I76</f>
        <v>0</v>
      </c>
      <c r="J155" s="1">
        <f>OVariables!J76</f>
        <v>0</v>
      </c>
      <c r="K155" s="1">
        <f>OVariables!K76</f>
        <v>0</v>
      </c>
      <c r="L155" s="1">
        <f>OVariables!L76</f>
        <v>0</v>
      </c>
      <c r="M155" s="1">
        <f>OVariables!M76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OVariables!B77</f>
        <v>0</v>
      </c>
      <c r="C156" s="1">
        <f>OVariables!C77</f>
        <v>0</v>
      </c>
      <c r="D156" s="1">
        <f>OVariables!D77</f>
        <v>0</v>
      </c>
      <c r="E156" s="1">
        <f>OVariables!E77</f>
        <v>0</v>
      </c>
      <c r="F156" s="1">
        <f>OVariables!F77</f>
        <v>0</v>
      </c>
      <c r="G156" s="1">
        <f>OVariables!G77</f>
        <v>0</v>
      </c>
      <c r="H156" s="1">
        <f>OVariables!H77</f>
        <v>0</v>
      </c>
      <c r="I156" s="1">
        <f>OVariables!I77</f>
        <v>0</v>
      </c>
      <c r="J156" s="1">
        <f>OVariables!J77</f>
        <v>0</v>
      </c>
      <c r="K156" s="1">
        <f>OVariables!K77</f>
        <v>0</v>
      </c>
      <c r="L156" s="1">
        <f>OVariables!L77</f>
        <v>0</v>
      </c>
      <c r="M156" s="1">
        <f>OVariables!M77</f>
        <v>1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OVariables!B78</f>
        <v>0</v>
      </c>
      <c r="C157" s="1">
        <f>OVariables!C78</f>
        <v>0</v>
      </c>
      <c r="D157" s="1">
        <f>OVariables!D78</f>
        <v>0</v>
      </c>
      <c r="E157" s="1">
        <f>OVariables!E78</f>
        <v>0</v>
      </c>
      <c r="F157" s="1">
        <f>OVariables!F78</f>
        <v>0</v>
      </c>
      <c r="G157" s="1">
        <f>OVariables!G78</f>
        <v>0</v>
      </c>
      <c r="H157" s="1">
        <f>OVariables!H78</f>
        <v>0</v>
      </c>
      <c r="I157" s="1">
        <f>OVariables!I78</f>
        <v>0</v>
      </c>
      <c r="J157" s="1">
        <f>OVariables!J78</f>
        <v>0</v>
      </c>
      <c r="K157" s="1">
        <f>OVariables!K78</f>
        <v>0</v>
      </c>
      <c r="L157" s="1">
        <f>OVariables!L78</f>
        <v>0</v>
      </c>
      <c r="M157" s="1">
        <f>OVariables!M78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OVariables!B79</f>
        <v>0</v>
      </c>
      <c r="C158" s="1">
        <f>OVariables!C79</f>
        <v>0</v>
      </c>
      <c r="D158" s="1">
        <f>OVariables!D79</f>
        <v>0</v>
      </c>
      <c r="E158" s="1">
        <f>OVariables!E79</f>
        <v>0</v>
      </c>
      <c r="F158" s="1">
        <f>OVariables!F79</f>
        <v>0</v>
      </c>
      <c r="G158" s="1">
        <f>OVariables!G79</f>
        <v>0</v>
      </c>
      <c r="H158" s="1">
        <f>OVariables!H79</f>
        <v>0</v>
      </c>
      <c r="I158" s="1">
        <f>OVariables!I79</f>
        <v>0</v>
      </c>
      <c r="J158" s="1">
        <f>OVariables!J79</f>
        <v>0</v>
      </c>
      <c r="K158" s="1">
        <f>OVariables!K79</f>
        <v>0</v>
      </c>
      <c r="L158" s="1">
        <f>OVariables!L79</f>
        <v>0</v>
      </c>
      <c r="M158" s="1">
        <f>OVariables!M79</f>
        <v>1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OVariables!B80</f>
        <v>0</v>
      </c>
      <c r="C159" s="1">
        <f>OVariables!C80</f>
        <v>0</v>
      </c>
      <c r="D159" s="1">
        <f>OVariables!D80</f>
        <v>0</v>
      </c>
      <c r="E159" s="1">
        <f>OVariables!E80</f>
        <v>0</v>
      </c>
      <c r="F159" s="1">
        <f>OVariables!F80</f>
        <v>0</v>
      </c>
      <c r="G159" s="1">
        <f>OVariables!G80</f>
        <v>0</v>
      </c>
      <c r="H159" s="1">
        <f>OVariables!H80</f>
        <v>0</v>
      </c>
      <c r="I159" s="1">
        <f>OVariables!I80</f>
        <v>0</v>
      </c>
      <c r="J159" s="1">
        <f>OVariables!J80</f>
        <v>0</v>
      </c>
      <c r="K159" s="1">
        <f>OVariables!K80</f>
        <v>0</v>
      </c>
      <c r="L159" s="1">
        <f>OVariables!L80</f>
        <v>0</v>
      </c>
      <c r="M159" s="1">
        <f>OVariables!M80</f>
        <v>1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OVariables!B81</f>
        <v>0</v>
      </c>
      <c r="C160" s="1">
        <f>OVariables!C81</f>
        <v>0</v>
      </c>
      <c r="D160" s="1">
        <f>OVariables!D81</f>
        <v>0</v>
      </c>
      <c r="E160" s="1">
        <f>OVariables!E81</f>
        <v>0</v>
      </c>
      <c r="F160" s="1">
        <f>OVariables!F81</f>
        <v>0</v>
      </c>
      <c r="G160" s="1">
        <f>OVariables!G81</f>
        <v>0</v>
      </c>
      <c r="H160" s="1">
        <f>OVariables!H81</f>
        <v>0</v>
      </c>
      <c r="I160" s="1">
        <f>OVariables!I81</f>
        <v>0</v>
      </c>
      <c r="J160" s="1">
        <f>OVariables!J81</f>
        <v>0</v>
      </c>
      <c r="K160" s="1">
        <f>OVariables!K81</f>
        <v>0</v>
      </c>
      <c r="L160" s="1">
        <f>OVariables!L81</f>
        <v>0</v>
      </c>
      <c r="M160" s="1">
        <f>OVariables!M81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OVariables!B82</f>
        <v>0</v>
      </c>
      <c r="C161" s="1">
        <f>OVariables!C82</f>
        <v>0</v>
      </c>
      <c r="D161" s="1">
        <f>OVariables!D82</f>
        <v>0</v>
      </c>
      <c r="E161" s="1">
        <f>OVariables!E82</f>
        <v>0</v>
      </c>
      <c r="F161" s="1">
        <f>OVariables!F82</f>
        <v>0</v>
      </c>
      <c r="G161" s="1">
        <f>OVariables!G82</f>
        <v>0</v>
      </c>
      <c r="H161" s="1">
        <f>OVariables!H82</f>
        <v>0</v>
      </c>
      <c r="I161" s="1">
        <f>OVariables!I82</f>
        <v>0</v>
      </c>
      <c r="J161" s="1">
        <f>OVariables!J82</f>
        <v>0</v>
      </c>
      <c r="K161" s="1">
        <f>OVariables!K82</f>
        <v>0</v>
      </c>
      <c r="L161" s="1">
        <f>OVariables!L82</f>
        <v>0</v>
      </c>
      <c r="M161" s="1">
        <f>OVariables!M82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OVariables!B83</f>
        <v>0</v>
      </c>
      <c r="C162" s="1">
        <f>OVariables!C83</f>
        <v>0</v>
      </c>
      <c r="D162" s="1">
        <f>OVariables!D83</f>
        <v>0</v>
      </c>
      <c r="E162" s="1">
        <f>OVariables!E83</f>
        <v>0</v>
      </c>
      <c r="F162" s="1">
        <f>OVariables!F83</f>
        <v>0</v>
      </c>
      <c r="G162" s="1">
        <f>OVariables!G83</f>
        <v>0</v>
      </c>
      <c r="H162" s="1">
        <f>OVariables!H83</f>
        <v>0</v>
      </c>
      <c r="I162" s="1">
        <f>OVariables!I83</f>
        <v>0</v>
      </c>
      <c r="J162" s="1">
        <f>OVariables!J83</f>
        <v>0</v>
      </c>
      <c r="K162" s="1">
        <f>OVariables!K83</f>
        <v>0</v>
      </c>
      <c r="L162" s="1">
        <f>OVariables!L83</f>
        <v>0</v>
      </c>
      <c r="M162" s="1">
        <f>OVariables!M83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OVariables!B84</f>
        <v>0</v>
      </c>
      <c r="C163" s="1">
        <f>OVariables!C84</f>
        <v>0</v>
      </c>
      <c r="D163" s="1">
        <f>OVariables!D84</f>
        <v>0</v>
      </c>
      <c r="E163" s="1">
        <f>OVariables!E84</f>
        <v>0</v>
      </c>
      <c r="F163" s="1">
        <f>OVariables!F84</f>
        <v>0</v>
      </c>
      <c r="G163" s="1">
        <f>OVariables!G84</f>
        <v>0</v>
      </c>
      <c r="H163" s="1">
        <f>OVariables!H84</f>
        <v>0</v>
      </c>
      <c r="I163" s="1">
        <f>OVariables!I84</f>
        <v>0</v>
      </c>
      <c r="J163" s="1">
        <f>OVariables!J84</f>
        <v>0</v>
      </c>
      <c r="K163" s="1">
        <f>OVariables!K84</f>
        <v>0</v>
      </c>
      <c r="L163" s="1">
        <f>OVariables!L84</f>
        <v>0</v>
      </c>
      <c r="M163" s="1">
        <f>OVariables!M84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14</v>
      </c>
      <c r="B164" s="1">
        <f>OVariables!B85</f>
        <v>0</v>
      </c>
      <c r="C164" s="1">
        <f>OVariables!C85</f>
        <v>0</v>
      </c>
      <c r="D164" s="1">
        <f>OVariables!D85</f>
        <v>0</v>
      </c>
      <c r="E164" s="1">
        <f>OVariables!E85</f>
        <v>0</v>
      </c>
      <c r="F164" s="1">
        <f>OVariables!F85</f>
        <v>0</v>
      </c>
      <c r="G164" s="1">
        <f>OVariables!G85</f>
        <v>0</v>
      </c>
      <c r="H164" s="1">
        <f>OVariables!H85</f>
        <v>0</v>
      </c>
      <c r="I164" s="1">
        <f>OVariables!I85</f>
        <v>0</v>
      </c>
      <c r="J164" s="1">
        <f>OVariables!J85</f>
        <v>0</v>
      </c>
      <c r="K164" s="1">
        <f>OVariables!K85</f>
        <v>0</v>
      </c>
      <c r="L164" s="1">
        <f>OVariables!L85</f>
        <v>0</v>
      </c>
      <c r="M164" s="1">
        <f>OVariables!M85</f>
        <v>1</v>
      </c>
      <c r="O164" s="4" t="s">
        <v>14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45" x14ac:dyDescent="0.35">
      <c r="A165" s="4" t="s">
        <v>22</v>
      </c>
      <c r="B165" s="1">
        <f>OVariables!B86</f>
        <v>0</v>
      </c>
      <c r="C165" s="1">
        <f>OVariables!C86</f>
        <v>0</v>
      </c>
      <c r="D165" s="1">
        <f>OVariables!D86</f>
        <v>0</v>
      </c>
      <c r="E165" s="1">
        <f>OVariables!E86</f>
        <v>0</v>
      </c>
      <c r="F165" s="1">
        <f>OVariables!F86</f>
        <v>0</v>
      </c>
      <c r="G165" s="1">
        <f>OVariables!G86</f>
        <v>0</v>
      </c>
      <c r="H165" s="1">
        <f>OVariables!H86</f>
        <v>0</v>
      </c>
      <c r="I165" s="1">
        <f>OVariables!I86</f>
        <v>0</v>
      </c>
      <c r="J165" s="1">
        <f>OVariables!J86</f>
        <v>0</v>
      </c>
      <c r="K165" s="1">
        <f>OVariables!K86</f>
        <v>0</v>
      </c>
      <c r="L165" s="1">
        <f>OVariables!L86</f>
        <v>0</v>
      </c>
      <c r="M165" s="1">
        <f>OVariables!M86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OVariables!B87</f>
        <v>0</v>
      </c>
      <c r="C166" s="1">
        <f>OVariables!C87</f>
        <v>0</v>
      </c>
      <c r="D166" s="1">
        <f>OVariables!D87</f>
        <v>0</v>
      </c>
      <c r="E166" s="1">
        <f>OVariables!E87</f>
        <v>0</v>
      </c>
      <c r="F166" s="1">
        <f>OVariables!F87</f>
        <v>0</v>
      </c>
      <c r="G166" s="1">
        <f>OVariables!G87</f>
        <v>0</v>
      </c>
      <c r="H166" s="1">
        <f>OVariables!H87</f>
        <v>0</v>
      </c>
      <c r="I166" s="1">
        <f>OVariables!I87</f>
        <v>0</v>
      </c>
      <c r="J166" s="1">
        <f>OVariables!J87</f>
        <v>0</v>
      </c>
      <c r="K166" s="1">
        <f>OVariables!K87</f>
        <v>0</v>
      </c>
      <c r="L166" s="1">
        <f>OVariables!L87</f>
        <v>0</v>
      </c>
      <c r="M166" s="1">
        <f>OVariables!M87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45" x14ac:dyDescent="0.35">
      <c r="A167" s="4" t="s">
        <v>24</v>
      </c>
      <c r="B167" s="1">
        <f>OVariables!B88</f>
        <v>0</v>
      </c>
      <c r="C167" s="1">
        <f>OVariables!C88</f>
        <v>0</v>
      </c>
      <c r="D167" s="1">
        <f>OVariables!D88</f>
        <v>0</v>
      </c>
      <c r="E167" s="1">
        <f>OVariables!E88</f>
        <v>0</v>
      </c>
      <c r="F167" s="1">
        <f>OVariables!F88</f>
        <v>0</v>
      </c>
      <c r="G167" s="1">
        <f>OVariables!G88</f>
        <v>0</v>
      </c>
      <c r="H167" s="1">
        <f>OVariables!H88</f>
        <v>0</v>
      </c>
      <c r="I167" s="1">
        <f>OVariables!I88</f>
        <v>0</v>
      </c>
      <c r="J167" s="1">
        <f>OVariables!J88</f>
        <v>0</v>
      </c>
      <c r="K167" s="1">
        <f>OVariables!K88</f>
        <v>0</v>
      </c>
      <c r="L167" s="1">
        <f>OVariables!L88</f>
        <v>0</v>
      </c>
      <c r="M167" s="1">
        <f>OVariables!M88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OVariables!B89</f>
        <v>0</v>
      </c>
      <c r="C168" s="1">
        <f>OVariables!C89</f>
        <v>0</v>
      </c>
      <c r="D168" s="1">
        <f>OVariables!D89</f>
        <v>0</v>
      </c>
      <c r="E168" s="1">
        <f>OVariables!E89</f>
        <v>0</v>
      </c>
      <c r="F168" s="1">
        <f>OVariables!F89</f>
        <v>0</v>
      </c>
      <c r="G168" s="1">
        <f>OVariables!G89</f>
        <v>0</v>
      </c>
      <c r="H168" s="1">
        <f>OVariables!H89</f>
        <v>0</v>
      </c>
      <c r="I168" s="1">
        <f>OVariables!I89</f>
        <v>0</v>
      </c>
      <c r="J168" s="1">
        <f>OVariables!J89</f>
        <v>0</v>
      </c>
      <c r="K168" s="1">
        <f>OVariables!K89</f>
        <v>0</v>
      </c>
      <c r="L168" s="1">
        <f>OVariables!L89</f>
        <v>0</v>
      </c>
      <c r="M168" s="1">
        <f>OVariables!M89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26</v>
      </c>
      <c r="B169" s="1">
        <f>OVariables!B90</f>
        <v>0</v>
      </c>
      <c r="C169" s="1">
        <f>OVariables!C90</f>
        <v>0</v>
      </c>
      <c r="D169" s="1">
        <f>OVariables!D90</f>
        <v>0</v>
      </c>
      <c r="E169" s="1">
        <f>OVariables!E90</f>
        <v>0</v>
      </c>
      <c r="F169" s="1">
        <f>OVariables!F90</f>
        <v>0</v>
      </c>
      <c r="G169" s="1">
        <f>OVariables!G90</f>
        <v>0</v>
      </c>
      <c r="H169" s="1">
        <f>OVariables!H90</f>
        <v>0</v>
      </c>
      <c r="I169" s="1">
        <f>OVariables!I90</f>
        <v>0</v>
      </c>
      <c r="J169" s="1">
        <f>OVariables!J90</f>
        <v>0</v>
      </c>
      <c r="K169" s="1">
        <f>OVariables!K90</f>
        <v>0</v>
      </c>
      <c r="L169" s="1">
        <f>OVariables!L90</f>
        <v>0</v>
      </c>
      <c r="M169" s="1">
        <f>OVariables!M90</f>
        <v>0</v>
      </c>
      <c r="O169" s="4" t="s">
        <v>26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OVariables!B91</f>
        <v>0</v>
      </c>
      <c r="C170" s="1">
        <f>OVariables!C91</f>
        <v>0</v>
      </c>
      <c r="D170" s="1">
        <f>OVariables!D91</f>
        <v>0</v>
      </c>
      <c r="E170" s="1">
        <f>OVariables!E91</f>
        <v>0</v>
      </c>
      <c r="F170" s="1">
        <f>OVariables!F91</f>
        <v>0</v>
      </c>
      <c r="G170" s="1">
        <f>OVariables!G91</f>
        <v>0</v>
      </c>
      <c r="H170" s="1">
        <f>OVariables!H91</f>
        <v>0</v>
      </c>
      <c r="I170" s="1">
        <f>OVariables!I91</f>
        <v>0</v>
      </c>
      <c r="J170" s="1">
        <f>OVariables!J91</f>
        <v>0</v>
      </c>
      <c r="K170" s="1">
        <f>OVariables!K91</f>
        <v>0</v>
      </c>
      <c r="L170" s="1">
        <f>OVariables!L91</f>
        <v>0</v>
      </c>
      <c r="M170" s="1">
        <f>OVariables!M91</f>
        <v>0</v>
      </c>
      <c r="O170" s="4" t="s">
        <v>15</v>
      </c>
      <c r="P170" s="1">
        <f>B27*Staffing!C27</f>
        <v>0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137</v>
      </c>
      <c r="B171" s="1">
        <f>OVariables!B92</f>
        <v>0</v>
      </c>
      <c r="C171" s="1">
        <f>OVariables!C92</f>
        <v>0</v>
      </c>
      <c r="D171" s="1">
        <f>OVariables!D92</f>
        <v>0</v>
      </c>
      <c r="E171" s="1">
        <f>OVariables!E92</f>
        <v>0</v>
      </c>
      <c r="F171" s="1">
        <f>OVariables!F92</f>
        <v>0</v>
      </c>
      <c r="G171" s="1">
        <f>OVariables!G92</f>
        <v>0</v>
      </c>
      <c r="H171" s="1">
        <f>OVariables!H92</f>
        <v>0</v>
      </c>
      <c r="I171" s="1">
        <f>OVariables!I92</f>
        <v>0</v>
      </c>
      <c r="J171" s="1">
        <f>OVariables!J92</f>
        <v>0</v>
      </c>
      <c r="K171" s="1">
        <f>OVariables!K92</f>
        <v>0</v>
      </c>
      <c r="L171" s="1">
        <f>OVariables!L92</f>
        <v>0</v>
      </c>
      <c r="M171" s="1">
        <f>OVariables!M92</f>
        <v>0</v>
      </c>
      <c r="O171" s="4" t="s">
        <v>137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OVariables!B93</f>
        <v>0</v>
      </c>
      <c r="C172" s="1">
        <f>OVariables!C93</f>
        <v>0</v>
      </c>
      <c r="D172" s="1">
        <f>OVariables!D93</f>
        <v>0</v>
      </c>
      <c r="E172" s="1">
        <f>OVariables!E93</f>
        <v>0</v>
      </c>
      <c r="F172" s="1">
        <f>OVariables!F93</f>
        <v>0</v>
      </c>
      <c r="G172" s="1">
        <f>OVariables!G93</f>
        <v>0</v>
      </c>
      <c r="H172" s="1">
        <f>OVariables!H93</f>
        <v>0</v>
      </c>
      <c r="I172" s="1">
        <f>OVariables!I93</f>
        <v>0</v>
      </c>
      <c r="J172" s="1">
        <f>OVariables!J93</f>
        <v>0</v>
      </c>
      <c r="K172" s="1">
        <f>OVariables!K93</f>
        <v>0</v>
      </c>
      <c r="L172" s="1">
        <f>OVariables!L93</f>
        <v>0</v>
      </c>
      <c r="M172" s="1">
        <f>OVariables!M93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59</v>
      </c>
      <c r="B173" s="1">
        <f>OVariables!B94</f>
        <v>0</v>
      </c>
      <c r="C173" s="1">
        <f>OVariables!C94</f>
        <v>0</v>
      </c>
      <c r="D173" s="1">
        <f>OVariables!D94</f>
        <v>0</v>
      </c>
      <c r="E173" s="1">
        <f>OVariables!E94</f>
        <v>0</v>
      </c>
      <c r="F173" s="1">
        <f>OVariables!F94</f>
        <v>0</v>
      </c>
      <c r="G173" s="1">
        <f>OVariables!G94</f>
        <v>0</v>
      </c>
      <c r="H173" s="1">
        <f>OVariables!H94</f>
        <v>0</v>
      </c>
      <c r="I173" s="1">
        <f>OVariables!I94</f>
        <v>0</v>
      </c>
      <c r="J173" s="1">
        <f>OVariables!J94</f>
        <v>0</v>
      </c>
      <c r="K173" s="1">
        <f>OVariables!K94</f>
        <v>0</v>
      </c>
      <c r="L173" s="1">
        <f>OVariables!L94</f>
        <v>0</v>
      </c>
      <c r="M173" s="1">
        <f>OVariables!M94</f>
        <v>0</v>
      </c>
      <c r="O173" s="4" t="s">
        <v>59</v>
      </c>
      <c r="P173" s="1">
        <f>B30*Staffing!C30</f>
        <v>0</v>
      </c>
      <c r="Q173" s="1">
        <f>C30*Staffing!C30</f>
        <v>0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OVariables!B95</f>
        <v>0</v>
      </c>
      <c r="C174" s="1">
        <f>OVariables!C95</f>
        <v>0</v>
      </c>
      <c r="D174" s="1">
        <f>OVariables!D95</f>
        <v>0</v>
      </c>
      <c r="E174" s="1">
        <f>OVariables!E95</f>
        <v>0</v>
      </c>
      <c r="F174" s="1">
        <f>OVariables!F95</f>
        <v>0</v>
      </c>
      <c r="G174" s="1">
        <f>OVariables!G95</f>
        <v>0</v>
      </c>
      <c r="H174" s="1">
        <f>OVariables!H95</f>
        <v>0</v>
      </c>
      <c r="I174" s="1">
        <f>OVariables!I95</f>
        <v>0</v>
      </c>
      <c r="J174" s="1">
        <f>OVariables!J95</f>
        <v>0</v>
      </c>
      <c r="K174" s="1">
        <f>OVariables!K95</f>
        <v>0</v>
      </c>
      <c r="L174" s="1">
        <f>OVariables!L95</f>
        <v>0</v>
      </c>
      <c r="M174" s="1">
        <f>OVariables!M95</f>
        <v>1</v>
      </c>
      <c r="O174" s="4" t="s">
        <v>17</v>
      </c>
      <c r="P174" s="1">
        <f>B31*Staffing!C31</f>
        <v>0</v>
      </c>
      <c r="Q174" s="1">
        <f>C31*Staffing!C31</f>
        <v>0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45" x14ac:dyDescent="0.35">
      <c r="AE175" s="7"/>
      <c r="AS175" s="7"/>
    </row>
    <row r="176" spans="1:45" x14ac:dyDescent="0.35">
      <c r="AE176" s="7"/>
      <c r="AS176" s="7"/>
    </row>
    <row r="178" spans="1:111" ht="15.5" x14ac:dyDescent="0.35"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</row>
    <row r="179" spans="1:111" ht="15.5" x14ac:dyDescent="0.35">
      <c r="B179" s="57" t="s">
        <v>101</v>
      </c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P179" s="56" t="s">
        <v>100</v>
      </c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D179" s="56" t="s">
        <v>102</v>
      </c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R179" s="56" t="s">
        <v>103</v>
      </c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F179" s="56" t="s">
        <v>104</v>
      </c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T179" s="56" t="s">
        <v>107</v>
      </c>
      <c r="BU179" s="56"/>
      <c r="BV179" s="56"/>
      <c r="BW179" s="56"/>
      <c r="BX179" s="56"/>
      <c r="BY179" s="56"/>
      <c r="BZ179" s="56"/>
      <c r="CA179" s="56"/>
      <c r="CB179" s="56"/>
      <c r="CC179" s="56"/>
      <c r="CD179" s="56"/>
      <c r="CE179" s="56"/>
      <c r="CH179" s="56" t="s">
        <v>106</v>
      </c>
      <c r="CI179" s="56"/>
      <c r="CJ179" s="56"/>
      <c r="CK179" s="56"/>
      <c r="CL179" s="56"/>
      <c r="CM179" s="56"/>
      <c r="CN179" s="56"/>
      <c r="CO179" s="56"/>
      <c r="CP179" s="56"/>
      <c r="CQ179" s="56"/>
      <c r="CR179" s="56"/>
      <c r="CS179" s="56"/>
      <c r="CV179" s="56" t="s">
        <v>105</v>
      </c>
      <c r="CW179" s="56"/>
      <c r="CX179" s="56"/>
      <c r="CY179" s="56"/>
      <c r="CZ179" s="56"/>
      <c r="DA179" s="56"/>
      <c r="DB179" s="56"/>
      <c r="DC179" s="56"/>
      <c r="DD179" s="56"/>
      <c r="DE179" s="56"/>
      <c r="DF179" s="56"/>
      <c r="DG179" s="56"/>
    </row>
    <row r="180" spans="1:111" x14ac:dyDescent="0.35">
      <c r="A180" s="1"/>
      <c r="B180" s="5" t="s">
        <v>149</v>
      </c>
      <c r="C180" s="5" t="s">
        <v>150</v>
      </c>
      <c r="D180" s="5" t="s">
        <v>151</v>
      </c>
      <c r="E180" s="5" t="s">
        <v>152</v>
      </c>
      <c r="F180" s="5" t="s">
        <v>153</v>
      </c>
      <c r="G180" s="5" t="s">
        <v>154</v>
      </c>
      <c r="H180" s="5" t="s">
        <v>155</v>
      </c>
      <c r="I180" s="5" t="s">
        <v>156</v>
      </c>
      <c r="J180" s="5" t="s">
        <v>157</v>
      </c>
      <c r="K180" s="5" t="s">
        <v>158</v>
      </c>
      <c r="L180" s="5" t="s">
        <v>159</v>
      </c>
      <c r="M180" s="5" t="s">
        <v>39</v>
      </c>
      <c r="O180" s="1"/>
      <c r="P180" s="5" t="s">
        <v>149</v>
      </c>
      <c r="Q180" s="5" t="s">
        <v>150</v>
      </c>
      <c r="R180" s="5" t="s">
        <v>151</v>
      </c>
      <c r="S180" s="5" t="s">
        <v>152</v>
      </c>
      <c r="T180" s="5" t="s">
        <v>153</v>
      </c>
      <c r="U180" s="5" t="s">
        <v>154</v>
      </c>
      <c r="V180" s="5" t="s">
        <v>155</v>
      </c>
      <c r="W180" s="5" t="s">
        <v>156</v>
      </c>
      <c r="X180" s="5" t="s">
        <v>157</v>
      </c>
      <c r="Y180" s="5" t="s">
        <v>158</v>
      </c>
      <c r="Z180" s="5" t="s">
        <v>159</v>
      </c>
      <c r="AA180" s="5" t="s">
        <v>39</v>
      </c>
      <c r="AC180" s="1"/>
      <c r="AD180" s="5" t="s">
        <v>149</v>
      </c>
      <c r="AE180" s="5" t="s">
        <v>150</v>
      </c>
      <c r="AF180" s="5" t="s">
        <v>151</v>
      </c>
      <c r="AG180" s="5" t="s">
        <v>152</v>
      </c>
      <c r="AH180" s="5" t="s">
        <v>153</v>
      </c>
      <c r="AI180" s="5" t="s">
        <v>154</v>
      </c>
      <c r="AJ180" s="5" t="s">
        <v>155</v>
      </c>
      <c r="AK180" s="5" t="s">
        <v>156</v>
      </c>
      <c r="AL180" s="5" t="s">
        <v>157</v>
      </c>
      <c r="AM180" s="5" t="s">
        <v>158</v>
      </c>
      <c r="AN180" s="5" t="s">
        <v>159</v>
      </c>
      <c r="AO180" s="5" t="s">
        <v>39</v>
      </c>
      <c r="AQ180" s="1"/>
      <c r="AR180" s="5" t="s">
        <v>149</v>
      </c>
      <c r="AS180" s="5" t="s">
        <v>150</v>
      </c>
      <c r="AT180" s="5" t="s">
        <v>151</v>
      </c>
      <c r="AU180" s="5" t="s">
        <v>152</v>
      </c>
      <c r="AV180" s="5" t="s">
        <v>153</v>
      </c>
      <c r="AW180" s="5" t="s">
        <v>154</v>
      </c>
      <c r="AX180" s="5" t="s">
        <v>155</v>
      </c>
      <c r="AY180" s="5" t="s">
        <v>156</v>
      </c>
      <c r="AZ180" s="5" t="s">
        <v>157</v>
      </c>
      <c r="BA180" s="5" t="s">
        <v>158</v>
      </c>
      <c r="BB180" s="5" t="s">
        <v>159</v>
      </c>
      <c r="BC180" s="5" t="s">
        <v>39</v>
      </c>
      <c r="BE180" s="1"/>
      <c r="BF180" s="5" t="s">
        <v>149</v>
      </c>
      <c r="BG180" s="5" t="s">
        <v>150</v>
      </c>
      <c r="BH180" s="5" t="s">
        <v>151</v>
      </c>
      <c r="BI180" s="5" t="s">
        <v>152</v>
      </c>
      <c r="BJ180" s="5" t="s">
        <v>153</v>
      </c>
      <c r="BK180" s="5" t="s">
        <v>154</v>
      </c>
      <c r="BL180" s="5" t="s">
        <v>155</v>
      </c>
      <c r="BM180" s="5" t="s">
        <v>156</v>
      </c>
      <c r="BN180" s="5" t="s">
        <v>157</v>
      </c>
      <c r="BO180" s="5" t="s">
        <v>158</v>
      </c>
      <c r="BP180" s="5" t="s">
        <v>159</v>
      </c>
      <c r="BQ180" s="5" t="s">
        <v>39</v>
      </c>
      <c r="BS180" s="1"/>
      <c r="BT180" s="5" t="s">
        <v>149</v>
      </c>
      <c r="BU180" s="5" t="s">
        <v>150</v>
      </c>
      <c r="BV180" s="5" t="s">
        <v>151</v>
      </c>
      <c r="BW180" s="5" t="s">
        <v>152</v>
      </c>
      <c r="BX180" s="5" t="s">
        <v>153</v>
      </c>
      <c r="BY180" s="5" t="s">
        <v>154</v>
      </c>
      <c r="BZ180" s="5" t="s">
        <v>155</v>
      </c>
      <c r="CA180" s="5" t="s">
        <v>156</v>
      </c>
      <c r="CB180" s="5" t="s">
        <v>157</v>
      </c>
      <c r="CC180" s="5" t="s">
        <v>158</v>
      </c>
      <c r="CD180" s="5" t="s">
        <v>159</v>
      </c>
      <c r="CE180" s="5" t="s">
        <v>39</v>
      </c>
      <c r="CG180" s="1"/>
      <c r="CH180" s="5" t="s">
        <v>149</v>
      </c>
      <c r="CI180" s="5" t="s">
        <v>150</v>
      </c>
      <c r="CJ180" s="5" t="s">
        <v>151</v>
      </c>
      <c r="CK180" s="5" t="s">
        <v>152</v>
      </c>
      <c r="CL180" s="5" t="s">
        <v>153</v>
      </c>
      <c r="CM180" s="5" t="s">
        <v>154</v>
      </c>
      <c r="CN180" s="5" t="s">
        <v>155</v>
      </c>
      <c r="CO180" s="5" t="s">
        <v>156</v>
      </c>
      <c r="CP180" s="5" t="s">
        <v>157</v>
      </c>
      <c r="CQ180" s="5" t="s">
        <v>158</v>
      </c>
      <c r="CR180" s="5" t="s">
        <v>159</v>
      </c>
      <c r="CS180" s="5" t="s">
        <v>39</v>
      </c>
      <c r="CU180" s="1"/>
      <c r="CV180" s="5" t="s">
        <v>149</v>
      </c>
      <c r="CW180" s="5" t="s">
        <v>150</v>
      </c>
      <c r="CX180" s="5" t="s">
        <v>151</v>
      </c>
      <c r="CY180" s="5" t="s">
        <v>152</v>
      </c>
      <c r="CZ180" s="5" t="s">
        <v>153</v>
      </c>
      <c r="DA180" s="5" t="s">
        <v>154</v>
      </c>
      <c r="DB180" s="5" t="s">
        <v>155</v>
      </c>
      <c r="DC180" s="5" t="s">
        <v>156</v>
      </c>
      <c r="DD180" s="5" t="s">
        <v>157</v>
      </c>
      <c r="DE180" s="5" t="s">
        <v>158</v>
      </c>
      <c r="DF180" s="5" t="s">
        <v>159</v>
      </c>
      <c r="DG180" s="5" t="s">
        <v>39</v>
      </c>
    </row>
    <row r="181" spans="1:111" x14ac:dyDescent="0.35">
      <c r="A181" s="4" t="s">
        <v>18</v>
      </c>
      <c r="B181" s="1">
        <f>OVariables!N35</f>
        <v>0</v>
      </c>
      <c r="C181" s="1">
        <f>OVariables!O35</f>
        <v>0</v>
      </c>
      <c r="D181" s="1">
        <f>OVariables!P35</f>
        <v>0</v>
      </c>
      <c r="E181" s="1">
        <f>OVariables!Q35</f>
        <v>0</v>
      </c>
      <c r="F181" s="1">
        <f>OVariables!R35</f>
        <v>0</v>
      </c>
      <c r="G181" s="1">
        <f>OVariables!S35</f>
        <v>0</v>
      </c>
      <c r="H181" s="1">
        <f>OVariables!T35</f>
        <v>0</v>
      </c>
      <c r="I181" s="1">
        <f>OVariables!U35</f>
        <v>0</v>
      </c>
      <c r="J181" s="1">
        <f>OVariables!V35</f>
        <v>0</v>
      </c>
      <c r="K181" s="1">
        <f>OVariables!W35</f>
        <v>0</v>
      </c>
      <c r="L181" s="1">
        <f>OVariables!X35</f>
        <v>0</v>
      </c>
      <c r="M181" s="1">
        <f>OVariables!Y35</f>
        <v>0</v>
      </c>
      <c r="O181" s="4" t="s">
        <v>18</v>
      </c>
      <c r="P181" s="1">
        <f>B42*Staffing!B3</f>
        <v>0</v>
      </c>
      <c r="Q181" s="1">
        <f>C42*Staffing!B3</f>
        <v>0</v>
      </c>
      <c r="R181" s="1">
        <f>D42*Staffing!B3</f>
        <v>0</v>
      </c>
      <c r="S181" s="1">
        <f>E42*Staffing!B3</f>
        <v>0</v>
      </c>
      <c r="T181" s="1">
        <f>F42*Staffing!B3</f>
        <v>0</v>
      </c>
      <c r="U181" s="1">
        <f>G42*Staffing!B3</f>
        <v>0</v>
      </c>
      <c r="V181" s="1">
        <f>H42*Staffing!B3</f>
        <v>0</v>
      </c>
      <c r="W181" s="1">
        <f>I42*Staffing!B3</f>
        <v>0</v>
      </c>
      <c r="X181" s="1">
        <f>J42*Staffing!B3</f>
        <v>0</v>
      </c>
      <c r="Y181" s="1">
        <f>K42*Staffing!B3</f>
        <v>0</v>
      </c>
      <c r="Z181" s="1">
        <f>L42*Staffing!B3</f>
        <v>0</v>
      </c>
      <c r="AA181" s="1">
        <f>M42*Staffing!B3</f>
        <v>0</v>
      </c>
      <c r="AC181" s="4" t="s">
        <v>18</v>
      </c>
      <c r="AD181" s="1">
        <f>OVariables!Z35</f>
        <v>0</v>
      </c>
      <c r="AE181" s="1">
        <f>OVariables!AA35</f>
        <v>0</v>
      </c>
      <c r="AF181" s="1">
        <f>OVariables!AB35</f>
        <v>0</v>
      </c>
      <c r="AG181" s="1">
        <f>OVariables!AC35</f>
        <v>0</v>
      </c>
      <c r="AH181" s="1">
        <f>OVariables!AD35</f>
        <v>0</v>
      </c>
      <c r="AI181" s="1">
        <f>OVariables!AE35</f>
        <v>0</v>
      </c>
      <c r="AJ181" s="1">
        <f>OVariables!AF35</f>
        <v>0</v>
      </c>
      <c r="AK181" s="1">
        <f>OVariables!AG35</f>
        <v>0</v>
      </c>
      <c r="AL181" s="1">
        <f>OVariables!AH35</f>
        <v>0</v>
      </c>
      <c r="AM181" s="1">
        <f>OVariables!AI35</f>
        <v>0</v>
      </c>
      <c r="AN181" s="1">
        <f>OVariables!AJ35</f>
        <v>0</v>
      </c>
      <c r="AO181" s="1">
        <f>OVariables!AK35</f>
        <v>0</v>
      </c>
      <c r="AQ181" s="4" t="s">
        <v>18</v>
      </c>
      <c r="AR181" s="1">
        <f>AE42*Staffing!$B3</f>
        <v>0</v>
      </c>
      <c r="AS181" s="1">
        <f>AF42*Staffing!$B3</f>
        <v>0</v>
      </c>
      <c r="AT181" s="1">
        <f>AG42*Staffing!$B3</f>
        <v>0</v>
      </c>
      <c r="AU181" s="1">
        <f>AH42*Staffing!$B3</f>
        <v>0</v>
      </c>
      <c r="AV181" s="1">
        <f>AI42*Staffing!$B3</f>
        <v>0</v>
      </c>
      <c r="AW181" s="1">
        <f>AJ42*Staffing!$B3</f>
        <v>0</v>
      </c>
      <c r="AX181" s="1">
        <f>AK42*Staffing!$B3</f>
        <v>0</v>
      </c>
      <c r="AY181" s="1">
        <f>AL42*Staffing!$B3</f>
        <v>0</v>
      </c>
      <c r="AZ181" s="1">
        <f>AM42*Staffing!$B3</f>
        <v>0</v>
      </c>
      <c r="BA181" s="1">
        <f>AN42*Staffing!$B3</f>
        <v>0</v>
      </c>
      <c r="BB181" s="1">
        <f>AO42*Staffing!$B3</f>
        <v>0</v>
      </c>
      <c r="BC181" s="1">
        <f>AP42*Staffing!$B3</f>
        <v>0</v>
      </c>
      <c r="BE181" s="4" t="s">
        <v>18</v>
      </c>
      <c r="BF181" s="1">
        <f>OVariables!AL35</f>
        <v>0</v>
      </c>
      <c r="BG181" s="1">
        <f>OVariables!AM35</f>
        <v>0</v>
      </c>
      <c r="BH181" s="1">
        <f>OVariables!AN35</f>
        <v>0</v>
      </c>
      <c r="BI181" s="1">
        <f>OVariables!AO35</f>
        <v>0</v>
      </c>
      <c r="BJ181" s="1">
        <f>OVariables!AP35</f>
        <v>0</v>
      </c>
      <c r="BK181" s="1">
        <f>OVariables!AQ35</f>
        <v>0</v>
      </c>
      <c r="BL181" s="1">
        <f>OVariables!AR35</f>
        <v>0</v>
      </c>
      <c r="BM181" s="1">
        <f>OVariables!AS35</f>
        <v>0</v>
      </c>
      <c r="BN181" s="1">
        <f>OVariables!AT35</f>
        <v>0</v>
      </c>
      <c r="BO181" s="1">
        <f>OVariables!AU35</f>
        <v>0</v>
      </c>
      <c r="BP181" s="1">
        <f>OVariables!AV35</f>
        <v>0</v>
      </c>
      <c r="BQ181" s="1">
        <f>OVariables!AW35</f>
        <v>0</v>
      </c>
      <c r="BS181" s="4" t="s">
        <v>18</v>
      </c>
      <c r="BT181" s="1">
        <f>BH42*Staffing!$B3</f>
        <v>0</v>
      </c>
      <c r="BU181" s="1">
        <f>BI42*Staffing!$B3</f>
        <v>0</v>
      </c>
      <c r="BV181" s="1">
        <f>BJ42*Staffing!$B3</f>
        <v>0</v>
      </c>
      <c r="BW181" s="1">
        <f>BK42*Staffing!$B3</f>
        <v>0</v>
      </c>
      <c r="BX181" s="1">
        <f>BL42*Staffing!$B3</f>
        <v>0</v>
      </c>
      <c r="BY181" s="1">
        <f>BM42*Staffing!$B3</f>
        <v>0</v>
      </c>
      <c r="BZ181" s="1">
        <f>BN42*Staffing!$B3</f>
        <v>0</v>
      </c>
      <c r="CA181" s="1">
        <f>BO42*Staffing!$B3</f>
        <v>0</v>
      </c>
      <c r="CB181" s="1">
        <f>BP42*Staffing!$B3</f>
        <v>0</v>
      </c>
      <c r="CC181" s="1">
        <f>BQ42*Staffing!$B3</f>
        <v>0</v>
      </c>
      <c r="CD181" s="1">
        <f>BR42*Staffing!$B3</f>
        <v>0</v>
      </c>
      <c r="CE181" s="1">
        <f>BS42*Staffing!$B3</f>
        <v>0</v>
      </c>
      <c r="CG181" s="4" t="s">
        <v>18</v>
      </c>
      <c r="CH181" s="1">
        <f>OVariables!AX35</f>
        <v>0</v>
      </c>
      <c r="CI181" s="1">
        <f>OVariables!AY35</f>
        <v>0</v>
      </c>
      <c r="CJ181" s="1">
        <f>OVariables!AZ35</f>
        <v>0</v>
      </c>
      <c r="CK181" s="1">
        <f>OVariables!BA35</f>
        <v>0</v>
      </c>
      <c r="CL181" s="1">
        <f>OVariables!BB35</f>
        <v>0</v>
      </c>
      <c r="CM181" s="1">
        <f>OVariables!BC35</f>
        <v>0</v>
      </c>
      <c r="CN181" s="1">
        <f>OVariables!BD35</f>
        <v>0</v>
      </c>
      <c r="CO181" s="1">
        <f>OVariables!BE35</f>
        <v>0</v>
      </c>
      <c r="CP181" s="1">
        <f>OVariables!BF35</f>
        <v>0</v>
      </c>
      <c r="CQ181" s="1">
        <f>OVariables!BG35</f>
        <v>0</v>
      </c>
      <c r="CR181" s="1">
        <f>OVariables!BH35</f>
        <v>0</v>
      </c>
      <c r="CS181" s="1">
        <f>OVariables!BI35</f>
        <v>0</v>
      </c>
      <c r="CU181" s="4" t="s">
        <v>18</v>
      </c>
      <c r="CV181" s="1">
        <f>CK42*Staffing!$B3</f>
        <v>0</v>
      </c>
      <c r="CW181" s="1">
        <f>CL42*Staffing!$B3</f>
        <v>0</v>
      </c>
      <c r="CX181" s="1">
        <f>CM42*Staffing!$B3</f>
        <v>0</v>
      </c>
      <c r="CY181" s="1">
        <f>CN42*Staffing!$B3</f>
        <v>0</v>
      </c>
      <c r="CZ181" s="1">
        <f>CO42*Staffing!$B3</f>
        <v>0</v>
      </c>
      <c r="DA181" s="1">
        <f>CP42*Staffing!$B3</f>
        <v>0</v>
      </c>
      <c r="DB181" s="1">
        <f>CQ42*Staffing!$B3</f>
        <v>0</v>
      </c>
      <c r="DC181" s="1">
        <f>CR42*Staffing!$B3</f>
        <v>0</v>
      </c>
      <c r="DD181" s="1">
        <f>CS42*Staffing!$B3</f>
        <v>0</v>
      </c>
      <c r="DE181" s="1">
        <f>CT42*Staffing!$B3</f>
        <v>0</v>
      </c>
      <c r="DF181" s="1">
        <f>CU42*Staffing!$B3</f>
        <v>0</v>
      </c>
      <c r="DG181" s="1">
        <f>CV42*Staffing!$B3</f>
        <v>0</v>
      </c>
    </row>
    <row r="182" spans="1:111" x14ac:dyDescent="0.35">
      <c r="A182" s="4" t="s">
        <v>19</v>
      </c>
      <c r="B182" s="1">
        <f>OVariables!N36</f>
        <v>0</v>
      </c>
      <c r="C182" s="1">
        <f>OVariables!O36</f>
        <v>0</v>
      </c>
      <c r="D182" s="1">
        <f>OVariables!P36</f>
        <v>0</v>
      </c>
      <c r="E182" s="1">
        <f>OVariables!Q36</f>
        <v>0</v>
      </c>
      <c r="F182" s="1">
        <f>OVariables!R36</f>
        <v>0</v>
      </c>
      <c r="G182" s="1">
        <f>OVariables!S36</f>
        <v>0</v>
      </c>
      <c r="H182" s="1">
        <f>OVariables!T36</f>
        <v>0</v>
      </c>
      <c r="I182" s="1">
        <f>OVariables!U36</f>
        <v>0</v>
      </c>
      <c r="J182" s="1">
        <f>OVariables!V36</f>
        <v>0</v>
      </c>
      <c r="K182" s="1">
        <f>OVariables!W36</f>
        <v>0</v>
      </c>
      <c r="L182" s="1">
        <f>OVariables!X36</f>
        <v>0</v>
      </c>
      <c r="M182" s="1">
        <f>OVariables!Y36</f>
        <v>0</v>
      </c>
      <c r="O182" s="4" t="s">
        <v>19</v>
      </c>
      <c r="P182" s="1">
        <f>B43*Staffing!B4</f>
        <v>0</v>
      </c>
      <c r="Q182" s="1">
        <f>C43*Staffing!B4</f>
        <v>0</v>
      </c>
      <c r="R182" s="1">
        <f>D43*Staffing!B4</f>
        <v>0</v>
      </c>
      <c r="S182" s="1">
        <f>E43*Staffing!B4</f>
        <v>0</v>
      </c>
      <c r="T182" s="1">
        <f>F43*Staffing!B4</f>
        <v>0</v>
      </c>
      <c r="U182" s="1">
        <f>G43*Staffing!B4</f>
        <v>0</v>
      </c>
      <c r="V182" s="1">
        <f>H43*Staffing!B4</f>
        <v>0</v>
      </c>
      <c r="W182" s="1">
        <f>I43*Staffing!B4</f>
        <v>0</v>
      </c>
      <c r="X182" s="1">
        <f>J43*Staffing!B4</f>
        <v>0</v>
      </c>
      <c r="Y182" s="1">
        <f>K43*Staffing!B4</f>
        <v>0</v>
      </c>
      <c r="Z182" s="1">
        <f>L43*Staffing!B4</f>
        <v>0</v>
      </c>
      <c r="AA182" s="1">
        <f>M43*Staffing!B4</f>
        <v>0</v>
      </c>
      <c r="AC182" s="4" t="s">
        <v>19</v>
      </c>
      <c r="AD182" s="1">
        <f>OVariables!Z36</f>
        <v>0</v>
      </c>
      <c r="AE182" s="1">
        <f>OVariables!AA36</f>
        <v>0</v>
      </c>
      <c r="AF182" s="1">
        <f>OVariables!AB36</f>
        <v>0</v>
      </c>
      <c r="AG182" s="1">
        <f>OVariables!AC36</f>
        <v>0</v>
      </c>
      <c r="AH182" s="1">
        <f>OVariables!AD36</f>
        <v>0</v>
      </c>
      <c r="AI182" s="1">
        <f>OVariables!AE36</f>
        <v>0</v>
      </c>
      <c r="AJ182" s="1">
        <f>OVariables!AF36</f>
        <v>0</v>
      </c>
      <c r="AK182" s="1">
        <f>OVariables!AG36</f>
        <v>0</v>
      </c>
      <c r="AL182" s="1">
        <f>OVariables!AH36</f>
        <v>0</v>
      </c>
      <c r="AM182" s="1">
        <f>OVariables!AI36</f>
        <v>0</v>
      </c>
      <c r="AN182" s="1">
        <f>OVariables!AJ36</f>
        <v>0</v>
      </c>
      <c r="AO182" s="1">
        <f>OVariables!AK36</f>
        <v>0</v>
      </c>
      <c r="AQ182" s="4" t="s">
        <v>19</v>
      </c>
      <c r="AR182" s="1">
        <f>AE43*Staffing!$B4</f>
        <v>0</v>
      </c>
      <c r="AS182" s="1">
        <f>AF43*Staffing!$B4</f>
        <v>0</v>
      </c>
      <c r="AT182" s="1">
        <f>AG43*Staffing!$B4</f>
        <v>0</v>
      </c>
      <c r="AU182" s="1">
        <f>AH43*Staffing!$B4</f>
        <v>0</v>
      </c>
      <c r="AV182" s="1">
        <f>AI43*Staffing!$B4</f>
        <v>0</v>
      </c>
      <c r="AW182" s="1">
        <f>AJ43*Staffing!$B4</f>
        <v>0</v>
      </c>
      <c r="AX182" s="1">
        <f>AK43*Staffing!$B4</f>
        <v>0</v>
      </c>
      <c r="AY182" s="1">
        <f>AL43*Staffing!$B4</f>
        <v>0</v>
      </c>
      <c r="AZ182" s="1">
        <f>AM43*Staffing!$B4</f>
        <v>0</v>
      </c>
      <c r="BA182" s="1">
        <f>AN43*Staffing!$B4</f>
        <v>0</v>
      </c>
      <c r="BB182" s="1">
        <f>AO43*Staffing!$B4</f>
        <v>0</v>
      </c>
      <c r="BC182" s="1">
        <f>AP43*Staffing!$B4</f>
        <v>0</v>
      </c>
      <c r="BE182" s="4" t="s">
        <v>19</v>
      </c>
      <c r="BF182" s="1">
        <f>OVariables!AL36</f>
        <v>0</v>
      </c>
      <c r="BG182" s="1">
        <f>OVariables!AM36</f>
        <v>0</v>
      </c>
      <c r="BH182" s="1">
        <f>OVariables!AN36</f>
        <v>0</v>
      </c>
      <c r="BI182" s="1">
        <f>OVariables!AO36</f>
        <v>0</v>
      </c>
      <c r="BJ182" s="1">
        <f>OVariables!AP36</f>
        <v>0</v>
      </c>
      <c r="BK182" s="1">
        <f>OVariables!AQ36</f>
        <v>0</v>
      </c>
      <c r="BL182" s="1">
        <f>OVariables!AR36</f>
        <v>0</v>
      </c>
      <c r="BM182" s="1">
        <f>OVariables!AS36</f>
        <v>0</v>
      </c>
      <c r="BN182" s="1">
        <f>OVariables!AT36</f>
        <v>0</v>
      </c>
      <c r="BO182" s="1">
        <f>OVariables!AU36</f>
        <v>0</v>
      </c>
      <c r="BP182" s="1">
        <f>OVariables!AV36</f>
        <v>0</v>
      </c>
      <c r="BQ182" s="1">
        <f>OVariables!AW36</f>
        <v>0</v>
      </c>
      <c r="BS182" s="4" t="s">
        <v>19</v>
      </c>
      <c r="BT182" s="1">
        <f>BH43*Staffing!$B4</f>
        <v>0</v>
      </c>
      <c r="BU182" s="1">
        <f>BI43*Staffing!$B4</f>
        <v>0</v>
      </c>
      <c r="BV182" s="1">
        <f>BJ43*Staffing!$B4</f>
        <v>0</v>
      </c>
      <c r="BW182" s="1">
        <f>BK43*Staffing!$B4</f>
        <v>0</v>
      </c>
      <c r="BX182" s="1">
        <f>BL43*Staffing!$B4</f>
        <v>0</v>
      </c>
      <c r="BY182" s="1">
        <f>BM43*Staffing!$B4</f>
        <v>0</v>
      </c>
      <c r="BZ182" s="1">
        <f>BN43*Staffing!$B4</f>
        <v>0</v>
      </c>
      <c r="CA182" s="1">
        <f>BO43*Staffing!$B4</f>
        <v>0</v>
      </c>
      <c r="CB182" s="1">
        <f>BP43*Staffing!$B4</f>
        <v>0</v>
      </c>
      <c r="CC182" s="1">
        <f>BQ43*Staffing!$B4</f>
        <v>0</v>
      </c>
      <c r="CD182" s="1">
        <f>BR43*Staffing!$B4</f>
        <v>0</v>
      </c>
      <c r="CE182" s="1">
        <f>BS43*Staffing!$B4</f>
        <v>0</v>
      </c>
      <c r="CG182" s="4" t="s">
        <v>19</v>
      </c>
      <c r="CH182" s="1">
        <f>OVariables!AX36</f>
        <v>0</v>
      </c>
      <c r="CI182" s="1">
        <f>OVariables!AY36</f>
        <v>0</v>
      </c>
      <c r="CJ182" s="1">
        <f>OVariables!AZ36</f>
        <v>0</v>
      </c>
      <c r="CK182" s="1">
        <f>OVariables!BA36</f>
        <v>0</v>
      </c>
      <c r="CL182" s="1">
        <f>OVariables!BB36</f>
        <v>0</v>
      </c>
      <c r="CM182" s="1">
        <f>OVariables!BC36</f>
        <v>0</v>
      </c>
      <c r="CN182" s="1">
        <f>OVariables!BD36</f>
        <v>0</v>
      </c>
      <c r="CO182" s="1">
        <f>OVariables!BE36</f>
        <v>0</v>
      </c>
      <c r="CP182" s="1">
        <f>OVariables!BF36</f>
        <v>0</v>
      </c>
      <c r="CQ182" s="1">
        <f>OVariables!BG36</f>
        <v>0</v>
      </c>
      <c r="CR182" s="1">
        <f>OVariables!BH36</f>
        <v>0</v>
      </c>
      <c r="CS182" s="1">
        <f>OVariables!BI36</f>
        <v>0</v>
      </c>
      <c r="CU182" s="4" t="s">
        <v>19</v>
      </c>
      <c r="CV182" s="1">
        <f>CK43*Staffing!$B4</f>
        <v>0</v>
      </c>
      <c r="CW182" s="1">
        <f>CL43*Staffing!$B4</f>
        <v>0</v>
      </c>
      <c r="CX182" s="1">
        <f>CM43*Staffing!$B4</f>
        <v>0</v>
      </c>
      <c r="CY182" s="1">
        <f>CN43*Staffing!$B4</f>
        <v>0</v>
      </c>
      <c r="CZ182" s="1">
        <f>CO43*Staffing!$B4</f>
        <v>0</v>
      </c>
      <c r="DA182" s="1">
        <f>CP43*Staffing!$B4</f>
        <v>0</v>
      </c>
      <c r="DB182" s="1">
        <f>CQ43*Staffing!$B4</f>
        <v>0</v>
      </c>
      <c r="DC182" s="1">
        <f>CR43*Staffing!$B4</f>
        <v>0</v>
      </c>
      <c r="DD182" s="1">
        <f>CS43*Staffing!$B4</f>
        <v>0</v>
      </c>
      <c r="DE182" s="1">
        <f>CT43*Staffing!$B4</f>
        <v>0</v>
      </c>
      <c r="DF182" s="1">
        <f>CU43*Staffing!$B4</f>
        <v>0</v>
      </c>
      <c r="DG182" s="1">
        <f>CV43*Staffing!$B4</f>
        <v>0</v>
      </c>
    </row>
    <row r="183" spans="1:111" x14ac:dyDescent="0.35">
      <c r="A183" s="4" t="s">
        <v>0</v>
      </c>
      <c r="B183" s="1">
        <f>OVariables!N37</f>
        <v>0</v>
      </c>
      <c r="C183" s="1">
        <f>OVariables!O37</f>
        <v>0</v>
      </c>
      <c r="D183" s="1">
        <f>OVariables!P37</f>
        <v>0</v>
      </c>
      <c r="E183" s="1">
        <f>OVariables!Q37</f>
        <v>0</v>
      </c>
      <c r="F183" s="1">
        <f>OVariables!R37</f>
        <v>0</v>
      </c>
      <c r="G183" s="1">
        <f>OVariables!S37</f>
        <v>0</v>
      </c>
      <c r="H183" s="1">
        <f>OVariables!T37</f>
        <v>0</v>
      </c>
      <c r="I183" s="1">
        <f>OVariables!U37</f>
        <v>0</v>
      </c>
      <c r="J183" s="1">
        <f>OVariables!V37</f>
        <v>0</v>
      </c>
      <c r="K183" s="1">
        <f>OVariables!W37</f>
        <v>0</v>
      </c>
      <c r="L183" s="1">
        <f>OVariables!X37</f>
        <v>0</v>
      </c>
      <c r="M183" s="1">
        <f>OVariables!Y37</f>
        <v>0</v>
      </c>
      <c r="O183" s="4" t="s">
        <v>0</v>
      </c>
      <c r="P183" s="1">
        <f>B44*Staffing!B5</f>
        <v>0</v>
      </c>
      <c r="Q183" s="1">
        <f>C44*Staffing!B5</f>
        <v>0</v>
      </c>
      <c r="R183" s="1">
        <f>D44*Staffing!B5</f>
        <v>0</v>
      </c>
      <c r="S183" s="1">
        <f>E44*Staffing!B5</f>
        <v>0</v>
      </c>
      <c r="T183" s="1">
        <f>F44*Staffing!B5</f>
        <v>0</v>
      </c>
      <c r="U183" s="1">
        <f>G44*Staffing!B5</f>
        <v>0</v>
      </c>
      <c r="V183" s="1">
        <f>H44*Staffing!B5</f>
        <v>0</v>
      </c>
      <c r="W183" s="1">
        <f>I44*Staffing!B5</f>
        <v>0</v>
      </c>
      <c r="X183" s="1">
        <f>J44*Staffing!B5</f>
        <v>0</v>
      </c>
      <c r="Y183" s="1">
        <f>K44*Staffing!B5</f>
        <v>0</v>
      </c>
      <c r="Z183" s="1">
        <f>L44*Staffing!B5</f>
        <v>0</v>
      </c>
      <c r="AA183" s="1">
        <f>M44*Staffing!B5</f>
        <v>0</v>
      </c>
      <c r="AC183" s="4" t="s">
        <v>0</v>
      </c>
      <c r="AD183" s="1">
        <f>OVariables!Z37</f>
        <v>0</v>
      </c>
      <c r="AE183" s="1">
        <f>OVariables!AA37</f>
        <v>0</v>
      </c>
      <c r="AF183" s="1">
        <f>OVariables!AB37</f>
        <v>0</v>
      </c>
      <c r="AG183" s="1">
        <f>OVariables!AC37</f>
        <v>0</v>
      </c>
      <c r="AH183" s="1">
        <f>OVariables!AD37</f>
        <v>0</v>
      </c>
      <c r="AI183" s="1">
        <f>OVariables!AE37</f>
        <v>0</v>
      </c>
      <c r="AJ183" s="1">
        <f>OVariables!AF37</f>
        <v>0</v>
      </c>
      <c r="AK183" s="1">
        <f>OVariables!AG37</f>
        <v>0</v>
      </c>
      <c r="AL183" s="1">
        <f>OVariables!AH37</f>
        <v>0</v>
      </c>
      <c r="AM183" s="1">
        <f>OVariables!AI37</f>
        <v>0</v>
      </c>
      <c r="AN183" s="1">
        <f>OVariables!AJ37</f>
        <v>0</v>
      </c>
      <c r="AO183" s="1">
        <f>OVariables!AK37</f>
        <v>0</v>
      </c>
      <c r="AQ183" s="4" t="s">
        <v>0</v>
      </c>
      <c r="AR183" s="1">
        <f>AE44*Staffing!$B5</f>
        <v>0</v>
      </c>
      <c r="AS183" s="1">
        <f>AF44*Staffing!$B5</f>
        <v>0</v>
      </c>
      <c r="AT183" s="1">
        <f>AG44*Staffing!$B5</f>
        <v>0</v>
      </c>
      <c r="AU183" s="1">
        <f>AH44*Staffing!$B5</f>
        <v>0</v>
      </c>
      <c r="AV183" s="1">
        <f>AI44*Staffing!$B5</f>
        <v>0</v>
      </c>
      <c r="AW183" s="1">
        <f>AJ44*Staffing!$B5</f>
        <v>0</v>
      </c>
      <c r="AX183" s="1">
        <f>AK44*Staffing!$B5</f>
        <v>0</v>
      </c>
      <c r="AY183" s="1">
        <f>AL44*Staffing!$B5</f>
        <v>0</v>
      </c>
      <c r="AZ183" s="1">
        <f>AM44*Staffing!$B5</f>
        <v>0</v>
      </c>
      <c r="BA183" s="1">
        <f>AN44*Staffing!$B5</f>
        <v>0</v>
      </c>
      <c r="BB183" s="1">
        <f>AO44*Staffing!$B5</f>
        <v>0</v>
      </c>
      <c r="BC183" s="1">
        <f>AP44*Staffing!$B5</f>
        <v>0</v>
      </c>
      <c r="BE183" s="4" t="s">
        <v>0</v>
      </c>
      <c r="BF183" s="1">
        <f>OVariables!AL37</f>
        <v>0</v>
      </c>
      <c r="BG183" s="1">
        <f>OVariables!AM37</f>
        <v>0</v>
      </c>
      <c r="BH183" s="1">
        <f>OVariables!AN37</f>
        <v>0</v>
      </c>
      <c r="BI183" s="1">
        <f>OVariables!AO37</f>
        <v>0</v>
      </c>
      <c r="BJ183" s="1">
        <f>OVariables!AP37</f>
        <v>0</v>
      </c>
      <c r="BK183" s="1">
        <f>OVariables!AQ37</f>
        <v>0</v>
      </c>
      <c r="BL183" s="1">
        <f>OVariables!AR37</f>
        <v>0</v>
      </c>
      <c r="BM183" s="1">
        <f>OVariables!AS37</f>
        <v>0</v>
      </c>
      <c r="BN183" s="1">
        <f>OVariables!AT37</f>
        <v>0</v>
      </c>
      <c r="BO183" s="1">
        <f>OVariables!AU37</f>
        <v>0</v>
      </c>
      <c r="BP183" s="1">
        <f>OVariables!AV37</f>
        <v>0</v>
      </c>
      <c r="BQ183" s="1">
        <f>OVariables!AW37</f>
        <v>0</v>
      </c>
      <c r="BS183" s="4" t="s">
        <v>0</v>
      </c>
      <c r="BT183" s="1">
        <f>BH44*Staffing!$B5</f>
        <v>0</v>
      </c>
      <c r="BU183" s="1">
        <f>BI44*Staffing!$B5</f>
        <v>0</v>
      </c>
      <c r="BV183" s="1">
        <f>BJ44*Staffing!$B5</f>
        <v>0</v>
      </c>
      <c r="BW183" s="1">
        <f>BK44*Staffing!$B5</f>
        <v>0</v>
      </c>
      <c r="BX183" s="1">
        <f>BL44*Staffing!$B5</f>
        <v>0</v>
      </c>
      <c r="BY183" s="1">
        <f>BM44*Staffing!$B5</f>
        <v>0</v>
      </c>
      <c r="BZ183" s="1">
        <f>BN44*Staffing!$B5</f>
        <v>0</v>
      </c>
      <c r="CA183" s="1">
        <f>BO44*Staffing!$B5</f>
        <v>0</v>
      </c>
      <c r="CB183" s="1">
        <f>BP44*Staffing!$B5</f>
        <v>0</v>
      </c>
      <c r="CC183" s="1">
        <f>BQ44*Staffing!$B5</f>
        <v>0</v>
      </c>
      <c r="CD183" s="1">
        <f>BR44*Staffing!$B5</f>
        <v>0</v>
      </c>
      <c r="CE183" s="1">
        <f>BS44*Staffing!$B5</f>
        <v>0</v>
      </c>
      <c r="CG183" s="4" t="s">
        <v>0</v>
      </c>
      <c r="CH183" s="1">
        <f>OVariables!AX37</f>
        <v>0</v>
      </c>
      <c r="CI183" s="1">
        <f>OVariables!AY37</f>
        <v>0</v>
      </c>
      <c r="CJ183" s="1">
        <f>OVariables!AZ37</f>
        <v>0</v>
      </c>
      <c r="CK183" s="1">
        <f>OVariables!BA37</f>
        <v>0</v>
      </c>
      <c r="CL183" s="1">
        <f>OVariables!BB37</f>
        <v>0</v>
      </c>
      <c r="CM183" s="1">
        <f>OVariables!BC37</f>
        <v>0</v>
      </c>
      <c r="CN183" s="1">
        <f>OVariables!BD37</f>
        <v>0</v>
      </c>
      <c r="CO183" s="1">
        <f>OVariables!BE37</f>
        <v>0</v>
      </c>
      <c r="CP183" s="1">
        <f>OVariables!BF37</f>
        <v>0</v>
      </c>
      <c r="CQ183" s="1">
        <f>OVariables!BG37</f>
        <v>0</v>
      </c>
      <c r="CR183" s="1">
        <f>OVariables!BH37</f>
        <v>0</v>
      </c>
      <c r="CS183" s="1">
        <f>OVariables!BI37</f>
        <v>0</v>
      </c>
      <c r="CU183" s="4" t="s">
        <v>0</v>
      </c>
      <c r="CV183" s="1">
        <f>CK44*Staffing!$B5</f>
        <v>0</v>
      </c>
      <c r="CW183" s="1">
        <f>CL44*Staffing!$B5</f>
        <v>0</v>
      </c>
      <c r="CX183" s="1">
        <f>CM44*Staffing!$B5</f>
        <v>0</v>
      </c>
      <c r="CY183" s="1">
        <f>CN44*Staffing!$B5</f>
        <v>0</v>
      </c>
      <c r="CZ183" s="1">
        <f>CO44*Staffing!$B5</f>
        <v>0</v>
      </c>
      <c r="DA183" s="1">
        <f>CP44*Staffing!$B5</f>
        <v>0</v>
      </c>
      <c r="DB183" s="1">
        <f>CQ44*Staffing!$B5</f>
        <v>0</v>
      </c>
      <c r="DC183" s="1">
        <f>CR44*Staffing!$B5</f>
        <v>0</v>
      </c>
      <c r="DD183" s="1">
        <f>CS44*Staffing!$B5</f>
        <v>0</v>
      </c>
      <c r="DE183" s="1">
        <f>CT44*Staffing!$B5</f>
        <v>0</v>
      </c>
      <c r="DF183" s="1">
        <f>CU44*Staffing!$B5</f>
        <v>0</v>
      </c>
      <c r="DG183" s="1">
        <f>CV44*Staffing!$B5</f>
        <v>0</v>
      </c>
    </row>
    <row r="184" spans="1:111" x14ac:dyDescent="0.35">
      <c r="A184" s="4" t="s">
        <v>1</v>
      </c>
      <c r="B184" s="1">
        <f>OVariables!N38</f>
        <v>0</v>
      </c>
      <c r="C184" s="1">
        <f>OVariables!O38</f>
        <v>0</v>
      </c>
      <c r="D184" s="1">
        <f>OVariables!P38</f>
        <v>0</v>
      </c>
      <c r="E184" s="1">
        <f>OVariables!Q38</f>
        <v>0</v>
      </c>
      <c r="F184" s="1">
        <f>OVariables!R38</f>
        <v>0</v>
      </c>
      <c r="G184" s="1">
        <f>OVariables!S38</f>
        <v>0</v>
      </c>
      <c r="H184" s="1">
        <f>OVariables!T38</f>
        <v>0</v>
      </c>
      <c r="I184" s="1">
        <f>OVariables!U38</f>
        <v>0</v>
      </c>
      <c r="J184" s="1">
        <f>OVariables!V38</f>
        <v>0</v>
      </c>
      <c r="K184" s="1">
        <f>OVariables!W38</f>
        <v>0</v>
      </c>
      <c r="L184" s="1">
        <f>OVariables!X38</f>
        <v>0</v>
      </c>
      <c r="M184" s="1">
        <f>OVariables!Y38</f>
        <v>0</v>
      </c>
      <c r="O184" s="4" t="s">
        <v>1</v>
      </c>
      <c r="P184" s="1">
        <f>B45*Staffing!B6</f>
        <v>0</v>
      </c>
      <c r="Q184" s="1">
        <f>C45*Staffing!B6</f>
        <v>0</v>
      </c>
      <c r="R184" s="1">
        <f>D45*Staffing!B6</f>
        <v>0</v>
      </c>
      <c r="S184" s="1">
        <f>E45*Staffing!B6</f>
        <v>0</v>
      </c>
      <c r="T184" s="1">
        <f>F45*Staffing!B6</f>
        <v>0</v>
      </c>
      <c r="U184" s="1">
        <f>G45*Staffing!B6</f>
        <v>0</v>
      </c>
      <c r="V184" s="1">
        <f>H45*Staffing!B6</f>
        <v>0</v>
      </c>
      <c r="W184" s="1">
        <f>I45*Staffing!B6</f>
        <v>0</v>
      </c>
      <c r="X184" s="1">
        <f>J45*Staffing!B6</f>
        <v>0</v>
      </c>
      <c r="Y184" s="1">
        <f>K45*Staffing!B6</f>
        <v>0</v>
      </c>
      <c r="Z184" s="1">
        <f>L45*Staffing!B6</f>
        <v>0</v>
      </c>
      <c r="AA184" s="1">
        <f>M45*Staffing!B6</f>
        <v>0</v>
      </c>
      <c r="AC184" s="4" t="s">
        <v>1</v>
      </c>
      <c r="AD184" s="1">
        <f>OVariables!Z38</f>
        <v>0</v>
      </c>
      <c r="AE184" s="1">
        <f>OVariables!AA38</f>
        <v>0</v>
      </c>
      <c r="AF184" s="1">
        <f>OVariables!AB38</f>
        <v>0</v>
      </c>
      <c r="AG184" s="1">
        <f>OVariables!AC38</f>
        <v>0</v>
      </c>
      <c r="AH184" s="1">
        <f>OVariables!AD38</f>
        <v>0</v>
      </c>
      <c r="AI184" s="1">
        <f>OVariables!AE38</f>
        <v>0</v>
      </c>
      <c r="AJ184" s="1">
        <f>OVariables!AF38</f>
        <v>0</v>
      </c>
      <c r="AK184" s="1">
        <f>OVariables!AG38</f>
        <v>0</v>
      </c>
      <c r="AL184" s="1">
        <f>OVariables!AH38</f>
        <v>0</v>
      </c>
      <c r="AM184" s="1">
        <f>OVariables!AI38</f>
        <v>0</v>
      </c>
      <c r="AN184" s="1">
        <f>OVariables!AJ38</f>
        <v>0</v>
      </c>
      <c r="AO184" s="1">
        <f>OVariables!AK38</f>
        <v>0</v>
      </c>
      <c r="AQ184" s="4" t="s">
        <v>1</v>
      </c>
      <c r="AR184" s="1">
        <f>AE45*Staffing!$B6</f>
        <v>0</v>
      </c>
      <c r="AS184" s="1">
        <f>AF45*Staffing!$B6</f>
        <v>0</v>
      </c>
      <c r="AT184" s="1">
        <f>AG45*Staffing!$B6</f>
        <v>0</v>
      </c>
      <c r="AU184" s="1">
        <f>AH45*Staffing!$B6</f>
        <v>0</v>
      </c>
      <c r="AV184" s="1">
        <f>AI45*Staffing!$B6</f>
        <v>0</v>
      </c>
      <c r="AW184" s="1">
        <f>AJ45*Staffing!$B6</f>
        <v>0</v>
      </c>
      <c r="AX184" s="1">
        <f>AK45*Staffing!$B6</f>
        <v>0</v>
      </c>
      <c r="AY184" s="1">
        <f>AL45*Staffing!$B6</f>
        <v>0</v>
      </c>
      <c r="AZ184" s="1">
        <f>AM45*Staffing!$B6</f>
        <v>0</v>
      </c>
      <c r="BA184" s="1">
        <f>AN45*Staffing!$B6</f>
        <v>0</v>
      </c>
      <c r="BB184" s="1">
        <f>AO45*Staffing!$B6</f>
        <v>0</v>
      </c>
      <c r="BC184" s="1">
        <f>AP45*Staffing!$B6</f>
        <v>0</v>
      </c>
      <c r="BE184" s="4" t="s">
        <v>1</v>
      </c>
      <c r="BF184" s="1">
        <f>OVariables!AL38</f>
        <v>0</v>
      </c>
      <c r="BG184" s="1">
        <f>OVariables!AM38</f>
        <v>0</v>
      </c>
      <c r="BH184" s="1">
        <f>OVariables!AN38</f>
        <v>0</v>
      </c>
      <c r="BI184" s="1">
        <f>OVariables!AO38</f>
        <v>0</v>
      </c>
      <c r="BJ184" s="1">
        <f>OVariables!AP38</f>
        <v>0</v>
      </c>
      <c r="BK184" s="1">
        <f>OVariables!AQ38</f>
        <v>0</v>
      </c>
      <c r="BL184" s="1">
        <f>OVariables!AR38</f>
        <v>0</v>
      </c>
      <c r="BM184" s="1">
        <f>OVariables!AS38</f>
        <v>0</v>
      </c>
      <c r="BN184" s="1">
        <f>OVariables!AT38</f>
        <v>0</v>
      </c>
      <c r="BO184" s="1">
        <f>OVariables!AU38</f>
        <v>0</v>
      </c>
      <c r="BP184" s="1">
        <f>OVariables!AV38</f>
        <v>0</v>
      </c>
      <c r="BQ184" s="1">
        <f>OVariables!AW38</f>
        <v>0</v>
      </c>
      <c r="BS184" s="4" t="s">
        <v>1</v>
      </c>
      <c r="BT184" s="1">
        <f>BH45*Staffing!$B6</f>
        <v>0</v>
      </c>
      <c r="BU184" s="1">
        <f>BI45*Staffing!$B6</f>
        <v>0</v>
      </c>
      <c r="BV184" s="1">
        <f>BJ45*Staffing!$B6</f>
        <v>0</v>
      </c>
      <c r="BW184" s="1">
        <f>BK45*Staffing!$B6</f>
        <v>0</v>
      </c>
      <c r="BX184" s="1">
        <f>BL45*Staffing!$B6</f>
        <v>0</v>
      </c>
      <c r="BY184" s="1">
        <f>BM45*Staffing!$B6</f>
        <v>0</v>
      </c>
      <c r="BZ184" s="1">
        <f>BN45*Staffing!$B6</f>
        <v>0</v>
      </c>
      <c r="CA184" s="1">
        <f>BO45*Staffing!$B6</f>
        <v>0</v>
      </c>
      <c r="CB184" s="1">
        <f>BP45*Staffing!$B6</f>
        <v>0</v>
      </c>
      <c r="CC184" s="1">
        <f>BQ45*Staffing!$B6</f>
        <v>0</v>
      </c>
      <c r="CD184" s="1">
        <f>BR45*Staffing!$B6</f>
        <v>0</v>
      </c>
      <c r="CE184" s="1">
        <f>BS45*Staffing!$B6</f>
        <v>0</v>
      </c>
      <c r="CG184" s="4" t="s">
        <v>1</v>
      </c>
      <c r="CH184" s="1">
        <f>OVariables!AX38</f>
        <v>0</v>
      </c>
      <c r="CI184" s="1">
        <f>OVariables!AY38</f>
        <v>0</v>
      </c>
      <c r="CJ184" s="1">
        <f>OVariables!AZ38</f>
        <v>0</v>
      </c>
      <c r="CK184" s="1">
        <f>OVariables!BA38</f>
        <v>0</v>
      </c>
      <c r="CL184" s="1">
        <f>OVariables!BB38</f>
        <v>0</v>
      </c>
      <c r="CM184" s="1">
        <f>OVariables!BC38</f>
        <v>0</v>
      </c>
      <c r="CN184" s="1">
        <f>OVariables!BD38</f>
        <v>0</v>
      </c>
      <c r="CO184" s="1">
        <f>OVariables!BE38</f>
        <v>0</v>
      </c>
      <c r="CP184" s="1">
        <f>OVariables!BF38</f>
        <v>0</v>
      </c>
      <c r="CQ184" s="1">
        <f>OVariables!BG38</f>
        <v>0</v>
      </c>
      <c r="CR184" s="1">
        <f>OVariables!BH38</f>
        <v>0</v>
      </c>
      <c r="CS184" s="1">
        <f>OVariables!BI38</f>
        <v>0</v>
      </c>
      <c r="CU184" s="4" t="s">
        <v>1</v>
      </c>
      <c r="CV184" s="1">
        <f>CK45*Staffing!$B6</f>
        <v>0</v>
      </c>
      <c r="CW184" s="1">
        <f>CL45*Staffing!$B6</f>
        <v>0</v>
      </c>
      <c r="CX184" s="1">
        <f>CM45*Staffing!$B6</f>
        <v>0</v>
      </c>
      <c r="CY184" s="1">
        <f>CN45*Staffing!$B6</f>
        <v>0</v>
      </c>
      <c r="CZ184" s="1">
        <f>CO45*Staffing!$B6</f>
        <v>0</v>
      </c>
      <c r="DA184" s="1">
        <f>CP45*Staffing!$B6</f>
        <v>0</v>
      </c>
      <c r="DB184" s="1">
        <f>CQ45*Staffing!$B6</f>
        <v>0</v>
      </c>
      <c r="DC184" s="1">
        <f>CR45*Staffing!$B6</f>
        <v>0</v>
      </c>
      <c r="DD184" s="1">
        <f>CS45*Staffing!$B6</f>
        <v>0</v>
      </c>
      <c r="DE184" s="1">
        <f>CT45*Staffing!$B6</f>
        <v>0</v>
      </c>
      <c r="DF184" s="1">
        <f>CU45*Staffing!$B6</f>
        <v>0</v>
      </c>
      <c r="DG184" s="1">
        <f>CV45*Staffing!$B6</f>
        <v>0</v>
      </c>
    </row>
    <row r="185" spans="1:111" x14ac:dyDescent="0.35">
      <c r="A185" s="4" t="s">
        <v>20</v>
      </c>
      <c r="B185" s="1">
        <f>OVariables!N39</f>
        <v>0</v>
      </c>
      <c r="C185" s="1">
        <f>OVariables!O39</f>
        <v>0</v>
      </c>
      <c r="D185" s="1">
        <f>OVariables!P39</f>
        <v>0</v>
      </c>
      <c r="E185" s="1">
        <f>OVariables!Q39</f>
        <v>0</v>
      </c>
      <c r="F185" s="1">
        <f>OVariables!R39</f>
        <v>0</v>
      </c>
      <c r="G185" s="1">
        <f>OVariables!S39</f>
        <v>0</v>
      </c>
      <c r="H185" s="1">
        <f>OVariables!T39</f>
        <v>0</v>
      </c>
      <c r="I185" s="1">
        <f>OVariables!U39</f>
        <v>0</v>
      </c>
      <c r="J185" s="1">
        <f>OVariables!V39</f>
        <v>0</v>
      </c>
      <c r="K185" s="1">
        <f>OVariables!W39</f>
        <v>0</v>
      </c>
      <c r="L185" s="1">
        <f>OVariables!X39</f>
        <v>0</v>
      </c>
      <c r="M185" s="1">
        <f>OVariables!Y39</f>
        <v>0</v>
      </c>
      <c r="O185" s="4" t="s">
        <v>20</v>
      </c>
      <c r="P185" s="1">
        <f>B46*Staffing!B7</f>
        <v>0</v>
      </c>
      <c r="Q185" s="1">
        <f>C46*Staffing!B7</f>
        <v>0</v>
      </c>
      <c r="R185" s="1">
        <f>D46*Staffing!B7</f>
        <v>0</v>
      </c>
      <c r="S185" s="1">
        <f>E46*Staffing!B7</f>
        <v>0</v>
      </c>
      <c r="T185" s="1">
        <f>F46*Staffing!B7</f>
        <v>0</v>
      </c>
      <c r="U185" s="1">
        <f>G46*Staffing!B7</f>
        <v>0</v>
      </c>
      <c r="V185" s="1">
        <f>H46*Staffing!B7</f>
        <v>0</v>
      </c>
      <c r="W185" s="1">
        <f>I46*Staffing!B7</f>
        <v>0</v>
      </c>
      <c r="X185" s="1">
        <f>J46*Staffing!B7</f>
        <v>0</v>
      </c>
      <c r="Y185" s="1">
        <f>K46*Staffing!B7</f>
        <v>0</v>
      </c>
      <c r="Z185" s="1">
        <f>L46*Staffing!B7</f>
        <v>0</v>
      </c>
      <c r="AA185" s="1">
        <f>M46*Staffing!B7</f>
        <v>0</v>
      </c>
      <c r="AC185" s="4" t="s">
        <v>20</v>
      </c>
      <c r="AD185" s="1">
        <f>OVariables!Z39</f>
        <v>0</v>
      </c>
      <c r="AE185" s="1">
        <f>OVariables!AA39</f>
        <v>0</v>
      </c>
      <c r="AF185" s="1">
        <f>OVariables!AB39</f>
        <v>0</v>
      </c>
      <c r="AG185" s="1">
        <f>OVariables!AC39</f>
        <v>0</v>
      </c>
      <c r="AH185" s="1">
        <f>OVariables!AD39</f>
        <v>0</v>
      </c>
      <c r="AI185" s="1">
        <f>OVariables!AE39</f>
        <v>0</v>
      </c>
      <c r="AJ185" s="1">
        <f>OVariables!AF39</f>
        <v>0</v>
      </c>
      <c r="AK185" s="1">
        <f>OVariables!AG39</f>
        <v>0</v>
      </c>
      <c r="AL185" s="1">
        <f>OVariables!AH39</f>
        <v>0</v>
      </c>
      <c r="AM185" s="1">
        <f>OVariables!AI39</f>
        <v>0</v>
      </c>
      <c r="AN185" s="1">
        <f>OVariables!AJ39</f>
        <v>0</v>
      </c>
      <c r="AO185" s="1">
        <f>OVariables!AK39</f>
        <v>0</v>
      </c>
      <c r="AQ185" s="4" t="s">
        <v>20</v>
      </c>
      <c r="AR185" s="1">
        <f>AE46*Staffing!$B7</f>
        <v>0</v>
      </c>
      <c r="AS185" s="1">
        <f>AF46*Staffing!$B7</f>
        <v>0</v>
      </c>
      <c r="AT185" s="1">
        <f>AG46*Staffing!$B7</f>
        <v>0</v>
      </c>
      <c r="AU185" s="1">
        <f>AH46*Staffing!$B7</f>
        <v>0</v>
      </c>
      <c r="AV185" s="1">
        <f>AI46*Staffing!$B7</f>
        <v>0</v>
      </c>
      <c r="AW185" s="1">
        <f>AJ46*Staffing!$B7</f>
        <v>0</v>
      </c>
      <c r="AX185" s="1">
        <f>AK46*Staffing!$B7</f>
        <v>0</v>
      </c>
      <c r="AY185" s="1">
        <f>AL46*Staffing!$B7</f>
        <v>0</v>
      </c>
      <c r="AZ185" s="1">
        <f>AM46*Staffing!$B7</f>
        <v>0</v>
      </c>
      <c r="BA185" s="1">
        <f>AN46*Staffing!$B7</f>
        <v>0</v>
      </c>
      <c r="BB185" s="1">
        <f>AO46*Staffing!$B7</f>
        <v>0</v>
      </c>
      <c r="BC185" s="1">
        <f>AP46*Staffing!$B7</f>
        <v>0</v>
      </c>
      <c r="BE185" s="4" t="s">
        <v>20</v>
      </c>
      <c r="BF185" s="1">
        <f>OVariables!AL39</f>
        <v>0</v>
      </c>
      <c r="BG185" s="1">
        <f>OVariables!AM39</f>
        <v>0</v>
      </c>
      <c r="BH185" s="1">
        <f>OVariables!AN39</f>
        <v>0</v>
      </c>
      <c r="BI185" s="1">
        <f>OVariables!AO39</f>
        <v>0</v>
      </c>
      <c r="BJ185" s="1">
        <f>OVariables!AP39</f>
        <v>0</v>
      </c>
      <c r="BK185" s="1">
        <f>OVariables!AQ39</f>
        <v>0</v>
      </c>
      <c r="BL185" s="1">
        <f>OVariables!AR39</f>
        <v>0</v>
      </c>
      <c r="BM185" s="1">
        <f>OVariables!AS39</f>
        <v>0</v>
      </c>
      <c r="BN185" s="1">
        <f>OVariables!AT39</f>
        <v>0</v>
      </c>
      <c r="BO185" s="1">
        <f>OVariables!AU39</f>
        <v>0</v>
      </c>
      <c r="BP185" s="1">
        <f>OVariables!AV39</f>
        <v>0</v>
      </c>
      <c r="BQ185" s="1">
        <f>OVariables!AW39</f>
        <v>0</v>
      </c>
      <c r="BS185" s="4" t="s">
        <v>20</v>
      </c>
      <c r="BT185" s="1">
        <f>BH46*Staffing!$B7</f>
        <v>0</v>
      </c>
      <c r="BU185" s="1">
        <f>BI46*Staffing!$B7</f>
        <v>0</v>
      </c>
      <c r="BV185" s="1">
        <f>BJ46*Staffing!$B7</f>
        <v>0</v>
      </c>
      <c r="BW185" s="1">
        <f>BK46*Staffing!$B7</f>
        <v>0</v>
      </c>
      <c r="BX185" s="1">
        <f>BL46*Staffing!$B7</f>
        <v>0</v>
      </c>
      <c r="BY185" s="1">
        <f>BM46*Staffing!$B7</f>
        <v>0</v>
      </c>
      <c r="BZ185" s="1">
        <f>BN46*Staffing!$B7</f>
        <v>0</v>
      </c>
      <c r="CA185" s="1">
        <f>BO46*Staffing!$B7</f>
        <v>0</v>
      </c>
      <c r="CB185" s="1">
        <f>BP46*Staffing!$B7</f>
        <v>0</v>
      </c>
      <c r="CC185" s="1">
        <f>BQ46*Staffing!$B7</f>
        <v>0</v>
      </c>
      <c r="CD185" s="1">
        <f>BR46*Staffing!$B7</f>
        <v>0</v>
      </c>
      <c r="CE185" s="1">
        <f>BS46*Staffing!$B7</f>
        <v>0</v>
      </c>
      <c r="CG185" s="4" t="s">
        <v>20</v>
      </c>
      <c r="CH185" s="1">
        <f>OVariables!AX39</f>
        <v>0</v>
      </c>
      <c r="CI185" s="1">
        <f>OVariables!AY39</f>
        <v>0</v>
      </c>
      <c r="CJ185" s="1">
        <f>OVariables!AZ39</f>
        <v>0</v>
      </c>
      <c r="CK185" s="1">
        <f>OVariables!BA39</f>
        <v>0</v>
      </c>
      <c r="CL185" s="1">
        <f>OVariables!BB39</f>
        <v>0</v>
      </c>
      <c r="CM185" s="1">
        <f>OVariables!BC39</f>
        <v>0</v>
      </c>
      <c r="CN185" s="1">
        <f>OVariables!BD39</f>
        <v>0</v>
      </c>
      <c r="CO185" s="1">
        <f>OVariables!BE39</f>
        <v>0</v>
      </c>
      <c r="CP185" s="1">
        <f>OVariables!BF39</f>
        <v>0</v>
      </c>
      <c r="CQ185" s="1">
        <f>OVariables!BG39</f>
        <v>0</v>
      </c>
      <c r="CR185" s="1">
        <f>OVariables!BH39</f>
        <v>0</v>
      </c>
      <c r="CS185" s="1">
        <f>OVariables!BI39</f>
        <v>0</v>
      </c>
      <c r="CU185" s="4" t="s">
        <v>20</v>
      </c>
      <c r="CV185" s="1">
        <f>CK46*Staffing!$B7</f>
        <v>0</v>
      </c>
      <c r="CW185" s="1">
        <f>CL46*Staffing!$B7</f>
        <v>0</v>
      </c>
      <c r="CX185" s="1">
        <f>CM46*Staffing!$B7</f>
        <v>0</v>
      </c>
      <c r="CY185" s="1">
        <f>CN46*Staffing!$B7</f>
        <v>0</v>
      </c>
      <c r="CZ185" s="1">
        <f>CO46*Staffing!$B7</f>
        <v>0</v>
      </c>
      <c r="DA185" s="1">
        <f>CP46*Staffing!$B7</f>
        <v>0</v>
      </c>
      <c r="DB185" s="1">
        <f>CQ46*Staffing!$B7</f>
        <v>0</v>
      </c>
      <c r="DC185" s="1">
        <f>CR46*Staffing!$B7</f>
        <v>0</v>
      </c>
      <c r="DD185" s="1">
        <f>CS46*Staffing!$B7</f>
        <v>0</v>
      </c>
      <c r="DE185" s="1">
        <f>CT46*Staffing!$B7</f>
        <v>0</v>
      </c>
      <c r="DF185" s="1">
        <f>CU46*Staffing!$B7</f>
        <v>0</v>
      </c>
      <c r="DG185" s="1">
        <f>CV46*Staffing!$B7</f>
        <v>0</v>
      </c>
    </row>
    <row r="186" spans="1:111" x14ac:dyDescent="0.35">
      <c r="A186" s="4" t="s">
        <v>2</v>
      </c>
      <c r="B186" s="1">
        <f>OVariables!N40</f>
        <v>0</v>
      </c>
      <c r="C186" s="1">
        <f>OVariables!O40</f>
        <v>0</v>
      </c>
      <c r="D186" s="1">
        <f>OVariables!P40</f>
        <v>0</v>
      </c>
      <c r="E186" s="1">
        <f>OVariables!Q40</f>
        <v>0</v>
      </c>
      <c r="F186" s="1">
        <f>OVariables!R40</f>
        <v>0</v>
      </c>
      <c r="G186" s="1">
        <f>OVariables!S40</f>
        <v>0</v>
      </c>
      <c r="H186" s="1">
        <f>OVariables!T40</f>
        <v>0</v>
      </c>
      <c r="I186" s="1">
        <f>OVariables!U40</f>
        <v>0</v>
      </c>
      <c r="J186" s="1">
        <f>OVariables!V40</f>
        <v>0</v>
      </c>
      <c r="K186" s="1">
        <f>OVariables!W40</f>
        <v>0</v>
      </c>
      <c r="L186" s="1">
        <f>OVariables!X40</f>
        <v>0</v>
      </c>
      <c r="M186" s="1">
        <f>OVariables!Y40</f>
        <v>0</v>
      </c>
      <c r="O186" s="4" t="s">
        <v>2</v>
      </c>
      <c r="P186" s="1">
        <f>B47*Staffing!B8</f>
        <v>0</v>
      </c>
      <c r="Q186" s="1">
        <f>C47*Staffing!B8</f>
        <v>0</v>
      </c>
      <c r="R186" s="1">
        <f>D47*Staffing!B8</f>
        <v>0</v>
      </c>
      <c r="S186" s="1">
        <f>E47*Staffing!B8</f>
        <v>0</v>
      </c>
      <c r="T186" s="1">
        <f>F47*Staffing!B8</f>
        <v>0</v>
      </c>
      <c r="U186" s="1">
        <f>G47*Staffing!B8</f>
        <v>0</v>
      </c>
      <c r="V186" s="1">
        <f>H47*Staffing!B8</f>
        <v>0</v>
      </c>
      <c r="W186" s="1">
        <f>I47*Staffing!B8</f>
        <v>0</v>
      </c>
      <c r="X186" s="1">
        <f>J47*Staffing!B8</f>
        <v>0</v>
      </c>
      <c r="Y186" s="1">
        <f>K47*Staffing!B8</f>
        <v>0</v>
      </c>
      <c r="Z186" s="1">
        <f>L47*Staffing!B8</f>
        <v>0</v>
      </c>
      <c r="AA186" s="1">
        <f>M47*Staffing!B8</f>
        <v>0</v>
      </c>
      <c r="AC186" s="4" t="s">
        <v>2</v>
      </c>
      <c r="AD186" s="1">
        <f>OVariables!Z40</f>
        <v>0</v>
      </c>
      <c r="AE186" s="1">
        <f>OVariables!AA40</f>
        <v>0</v>
      </c>
      <c r="AF186" s="1">
        <f>OVariables!AB40</f>
        <v>0</v>
      </c>
      <c r="AG186" s="1">
        <f>OVariables!AC40</f>
        <v>0</v>
      </c>
      <c r="AH186" s="1">
        <f>OVariables!AD40</f>
        <v>0</v>
      </c>
      <c r="AI186" s="1">
        <f>OVariables!AE40</f>
        <v>0</v>
      </c>
      <c r="AJ186" s="1">
        <f>OVariables!AF40</f>
        <v>0</v>
      </c>
      <c r="AK186" s="1">
        <f>OVariables!AG40</f>
        <v>0</v>
      </c>
      <c r="AL186" s="1">
        <f>OVariables!AH40</f>
        <v>0</v>
      </c>
      <c r="AM186" s="1">
        <f>OVariables!AI40</f>
        <v>0</v>
      </c>
      <c r="AN186" s="1">
        <f>OVariables!AJ40</f>
        <v>0</v>
      </c>
      <c r="AO186" s="1">
        <f>OVariables!AK40</f>
        <v>0</v>
      </c>
      <c r="AQ186" s="4" t="s">
        <v>2</v>
      </c>
      <c r="AR186" s="1">
        <f>AE47*Staffing!$B8</f>
        <v>0</v>
      </c>
      <c r="AS186" s="1">
        <f>AF47*Staffing!$B8</f>
        <v>0</v>
      </c>
      <c r="AT186" s="1">
        <f>AG47*Staffing!$B8</f>
        <v>0</v>
      </c>
      <c r="AU186" s="1">
        <f>AH47*Staffing!$B8</f>
        <v>0</v>
      </c>
      <c r="AV186" s="1">
        <f>AI47*Staffing!$B8</f>
        <v>0</v>
      </c>
      <c r="AW186" s="1">
        <f>AJ47*Staffing!$B8</f>
        <v>0</v>
      </c>
      <c r="AX186" s="1">
        <f>AK47*Staffing!$B8</f>
        <v>0</v>
      </c>
      <c r="AY186" s="1">
        <f>AL47*Staffing!$B8</f>
        <v>0</v>
      </c>
      <c r="AZ186" s="1">
        <f>AM47*Staffing!$B8</f>
        <v>0</v>
      </c>
      <c r="BA186" s="1">
        <f>AN47*Staffing!$B8</f>
        <v>0</v>
      </c>
      <c r="BB186" s="1">
        <f>AO47*Staffing!$B8</f>
        <v>0</v>
      </c>
      <c r="BC186" s="1">
        <f>AP47*Staffing!$B8</f>
        <v>0</v>
      </c>
      <c r="BE186" s="4" t="s">
        <v>2</v>
      </c>
      <c r="BF186" s="1">
        <f>OVariables!AL40</f>
        <v>0</v>
      </c>
      <c r="BG186" s="1">
        <f>OVariables!AM40</f>
        <v>0</v>
      </c>
      <c r="BH186" s="1">
        <f>OVariables!AN40</f>
        <v>0</v>
      </c>
      <c r="BI186" s="1">
        <f>OVariables!AO40</f>
        <v>0</v>
      </c>
      <c r="BJ186" s="1">
        <f>OVariables!AP40</f>
        <v>0</v>
      </c>
      <c r="BK186" s="1">
        <f>OVariables!AQ40</f>
        <v>0</v>
      </c>
      <c r="BL186" s="1">
        <f>OVariables!AR40</f>
        <v>0</v>
      </c>
      <c r="BM186" s="1">
        <f>OVariables!AS40</f>
        <v>0</v>
      </c>
      <c r="BN186" s="1">
        <f>OVariables!AT40</f>
        <v>0</v>
      </c>
      <c r="BO186" s="1">
        <f>OVariables!AU40</f>
        <v>0</v>
      </c>
      <c r="BP186" s="1">
        <f>OVariables!AV40</f>
        <v>0</v>
      </c>
      <c r="BQ186" s="1">
        <f>OVariables!AW40</f>
        <v>0</v>
      </c>
      <c r="BS186" s="4" t="s">
        <v>2</v>
      </c>
      <c r="BT186" s="1">
        <f>BH47*Staffing!$B8</f>
        <v>0</v>
      </c>
      <c r="BU186" s="1">
        <f>BI47*Staffing!$B8</f>
        <v>0</v>
      </c>
      <c r="BV186" s="1">
        <f>BJ47*Staffing!$B8</f>
        <v>0</v>
      </c>
      <c r="BW186" s="1">
        <f>BK47*Staffing!$B8</f>
        <v>0</v>
      </c>
      <c r="BX186" s="1">
        <f>BL47*Staffing!$B8</f>
        <v>0</v>
      </c>
      <c r="BY186" s="1">
        <f>BM47*Staffing!$B8</f>
        <v>0</v>
      </c>
      <c r="BZ186" s="1">
        <f>BN47*Staffing!$B8</f>
        <v>0</v>
      </c>
      <c r="CA186" s="1">
        <f>BO47*Staffing!$B8</f>
        <v>0</v>
      </c>
      <c r="CB186" s="1">
        <f>BP47*Staffing!$B8</f>
        <v>0</v>
      </c>
      <c r="CC186" s="1">
        <f>BQ47*Staffing!$B8</f>
        <v>0</v>
      </c>
      <c r="CD186" s="1">
        <f>BR47*Staffing!$B8</f>
        <v>0</v>
      </c>
      <c r="CE186" s="1">
        <f>BS47*Staffing!$B8</f>
        <v>0</v>
      </c>
      <c r="CG186" s="4" t="s">
        <v>2</v>
      </c>
      <c r="CH186" s="1">
        <f>OVariables!AX40</f>
        <v>0</v>
      </c>
      <c r="CI186" s="1">
        <f>OVariables!AY40</f>
        <v>0</v>
      </c>
      <c r="CJ186" s="1">
        <f>OVariables!AZ40</f>
        <v>0</v>
      </c>
      <c r="CK186" s="1">
        <f>OVariables!BA40</f>
        <v>0</v>
      </c>
      <c r="CL186" s="1">
        <f>OVariables!BB40</f>
        <v>0</v>
      </c>
      <c r="CM186" s="1">
        <f>OVariables!BC40</f>
        <v>0</v>
      </c>
      <c r="CN186" s="1">
        <f>OVariables!BD40</f>
        <v>0</v>
      </c>
      <c r="CO186" s="1">
        <f>OVariables!BE40</f>
        <v>0</v>
      </c>
      <c r="CP186" s="1">
        <f>OVariables!BF40</f>
        <v>0</v>
      </c>
      <c r="CQ186" s="1">
        <f>OVariables!BG40</f>
        <v>0</v>
      </c>
      <c r="CR186" s="1">
        <f>OVariables!BH40</f>
        <v>0</v>
      </c>
      <c r="CS186" s="1">
        <f>OVariables!BI40</f>
        <v>0</v>
      </c>
      <c r="CU186" s="4" t="s">
        <v>2</v>
      </c>
      <c r="CV186" s="1">
        <f>CK47*Staffing!$B8</f>
        <v>0</v>
      </c>
      <c r="CW186" s="1">
        <f>CL47*Staffing!$B8</f>
        <v>0</v>
      </c>
      <c r="CX186" s="1">
        <f>CM47*Staffing!$B8</f>
        <v>0</v>
      </c>
      <c r="CY186" s="1">
        <f>CN47*Staffing!$B8</f>
        <v>0</v>
      </c>
      <c r="CZ186" s="1">
        <f>CO47*Staffing!$B8</f>
        <v>0</v>
      </c>
      <c r="DA186" s="1">
        <f>CP47*Staffing!$B8</f>
        <v>0</v>
      </c>
      <c r="DB186" s="1">
        <f>CQ47*Staffing!$B8</f>
        <v>0</v>
      </c>
      <c r="DC186" s="1">
        <f>CR47*Staffing!$B8</f>
        <v>0</v>
      </c>
      <c r="DD186" s="1">
        <f>CS47*Staffing!$B8</f>
        <v>0</v>
      </c>
      <c r="DE186" s="1">
        <f>CT47*Staffing!$B8</f>
        <v>0</v>
      </c>
      <c r="DF186" s="1">
        <f>CU47*Staffing!$B8</f>
        <v>0</v>
      </c>
      <c r="DG186" s="1">
        <f>CV47*Staffing!$B8</f>
        <v>0</v>
      </c>
    </row>
    <row r="187" spans="1:111" x14ac:dyDescent="0.35">
      <c r="A187" s="4" t="s">
        <v>3</v>
      </c>
      <c r="B187" s="1">
        <f>OVariables!N41</f>
        <v>0</v>
      </c>
      <c r="C187" s="1">
        <f>OVariables!O41</f>
        <v>0</v>
      </c>
      <c r="D187" s="1">
        <f>OVariables!P41</f>
        <v>0</v>
      </c>
      <c r="E187" s="1">
        <f>OVariables!Q41</f>
        <v>0</v>
      </c>
      <c r="F187" s="1">
        <f>OVariables!R41</f>
        <v>0</v>
      </c>
      <c r="G187" s="1">
        <f>OVariables!S41</f>
        <v>0</v>
      </c>
      <c r="H187" s="1">
        <f>OVariables!T41</f>
        <v>0</v>
      </c>
      <c r="I187" s="1">
        <f>OVariables!U41</f>
        <v>0</v>
      </c>
      <c r="J187" s="1">
        <f>OVariables!V41</f>
        <v>0</v>
      </c>
      <c r="K187" s="1">
        <f>OVariables!W41</f>
        <v>0</v>
      </c>
      <c r="L187" s="1">
        <f>OVariables!X41</f>
        <v>0</v>
      </c>
      <c r="M187" s="1">
        <f>OVariables!Y41</f>
        <v>0</v>
      </c>
      <c r="O187" s="4" t="s">
        <v>3</v>
      </c>
      <c r="P187" s="1">
        <f>B48*Staffing!B9</f>
        <v>0</v>
      </c>
      <c r="Q187" s="1">
        <f>C48*Staffing!B9</f>
        <v>0</v>
      </c>
      <c r="R187" s="1">
        <f>D48*Staffing!B9</f>
        <v>0</v>
      </c>
      <c r="S187" s="1">
        <f>E48*Staffing!B9</f>
        <v>0</v>
      </c>
      <c r="T187" s="1">
        <f>F48*Staffing!B9</f>
        <v>0</v>
      </c>
      <c r="U187" s="1">
        <f>G48*Staffing!B9</f>
        <v>0</v>
      </c>
      <c r="V187" s="1">
        <f>H48*Staffing!B9</f>
        <v>0</v>
      </c>
      <c r="W187" s="1">
        <f>I48*Staffing!B9</f>
        <v>0</v>
      </c>
      <c r="X187" s="1">
        <f>J48*Staffing!B9</f>
        <v>0</v>
      </c>
      <c r="Y187" s="1">
        <f>K48*Staffing!B9</f>
        <v>0</v>
      </c>
      <c r="Z187" s="1">
        <f>L48*Staffing!B9</f>
        <v>0</v>
      </c>
      <c r="AA187" s="1">
        <f>M48*Staffing!B9</f>
        <v>0</v>
      </c>
      <c r="AC187" s="4" t="s">
        <v>3</v>
      </c>
      <c r="AD187" s="1">
        <f>OVariables!Z41</f>
        <v>0</v>
      </c>
      <c r="AE187" s="1">
        <f>OVariables!AA41</f>
        <v>0</v>
      </c>
      <c r="AF187" s="1">
        <f>OVariables!AB41</f>
        <v>0</v>
      </c>
      <c r="AG187" s="1">
        <f>OVariables!AC41</f>
        <v>0</v>
      </c>
      <c r="AH187" s="1">
        <f>OVariables!AD41</f>
        <v>0</v>
      </c>
      <c r="AI187" s="1">
        <f>OVariables!AE41</f>
        <v>0</v>
      </c>
      <c r="AJ187" s="1">
        <f>OVariables!AF41</f>
        <v>0</v>
      </c>
      <c r="AK187" s="1">
        <f>OVariables!AG41</f>
        <v>0</v>
      </c>
      <c r="AL187" s="1">
        <f>OVariables!AH41</f>
        <v>0</v>
      </c>
      <c r="AM187" s="1">
        <f>OVariables!AI41</f>
        <v>0</v>
      </c>
      <c r="AN187" s="1">
        <f>OVariables!AJ41</f>
        <v>0</v>
      </c>
      <c r="AO187" s="1">
        <f>OVariables!AK41</f>
        <v>0</v>
      </c>
      <c r="AQ187" s="4" t="s">
        <v>3</v>
      </c>
      <c r="AR187" s="1">
        <f>AE48*Staffing!$B9</f>
        <v>0</v>
      </c>
      <c r="AS187" s="1">
        <f>AF48*Staffing!$B9</f>
        <v>0</v>
      </c>
      <c r="AT187" s="1">
        <f>AG48*Staffing!$B9</f>
        <v>0</v>
      </c>
      <c r="AU187" s="1">
        <f>AH48*Staffing!$B9</f>
        <v>0</v>
      </c>
      <c r="AV187" s="1">
        <f>AI48*Staffing!$B9</f>
        <v>0</v>
      </c>
      <c r="AW187" s="1">
        <f>AJ48*Staffing!$B9</f>
        <v>0</v>
      </c>
      <c r="AX187" s="1">
        <f>AK48*Staffing!$B9</f>
        <v>0</v>
      </c>
      <c r="AY187" s="1">
        <f>AL48*Staffing!$B9</f>
        <v>0</v>
      </c>
      <c r="AZ187" s="1">
        <f>AM48*Staffing!$B9</f>
        <v>0</v>
      </c>
      <c r="BA187" s="1">
        <f>AN48*Staffing!$B9</f>
        <v>0</v>
      </c>
      <c r="BB187" s="1">
        <f>AO48*Staffing!$B9</f>
        <v>0</v>
      </c>
      <c r="BC187" s="1">
        <f>AP48*Staffing!$B9</f>
        <v>0</v>
      </c>
      <c r="BE187" s="4" t="s">
        <v>3</v>
      </c>
      <c r="BF187" s="1">
        <f>OVariables!AL41</f>
        <v>0</v>
      </c>
      <c r="BG187" s="1">
        <f>OVariables!AM41</f>
        <v>0</v>
      </c>
      <c r="BH187" s="1">
        <f>OVariables!AN41</f>
        <v>0</v>
      </c>
      <c r="BI187" s="1">
        <f>OVariables!AO41</f>
        <v>0</v>
      </c>
      <c r="BJ187" s="1">
        <f>OVariables!AP41</f>
        <v>0</v>
      </c>
      <c r="BK187" s="1">
        <f>OVariables!AQ41</f>
        <v>0</v>
      </c>
      <c r="BL187" s="1">
        <f>OVariables!AR41</f>
        <v>0</v>
      </c>
      <c r="BM187" s="1">
        <f>OVariables!AS41</f>
        <v>0</v>
      </c>
      <c r="BN187" s="1">
        <f>OVariables!AT41</f>
        <v>0</v>
      </c>
      <c r="BO187" s="1">
        <f>OVariables!AU41</f>
        <v>0</v>
      </c>
      <c r="BP187" s="1">
        <f>OVariables!AV41</f>
        <v>0</v>
      </c>
      <c r="BQ187" s="1">
        <f>OVariables!AW41</f>
        <v>0</v>
      </c>
      <c r="BS187" s="4" t="s">
        <v>3</v>
      </c>
      <c r="BT187" s="1">
        <f>BH48*Staffing!$B9</f>
        <v>0</v>
      </c>
      <c r="BU187" s="1">
        <f>BI48*Staffing!$B9</f>
        <v>0</v>
      </c>
      <c r="BV187" s="1">
        <f>BJ48*Staffing!$B9</f>
        <v>0</v>
      </c>
      <c r="BW187" s="1">
        <f>BK48*Staffing!$B9</f>
        <v>0</v>
      </c>
      <c r="BX187" s="1">
        <f>BL48*Staffing!$B9</f>
        <v>0</v>
      </c>
      <c r="BY187" s="1">
        <f>BM48*Staffing!$B9</f>
        <v>0</v>
      </c>
      <c r="BZ187" s="1">
        <f>BN48*Staffing!$B9</f>
        <v>0</v>
      </c>
      <c r="CA187" s="1">
        <f>BO48*Staffing!$B9</f>
        <v>0</v>
      </c>
      <c r="CB187" s="1">
        <f>BP48*Staffing!$B9</f>
        <v>0</v>
      </c>
      <c r="CC187" s="1">
        <f>BQ48*Staffing!$B9</f>
        <v>0</v>
      </c>
      <c r="CD187" s="1">
        <f>BR48*Staffing!$B9</f>
        <v>0</v>
      </c>
      <c r="CE187" s="1">
        <f>BS48*Staffing!$B9</f>
        <v>0</v>
      </c>
      <c r="CG187" s="4" t="s">
        <v>3</v>
      </c>
      <c r="CH187" s="1">
        <f>OVariables!AX41</f>
        <v>0</v>
      </c>
      <c r="CI187" s="1">
        <f>OVariables!AY41</f>
        <v>0</v>
      </c>
      <c r="CJ187" s="1">
        <f>OVariables!AZ41</f>
        <v>0</v>
      </c>
      <c r="CK187" s="1">
        <f>OVariables!BA41</f>
        <v>0</v>
      </c>
      <c r="CL187" s="1">
        <f>OVariables!BB41</f>
        <v>0</v>
      </c>
      <c r="CM187" s="1">
        <f>OVariables!BC41</f>
        <v>0</v>
      </c>
      <c r="CN187" s="1">
        <f>OVariables!BD41</f>
        <v>0</v>
      </c>
      <c r="CO187" s="1">
        <f>OVariables!BE41</f>
        <v>0</v>
      </c>
      <c r="CP187" s="1">
        <f>OVariables!BF41</f>
        <v>0</v>
      </c>
      <c r="CQ187" s="1">
        <f>OVariables!BG41</f>
        <v>0</v>
      </c>
      <c r="CR187" s="1">
        <f>OVariables!BH41</f>
        <v>0</v>
      </c>
      <c r="CS187" s="1">
        <f>OVariables!BI41</f>
        <v>0</v>
      </c>
      <c r="CU187" s="4" t="s">
        <v>3</v>
      </c>
      <c r="CV187" s="1">
        <f>CK48*Staffing!$B9</f>
        <v>0</v>
      </c>
      <c r="CW187" s="1">
        <f>CL48*Staffing!$B9</f>
        <v>0</v>
      </c>
      <c r="CX187" s="1">
        <f>CM48*Staffing!$B9</f>
        <v>0</v>
      </c>
      <c r="CY187" s="1">
        <f>CN48*Staffing!$B9</f>
        <v>0</v>
      </c>
      <c r="CZ187" s="1">
        <f>CO48*Staffing!$B9</f>
        <v>0</v>
      </c>
      <c r="DA187" s="1">
        <f>CP48*Staffing!$B9</f>
        <v>0</v>
      </c>
      <c r="DB187" s="1">
        <f>CQ48*Staffing!$B9</f>
        <v>0</v>
      </c>
      <c r="DC187" s="1">
        <f>CR48*Staffing!$B9</f>
        <v>0</v>
      </c>
      <c r="DD187" s="1">
        <f>CS48*Staffing!$B9</f>
        <v>0</v>
      </c>
      <c r="DE187" s="1">
        <f>CT48*Staffing!$B9</f>
        <v>0</v>
      </c>
      <c r="DF187" s="1">
        <f>CU48*Staffing!$B9</f>
        <v>0</v>
      </c>
      <c r="DG187" s="1">
        <f>CV48*Staffing!$B9</f>
        <v>0</v>
      </c>
    </row>
    <row r="188" spans="1:111" x14ac:dyDescent="0.35">
      <c r="A188" s="4" t="s">
        <v>4</v>
      </c>
      <c r="B188" s="1">
        <f>OVariables!N42</f>
        <v>0</v>
      </c>
      <c r="C188" s="1">
        <f>OVariables!O42</f>
        <v>0</v>
      </c>
      <c r="D188" s="1">
        <f>OVariables!P42</f>
        <v>0</v>
      </c>
      <c r="E188" s="1">
        <f>OVariables!Q42</f>
        <v>0</v>
      </c>
      <c r="F188" s="1">
        <f>OVariables!R42</f>
        <v>0</v>
      </c>
      <c r="G188" s="1">
        <f>OVariables!S42</f>
        <v>0</v>
      </c>
      <c r="H188" s="1">
        <f>OVariables!T42</f>
        <v>0</v>
      </c>
      <c r="I188" s="1">
        <f>OVariables!U42</f>
        <v>0</v>
      </c>
      <c r="J188" s="1">
        <f>OVariables!V42</f>
        <v>0</v>
      </c>
      <c r="K188" s="1">
        <f>OVariables!W42</f>
        <v>0</v>
      </c>
      <c r="L188" s="1">
        <f>OVariables!X42</f>
        <v>0</v>
      </c>
      <c r="M188" s="1">
        <f>OVariables!Y42</f>
        <v>0</v>
      </c>
      <c r="O188" s="4" t="s">
        <v>4</v>
      </c>
      <c r="P188" s="1">
        <f>B49*Staffing!B10</f>
        <v>0</v>
      </c>
      <c r="Q188" s="1">
        <f>C49*Staffing!B10</f>
        <v>0</v>
      </c>
      <c r="R188" s="1">
        <f>D49*Staffing!B10</f>
        <v>0</v>
      </c>
      <c r="S188" s="1">
        <f>E49*Staffing!B10</f>
        <v>0</v>
      </c>
      <c r="T188" s="1">
        <f>F49*Staffing!B10</f>
        <v>0</v>
      </c>
      <c r="U188" s="1">
        <f>G49*Staffing!B10</f>
        <v>0</v>
      </c>
      <c r="V188" s="1">
        <f>H49*Staffing!B10</f>
        <v>0</v>
      </c>
      <c r="W188" s="1">
        <f>I49*Staffing!B10</f>
        <v>0</v>
      </c>
      <c r="X188" s="1">
        <f>J49*Staffing!B10</f>
        <v>0</v>
      </c>
      <c r="Y188" s="1">
        <f>K49*Staffing!B10</f>
        <v>0</v>
      </c>
      <c r="Z188" s="1">
        <f>L49*Staffing!B10</f>
        <v>0</v>
      </c>
      <c r="AA188" s="1">
        <f>M49*Staffing!B10</f>
        <v>0</v>
      </c>
      <c r="AC188" s="4" t="s">
        <v>4</v>
      </c>
      <c r="AD188" s="1">
        <f>OVariables!Z42</f>
        <v>0</v>
      </c>
      <c r="AE188" s="1">
        <f>OVariables!AA42</f>
        <v>0</v>
      </c>
      <c r="AF188" s="1">
        <f>OVariables!AB42</f>
        <v>0</v>
      </c>
      <c r="AG188" s="1">
        <f>OVariables!AC42</f>
        <v>0</v>
      </c>
      <c r="AH188" s="1">
        <f>OVariables!AD42</f>
        <v>0</v>
      </c>
      <c r="AI188" s="1">
        <f>OVariables!AE42</f>
        <v>0</v>
      </c>
      <c r="AJ188" s="1">
        <f>OVariables!AF42</f>
        <v>0</v>
      </c>
      <c r="AK188" s="1">
        <f>OVariables!AG42</f>
        <v>0</v>
      </c>
      <c r="AL188" s="1">
        <f>OVariables!AH42</f>
        <v>0</v>
      </c>
      <c r="AM188" s="1">
        <f>OVariables!AI42</f>
        <v>0</v>
      </c>
      <c r="AN188" s="1">
        <f>OVariables!AJ42</f>
        <v>0</v>
      </c>
      <c r="AO188" s="1">
        <f>OVariables!AK42</f>
        <v>0</v>
      </c>
      <c r="AQ188" s="4" t="s">
        <v>4</v>
      </c>
      <c r="AR188" s="1">
        <f>AE49*Staffing!$B10</f>
        <v>0</v>
      </c>
      <c r="AS188" s="1">
        <f>AF49*Staffing!$B10</f>
        <v>0</v>
      </c>
      <c r="AT188" s="1">
        <f>AG49*Staffing!$B10</f>
        <v>0</v>
      </c>
      <c r="AU188" s="1">
        <f>AH49*Staffing!$B10</f>
        <v>0</v>
      </c>
      <c r="AV188" s="1">
        <f>AI49*Staffing!$B10</f>
        <v>0</v>
      </c>
      <c r="AW188" s="1">
        <f>AJ49*Staffing!$B10</f>
        <v>0</v>
      </c>
      <c r="AX188" s="1">
        <f>AK49*Staffing!$B10</f>
        <v>0</v>
      </c>
      <c r="AY188" s="1">
        <f>AL49*Staffing!$B10</f>
        <v>0</v>
      </c>
      <c r="AZ188" s="1">
        <f>AM49*Staffing!$B10</f>
        <v>0</v>
      </c>
      <c r="BA188" s="1">
        <f>AN49*Staffing!$B10</f>
        <v>0</v>
      </c>
      <c r="BB188" s="1">
        <f>AO49*Staffing!$B10</f>
        <v>0</v>
      </c>
      <c r="BC188" s="1">
        <f>AP49*Staffing!$B10</f>
        <v>0</v>
      </c>
      <c r="BE188" s="4" t="s">
        <v>4</v>
      </c>
      <c r="BF188" s="1">
        <f>OVariables!AL42</f>
        <v>0</v>
      </c>
      <c r="BG188" s="1">
        <f>OVariables!AM42</f>
        <v>0</v>
      </c>
      <c r="BH188" s="1">
        <f>OVariables!AN42</f>
        <v>0</v>
      </c>
      <c r="BI188" s="1">
        <f>OVariables!AO42</f>
        <v>0</v>
      </c>
      <c r="BJ188" s="1">
        <f>OVariables!AP42</f>
        <v>0</v>
      </c>
      <c r="BK188" s="1">
        <f>OVariables!AQ42</f>
        <v>0</v>
      </c>
      <c r="BL188" s="1">
        <f>OVariables!AR42</f>
        <v>0</v>
      </c>
      <c r="BM188" s="1">
        <f>OVariables!AS42</f>
        <v>0</v>
      </c>
      <c r="BN188" s="1">
        <f>OVariables!AT42</f>
        <v>0</v>
      </c>
      <c r="BO188" s="1">
        <f>OVariables!AU42</f>
        <v>0</v>
      </c>
      <c r="BP188" s="1">
        <f>OVariables!AV42</f>
        <v>0</v>
      </c>
      <c r="BQ188" s="1">
        <f>OVariables!AW42</f>
        <v>0</v>
      </c>
      <c r="BS188" s="4" t="s">
        <v>4</v>
      </c>
      <c r="BT188" s="1">
        <f>BH49*Staffing!$B10</f>
        <v>0</v>
      </c>
      <c r="BU188" s="1">
        <f>BI49*Staffing!$B10</f>
        <v>0</v>
      </c>
      <c r="BV188" s="1">
        <f>BJ49*Staffing!$B10</f>
        <v>0</v>
      </c>
      <c r="BW188" s="1">
        <f>BK49*Staffing!$B10</f>
        <v>0</v>
      </c>
      <c r="BX188" s="1">
        <f>BL49*Staffing!$B10</f>
        <v>0</v>
      </c>
      <c r="BY188" s="1">
        <f>BM49*Staffing!$B10</f>
        <v>0</v>
      </c>
      <c r="BZ188" s="1">
        <f>BN49*Staffing!$B10</f>
        <v>0</v>
      </c>
      <c r="CA188" s="1">
        <f>BO49*Staffing!$B10</f>
        <v>0</v>
      </c>
      <c r="CB188" s="1">
        <f>BP49*Staffing!$B10</f>
        <v>0</v>
      </c>
      <c r="CC188" s="1">
        <f>BQ49*Staffing!$B10</f>
        <v>0</v>
      </c>
      <c r="CD188" s="1">
        <f>BR49*Staffing!$B10</f>
        <v>0</v>
      </c>
      <c r="CE188" s="1">
        <f>BS49*Staffing!$B10</f>
        <v>0</v>
      </c>
      <c r="CG188" s="4" t="s">
        <v>4</v>
      </c>
      <c r="CH188" s="1">
        <f>OVariables!AX42</f>
        <v>0</v>
      </c>
      <c r="CI188" s="1">
        <f>OVariables!AY42</f>
        <v>0</v>
      </c>
      <c r="CJ188" s="1">
        <f>OVariables!AZ42</f>
        <v>0</v>
      </c>
      <c r="CK188" s="1">
        <f>OVariables!BA42</f>
        <v>0</v>
      </c>
      <c r="CL188" s="1">
        <f>OVariables!BB42</f>
        <v>0</v>
      </c>
      <c r="CM188" s="1">
        <f>OVariables!BC42</f>
        <v>0</v>
      </c>
      <c r="CN188" s="1">
        <f>OVariables!BD42</f>
        <v>0</v>
      </c>
      <c r="CO188" s="1">
        <f>OVariables!BE42</f>
        <v>0</v>
      </c>
      <c r="CP188" s="1">
        <f>OVariables!BF42</f>
        <v>0</v>
      </c>
      <c r="CQ188" s="1">
        <f>OVariables!BG42</f>
        <v>0</v>
      </c>
      <c r="CR188" s="1">
        <f>OVariables!BH42</f>
        <v>0</v>
      </c>
      <c r="CS188" s="1">
        <f>OVariables!BI42</f>
        <v>0</v>
      </c>
      <c r="CU188" s="4" t="s">
        <v>4</v>
      </c>
      <c r="CV188" s="1">
        <f>CK49*Staffing!$B10</f>
        <v>0</v>
      </c>
      <c r="CW188" s="1">
        <f>CL49*Staffing!$B10</f>
        <v>0</v>
      </c>
      <c r="CX188" s="1">
        <f>CM49*Staffing!$B10</f>
        <v>0</v>
      </c>
      <c r="CY188" s="1">
        <f>CN49*Staffing!$B10</f>
        <v>0</v>
      </c>
      <c r="CZ188" s="1">
        <f>CO49*Staffing!$B10</f>
        <v>0</v>
      </c>
      <c r="DA188" s="1">
        <f>CP49*Staffing!$B10</f>
        <v>0</v>
      </c>
      <c r="DB188" s="1">
        <f>CQ49*Staffing!$B10</f>
        <v>0</v>
      </c>
      <c r="DC188" s="1">
        <f>CR49*Staffing!$B10</f>
        <v>0</v>
      </c>
      <c r="DD188" s="1">
        <f>CS49*Staffing!$B10</f>
        <v>0</v>
      </c>
      <c r="DE188" s="1">
        <f>CT49*Staffing!$B10</f>
        <v>0</v>
      </c>
      <c r="DF188" s="1">
        <f>CU49*Staffing!$B10</f>
        <v>0</v>
      </c>
      <c r="DG188" s="1">
        <f>CV49*Staffing!$B10</f>
        <v>0</v>
      </c>
    </row>
    <row r="189" spans="1:111" x14ac:dyDescent="0.35">
      <c r="A189" s="4" t="s">
        <v>5</v>
      </c>
      <c r="B189" s="1">
        <f>OVariables!N43</f>
        <v>0</v>
      </c>
      <c r="C189" s="1">
        <f>OVariables!O43</f>
        <v>0</v>
      </c>
      <c r="D189" s="1">
        <f>OVariables!P43</f>
        <v>0</v>
      </c>
      <c r="E189" s="1">
        <f>OVariables!Q43</f>
        <v>0</v>
      </c>
      <c r="F189" s="1">
        <f>OVariables!R43</f>
        <v>0</v>
      </c>
      <c r="G189" s="1">
        <f>OVariables!S43</f>
        <v>0</v>
      </c>
      <c r="H189" s="1">
        <f>OVariables!T43</f>
        <v>0</v>
      </c>
      <c r="I189" s="1">
        <f>OVariables!U43</f>
        <v>0</v>
      </c>
      <c r="J189" s="1">
        <f>OVariables!V43</f>
        <v>0</v>
      </c>
      <c r="K189" s="1">
        <f>OVariables!W43</f>
        <v>0</v>
      </c>
      <c r="L189" s="1">
        <f>OVariables!X43</f>
        <v>0</v>
      </c>
      <c r="M189" s="1">
        <f>OVariables!Y43</f>
        <v>0</v>
      </c>
      <c r="O189" s="4" t="s">
        <v>5</v>
      </c>
      <c r="P189" s="1">
        <f>B50*Staffing!B11</f>
        <v>0</v>
      </c>
      <c r="Q189" s="1">
        <f>C50*Staffing!B11</f>
        <v>0</v>
      </c>
      <c r="R189" s="1">
        <f>D50*Staffing!B11</f>
        <v>0</v>
      </c>
      <c r="S189" s="1">
        <f>E50*Staffing!B11</f>
        <v>0</v>
      </c>
      <c r="T189" s="1">
        <f>F50*Staffing!B11</f>
        <v>0</v>
      </c>
      <c r="U189" s="1">
        <f>G50*Staffing!B11</f>
        <v>0</v>
      </c>
      <c r="V189" s="1">
        <f>H50*Staffing!B11</f>
        <v>0</v>
      </c>
      <c r="W189" s="1">
        <f>I50*Staffing!B11</f>
        <v>0</v>
      </c>
      <c r="X189" s="1">
        <f>J50*Staffing!B11</f>
        <v>0</v>
      </c>
      <c r="Y189" s="1">
        <f>K50*Staffing!B11</f>
        <v>0</v>
      </c>
      <c r="Z189" s="1">
        <f>L50*Staffing!B11</f>
        <v>0</v>
      </c>
      <c r="AA189" s="1">
        <f>M50*Staffing!B11</f>
        <v>0</v>
      </c>
      <c r="AC189" s="4" t="s">
        <v>5</v>
      </c>
      <c r="AD189" s="1">
        <f>OVariables!Z43</f>
        <v>0</v>
      </c>
      <c r="AE189" s="1">
        <f>OVariables!AA43</f>
        <v>0</v>
      </c>
      <c r="AF189" s="1">
        <f>OVariables!AB43</f>
        <v>0</v>
      </c>
      <c r="AG189" s="1">
        <f>OVariables!AC43</f>
        <v>0</v>
      </c>
      <c r="AH189" s="1">
        <f>OVariables!AD43</f>
        <v>0</v>
      </c>
      <c r="AI189" s="1">
        <f>OVariables!AE43</f>
        <v>0</v>
      </c>
      <c r="AJ189" s="1">
        <f>OVariables!AF43</f>
        <v>0</v>
      </c>
      <c r="AK189" s="1">
        <f>OVariables!AG43</f>
        <v>0</v>
      </c>
      <c r="AL189" s="1">
        <f>OVariables!AH43</f>
        <v>0</v>
      </c>
      <c r="AM189" s="1">
        <f>OVariables!AI43</f>
        <v>0</v>
      </c>
      <c r="AN189" s="1">
        <f>OVariables!AJ43</f>
        <v>0</v>
      </c>
      <c r="AO189" s="1">
        <f>OVariables!AK43</f>
        <v>0</v>
      </c>
      <c r="AQ189" s="4" t="s">
        <v>5</v>
      </c>
      <c r="AR189" s="1">
        <f>AE50*Staffing!$B11</f>
        <v>0</v>
      </c>
      <c r="AS189" s="1">
        <f>AF50*Staffing!$B11</f>
        <v>0</v>
      </c>
      <c r="AT189" s="1">
        <f>AG50*Staffing!$B11</f>
        <v>0</v>
      </c>
      <c r="AU189" s="1">
        <f>AH50*Staffing!$B11</f>
        <v>0</v>
      </c>
      <c r="AV189" s="1">
        <f>AI50*Staffing!$B11</f>
        <v>0</v>
      </c>
      <c r="AW189" s="1">
        <f>AJ50*Staffing!$B11</f>
        <v>0</v>
      </c>
      <c r="AX189" s="1">
        <f>AK50*Staffing!$B11</f>
        <v>0</v>
      </c>
      <c r="AY189" s="1">
        <f>AL50*Staffing!$B11</f>
        <v>0</v>
      </c>
      <c r="AZ189" s="1">
        <f>AM50*Staffing!$B11</f>
        <v>0</v>
      </c>
      <c r="BA189" s="1">
        <f>AN50*Staffing!$B11</f>
        <v>0</v>
      </c>
      <c r="BB189" s="1">
        <f>AO50*Staffing!$B11</f>
        <v>0</v>
      </c>
      <c r="BC189" s="1">
        <f>AP50*Staffing!$B11</f>
        <v>0</v>
      </c>
      <c r="BE189" s="4" t="s">
        <v>5</v>
      </c>
      <c r="BF189" s="1">
        <f>OVariables!AL43</f>
        <v>0</v>
      </c>
      <c r="BG189" s="1">
        <f>OVariables!AM43</f>
        <v>0</v>
      </c>
      <c r="BH189" s="1">
        <f>OVariables!AN43</f>
        <v>0</v>
      </c>
      <c r="BI189" s="1">
        <f>OVariables!AO43</f>
        <v>0</v>
      </c>
      <c r="BJ189" s="1">
        <f>OVariables!AP43</f>
        <v>0</v>
      </c>
      <c r="BK189" s="1">
        <f>OVariables!AQ43</f>
        <v>0</v>
      </c>
      <c r="BL189" s="1">
        <f>OVariables!AR43</f>
        <v>0</v>
      </c>
      <c r="BM189" s="1">
        <f>OVariables!AS43</f>
        <v>0</v>
      </c>
      <c r="BN189" s="1">
        <f>OVariables!AT43</f>
        <v>0</v>
      </c>
      <c r="BO189" s="1">
        <f>OVariables!AU43</f>
        <v>0</v>
      </c>
      <c r="BP189" s="1">
        <f>OVariables!AV43</f>
        <v>0</v>
      </c>
      <c r="BQ189" s="1">
        <f>OVariables!AW43</f>
        <v>0</v>
      </c>
      <c r="BS189" s="4" t="s">
        <v>5</v>
      </c>
      <c r="BT189" s="1">
        <f>BH50*Staffing!$B11</f>
        <v>0</v>
      </c>
      <c r="BU189" s="1">
        <f>BI50*Staffing!$B11</f>
        <v>0</v>
      </c>
      <c r="BV189" s="1">
        <f>BJ50*Staffing!$B11</f>
        <v>0</v>
      </c>
      <c r="BW189" s="1">
        <f>BK50*Staffing!$B11</f>
        <v>0</v>
      </c>
      <c r="BX189" s="1">
        <f>BL50*Staffing!$B11</f>
        <v>0</v>
      </c>
      <c r="BY189" s="1">
        <f>BM50*Staffing!$B11</f>
        <v>0</v>
      </c>
      <c r="BZ189" s="1">
        <f>BN50*Staffing!$B11</f>
        <v>0</v>
      </c>
      <c r="CA189" s="1">
        <f>BO50*Staffing!$B11</f>
        <v>0</v>
      </c>
      <c r="CB189" s="1">
        <f>BP50*Staffing!$B11</f>
        <v>0</v>
      </c>
      <c r="CC189" s="1">
        <f>BQ50*Staffing!$B11</f>
        <v>0</v>
      </c>
      <c r="CD189" s="1">
        <f>BR50*Staffing!$B11</f>
        <v>0</v>
      </c>
      <c r="CE189" s="1">
        <f>BS50*Staffing!$B11</f>
        <v>0</v>
      </c>
      <c r="CG189" s="4" t="s">
        <v>5</v>
      </c>
      <c r="CH189" s="1">
        <f>OVariables!AX43</f>
        <v>0</v>
      </c>
      <c r="CI189" s="1">
        <f>OVariables!AY43</f>
        <v>0</v>
      </c>
      <c r="CJ189" s="1">
        <f>OVariables!AZ43</f>
        <v>0</v>
      </c>
      <c r="CK189" s="1">
        <f>OVariables!BA43</f>
        <v>0</v>
      </c>
      <c r="CL189" s="1">
        <f>OVariables!BB43</f>
        <v>0</v>
      </c>
      <c r="CM189" s="1">
        <f>OVariables!BC43</f>
        <v>0</v>
      </c>
      <c r="CN189" s="1">
        <f>OVariables!BD43</f>
        <v>0</v>
      </c>
      <c r="CO189" s="1">
        <f>OVariables!BE43</f>
        <v>0</v>
      </c>
      <c r="CP189" s="1">
        <f>OVariables!BF43</f>
        <v>0</v>
      </c>
      <c r="CQ189" s="1">
        <f>OVariables!BG43</f>
        <v>0</v>
      </c>
      <c r="CR189" s="1">
        <f>OVariables!BH43</f>
        <v>0</v>
      </c>
      <c r="CS189" s="1">
        <f>OVariables!BI43</f>
        <v>0</v>
      </c>
      <c r="CU189" s="4" t="s">
        <v>5</v>
      </c>
      <c r="CV189" s="1">
        <f>CK50*Staffing!$B11</f>
        <v>0</v>
      </c>
      <c r="CW189" s="1">
        <f>CL50*Staffing!$B11</f>
        <v>0</v>
      </c>
      <c r="CX189" s="1">
        <f>CM50*Staffing!$B11</f>
        <v>0</v>
      </c>
      <c r="CY189" s="1">
        <f>CN50*Staffing!$B11</f>
        <v>0</v>
      </c>
      <c r="CZ189" s="1">
        <f>CO50*Staffing!$B11</f>
        <v>0</v>
      </c>
      <c r="DA189" s="1">
        <f>CP50*Staffing!$B11</f>
        <v>0</v>
      </c>
      <c r="DB189" s="1">
        <f>CQ50*Staffing!$B11</f>
        <v>0</v>
      </c>
      <c r="DC189" s="1">
        <f>CR50*Staffing!$B11</f>
        <v>0</v>
      </c>
      <c r="DD189" s="1">
        <f>CS50*Staffing!$B11</f>
        <v>0</v>
      </c>
      <c r="DE189" s="1">
        <f>CT50*Staffing!$B11</f>
        <v>0</v>
      </c>
      <c r="DF189" s="1">
        <f>CU50*Staffing!$B11</f>
        <v>0</v>
      </c>
      <c r="DG189" s="1">
        <f>CV50*Staffing!$B11</f>
        <v>0</v>
      </c>
    </row>
    <row r="190" spans="1:111" x14ac:dyDescent="0.35">
      <c r="A190" s="4" t="s">
        <v>6</v>
      </c>
      <c r="B190" s="1">
        <f>OVariables!N44</f>
        <v>0</v>
      </c>
      <c r="C190" s="1">
        <f>OVariables!O44</f>
        <v>0</v>
      </c>
      <c r="D190" s="1">
        <f>OVariables!P44</f>
        <v>0</v>
      </c>
      <c r="E190" s="1">
        <f>OVariables!Q44</f>
        <v>0</v>
      </c>
      <c r="F190" s="1">
        <f>OVariables!R44</f>
        <v>0</v>
      </c>
      <c r="G190" s="1">
        <f>OVariables!S44</f>
        <v>0</v>
      </c>
      <c r="H190" s="1">
        <f>OVariables!T44</f>
        <v>0</v>
      </c>
      <c r="I190" s="1">
        <f>OVariables!U44</f>
        <v>0</v>
      </c>
      <c r="J190" s="1">
        <f>OVariables!V44</f>
        <v>0</v>
      </c>
      <c r="K190" s="1">
        <f>OVariables!W44</f>
        <v>0</v>
      </c>
      <c r="L190" s="1">
        <f>OVariables!X44</f>
        <v>0</v>
      </c>
      <c r="M190" s="1">
        <f>OVariables!Y44</f>
        <v>0</v>
      </c>
      <c r="O190" s="4" t="s">
        <v>6</v>
      </c>
      <c r="P190" s="1">
        <f>B51*Staffing!B12</f>
        <v>0</v>
      </c>
      <c r="Q190" s="1">
        <f>C51*Staffing!B12</f>
        <v>0</v>
      </c>
      <c r="R190" s="1">
        <f>D51*Staffing!B12</f>
        <v>0</v>
      </c>
      <c r="S190" s="1">
        <f>E51*Staffing!B12</f>
        <v>0</v>
      </c>
      <c r="T190" s="1">
        <f>F51*Staffing!B12</f>
        <v>0</v>
      </c>
      <c r="U190" s="1">
        <f>G51*Staffing!B12</f>
        <v>0</v>
      </c>
      <c r="V190" s="1">
        <f>H51*Staffing!B12</f>
        <v>0</v>
      </c>
      <c r="W190" s="1">
        <f>I51*Staffing!B12</f>
        <v>0</v>
      </c>
      <c r="X190" s="1">
        <f>J51*Staffing!B12</f>
        <v>0</v>
      </c>
      <c r="Y190" s="1">
        <f>K51*Staffing!B12</f>
        <v>0</v>
      </c>
      <c r="Z190" s="1">
        <f>L51*Staffing!B12</f>
        <v>0</v>
      </c>
      <c r="AA190" s="1">
        <f>M51*Staffing!B12</f>
        <v>0</v>
      </c>
      <c r="AC190" s="4" t="s">
        <v>6</v>
      </c>
      <c r="AD190" s="1">
        <f>OVariables!Z44</f>
        <v>0</v>
      </c>
      <c r="AE190" s="1">
        <f>OVariables!AA44</f>
        <v>0</v>
      </c>
      <c r="AF190" s="1">
        <f>OVariables!AB44</f>
        <v>0</v>
      </c>
      <c r="AG190" s="1">
        <f>OVariables!AC44</f>
        <v>0</v>
      </c>
      <c r="AH190" s="1">
        <f>OVariables!AD44</f>
        <v>0</v>
      </c>
      <c r="AI190" s="1">
        <f>OVariables!AE44</f>
        <v>0</v>
      </c>
      <c r="AJ190" s="1">
        <f>OVariables!AF44</f>
        <v>0</v>
      </c>
      <c r="AK190" s="1">
        <f>OVariables!AG44</f>
        <v>0</v>
      </c>
      <c r="AL190" s="1">
        <f>OVariables!AH44</f>
        <v>0</v>
      </c>
      <c r="AM190" s="1">
        <f>OVariables!AI44</f>
        <v>0</v>
      </c>
      <c r="AN190" s="1">
        <f>OVariables!AJ44</f>
        <v>0</v>
      </c>
      <c r="AO190" s="1">
        <f>OVariables!AK44</f>
        <v>0</v>
      </c>
      <c r="AQ190" s="4" t="s">
        <v>6</v>
      </c>
      <c r="AR190" s="1">
        <f>AE51*Staffing!$B12</f>
        <v>0</v>
      </c>
      <c r="AS190" s="1">
        <f>AF51*Staffing!$B12</f>
        <v>0</v>
      </c>
      <c r="AT190" s="1">
        <f>AG51*Staffing!$B12</f>
        <v>0</v>
      </c>
      <c r="AU190" s="1">
        <f>AH51*Staffing!$B12</f>
        <v>0</v>
      </c>
      <c r="AV190" s="1">
        <f>AI51*Staffing!$B12</f>
        <v>0</v>
      </c>
      <c r="AW190" s="1">
        <f>AJ51*Staffing!$B12</f>
        <v>0</v>
      </c>
      <c r="AX190" s="1">
        <f>AK51*Staffing!$B12</f>
        <v>0</v>
      </c>
      <c r="AY190" s="1">
        <f>AL51*Staffing!$B12</f>
        <v>0</v>
      </c>
      <c r="AZ190" s="1">
        <f>AM51*Staffing!$B12</f>
        <v>0</v>
      </c>
      <c r="BA190" s="1">
        <f>AN51*Staffing!$B12</f>
        <v>0</v>
      </c>
      <c r="BB190" s="1">
        <f>AO51*Staffing!$B12</f>
        <v>0</v>
      </c>
      <c r="BC190" s="1">
        <f>AP51*Staffing!$B12</f>
        <v>0</v>
      </c>
      <c r="BE190" s="4" t="s">
        <v>6</v>
      </c>
      <c r="BF190" s="1">
        <f>OVariables!AL44</f>
        <v>0</v>
      </c>
      <c r="BG190" s="1">
        <f>OVariables!AM44</f>
        <v>0</v>
      </c>
      <c r="BH190" s="1">
        <f>OVariables!AN44</f>
        <v>0</v>
      </c>
      <c r="BI190" s="1">
        <f>OVariables!AO44</f>
        <v>0</v>
      </c>
      <c r="BJ190" s="1">
        <f>OVariables!AP44</f>
        <v>0</v>
      </c>
      <c r="BK190" s="1">
        <f>OVariables!AQ44</f>
        <v>0</v>
      </c>
      <c r="BL190" s="1">
        <f>OVariables!AR44</f>
        <v>0</v>
      </c>
      <c r="BM190" s="1">
        <f>OVariables!AS44</f>
        <v>0</v>
      </c>
      <c r="BN190" s="1">
        <f>OVariables!AT44</f>
        <v>0</v>
      </c>
      <c r="BO190" s="1">
        <f>OVariables!AU44</f>
        <v>0</v>
      </c>
      <c r="BP190" s="1">
        <f>OVariables!AV44</f>
        <v>0</v>
      </c>
      <c r="BQ190" s="1">
        <f>OVariables!AW44</f>
        <v>0</v>
      </c>
      <c r="BS190" s="4" t="s">
        <v>6</v>
      </c>
      <c r="BT190" s="1">
        <f>BH51*Staffing!$B12</f>
        <v>0</v>
      </c>
      <c r="BU190" s="1">
        <f>BI51*Staffing!$B12</f>
        <v>0</v>
      </c>
      <c r="BV190" s="1">
        <f>BJ51*Staffing!$B12</f>
        <v>0</v>
      </c>
      <c r="BW190" s="1">
        <f>BK51*Staffing!$B12</f>
        <v>0</v>
      </c>
      <c r="BX190" s="1">
        <f>BL51*Staffing!$B12</f>
        <v>0</v>
      </c>
      <c r="BY190" s="1">
        <f>BM51*Staffing!$B12</f>
        <v>0</v>
      </c>
      <c r="BZ190" s="1">
        <f>BN51*Staffing!$B12</f>
        <v>0</v>
      </c>
      <c r="CA190" s="1">
        <f>BO51*Staffing!$B12</f>
        <v>0</v>
      </c>
      <c r="CB190" s="1">
        <f>BP51*Staffing!$B12</f>
        <v>0</v>
      </c>
      <c r="CC190" s="1">
        <f>BQ51*Staffing!$B12</f>
        <v>0</v>
      </c>
      <c r="CD190" s="1">
        <f>BR51*Staffing!$B12</f>
        <v>0</v>
      </c>
      <c r="CE190" s="1">
        <f>BS51*Staffing!$B12</f>
        <v>0</v>
      </c>
      <c r="CG190" s="4" t="s">
        <v>6</v>
      </c>
      <c r="CH190" s="1">
        <f>OVariables!AX44</f>
        <v>0</v>
      </c>
      <c r="CI190" s="1">
        <f>OVariables!AY44</f>
        <v>0</v>
      </c>
      <c r="CJ190" s="1">
        <f>OVariables!AZ44</f>
        <v>0</v>
      </c>
      <c r="CK190" s="1">
        <f>OVariables!BA44</f>
        <v>0</v>
      </c>
      <c r="CL190" s="1">
        <f>OVariables!BB44</f>
        <v>0</v>
      </c>
      <c r="CM190" s="1">
        <f>OVariables!BC44</f>
        <v>0</v>
      </c>
      <c r="CN190" s="1">
        <f>OVariables!BD44</f>
        <v>0</v>
      </c>
      <c r="CO190" s="1">
        <f>OVariables!BE44</f>
        <v>0</v>
      </c>
      <c r="CP190" s="1">
        <f>OVariables!BF44</f>
        <v>0</v>
      </c>
      <c r="CQ190" s="1">
        <f>OVariables!BG44</f>
        <v>0</v>
      </c>
      <c r="CR190" s="1">
        <f>OVariables!BH44</f>
        <v>0</v>
      </c>
      <c r="CS190" s="1">
        <f>OVariables!BI44</f>
        <v>0</v>
      </c>
      <c r="CU190" s="4" t="s">
        <v>6</v>
      </c>
      <c r="CV190" s="1">
        <f>CK51*Staffing!$B12</f>
        <v>0</v>
      </c>
      <c r="CW190" s="1">
        <f>CL51*Staffing!$B12</f>
        <v>0</v>
      </c>
      <c r="CX190" s="1">
        <f>CM51*Staffing!$B12</f>
        <v>0</v>
      </c>
      <c r="CY190" s="1">
        <f>CN51*Staffing!$B12</f>
        <v>0</v>
      </c>
      <c r="CZ190" s="1">
        <f>CO51*Staffing!$B12</f>
        <v>0</v>
      </c>
      <c r="DA190" s="1">
        <f>CP51*Staffing!$B12</f>
        <v>0</v>
      </c>
      <c r="DB190" s="1">
        <f>CQ51*Staffing!$B12</f>
        <v>0</v>
      </c>
      <c r="DC190" s="1">
        <f>CR51*Staffing!$B12</f>
        <v>0</v>
      </c>
      <c r="DD190" s="1">
        <f>CS51*Staffing!$B12</f>
        <v>0</v>
      </c>
      <c r="DE190" s="1">
        <f>CT51*Staffing!$B12</f>
        <v>0</v>
      </c>
      <c r="DF190" s="1">
        <f>CU51*Staffing!$B12</f>
        <v>0</v>
      </c>
      <c r="DG190" s="1">
        <f>CV51*Staffing!$B12</f>
        <v>0</v>
      </c>
    </row>
    <row r="191" spans="1:111" x14ac:dyDescent="0.35">
      <c r="A191" s="4" t="s">
        <v>7</v>
      </c>
      <c r="B191" s="1">
        <f>OVariables!N45</f>
        <v>0</v>
      </c>
      <c r="C191" s="1">
        <f>OVariables!O45</f>
        <v>0</v>
      </c>
      <c r="D191" s="1">
        <f>OVariables!P45</f>
        <v>0</v>
      </c>
      <c r="E191" s="1">
        <f>OVariables!Q45</f>
        <v>0</v>
      </c>
      <c r="F191" s="1">
        <f>OVariables!R45</f>
        <v>0</v>
      </c>
      <c r="G191" s="1">
        <f>OVariables!S45</f>
        <v>0</v>
      </c>
      <c r="H191" s="1">
        <f>OVariables!T45</f>
        <v>0</v>
      </c>
      <c r="I191" s="1">
        <f>OVariables!U45</f>
        <v>0</v>
      </c>
      <c r="J191" s="1">
        <f>OVariables!V45</f>
        <v>0</v>
      </c>
      <c r="K191" s="1">
        <f>OVariables!W45</f>
        <v>0</v>
      </c>
      <c r="L191" s="1">
        <f>OVariables!X45</f>
        <v>0</v>
      </c>
      <c r="M191" s="1">
        <f>OVariables!Y45</f>
        <v>0</v>
      </c>
      <c r="O191" s="4" t="s">
        <v>7</v>
      </c>
      <c r="P191" s="1">
        <f>B52*Staffing!B13</f>
        <v>0</v>
      </c>
      <c r="Q191" s="1">
        <f>C52*Staffing!B13</f>
        <v>0</v>
      </c>
      <c r="R191" s="1">
        <f>D52*Staffing!B13</f>
        <v>0</v>
      </c>
      <c r="S191" s="1">
        <f>E52*Staffing!B13</f>
        <v>0</v>
      </c>
      <c r="T191" s="1">
        <f>F52*Staffing!B13</f>
        <v>0</v>
      </c>
      <c r="U191" s="1">
        <f>G52*Staffing!B13</f>
        <v>0</v>
      </c>
      <c r="V191" s="1">
        <f>H52*Staffing!B13</f>
        <v>0</v>
      </c>
      <c r="W191" s="1">
        <f>I52*Staffing!B13</f>
        <v>0</v>
      </c>
      <c r="X191" s="1">
        <f>J52*Staffing!B13</f>
        <v>0</v>
      </c>
      <c r="Y191" s="1">
        <f>K52*Staffing!B13</f>
        <v>0</v>
      </c>
      <c r="Z191" s="1">
        <f>L52*Staffing!B13</f>
        <v>0</v>
      </c>
      <c r="AA191" s="1">
        <f>M52*Staffing!B13</f>
        <v>0</v>
      </c>
      <c r="AC191" s="4" t="s">
        <v>7</v>
      </c>
      <c r="AD191" s="1">
        <f>OVariables!Z45</f>
        <v>0</v>
      </c>
      <c r="AE191" s="1">
        <f>OVariables!AA45</f>
        <v>0</v>
      </c>
      <c r="AF191" s="1">
        <f>OVariables!AB45</f>
        <v>0</v>
      </c>
      <c r="AG191" s="1">
        <f>OVariables!AC45</f>
        <v>0</v>
      </c>
      <c r="AH191" s="1">
        <f>OVariables!AD45</f>
        <v>0</v>
      </c>
      <c r="AI191" s="1">
        <f>OVariables!AE45</f>
        <v>0</v>
      </c>
      <c r="AJ191" s="1">
        <f>OVariables!AF45</f>
        <v>0</v>
      </c>
      <c r="AK191" s="1">
        <f>OVariables!AG45</f>
        <v>0</v>
      </c>
      <c r="AL191" s="1">
        <f>OVariables!AH45</f>
        <v>0</v>
      </c>
      <c r="AM191" s="1">
        <f>OVariables!AI45</f>
        <v>0</v>
      </c>
      <c r="AN191" s="1">
        <f>OVariables!AJ45</f>
        <v>0</v>
      </c>
      <c r="AO191" s="1">
        <f>OVariables!AK45</f>
        <v>0</v>
      </c>
      <c r="AQ191" s="4" t="s">
        <v>7</v>
      </c>
      <c r="AR191" s="1">
        <f>AE52*Staffing!$B13</f>
        <v>0</v>
      </c>
      <c r="AS191" s="1">
        <f>AF52*Staffing!$B13</f>
        <v>0</v>
      </c>
      <c r="AT191" s="1">
        <f>AG52*Staffing!$B13</f>
        <v>0</v>
      </c>
      <c r="AU191" s="1">
        <f>AH52*Staffing!$B13</f>
        <v>0</v>
      </c>
      <c r="AV191" s="1">
        <f>AI52*Staffing!$B13</f>
        <v>0</v>
      </c>
      <c r="AW191" s="1">
        <f>AJ52*Staffing!$B13</f>
        <v>0</v>
      </c>
      <c r="AX191" s="1">
        <f>AK52*Staffing!$B13</f>
        <v>0</v>
      </c>
      <c r="AY191" s="1">
        <f>AL52*Staffing!$B13</f>
        <v>0</v>
      </c>
      <c r="AZ191" s="1">
        <f>AM52*Staffing!$B13</f>
        <v>0</v>
      </c>
      <c r="BA191" s="1">
        <f>AN52*Staffing!$B13</f>
        <v>0</v>
      </c>
      <c r="BB191" s="1">
        <f>AO52*Staffing!$B13</f>
        <v>0</v>
      </c>
      <c r="BC191" s="1">
        <f>AP52*Staffing!$B13</f>
        <v>0</v>
      </c>
      <c r="BE191" s="4" t="s">
        <v>7</v>
      </c>
      <c r="BF191" s="1">
        <f>OVariables!AL45</f>
        <v>0</v>
      </c>
      <c r="BG191" s="1">
        <f>OVariables!AM45</f>
        <v>0</v>
      </c>
      <c r="BH191" s="1">
        <f>OVariables!AN45</f>
        <v>0</v>
      </c>
      <c r="BI191" s="1">
        <f>OVariables!AO45</f>
        <v>0</v>
      </c>
      <c r="BJ191" s="1">
        <f>OVariables!AP45</f>
        <v>0</v>
      </c>
      <c r="BK191" s="1">
        <f>OVariables!AQ45</f>
        <v>0</v>
      </c>
      <c r="BL191" s="1">
        <f>OVariables!AR45</f>
        <v>0</v>
      </c>
      <c r="BM191" s="1">
        <f>OVariables!AS45</f>
        <v>0</v>
      </c>
      <c r="BN191" s="1">
        <f>OVariables!AT45</f>
        <v>0</v>
      </c>
      <c r="BO191" s="1">
        <f>OVariables!AU45</f>
        <v>0</v>
      </c>
      <c r="BP191" s="1">
        <f>OVariables!AV45</f>
        <v>0</v>
      </c>
      <c r="BQ191" s="1">
        <f>OVariables!AW45</f>
        <v>0</v>
      </c>
      <c r="BS191" s="4" t="s">
        <v>7</v>
      </c>
      <c r="BT191" s="1">
        <f>BH52*Staffing!$B13</f>
        <v>0</v>
      </c>
      <c r="BU191" s="1">
        <f>BI52*Staffing!$B13</f>
        <v>0</v>
      </c>
      <c r="BV191" s="1">
        <f>BJ52*Staffing!$B13</f>
        <v>0</v>
      </c>
      <c r="BW191" s="1">
        <f>BK52*Staffing!$B13</f>
        <v>0</v>
      </c>
      <c r="BX191" s="1">
        <f>BL52*Staffing!$B13</f>
        <v>0</v>
      </c>
      <c r="BY191" s="1">
        <f>BM52*Staffing!$B13</f>
        <v>0</v>
      </c>
      <c r="BZ191" s="1">
        <f>BN52*Staffing!$B13</f>
        <v>0</v>
      </c>
      <c r="CA191" s="1">
        <f>BO52*Staffing!$B13</f>
        <v>0</v>
      </c>
      <c r="CB191" s="1">
        <f>BP52*Staffing!$B13</f>
        <v>0</v>
      </c>
      <c r="CC191" s="1">
        <f>BQ52*Staffing!$B13</f>
        <v>0</v>
      </c>
      <c r="CD191" s="1">
        <f>BR52*Staffing!$B13</f>
        <v>0</v>
      </c>
      <c r="CE191" s="1">
        <f>BS52*Staffing!$B13</f>
        <v>0</v>
      </c>
      <c r="CG191" s="4" t="s">
        <v>7</v>
      </c>
      <c r="CH191" s="1">
        <f>OVariables!AX45</f>
        <v>0</v>
      </c>
      <c r="CI191" s="1">
        <f>OVariables!AY45</f>
        <v>0</v>
      </c>
      <c r="CJ191" s="1">
        <f>OVariables!AZ45</f>
        <v>0</v>
      </c>
      <c r="CK191" s="1">
        <f>OVariables!BA45</f>
        <v>0</v>
      </c>
      <c r="CL191" s="1">
        <f>OVariables!BB45</f>
        <v>0</v>
      </c>
      <c r="CM191" s="1">
        <f>OVariables!BC45</f>
        <v>0</v>
      </c>
      <c r="CN191" s="1">
        <f>OVariables!BD45</f>
        <v>0</v>
      </c>
      <c r="CO191" s="1">
        <f>OVariables!BE45</f>
        <v>0</v>
      </c>
      <c r="CP191" s="1">
        <f>OVariables!BF45</f>
        <v>0</v>
      </c>
      <c r="CQ191" s="1">
        <f>OVariables!BG45</f>
        <v>0</v>
      </c>
      <c r="CR191" s="1">
        <f>OVariables!BH45</f>
        <v>0</v>
      </c>
      <c r="CS191" s="1">
        <f>OVariables!BI45</f>
        <v>0</v>
      </c>
      <c r="CU191" s="4" t="s">
        <v>7</v>
      </c>
      <c r="CV191" s="1">
        <f>CK52*Staffing!$B13</f>
        <v>0</v>
      </c>
      <c r="CW191" s="1">
        <f>CL52*Staffing!$B13</f>
        <v>0</v>
      </c>
      <c r="CX191" s="1">
        <f>CM52*Staffing!$B13</f>
        <v>0</v>
      </c>
      <c r="CY191" s="1">
        <f>CN52*Staffing!$B13</f>
        <v>0</v>
      </c>
      <c r="CZ191" s="1">
        <f>CO52*Staffing!$B13</f>
        <v>0</v>
      </c>
      <c r="DA191" s="1">
        <f>CP52*Staffing!$B13</f>
        <v>0</v>
      </c>
      <c r="DB191" s="1">
        <f>CQ52*Staffing!$B13</f>
        <v>0</v>
      </c>
      <c r="DC191" s="1">
        <f>CR52*Staffing!$B13</f>
        <v>0</v>
      </c>
      <c r="DD191" s="1">
        <f>CS52*Staffing!$B13</f>
        <v>0</v>
      </c>
      <c r="DE191" s="1">
        <f>CT52*Staffing!$B13</f>
        <v>0</v>
      </c>
      <c r="DF191" s="1">
        <f>CU52*Staffing!$B13</f>
        <v>0</v>
      </c>
      <c r="DG191" s="1">
        <f>CV52*Staffing!$B13</f>
        <v>0</v>
      </c>
    </row>
    <row r="192" spans="1:111" x14ac:dyDescent="0.35">
      <c r="A192" s="4" t="s">
        <v>21</v>
      </c>
      <c r="B192" s="1">
        <f>OVariables!N46</f>
        <v>0</v>
      </c>
      <c r="C192" s="1">
        <f>OVariables!O46</f>
        <v>0</v>
      </c>
      <c r="D192" s="1">
        <f>OVariables!P46</f>
        <v>0</v>
      </c>
      <c r="E192" s="1">
        <f>OVariables!Q46</f>
        <v>0</v>
      </c>
      <c r="F192" s="1">
        <f>OVariables!R46</f>
        <v>0</v>
      </c>
      <c r="G192" s="1">
        <f>OVariables!S46</f>
        <v>0</v>
      </c>
      <c r="H192" s="1">
        <f>OVariables!T46</f>
        <v>0</v>
      </c>
      <c r="I192" s="1">
        <f>OVariables!U46</f>
        <v>0</v>
      </c>
      <c r="J192" s="1">
        <f>OVariables!V46</f>
        <v>0</v>
      </c>
      <c r="K192" s="1">
        <f>OVariables!W46</f>
        <v>0</v>
      </c>
      <c r="L192" s="1">
        <f>OVariables!X46</f>
        <v>0</v>
      </c>
      <c r="M192" s="1">
        <f>OVariables!Y46</f>
        <v>0</v>
      </c>
      <c r="O192" s="4" t="s">
        <v>21</v>
      </c>
      <c r="P192" s="1">
        <f>B53*Staffing!B14</f>
        <v>0</v>
      </c>
      <c r="Q192" s="1">
        <f>C53*Staffing!B14</f>
        <v>0</v>
      </c>
      <c r="R192" s="1">
        <f>D53*Staffing!B14</f>
        <v>0</v>
      </c>
      <c r="S192" s="1">
        <f>E53*Staffing!B14</f>
        <v>0</v>
      </c>
      <c r="T192" s="1">
        <f>F53*Staffing!B14</f>
        <v>0</v>
      </c>
      <c r="U192" s="1">
        <f>G53*Staffing!B14</f>
        <v>0</v>
      </c>
      <c r="V192" s="1">
        <f>H53*Staffing!B14</f>
        <v>0</v>
      </c>
      <c r="W192" s="1">
        <f>I53*Staffing!B14</f>
        <v>0</v>
      </c>
      <c r="X192" s="1">
        <f>J53*Staffing!B14</f>
        <v>0</v>
      </c>
      <c r="Y192" s="1">
        <f>K53*Staffing!B14</f>
        <v>0</v>
      </c>
      <c r="Z192" s="1">
        <f>L53*Staffing!B14</f>
        <v>0</v>
      </c>
      <c r="AA192" s="1">
        <f>M53*Staffing!B14</f>
        <v>0</v>
      </c>
      <c r="AC192" s="4" t="s">
        <v>21</v>
      </c>
      <c r="AD192" s="1">
        <f>OVariables!Z46</f>
        <v>0</v>
      </c>
      <c r="AE192" s="1">
        <f>OVariables!AA46</f>
        <v>0</v>
      </c>
      <c r="AF192" s="1">
        <f>OVariables!AB46</f>
        <v>0</v>
      </c>
      <c r="AG192" s="1">
        <f>OVariables!AC46</f>
        <v>0</v>
      </c>
      <c r="AH192" s="1">
        <f>OVariables!AD46</f>
        <v>0</v>
      </c>
      <c r="AI192" s="1">
        <f>OVariables!AE46</f>
        <v>0</v>
      </c>
      <c r="AJ192" s="1">
        <f>OVariables!AF46</f>
        <v>0</v>
      </c>
      <c r="AK192" s="1">
        <f>OVariables!AG46</f>
        <v>0</v>
      </c>
      <c r="AL192" s="1">
        <f>OVariables!AH46</f>
        <v>0</v>
      </c>
      <c r="AM192" s="1">
        <f>OVariables!AI46</f>
        <v>0</v>
      </c>
      <c r="AN192" s="1">
        <f>OVariables!AJ46</f>
        <v>0</v>
      </c>
      <c r="AO192" s="1">
        <f>OVariables!AK46</f>
        <v>0</v>
      </c>
      <c r="AQ192" s="4" t="s">
        <v>21</v>
      </c>
      <c r="AR192" s="1">
        <f>AE53*Staffing!$B14</f>
        <v>0</v>
      </c>
      <c r="AS192" s="1">
        <f>AF53*Staffing!$B14</f>
        <v>0</v>
      </c>
      <c r="AT192" s="1">
        <f>AG53*Staffing!$B14</f>
        <v>0</v>
      </c>
      <c r="AU192" s="1">
        <f>AH53*Staffing!$B14</f>
        <v>0</v>
      </c>
      <c r="AV192" s="1">
        <f>AI53*Staffing!$B14</f>
        <v>0</v>
      </c>
      <c r="AW192" s="1">
        <f>AJ53*Staffing!$B14</f>
        <v>0</v>
      </c>
      <c r="AX192" s="1">
        <f>AK53*Staffing!$B14</f>
        <v>0</v>
      </c>
      <c r="AY192" s="1">
        <f>AL53*Staffing!$B14</f>
        <v>0</v>
      </c>
      <c r="AZ192" s="1">
        <f>AM53*Staffing!$B14</f>
        <v>0</v>
      </c>
      <c r="BA192" s="1">
        <f>AN53*Staffing!$B14</f>
        <v>0</v>
      </c>
      <c r="BB192" s="1">
        <f>AO53*Staffing!$B14</f>
        <v>0</v>
      </c>
      <c r="BC192" s="1">
        <f>AP53*Staffing!$B14</f>
        <v>0</v>
      </c>
      <c r="BE192" s="4" t="s">
        <v>21</v>
      </c>
      <c r="BF192" s="1">
        <f>OVariables!AL46</f>
        <v>0</v>
      </c>
      <c r="BG192" s="1">
        <f>OVariables!AM46</f>
        <v>0</v>
      </c>
      <c r="BH192" s="1">
        <f>OVariables!AN46</f>
        <v>0</v>
      </c>
      <c r="BI192" s="1">
        <f>OVariables!AO46</f>
        <v>0</v>
      </c>
      <c r="BJ192" s="1">
        <f>OVariables!AP46</f>
        <v>0</v>
      </c>
      <c r="BK192" s="1">
        <f>OVariables!AQ46</f>
        <v>0</v>
      </c>
      <c r="BL192" s="1">
        <f>OVariables!AR46</f>
        <v>0</v>
      </c>
      <c r="BM192" s="1">
        <f>OVariables!AS46</f>
        <v>0</v>
      </c>
      <c r="BN192" s="1">
        <f>OVariables!AT46</f>
        <v>0</v>
      </c>
      <c r="BO192" s="1">
        <f>OVariables!AU46</f>
        <v>0</v>
      </c>
      <c r="BP192" s="1">
        <f>OVariables!AV46</f>
        <v>0</v>
      </c>
      <c r="BQ192" s="1">
        <f>OVariables!AW46</f>
        <v>0</v>
      </c>
      <c r="BS192" s="4" t="s">
        <v>21</v>
      </c>
      <c r="BT192" s="1">
        <f>BH53*Staffing!$B14</f>
        <v>0</v>
      </c>
      <c r="BU192" s="1">
        <f>BI53*Staffing!$B14</f>
        <v>0</v>
      </c>
      <c r="BV192" s="1">
        <f>BJ53*Staffing!$B14</f>
        <v>0</v>
      </c>
      <c r="BW192" s="1">
        <f>BK53*Staffing!$B14</f>
        <v>0</v>
      </c>
      <c r="BX192" s="1">
        <f>BL53*Staffing!$B14</f>
        <v>0</v>
      </c>
      <c r="BY192" s="1">
        <f>BM53*Staffing!$B14</f>
        <v>0</v>
      </c>
      <c r="BZ192" s="1">
        <f>BN53*Staffing!$B14</f>
        <v>0</v>
      </c>
      <c r="CA192" s="1">
        <f>BO53*Staffing!$B14</f>
        <v>0</v>
      </c>
      <c r="CB192" s="1">
        <f>BP53*Staffing!$B14</f>
        <v>0</v>
      </c>
      <c r="CC192" s="1">
        <f>BQ53*Staffing!$B14</f>
        <v>0</v>
      </c>
      <c r="CD192" s="1">
        <f>BR53*Staffing!$B14</f>
        <v>0</v>
      </c>
      <c r="CE192" s="1">
        <f>BS53*Staffing!$B14</f>
        <v>0</v>
      </c>
      <c r="CG192" s="4" t="s">
        <v>21</v>
      </c>
      <c r="CH192" s="1">
        <f>OVariables!AX46</f>
        <v>0</v>
      </c>
      <c r="CI192" s="1">
        <f>OVariables!AY46</f>
        <v>0</v>
      </c>
      <c r="CJ192" s="1">
        <f>OVariables!AZ46</f>
        <v>0</v>
      </c>
      <c r="CK192" s="1">
        <f>OVariables!BA46</f>
        <v>0</v>
      </c>
      <c r="CL192" s="1">
        <f>OVariables!BB46</f>
        <v>0</v>
      </c>
      <c r="CM192" s="1">
        <f>OVariables!BC46</f>
        <v>0</v>
      </c>
      <c r="CN192" s="1">
        <f>OVariables!BD46</f>
        <v>0</v>
      </c>
      <c r="CO192" s="1">
        <f>OVariables!BE46</f>
        <v>0</v>
      </c>
      <c r="CP192" s="1">
        <f>OVariables!BF46</f>
        <v>0</v>
      </c>
      <c r="CQ192" s="1">
        <f>OVariables!BG46</f>
        <v>0</v>
      </c>
      <c r="CR192" s="1">
        <f>OVariables!BH46</f>
        <v>0</v>
      </c>
      <c r="CS192" s="1">
        <f>OVariables!BI46</f>
        <v>0</v>
      </c>
      <c r="CU192" s="4" t="s">
        <v>21</v>
      </c>
      <c r="CV192" s="1">
        <f>CK53*Staffing!$B14</f>
        <v>0</v>
      </c>
      <c r="CW192" s="1">
        <f>CL53*Staffing!$B14</f>
        <v>0</v>
      </c>
      <c r="CX192" s="1">
        <f>CM53*Staffing!$B14</f>
        <v>0</v>
      </c>
      <c r="CY192" s="1">
        <f>CN53*Staffing!$B14</f>
        <v>0</v>
      </c>
      <c r="CZ192" s="1">
        <f>CO53*Staffing!$B14</f>
        <v>0</v>
      </c>
      <c r="DA192" s="1">
        <f>CP53*Staffing!$B14</f>
        <v>0</v>
      </c>
      <c r="DB192" s="1">
        <f>CQ53*Staffing!$B14</f>
        <v>0</v>
      </c>
      <c r="DC192" s="1">
        <f>CR53*Staffing!$B14</f>
        <v>0</v>
      </c>
      <c r="DD192" s="1">
        <f>CS53*Staffing!$B14</f>
        <v>0</v>
      </c>
      <c r="DE192" s="1">
        <f>CT53*Staffing!$B14</f>
        <v>0</v>
      </c>
      <c r="DF192" s="1">
        <f>CU53*Staffing!$B14</f>
        <v>0</v>
      </c>
      <c r="DG192" s="1">
        <f>CV53*Staffing!$B14</f>
        <v>0</v>
      </c>
    </row>
    <row r="193" spans="1:111" x14ac:dyDescent="0.35">
      <c r="A193" s="4" t="s">
        <v>8</v>
      </c>
      <c r="B193" s="1">
        <f>OVariables!N47</f>
        <v>0</v>
      </c>
      <c r="C193" s="1">
        <f>OVariables!O47</f>
        <v>0</v>
      </c>
      <c r="D193" s="1">
        <f>OVariables!P47</f>
        <v>0</v>
      </c>
      <c r="E193" s="1">
        <f>OVariables!Q47</f>
        <v>0</v>
      </c>
      <c r="F193" s="1">
        <f>OVariables!R47</f>
        <v>0</v>
      </c>
      <c r="G193" s="1">
        <f>OVariables!S47</f>
        <v>0</v>
      </c>
      <c r="H193" s="1">
        <f>OVariables!T47</f>
        <v>0</v>
      </c>
      <c r="I193" s="1">
        <f>OVariables!U47</f>
        <v>0</v>
      </c>
      <c r="J193" s="1">
        <f>OVariables!V47</f>
        <v>0</v>
      </c>
      <c r="K193" s="1">
        <f>OVariables!W47</f>
        <v>0</v>
      </c>
      <c r="L193" s="1">
        <f>OVariables!X47</f>
        <v>0</v>
      </c>
      <c r="M193" s="1">
        <f>OVariables!Y47</f>
        <v>0</v>
      </c>
      <c r="O193" s="4" t="s">
        <v>8</v>
      </c>
      <c r="P193" s="1">
        <f>B54*Staffing!B15</f>
        <v>0</v>
      </c>
      <c r="Q193" s="1">
        <f>C54*Staffing!B15</f>
        <v>0</v>
      </c>
      <c r="R193" s="1">
        <f>D54*Staffing!B15</f>
        <v>0</v>
      </c>
      <c r="S193" s="1">
        <f>E54*Staffing!B15</f>
        <v>0</v>
      </c>
      <c r="T193" s="1">
        <f>F54*Staffing!B15</f>
        <v>0</v>
      </c>
      <c r="U193" s="1">
        <f>G54*Staffing!B15</f>
        <v>0</v>
      </c>
      <c r="V193" s="1">
        <f>H54*Staffing!B15</f>
        <v>0</v>
      </c>
      <c r="W193" s="1">
        <f>I54*Staffing!B15</f>
        <v>0</v>
      </c>
      <c r="X193" s="1">
        <f>J54*Staffing!B15</f>
        <v>0</v>
      </c>
      <c r="Y193" s="1">
        <f>K54*Staffing!B15</f>
        <v>0</v>
      </c>
      <c r="Z193" s="1">
        <f>L54*Staffing!B15</f>
        <v>0</v>
      </c>
      <c r="AA193" s="1">
        <f>M54*Staffing!B15</f>
        <v>0</v>
      </c>
      <c r="AC193" s="4" t="s">
        <v>8</v>
      </c>
      <c r="AD193" s="1">
        <f>OVariables!Z47</f>
        <v>0</v>
      </c>
      <c r="AE193" s="1">
        <f>OVariables!AA47</f>
        <v>0</v>
      </c>
      <c r="AF193" s="1">
        <f>OVariables!AB47</f>
        <v>0</v>
      </c>
      <c r="AG193" s="1">
        <f>OVariables!AC47</f>
        <v>0</v>
      </c>
      <c r="AH193" s="1">
        <f>OVariables!AD47</f>
        <v>0</v>
      </c>
      <c r="AI193" s="1">
        <f>OVariables!AE47</f>
        <v>0</v>
      </c>
      <c r="AJ193" s="1">
        <f>OVariables!AF47</f>
        <v>0</v>
      </c>
      <c r="AK193" s="1">
        <f>OVariables!AG47</f>
        <v>0</v>
      </c>
      <c r="AL193" s="1">
        <f>OVariables!AH47</f>
        <v>0</v>
      </c>
      <c r="AM193" s="1">
        <f>OVariables!AI47</f>
        <v>0</v>
      </c>
      <c r="AN193" s="1">
        <f>OVariables!AJ47</f>
        <v>0</v>
      </c>
      <c r="AO193" s="1">
        <f>OVariables!AK47</f>
        <v>0</v>
      </c>
      <c r="AQ193" s="4" t="s">
        <v>8</v>
      </c>
      <c r="AR193" s="1">
        <f>AE54*Staffing!$B15</f>
        <v>0</v>
      </c>
      <c r="AS193" s="1">
        <f>AF54*Staffing!$B15</f>
        <v>0</v>
      </c>
      <c r="AT193" s="1">
        <f>AG54*Staffing!$B15</f>
        <v>0</v>
      </c>
      <c r="AU193" s="1">
        <f>AH54*Staffing!$B15</f>
        <v>0</v>
      </c>
      <c r="AV193" s="1">
        <f>AI54*Staffing!$B15</f>
        <v>0</v>
      </c>
      <c r="AW193" s="1">
        <f>AJ54*Staffing!$B15</f>
        <v>0</v>
      </c>
      <c r="AX193" s="1">
        <f>AK54*Staffing!$B15</f>
        <v>0</v>
      </c>
      <c r="AY193" s="1">
        <f>AL54*Staffing!$B15</f>
        <v>0</v>
      </c>
      <c r="AZ193" s="1">
        <f>AM54*Staffing!$B15</f>
        <v>0</v>
      </c>
      <c r="BA193" s="1">
        <f>AN54*Staffing!$B15</f>
        <v>0</v>
      </c>
      <c r="BB193" s="1">
        <f>AO54*Staffing!$B15</f>
        <v>0</v>
      </c>
      <c r="BC193" s="1">
        <f>AP54*Staffing!$B15</f>
        <v>0</v>
      </c>
      <c r="BE193" s="4" t="s">
        <v>8</v>
      </c>
      <c r="BF193" s="1">
        <f>OVariables!AL47</f>
        <v>0</v>
      </c>
      <c r="BG193" s="1">
        <f>OVariables!AM47</f>
        <v>0</v>
      </c>
      <c r="BH193" s="1">
        <f>OVariables!AN47</f>
        <v>0</v>
      </c>
      <c r="BI193" s="1">
        <f>OVariables!AO47</f>
        <v>0</v>
      </c>
      <c r="BJ193" s="1">
        <f>OVariables!AP47</f>
        <v>0</v>
      </c>
      <c r="BK193" s="1">
        <f>OVariables!AQ47</f>
        <v>0</v>
      </c>
      <c r="BL193" s="1">
        <f>OVariables!AR47</f>
        <v>0</v>
      </c>
      <c r="BM193" s="1">
        <f>OVariables!AS47</f>
        <v>0</v>
      </c>
      <c r="BN193" s="1">
        <f>OVariables!AT47</f>
        <v>0</v>
      </c>
      <c r="BO193" s="1">
        <f>OVariables!AU47</f>
        <v>0</v>
      </c>
      <c r="BP193" s="1">
        <f>OVariables!AV47</f>
        <v>0</v>
      </c>
      <c r="BQ193" s="1">
        <f>OVariables!AW47</f>
        <v>0</v>
      </c>
      <c r="BS193" s="4" t="s">
        <v>8</v>
      </c>
      <c r="BT193" s="1">
        <f>BH54*Staffing!$B15</f>
        <v>0</v>
      </c>
      <c r="BU193" s="1">
        <f>BI54*Staffing!$B15</f>
        <v>0</v>
      </c>
      <c r="BV193" s="1">
        <f>BJ54*Staffing!$B15</f>
        <v>0</v>
      </c>
      <c r="BW193" s="1">
        <f>BK54*Staffing!$B15</f>
        <v>0</v>
      </c>
      <c r="BX193" s="1">
        <f>BL54*Staffing!$B15</f>
        <v>0</v>
      </c>
      <c r="BY193" s="1">
        <f>BM54*Staffing!$B15</f>
        <v>0</v>
      </c>
      <c r="BZ193" s="1">
        <f>BN54*Staffing!$B15</f>
        <v>0</v>
      </c>
      <c r="CA193" s="1">
        <f>BO54*Staffing!$B15</f>
        <v>0</v>
      </c>
      <c r="CB193" s="1">
        <f>BP54*Staffing!$B15</f>
        <v>0</v>
      </c>
      <c r="CC193" s="1">
        <f>BQ54*Staffing!$B15</f>
        <v>0</v>
      </c>
      <c r="CD193" s="1">
        <f>BR54*Staffing!$B15</f>
        <v>0</v>
      </c>
      <c r="CE193" s="1">
        <f>BS54*Staffing!$B15</f>
        <v>0</v>
      </c>
      <c r="CG193" s="4" t="s">
        <v>8</v>
      </c>
      <c r="CH193" s="1">
        <f>OVariables!AX47</f>
        <v>0</v>
      </c>
      <c r="CI193" s="1">
        <f>OVariables!AY47</f>
        <v>0</v>
      </c>
      <c r="CJ193" s="1">
        <f>OVariables!AZ47</f>
        <v>0</v>
      </c>
      <c r="CK193" s="1">
        <f>OVariables!BA47</f>
        <v>0</v>
      </c>
      <c r="CL193" s="1">
        <f>OVariables!BB47</f>
        <v>0</v>
      </c>
      <c r="CM193" s="1">
        <f>OVariables!BC47</f>
        <v>0</v>
      </c>
      <c r="CN193" s="1">
        <f>OVariables!BD47</f>
        <v>0</v>
      </c>
      <c r="CO193" s="1">
        <f>OVariables!BE47</f>
        <v>0</v>
      </c>
      <c r="CP193" s="1">
        <f>OVariables!BF47</f>
        <v>0</v>
      </c>
      <c r="CQ193" s="1">
        <f>OVariables!BG47</f>
        <v>0</v>
      </c>
      <c r="CR193" s="1">
        <f>OVariables!BH47</f>
        <v>0</v>
      </c>
      <c r="CS193" s="1">
        <f>OVariables!BI47</f>
        <v>0</v>
      </c>
      <c r="CU193" s="4" t="s">
        <v>8</v>
      </c>
      <c r="CV193" s="1">
        <f>CK54*Staffing!$B15</f>
        <v>0</v>
      </c>
      <c r="CW193" s="1">
        <f>CL54*Staffing!$B15</f>
        <v>0</v>
      </c>
      <c r="CX193" s="1">
        <f>CM54*Staffing!$B15</f>
        <v>0</v>
      </c>
      <c r="CY193" s="1">
        <f>CN54*Staffing!$B15</f>
        <v>0</v>
      </c>
      <c r="CZ193" s="1">
        <f>CO54*Staffing!$B15</f>
        <v>0</v>
      </c>
      <c r="DA193" s="1">
        <f>CP54*Staffing!$B15</f>
        <v>0</v>
      </c>
      <c r="DB193" s="1">
        <f>CQ54*Staffing!$B15</f>
        <v>0</v>
      </c>
      <c r="DC193" s="1">
        <f>CR54*Staffing!$B15</f>
        <v>0</v>
      </c>
      <c r="DD193" s="1">
        <f>CS54*Staffing!$B15</f>
        <v>0</v>
      </c>
      <c r="DE193" s="1">
        <f>CT54*Staffing!$B15</f>
        <v>0</v>
      </c>
      <c r="DF193" s="1">
        <f>CU54*Staffing!$B15</f>
        <v>0</v>
      </c>
      <c r="DG193" s="1">
        <f>CV54*Staffing!$B15</f>
        <v>0</v>
      </c>
    </row>
    <row r="194" spans="1:111" x14ac:dyDescent="0.35">
      <c r="A194" s="4" t="s">
        <v>9</v>
      </c>
      <c r="B194" s="1">
        <f>OVariables!N48</f>
        <v>0</v>
      </c>
      <c r="C194" s="1">
        <f>OVariables!O48</f>
        <v>0</v>
      </c>
      <c r="D194" s="1">
        <f>OVariables!P48</f>
        <v>0</v>
      </c>
      <c r="E194" s="1">
        <f>OVariables!Q48</f>
        <v>0</v>
      </c>
      <c r="F194" s="1">
        <f>OVariables!R48</f>
        <v>0</v>
      </c>
      <c r="G194" s="1">
        <f>OVariables!S48</f>
        <v>0</v>
      </c>
      <c r="H194" s="1">
        <f>OVariables!T48</f>
        <v>0</v>
      </c>
      <c r="I194" s="1">
        <f>OVariables!U48</f>
        <v>0</v>
      </c>
      <c r="J194" s="1">
        <f>OVariables!V48</f>
        <v>0</v>
      </c>
      <c r="K194" s="1">
        <f>OVariables!W48</f>
        <v>0</v>
      </c>
      <c r="L194" s="1">
        <f>OVariables!X48</f>
        <v>0</v>
      </c>
      <c r="M194" s="1">
        <f>OVariables!Y48</f>
        <v>0</v>
      </c>
      <c r="O194" s="4" t="s">
        <v>9</v>
      </c>
      <c r="P194" s="1">
        <f>B55*Staffing!B16</f>
        <v>0</v>
      </c>
      <c r="Q194" s="1">
        <f>C55*Staffing!B16</f>
        <v>0</v>
      </c>
      <c r="R194" s="1">
        <f>D55*Staffing!B16</f>
        <v>0</v>
      </c>
      <c r="S194" s="1">
        <f>E55*Staffing!B16</f>
        <v>0</v>
      </c>
      <c r="T194" s="1">
        <f>F55*Staffing!B16</f>
        <v>0</v>
      </c>
      <c r="U194" s="1">
        <f>G55*Staffing!B16</f>
        <v>0</v>
      </c>
      <c r="V194" s="1">
        <f>H55*Staffing!B16</f>
        <v>0</v>
      </c>
      <c r="W194" s="1">
        <f>I55*Staffing!B16</f>
        <v>0</v>
      </c>
      <c r="X194" s="1">
        <f>J55*Staffing!B16</f>
        <v>0</v>
      </c>
      <c r="Y194" s="1">
        <f>K55*Staffing!B16</f>
        <v>0</v>
      </c>
      <c r="Z194" s="1">
        <f>L55*Staffing!B16</f>
        <v>0</v>
      </c>
      <c r="AA194" s="1">
        <f>M55*Staffing!B16</f>
        <v>0</v>
      </c>
      <c r="AC194" s="4" t="s">
        <v>9</v>
      </c>
      <c r="AD194" s="1">
        <f>OVariables!Z48</f>
        <v>0</v>
      </c>
      <c r="AE194" s="1">
        <f>OVariables!AA48</f>
        <v>0</v>
      </c>
      <c r="AF194" s="1">
        <f>OVariables!AB48</f>
        <v>0</v>
      </c>
      <c r="AG194" s="1">
        <f>OVariables!AC48</f>
        <v>0</v>
      </c>
      <c r="AH194" s="1">
        <f>OVariables!AD48</f>
        <v>0</v>
      </c>
      <c r="AI194" s="1">
        <f>OVariables!AE48</f>
        <v>0</v>
      </c>
      <c r="AJ194" s="1">
        <f>OVariables!AF48</f>
        <v>0</v>
      </c>
      <c r="AK194" s="1">
        <f>OVariables!AG48</f>
        <v>0</v>
      </c>
      <c r="AL194" s="1">
        <f>OVariables!AH48</f>
        <v>0</v>
      </c>
      <c r="AM194" s="1">
        <f>OVariables!AI48</f>
        <v>0</v>
      </c>
      <c r="AN194" s="1">
        <f>OVariables!AJ48</f>
        <v>0</v>
      </c>
      <c r="AO194" s="1">
        <f>OVariables!AK48</f>
        <v>0</v>
      </c>
      <c r="AQ194" s="4" t="s">
        <v>9</v>
      </c>
      <c r="AR194" s="1">
        <f>AE55*Staffing!$B16</f>
        <v>0</v>
      </c>
      <c r="AS194" s="1">
        <f>AF55*Staffing!$B16</f>
        <v>0</v>
      </c>
      <c r="AT194" s="1">
        <f>AG55*Staffing!$B16</f>
        <v>0</v>
      </c>
      <c r="AU194" s="1">
        <f>AH55*Staffing!$B16</f>
        <v>0</v>
      </c>
      <c r="AV194" s="1">
        <f>AI55*Staffing!$B16</f>
        <v>0</v>
      </c>
      <c r="AW194" s="1">
        <f>AJ55*Staffing!$B16</f>
        <v>0</v>
      </c>
      <c r="AX194" s="1">
        <f>AK55*Staffing!$B16</f>
        <v>0</v>
      </c>
      <c r="AY194" s="1">
        <f>AL55*Staffing!$B16</f>
        <v>0</v>
      </c>
      <c r="AZ194" s="1">
        <f>AM55*Staffing!$B16</f>
        <v>0</v>
      </c>
      <c r="BA194" s="1">
        <f>AN55*Staffing!$B16</f>
        <v>0</v>
      </c>
      <c r="BB194" s="1">
        <f>AO55*Staffing!$B16</f>
        <v>0</v>
      </c>
      <c r="BC194" s="1">
        <f>AP55*Staffing!$B16</f>
        <v>0</v>
      </c>
      <c r="BE194" s="4" t="s">
        <v>9</v>
      </c>
      <c r="BF194" s="1">
        <f>OVariables!AL48</f>
        <v>0</v>
      </c>
      <c r="BG194" s="1">
        <f>OVariables!AM48</f>
        <v>0</v>
      </c>
      <c r="BH194" s="1">
        <f>OVariables!AN48</f>
        <v>0</v>
      </c>
      <c r="BI194" s="1">
        <f>OVariables!AO48</f>
        <v>0</v>
      </c>
      <c r="BJ194" s="1">
        <f>OVariables!AP48</f>
        <v>0</v>
      </c>
      <c r="BK194" s="1">
        <f>OVariables!AQ48</f>
        <v>0</v>
      </c>
      <c r="BL194" s="1">
        <f>OVariables!AR48</f>
        <v>0</v>
      </c>
      <c r="BM194" s="1">
        <f>OVariables!AS48</f>
        <v>0</v>
      </c>
      <c r="BN194" s="1">
        <f>OVariables!AT48</f>
        <v>0</v>
      </c>
      <c r="BO194" s="1">
        <f>OVariables!AU48</f>
        <v>0</v>
      </c>
      <c r="BP194" s="1">
        <f>OVariables!AV48</f>
        <v>0</v>
      </c>
      <c r="BQ194" s="1">
        <f>OVariables!AW48</f>
        <v>0</v>
      </c>
      <c r="BS194" s="4" t="s">
        <v>9</v>
      </c>
      <c r="BT194" s="1">
        <f>BH55*Staffing!$B16</f>
        <v>0</v>
      </c>
      <c r="BU194" s="1">
        <f>BI55*Staffing!$B16</f>
        <v>0</v>
      </c>
      <c r="BV194" s="1">
        <f>BJ55*Staffing!$B16</f>
        <v>0</v>
      </c>
      <c r="BW194" s="1">
        <f>BK55*Staffing!$B16</f>
        <v>0</v>
      </c>
      <c r="BX194" s="1">
        <f>BL55*Staffing!$B16</f>
        <v>0</v>
      </c>
      <c r="BY194" s="1">
        <f>BM55*Staffing!$B16</f>
        <v>0</v>
      </c>
      <c r="BZ194" s="1">
        <f>BN55*Staffing!$B16</f>
        <v>0</v>
      </c>
      <c r="CA194" s="1">
        <f>BO55*Staffing!$B16</f>
        <v>0</v>
      </c>
      <c r="CB194" s="1">
        <f>BP55*Staffing!$B16</f>
        <v>0</v>
      </c>
      <c r="CC194" s="1">
        <f>BQ55*Staffing!$B16</f>
        <v>0</v>
      </c>
      <c r="CD194" s="1">
        <f>BR55*Staffing!$B16</f>
        <v>0</v>
      </c>
      <c r="CE194" s="1">
        <f>BS55*Staffing!$B16</f>
        <v>0</v>
      </c>
      <c r="CG194" s="4" t="s">
        <v>9</v>
      </c>
      <c r="CH194" s="1">
        <f>OVariables!AX48</f>
        <v>0</v>
      </c>
      <c r="CI194" s="1">
        <f>OVariables!AY48</f>
        <v>0</v>
      </c>
      <c r="CJ194" s="1">
        <f>OVariables!AZ48</f>
        <v>0</v>
      </c>
      <c r="CK194" s="1">
        <f>OVariables!BA48</f>
        <v>0</v>
      </c>
      <c r="CL194" s="1">
        <f>OVariables!BB48</f>
        <v>0</v>
      </c>
      <c r="CM194" s="1">
        <f>OVariables!BC48</f>
        <v>0</v>
      </c>
      <c r="CN194" s="1">
        <f>OVariables!BD48</f>
        <v>0</v>
      </c>
      <c r="CO194" s="1">
        <f>OVariables!BE48</f>
        <v>0</v>
      </c>
      <c r="CP194" s="1">
        <f>OVariables!BF48</f>
        <v>0</v>
      </c>
      <c r="CQ194" s="1">
        <f>OVariables!BG48</f>
        <v>0</v>
      </c>
      <c r="CR194" s="1">
        <f>OVariables!BH48</f>
        <v>0</v>
      </c>
      <c r="CS194" s="1">
        <f>OVariables!BI48</f>
        <v>0</v>
      </c>
      <c r="CU194" s="4" t="s">
        <v>9</v>
      </c>
      <c r="CV194" s="1">
        <f>CK55*Staffing!$B16</f>
        <v>0</v>
      </c>
      <c r="CW194" s="1">
        <f>CL55*Staffing!$B16</f>
        <v>0</v>
      </c>
      <c r="CX194" s="1">
        <f>CM55*Staffing!$B16</f>
        <v>0</v>
      </c>
      <c r="CY194" s="1">
        <f>CN55*Staffing!$B16</f>
        <v>0</v>
      </c>
      <c r="CZ194" s="1">
        <f>CO55*Staffing!$B16</f>
        <v>0</v>
      </c>
      <c r="DA194" s="1">
        <f>CP55*Staffing!$B16</f>
        <v>0</v>
      </c>
      <c r="DB194" s="1">
        <f>CQ55*Staffing!$B16</f>
        <v>0</v>
      </c>
      <c r="DC194" s="1">
        <f>CR55*Staffing!$B16</f>
        <v>0</v>
      </c>
      <c r="DD194" s="1">
        <f>CS55*Staffing!$B16</f>
        <v>0</v>
      </c>
      <c r="DE194" s="1">
        <f>CT55*Staffing!$B16</f>
        <v>0</v>
      </c>
      <c r="DF194" s="1">
        <f>CU55*Staffing!$B16</f>
        <v>0</v>
      </c>
      <c r="DG194" s="1">
        <f>CV55*Staffing!$B16</f>
        <v>0</v>
      </c>
    </row>
    <row r="195" spans="1:111" x14ac:dyDescent="0.35">
      <c r="A195" s="4" t="s">
        <v>10</v>
      </c>
      <c r="B195" s="1">
        <f>OVariables!N49</f>
        <v>0</v>
      </c>
      <c r="C195" s="1">
        <f>OVariables!O49</f>
        <v>0</v>
      </c>
      <c r="D195" s="1">
        <f>OVariables!P49</f>
        <v>0</v>
      </c>
      <c r="E195" s="1">
        <f>OVariables!Q49</f>
        <v>0</v>
      </c>
      <c r="F195" s="1">
        <f>OVariables!R49</f>
        <v>0</v>
      </c>
      <c r="G195" s="1">
        <f>OVariables!S49</f>
        <v>0</v>
      </c>
      <c r="H195" s="1">
        <f>OVariables!T49</f>
        <v>0</v>
      </c>
      <c r="I195" s="1">
        <f>OVariables!U49</f>
        <v>0</v>
      </c>
      <c r="J195" s="1">
        <f>OVariables!V49</f>
        <v>0</v>
      </c>
      <c r="K195" s="1">
        <f>OVariables!W49</f>
        <v>0</v>
      </c>
      <c r="L195" s="1">
        <f>OVariables!X49</f>
        <v>0</v>
      </c>
      <c r="M195" s="1">
        <f>OVariables!Y49</f>
        <v>0</v>
      </c>
      <c r="O195" s="4" t="s">
        <v>10</v>
      </c>
      <c r="P195" s="1">
        <f>B56*Staffing!B17</f>
        <v>0</v>
      </c>
      <c r="Q195" s="1">
        <f>C56*Staffing!B17</f>
        <v>0</v>
      </c>
      <c r="R195" s="1">
        <f>D56*Staffing!B17</f>
        <v>0</v>
      </c>
      <c r="S195" s="1">
        <f>E56*Staffing!B17</f>
        <v>0</v>
      </c>
      <c r="T195" s="1">
        <f>F56*Staffing!B17</f>
        <v>0</v>
      </c>
      <c r="U195" s="1">
        <f>G56*Staffing!B17</f>
        <v>0</v>
      </c>
      <c r="V195" s="1">
        <f>H56*Staffing!B17</f>
        <v>0</v>
      </c>
      <c r="W195" s="1">
        <f>I56*Staffing!B17</f>
        <v>0</v>
      </c>
      <c r="X195" s="1">
        <f>J56*Staffing!B17</f>
        <v>0</v>
      </c>
      <c r="Y195" s="1">
        <f>K56*Staffing!B17</f>
        <v>0</v>
      </c>
      <c r="Z195" s="1">
        <f>L56*Staffing!B17</f>
        <v>0</v>
      </c>
      <c r="AA195" s="1">
        <f>M56*Staffing!B17</f>
        <v>0</v>
      </c>
      <c r="AC195" s="4" t="s">
        <v>10</v>
      </c>
      <c r="AD195" s="1">
        <f>OVariables!Z49</f>
        <v>0</v>
      </c>
      <c r="AE195" s="1">
        <f>OVariables!AA49</f>
        <v>0</v>
      </c>
      <c r="AF195" s="1">
        <f>OVariables!AB49</f>
        <v>0</v>
      </c>
      <c r="AG195" s="1">
        <f>OVariables!AC49</f>
        <v>0</v>
      </c>
      <c r="AH195" s="1">
        <f>OVariables!AD49</f>
        <v>0</v>
      </c>
      <c r="AI195" s="1">
        <f>OVariables!AE49</f>
        <v>0</v>
      </c>
      <c r="AJ195" s="1">
        <f>OVariables!AF49</f>
        <v>0</v>
      </c>
      <c r="AK195" s="1">
        <f>OVariables!AG49</f>
        <v>0</v>
      </c>
      <c r="AL195" s="1">
        <f>OVariables!AH49</f>
        <v>0</v>
      </c>
      <c r="AM195" s="1">
        <f>OVariables!AI49</f>
        <v>0</v>
      </c>
      <c r="AN195" s="1">
        <f>OVariables!AJ49</f>
        <v>0</v>
      </c>
      <c r="AO195" s="1">
        <f>OVariables!AK49</f>
        <v>0</v>
      </c>
      <c r="AQ195" s="4" t="s">
        <v>10</v>
      </c>
      <c r="AR195" s="1">
        <f>AE56*Staffing!$B17</f>
        <v>0</v>
      </c>
      <c r="AS195" s="1">
        <f>AF56*Staffing!$B17</f>
        <v>0</v>
      </c>
      <c r="AT195" s="1">
        <f>AG56*Staffing!$B17</f>
        <v>0</v>
      </c>
      <c r="AU195" s="1">
        <f>AH56*Staffing!$B17</f>
        <v>0</v>
      </c>
      <c r="AV195" s="1">
        <f>AI56*Staffing!$B17</f>
        <v>0</v>
      </c>
      <c r="AW195" s="1">
        <f>AJ56*Staffing!$B17</f>
        <v>0</v>
      </c>
      <c r="AX195" s="1">
        <f>AK56*Staffing!$B17</f>
        <v>0</v>
      </c>
      <c r="AY195" s="1">
        <f>AL56*Staffing!$B17</f>
        <v>0</v>
      </c>
      <c r="AZ195" s="1">
        <f>AM56*Staffing!$B17</f>
        <v>0</v>
      </c>
      <c r="BA195" s="1">
        <f>AN56*Staffing!$B17</f>
        <v>0</v>
      </c>
      <c r="BB195" s="1">
        <f>AO56*Staffing!$B17</f>
        <v>0</v>
      </c>
      <c r="BC195" s="1">
        <f>AP56*Staffing!$B17</f>
        <v>0</v>
      </c>
      <c r="BE195" s="4" t="s">
        <v>10</v>
      </c>
      <c r="BF195" s="1">
        <f>OVariables!AL49</f>
        <v>0</v>
      </c>
      <c r="BG195" s="1">
        <f>OVariables!AM49</f>
        <v>0</v>
      </c>
      <c r="BH195" s="1">
        <f>OVariables!AN49</f>
        <v>0</v>
      </c>
      <c r="BI195" s="1">
        <f>OVariables!AO49</f>
        <v>0</v>
      </c>
      <c r="BJ195" s="1">
        <f>OVariables!AP49</f>
        <v>0</v>
      </c>
      <c r="BK195" s="1">
        <f>OVariables!AQ49</f>
        <v>0</v>
      </c>
      <c r="BL195" s="1">
        <f>OVariables!AR49</f>
        <v>0</v>
      </c>
      <c r="BM195" s="1">
        <f>OVariables!AS49</f>
        <v>0</v>
      </c>
      <c r="BN195" s="1">
        <f>OVariables!AT49</f>
        <v>0</v>
      </c>
      <c r="BO195" s="1">
        <f>OVariables!AU49</f>
        <v>0</v>
      </c>
      <c r="BP195" s="1">
        <f>OVariables!AV49</f>
        <v>0</v>
      </c>
      <c r="BQ195" s="1">
        <f>OVariables!AW49</f>
        <v>0</v>
      </c>
      <c r="BS195" s="4" t="s">
        <v>10</v>
      </c>
      <c r="BT195" s="1">
        <f>BH56*Staffing!$B17</f>
        <v>0</v>
      </c>
      <c r="BU195" s="1">
        <f>BI56*Staffing!$B17</f>
        <v>0</v>
      </c>
      <c r="BV195" s="1">
        <f>BJ56*Staffing!$B17</f>
        <v>0</v>
      </c>
      <c r="BW195" s="1">
        <f>BK56*Staffing!$B17</f>
        <v>0</v>
      </c>
      <c r="BX195" s="1">
        <f>BL56*Staffing!$B17</f>
        <v>0</v>
      </c>
      <c r="BY195" s="1">
        <f>BM56*Staffing!$B17</f>
        <v>0</v>
      </c>
      <c r="BZ195" s="1">
        <f>BN56*Staffing!$B17</f>
        <v>0</v>
      </c>
      <c r="CA195" s="1">
        <f>BO56*Staffing!$B17</f>
        <v>0</v>
      </c>
      <c r="CB195" s="1">
        <f>BP56*Staffing!$B17</f>
        <v>0</v>
      </c>
      <c r="CC195" s="1">
        <f>BQ56*Staffing!$B17</f>
        <v>0</v>
      </c>
      <c r="CD195" s="1">
        <f>BR56*Staffing!$B17</f>
        <v>0</v>
      </c>
      <c r="CE195" s="1">
        <f>BS56*Staffing!$B17</f>
        <v>0</v>
      </c>
      <c r="CG195" s="4" t="s">
        <v>10</v>
      </c>
      <c r="CH195" s="1">
        <f>OVariables!AX49</f>
        <v>0</v>
      </c>
      <c r="CI195" s="1">
        <f>OVariables!AY49</f>
        <v>0</v>
      </c>
      <c r="CJ195" s="1">
        <f>OVariables!AZ49</f>
        <v>0</v>
      </c>
      <c r="CK195" s="1">
        <f>OVariables!BA49</f>
        <v>0</v>
      </c>
      <c r="CL195" s="1">
        <f>OVariables!BB49</f>
        <v>0</v>
      </c>
      <c r="CM195" s="1">
        <f>OVariables!BC49</f>
        <v>0</v>
      </c>
      <c r="CN195" s="1">
        <f>OVariables!BD49</f>
        <v>0</v>
      </c>
      <c r="CO195" s="1">
        <f>OVariables!BE49</f>
        <v>0</v>
      </c>
      <c r="CP195" s="1">
        <f>OVariables!BF49</f>
        <v>0</v>
      </c>
      <c r="CQ195" s="1">
        <f>OVariables!BG49</f>
        <v>0</v>
      </c>
      <c r="CR195" s="1">
        <f>OVariables!BH49</f>
        <v>0</v>
      </c>
      <c r="CS195" s="1">
        <f>OVariables!BI49</f>
        <v>0</v>
      </c>
      <c r="CU195" s="4" t="s">
        <v>10</v>
      </c>
      <c r="CV195" s="1">
        <f>CK56*Staffing!$B17</f>
        <v>0</v>
      </c>
      <c r="CW195" s="1">
        <f>CL56*Staffing!$B17</f>
        <v>0</v>
      </c>
      <c r="CX195" s="1">
        <f>CM56*Staffing!$B17</f>
        <v>0</v>
      </c>
      <c r="CY195" s="1">
        <f>CN56*Staffing!$B17</f>
        <v>0</v>
      </c>
      <c r="CZ195" s="1">
        <f>CO56*Staffing!$B17</f>
        <v>0</v>
      </c>
      <c r="DA195" s="1">
        <f>CP56*Staffing!$B17</f>
        <v>0</v>
      </c>
      <c r="DB195" s="1">
        <f>CQ56*Staffing!$B17</f>
        <v>0</v>
      </c>
      <c r="DC195" s="1">
        <f>CR56*Staffing!$B17</f>
        <v>0</v>
      </c>
      <c r="DD195" s="1">
        <f>CS56*Staffing!$B17</f>
        <v>0</v>
      </c>
      <c r="DE195" s="1">
        <f>CT56*Staffing!$B17</f>
        <v>0</v>
      </c>
      <c r="DF195" s="1">
        <f>CU56*Staffing!$B17</f>
        <v>0</v>
      </c>
      <c r="DG195" s="1">
        <f>CV56*Staffing!$B17</f>
        <v>0</v>
      </c>
    </row>
    <row r="196" spans="1:111" x14ac:dyDescent="0.35">
      <c r="A196" s="4" t="s">
        <v>11</v>
      </c>
      <c r="B196" s="1">
        <f>OVariables!N50</f>
        <v>0</v>
      </c>
      <c r="C196" s="1">
        <f>OVariables!O50</f>
        <v>0</v>
      </c>
      <c r="D196" s="1">
        <f>OVariables!P50</f>
        <v>0</v>
      </c>
      <c r="E196" s="1">
        <f>OVariables!Q50</f>
        <v>0</v>
      </c>
      <c r="F196" s="1">
        <f>OVariables!R50</f>
        <v>0</v>
      </c>
      <c r="G196" s="1">
        <f>OVariables!S50</f>
        <v>0</v>
      </c>
      <c r="H196" s="1">
        <f>OVariables!T50</f>
        <v>0</v>
      </c>
      <c r="I196" s="1">
        <f>OVariables!U50</f>
        <v>0</v>
      </c>
      <c r="J196" s="1">
        <f>OVariables!V50</f>
        <v>0</v>
      </c>
      <c r="K196" s="1">
        <f>OVariables!W50</f>
        <v>0</v>
      </c>
      <c r="L196" s="1">
        <f>OVariables!X50</f>
        <v>0</v>
      </c>
      <c r="M196" s="1">
        <f>OVariables!Y50</f>
        <v>0</v>
      </c>
      <c r="O196" s="4" t="s">
        <v>11</v>
      </c>
      <c r="P196" s="1">
        <f>B57*Staffing!B18</f>
        <v>0</v>
      </c>
      <c r="Q196" s="1">
        <f>C57*Staffing!B18</f>
        <v>0</v>
      </c>
      <c r="R196" s="1">
        <f>D57*Staffing!B18</f>
        <v>0</v>
      </c>
      <c r="S196" s="1">
        <f>E57*Staffing!B18</f>
        <v>0</v>
      </c>
      <c r="T196" s="1">
        <f>F57*Staffing!B18</f>
        <v>0</v>
      </c>
      <c r="U196" s="1">
        <f>G57*Staffing!B18</f>
        <v>0</v>
      </c>
      <c r="V196" s="1">
        <f>H57*Staffing!B18</f>
        <v>0</v>
      </c>
      <c r="W196" s="1">
        <f>I57*Staffing!B18</f>
        <v>0</v>
      </c>
      <c r="X196" s="1">
        <f>J57*Staffing!B18</f>
        <v>0</v>
      </c>
      <c r="Y196" s="1">
        <f>K57*Staffing!B18</f>
        <v>0</v>
      </c>
      <c r="Z196" s="1">
        <f>L57*Staffing!B18</f>
        <v>0</v>
      </c>
      <c r="AA196" s="1">
        <f>M57*Staffing!B18</f>
        <v>0</v>
      </c>
      <c r="AC196" s="4" t="s">
        <v>11</v>
      </c>
      <c r="AD196" s="1">
        <f>OVariables!Z50</f>
        <v>0</v>
      </c>
      <c r="AE196" s="1">
        <f>OVariables!AA50</f>
        <v>0</v>
      </c>
      <c r="AF196" s="1">
        <f>OVariables!AB50</f>
        <v>0</v>
      </c>
      <c r="AG196" s="1">
        <f>OVariables!AC50</f>
        <v>0</v>
      </c>
      <c r="AH196" s="1">
        <f>OVariables!AD50</f>
        <v>0</v>
      </c>
      <c r="AI196" s="1">
        <f>OVariables!AE50</f>
        <v>0</v>
      </c>
      <c r="AJ196" s="1">
        <f>OVariables!AF50</f>
        <v>0</v>
      </c>
      <c r="AK196" s="1">
        <f>OVariables!AG50</f>
        <v>0</v>
      </c>
      <c r="AL196" s="1">
        <f>OVariables!AH50</f>
        <v>0</v>
      </c>
      <c r="AM196" s="1">
        <f>OVariables!AI50</f>
        <v>0</v>
      </c>
      <c r="AN196" s="1">
        <f>OVariables!AJ50</f>
        <v>0</v>
      </c>
      <c r="AO196" s="1">
        <f>OVariables!AK50</f>
        <v>0</v>
      </c>
      <c r="AQ196" s="4" t="s">
        <v>11</v>
      </c>
      <c r="AR196" s="1">
        <f>AE57*Staffing!$B18</f>
        <v>0</v>
      </c>
      <c r="AS196" s="1">
        <f>AF57*Staffing!$B18</f>
        <v>0</v>
      </c>
      <c r="AT196" s="1">
        <f>AG57*Staffing!$B18</f>
        <v>0</v>
      </c>
      <c r="AU196" s="1">
        <f>AH57*Staffing!$B18</f>
        <v>0</v>
      </c>
      <c r="AV196" s="1">
        <f>AI57*Staffing!$B18</f>
        <v>0</v>
      </c>
      <c r="AW196" s="1">
        <f>AJ57*Staffing!$B18</f>
        <v>0</v>
      </c>
      <c r="AX196" s="1">
        <f>AK57*Staffing!$B18</f>
        <v>0</v>
      </c>
      <c r="AY196" s="1">
        <f>AL57*Staffing!$B18</f>
        <v>0</v>
      </c>
      <c r="AZ196" s="1">
        <f>AM57*Staffing!$B18</f>
        <v>0</v>
      </c>
      <c r="BA196" s="1">
        <f>AN57*Staffing!$B18</f>
        <v>0</v>
      </c>
      <c r="BB196" s="1">
        <f>AO57*Staffing!$B18</f>
        <v>0</v>
      </c>
      <c r="BC196" s="1">
        <f>AP57*Staffing!$B18</f>
        <v>0</v>
      </c>
      <c r="BE196" s="4" t="s">
        <v>11</v>
      </c>
      <c r="BF196" s="1">
        <f>OVariables!AL50</f>
        <v>0</v>
      </c>
      <c r="BG196" s="1">
        <f>OVariables!AM50</f>
        <v>0</v>
      </c>
      <c r="BH196" s="1">
        <f>OVariables!AN50</f>
        <v>0</v>
      </c>
      <c r="BI196" s="1">
        <f>OVariables!AO50</f>
        <v>0</v>
      </c>
      <c r="BJ196" s="1">
        <f>OVariables!AP50</f>
        <v>0</v>
      </c>
      <c r="BK196" s="1">
        <f>OVariables!AQ50</f>
        <v>0</v>
      </c>
      <c r="BL196" s="1">
        <f>OVariables!AR50</f>
        <v>0</v>
      </c>
      <c r="BM196" s="1">
        <f>OVariables!AS50</f>
        <v>0</v>
      </c>
      <c r="BN196" s="1">
        <f>OVariables!AT50</f>
        <v>0</v>
      </c>
      <c r="BO196" s="1">
        <f>OVariables!AU50</f>
        <v>0</v>
      </c>
      <c r="BP196" s="1">
        <f>OVariables!AV50</f>
        <v>0</v>
      </c>
      <c r="BQ196" s="1">
        <f>OVariables!AW50</f>
        <v>0</v>
      </c>
      <c r="BS196" s="4" t="s">
        <v>11</v>
      </c>
      <c r="BT196" s="1">
        <f>BH57*Staffing!$B18</f>
        <v>0</v>
      </c>
      <c r="BU196" s="1">
        <f>BI57*Staffing!$B18</f>
        <v>0</v>
      </c>
      <c r="BV196" s="1">
        <f>BJ57*Staffing!$B18</f>
        <v>0</v>
      </c>
      <c r="BW196" s="1">
        <f>BK57*Staffing!$B18</f>
        <v>0</v>
      </c>
      <c r="BX196" s="1">
        <f>BL57*Staffing!$B18</f>
        <v>0</v>
      </c>
      <c r="BY196" s="1">
        <f>BM57*Staffing!$B18</f>
        <v>0</v>
      </c>
      <c r="BZ196" s="1">
        <f>BN57*Staffing!$B18</f>
        <v>0</v>
      </c>
      <c r="CA196" s="1">
        <f>BO57*Staffing!$B18</f>
        <v>0</v>
      </c>
      <c r="CB196" s="1">
        <f>BP57*Staffing!$B18</f>
        <v>0</v>
      </c>
      <c r="CC196" s="1">
        <f>BQ57*Staffing!$B18</f>
        <v>0</v>
      </c>
      <c r="CD196" s="1">
        <f>BR57*Staffing!$B18</f>
        <v>0</v>
      </c>
      <c r="CE196" s="1">
        <f>BS57*Staffing!$B18</f>
        <v>0</v>
      </c>
      <c r="CG196" s="4" t="s">
        <v>11</v>
      </c>
      <c r="CH196" s="1">
        <f>OVariables!AX50</f>
        <v>0</v>
      </c>
      <c r="CI196" s="1">
        <f>OVariables!AY50</f>
        <v>0</v>
      </c>
      <c r="CJ196" s="1">
        <f>OVariables!AZ50</f>
        <v>0</v>
      </c>
      <c r="CK196" s="1">
        <f>OVariables!BA50</f>
        <v>0</v>
      </c>
      <c r="CL196" s="1">
        <f>OVariables!BB50</f>
        <v>0</v>
      </c>
      <c r="CM196" s="1">
        <f>OVariables!BC50</f>
        <v>0</v>
      </c>
      <c r="CN196" s="1">
        <f>OVariables!BD50</f>
        <v>0</v>
      </c>
      <c r="CO196" s="1">
        <f>OVariables!BE50</f>
        <v>0</v>
      </c>
      <c r="CP196" s="1">
        <f>OVariables!BF50</f>
        <v>0</v>
      </c>
      <c r="CQ196" s="1">
        <f>OVariables!BG50</f>
        <v>0</v>
      </c>
      <c r="CR196" s="1">
        <f>OVariables!BH50</f>
        <v>0</v>
      </c>
      <c r="CS196" s="1">
        <f>OVariables!BI50</f>
        <v>0</v>
      </c>
      <c r="CU196" s="4" t="s">
        <v>11</v>
      </c>
      <c r="CV196" s="1">
        <f>CK57*Staffing!$B18</f>
        <v>0</v>
      </c>
      <c r="CW196" s="1">
        <f>CL57*Staffing!$B18</f>
        <v>0</v>
      </c>
      <c r="CX196" s="1">
        <f>CM57*Staffing!$B18</f>
        <v>0</v>
      </c>
      <c r="CY196" s="1">
        <f>CN57*Staffing!$B18</f>
        <v>0</v>
      </c>
      <c r="CZ196" s="1">
        <f>CO57*Staffing!$B18</f>
        <v>0</v>
      </c>
      <c r="DA196" s="1">
        <f>CP57*Staffing!$B18</f>
        <v>0</v>
      </c>
      <c r="DB196" s="1">
        <f>CQ57*Staffing!$B18</f>
        <v>0</v>
      </c>
      <c r="DC196" s="1">
        <f>CR57*Staffing!$B18</f>
        <v>0</v>
      </c>
      <c r="DD196" s="1">
        <f>CS57*Staffing!$B18</f>
        <v>0</v>
      </c>
      <c r="DE196" s="1">
        <f>CT57*Staffing!$B18</f>
        <v>0</v>
      </c>
      <c r="DF196" s="1">
        <f>CU57*Staffing!$B18</f>
        <v>0</v>
      </c>
      <c r="DG196" s="1">
        <f>CV57*Staffing!$B18</f>
        <v>0</v>
      </c>
    </row>
    <row r="197" spans="1:111" x14ac:dyDescent="0.35">
      <c r="A197" s="4" t="s">
        <v>12</v>
      </c>
      <c r="B197" s="1">
        <f>OVariables!N51</f>
        <v>0</v>
      </c>
      <c r="C197" s="1">
        <f>OVariables!O51</f>
        <v>0</v>
      </c>
      <c r="D197" s="1">
        <f>OVariables!P51</f>
        <v>0</v>
      </c>
      <c r="E197" s="1">
        <f>OVariables!Q51</f>
        <v>0</v>
      </c>
      <c r="F197" s="1">
        <f>OVariables!R51</f>
        <v>0</v>
      </c>
      <c r="G197" s="1">
        <f>OVariables!S51</f>
        <v>0</v>
      </c>
      <c r="H197" s="1">
        <f>OVariables!T51</f>
        <v>0</v>
      </c>
      <c r="I197" s="1">
        <f>OVariables!U51</f>
        <v>0</v>
      </c>
      <c r="J197" s="1">
        <f>OVariables!V51</f>
        <v>0</v>
      </c>
      <c r="K197" s="1">
        <f>OVariables!W51</f>
        <v>0</v>
      </c>
      <c r="L197" s="1">
        <f>OVariables!X51</f>
        <v>0</v>
      </c>
      <c r="M197" s="1">
        <f>OVariables!Y51</f>
        <v>0</v>
      </c>
      <c r="O197" s="4" t="s">
        <v>12</v>
      </c>
      <c r="P197" s="1">
        <f>B58*Staffing!B19</f>
        <v>0</v>
      </c>
      <c r="Q197" s="1">
        <f>C58*Staffing!B19</f>
        <v>0</v>
      </c>
      <c r="R197" s="1">
        <f>D58*Staffing!B19</f>
        <v>0</v>
      </c>
      <c r="S197" s="1">
        <f>E58*Staffing!B19</f>
        <v>0</v>
      </c>
      <c r="T197" s="1">
        <f>F58*Staffing!B19</f>
        <v>0</v>
      </c>
      <c r="U197" s="1">
        <f>G58*Staffing!B19</f>
        <v>0</v>
      </c>
      <c r="V197" s="1">
        <f>H58*Staffing!B19</f>
        <v>0</v>
      </c>
      <c r="W197" s="1">
        <f>I58*Staffing!B19</f>
        <v>0</v>
      </c>
      <c r="X197" s="1">
        <f>J58*Staffing!B19</f>
        <v>0</v>
      </c>
      <c r="Y197" s="1">
        <f>K58*Staffing!B19</f>
        <v>0</v>
      </c>
      <c r="Z197" s="1">
        <f>L58*Staffing!B19</f>
        <v>0</v>
      </c>
      <c r="AA197" s="1">
        <f>M58*Staffing!B19</f>
        <v>0</v>
      </c>
      <c r="AC197" s="4" t="s">
        <v>12</v>
      </c>
      <c r="AD197" s="1">
        <f>OVariables!Z51</f>
        <v>0</v>
      </c>
      <c r="AE197" s="1">
        <f>OVariables!AA51</f>
        <v>0</v>
      </c>
      <c r="AF197" s="1">
        <f>OVariables!AB51</f>
        <v>0</v>
      </c>
      <c r="AG197" s="1">
        <f>OVariables!AC51</f>
        <v>0</v>
      </c>
      <c r="AH197" s="1">
        <f>OVariables!AD51</f>
        <v>0</v>
      </c>
      <c r="AI197" s="1">
        <f>OVariables!AE51</f>
        <v>0</v>
      </c>
      <c r="AJ197" s="1">
        <f>OVariables!AF51</f>
        <v>0</v>
      </c>
      <c r="AK197" s="1">
        <f>OVariables!AG51</f>
        <v>0</v>
      </c>
      <c r="AL197" s="1">
        <f>OVariables!AH51</f>
        <v>0</v>
      </c>
      <c r="AM197" s="1">
        <f>OVariables!AI51</f>
        <v>0</v>
      </c>
      <c r="AN197" s="1">
        <f>OVariables!AJ51</f>
        <v>0</v>
      </c>
      <c r="AO197" s="1">
        <f>OVariables!AK51</f>
        <v>0</v>
      </c>
      <c r="AQ197" s="4" t="s">
        <v>12</v>
      </c>
      <c r="AR197" s="1">
        <f>AE58*Staffing!$B19</f>
        <v>0</v>
      </c>
      <c r="AS197" s="1">
        <f>AF58*Staffing!$B19</f>
        <v>0</v>
      </c>
      <c r="AT197" s="1">
        <f>AG58*Staffing!$B19</f>
        <v>0</v>
      </c>
      <c r="AU197" s="1">
        <f>AH58*Staffing!$B19</f>
        <v>0</v>
      </c>
      <c r="AV197" s="1">
        <f>AI58*Staffing!$B19</f>
        <v>0</v>
      </c>
      <c r="AW197" s="1">
        <f>AJ58*Staffing!$B19</f>
        <v>0</v>
      </c>
      <c r="AX197" s="1">
        <f>AK58*Staffing!$B19</f>
        <v>0</v>
      </c>
      <c r="AY197" s="1">
        <f>AL58*Staffing!$B19</f>
        <v>0</v>
      </c>
      <c r="AZ197" s="1">
        <f>AM58*Staffing!$B19</f>
        <v>0</v>
      </c>
      <c r="BA197" s="1">
        <f>AN58*Staffing!$B19</f>
        <v>0</v>
      </c>
      <c r="BB197" s="1">
        <f>AO58*Staffing!$B19</f>
        <v>0</v>
      </c>
      <c r="BC197" s="1">
        <f>AP58*Staffing!$B19</f>
        <v>0</v>
      </c>
      <c r="BE197" s="4" t="s">
        <v>12</v>
      </c>
      <c r="BF197" s="1">
        <f>OVariables!AL51</f>
        <v>0</v>
      </c>
      <c r="BG197" s="1">
        <f>OVariables!AM51</f>
        <v>0</v>
      </c>
      <c r="BH197" s="1">
        <f>OVariables!AN51</f>
        <v>0</v>
      </c>
      <c r="BI197" s="1">
        <f>OVariables!AO51</f>
        <v>0</v>
      </c>
      <c r="BJ197" s="1">
        <f>OVariables!AP51</f>
        <v>0</v>
      </c>
      <c r="BK197" s="1">
        <f>OVariables!AQ51</f>
        <v>0</v>
      </c>
      <c r="BL197" s="1">
        <f>OVariables!AR51</f>
        <v>0</v>
      </c>
      <c r="BM197" s="1">
        <f>OVariables!AS51</f>
        <v>0</v>
      </c>
      <c r="BN197" s="1">
        <f>OVariables!AT51</f>
        <v>0</v>
      </c>
      <c r="BO197" s="1">
        <f>OVariables!AU51</f>
        <v>0</v>
      </c>
      <c r="BP197" s="1">
        <f>OVariables!AV51</f>
        <v>0</v>
      </c>
      <c r="BQ197" s="1">
        <f>OVariables!AW51</f>
        <v>0</v>
      </c>
      <c r="BS197" s="4" t="s">
        <v>12</v>
      </c>
      <c r="BT197" s="1">
        <f>BH58*Staffing!$B19</f>
        <v>0</v>
      </c>
      <c r="BU197" s="1">
        <f>BI58*Staffing!$B19</f>
        <v>0</v>
      </c>
      <c r="BV197" s="1">
        <f>BJ58*Staffing!$B19</f>
        <v>0</v>
      </c>
      <c r="BW197" s="1">
        <f>BK58*Staffing!$B19</f>
        <v>0</v>
      </c>
      <c r="BX197" s="1">
        <f>BL58*Staffing!$B19</f>
        <v>0</v>
      </c>
      <c r="BY197" s="1">
        <f>BM58*Staffing!$B19</f>
        <v>0</v>
      </c>
      <c r="BZ197" s="1">
        <f>BN58*Staffing!$B19</f>
        <v>0</v>
      </c>
      <c r="CA197" s="1">
        <f>BO58*Staffing!$B19</f>
        <v>0</v>
      </c>
      <c r="CB197" s="1">
        <f>BP58*Staffing!$B19</f>
        <v>0</v>
      </c>
      <c r="CC197" s="1">
        <f>BQ58*Staffing!$B19</f>
        <v>0</v>
      </c>
      <c r="CD197" s="1">
        <f>BR58*Staffing!$B19</f>
        <v>0</v>
      </c>
      <c r="CE197" s="1">
        <f>BS58*Staffing!$B19</f>
        <v>0</v>
      </c>
      <c r="CG197" s="4" t="s">
        <v>12</v>
      </c>
      <c r="CH197" s="1">
        <f>OVariables!AX51</f>
        <v>0</v>
      </c>
      <c r="CI197" s="1">
        <f>OVariables!AY51</f>
        <v>0</v>
      </c>
      <c r="CJ197" s="1">
        <f>OVariables!AZ51</f>
        <v>0</v>
      </c>
      <c r="CK197" s="1">
        <f>OVariables!BA51</f>
        <v>0</v>
      </c>
      <c r="CL197" s="1">
        <f>OVariables!BB51</f>
        <v>0</v>
      </c>
      <c r="CM197" s="1">
        <f>OVariables!BC51</f>
        <v>0</v>
      </c>
      <c r="CN197" s="1">
        <f>OVariables!BD51</f>
        <v>0</v>
      </c>
      <c r="CO197" s="1">
        <f>OVariables!BE51</f>
        <v>0</v>
      </c>
      <c r="CP197" s="1">
        <f>OVariables!BF51</f>
        <v>0</v>
      </c>
      <c r="CQ197" s="1">
        <f>OVariables!BG51</f>
        <v>0</v>
      </c>
      <c r="CR197" s="1">
        <f>OVariables!BH51</f>
        <v>0</v>
      </c>
      <c r="CS197" s="1">
        <f>OVariables!BI51</f>
        <v>0</v>
      </c>
      <c r="CU197" s="4" t="s">
        <v>12</v>
      </c>
      <c r="CV197" s="1">
        <f>CK58*Staffing!$B19</f>
        <v>0</v>
      </c>
      <c r="CW197" s="1">
        <f>CL58*Staffing!$B19</f>
        <v>0</v>
      </c>
      <c r="CX197" s="1">
        <f>CM58*Staffing!$B19</f>
        <v>0</v>
      </c>
      <c r="CY197" s="1">
        <f>CN58*Staffing!$B19</f>
        <v>0</v>
      </c>
      <c r="CZ197" s="1">
        <f>CO58*Staffing!$B19</f>
        <v>0</v>
      </c>
      <c r="DA197" s="1">
        <f>CP58*Staffing!$B19</f>
        <v>0</v>
      </c>
      <c r="DB197" s="1">
        <f>CQ58*Staffing!$B19</f>
        <v>0</v>
      </c>
      <c r="DC197" s="1">
        <f>CR58*Staffing!$B19</f>
        <v>0</v>
      </c>
      <c r="DD197" s="1">
        <f>CS58*Staffing!$B19</f>
        <v>0</v>
      </c>
      <c r="DE197" s="1">
        <f>CT58*Staffing!$B19</f>
        <v>0</v>
      </c>
      <c r="DF197" s="1">
        <f>CU58*Staffing!$B19</f>
        <v>0</v>
      </c>
      <c r="DG197" s="1">
        <f>CV58*Staffing!$B19</f>
        <v>0</v>
      </c>
    </row>
    <row r="198" spans="1:111" x14ac:dyDescent="0.35">
      <c r="A198" s="4" t="s">
        <v>13</v>
      </c>
      <c r="B198" s="1">
        <f>OVariables!N52</f>
        <v>0</v>
      </c>
      <c r="C198" s="1">
        <f>OVariables!O52</f>
        <v>0</v>
      </c>
      <c r="D198" s="1">
        <f>OVariables!P52</f>
        <v>0</v>
      </c>
      <c r="E198" s="1">
        <f>OVariables!Q52</f>
        <v>0</v>
      </c>
      <c r="F198" s="1">
        <f>OVariables!R52</f>
        <v>0</v>
      </c>
      <c r="G198" s="1">
        <f>OVariables!S52</f>
        <v>0</v>
      </c>
      <c r="H198" s="1">
        <f>OVariables!T52</f>
        <v>0</v>
      </c>
      <c r="I198" s="1">
        <f>OVariables!U52</f>
        <v>0</v>
      </c>
      <c r="J198" s="1">
        <f>OVariables!V52</f>
        <v>0</v>
      </c>
      <c r="K198" s="1">
        <f>OVariables!W52</f>
        <v>0</v>
      </c>
      <c r="L198" s="1">
        <f>OVariables!X52</f>
        <v>0</v>
      </c>
      <c r="M198" s="1">
        <f>OVariables!Y52</f>
        <v>0</v>
      </c>
      <c r="O198" s="4" t="s">
        <v>13</v>
      </c>
      <c r="P198" s="1">
        <f>B59*Staffing!B20</f>
        <v>0</v>
      </c>
      <c r="Q198" s="1">
        <f>C59*Staffing!B20</f>
        <v>0</v>
      </c>
      <c r="R198" s="1">
        <f>D59*Staffing!B20</f>
        <v>0</v>
      </c>
      <c r="S198" s="1">
        <f>E59*Staffing!B20</f>
        <v>0</v>
      </c>
      <c r="T198" s="1">
        <f>F59*Staffing!B20</f>
        <v>0</v>
      </c>
      <c r="U198" s="1">
        <f>G59*Staffing!B20</f>
        <v>0</v>
      </c>
      <c r="V198" s="1">
        <f>H59*Staffing!B20</f>
        <v>0</v>
      </c>
      <c r="W198" s="1">
        <f>I59*Staffing!B20</f>
        <v>0</v>
      </c>
      <c r="X198" s="1">
        <f>J59*Staffing!B20</f>
        <v>0</v>
      </c>
      <c r="Y198" s="1">
        <f>K59*Staffing!B20</f>
        <v>0</v>
      </c>
      <c r="Z198" s="1">
        <f>L59*Staffing!B20</f>
        <v>0</v>
      </c>
      <c r="AA198" s="1">
        <f>M59*Staffing!B20</f>
        <v>0</v>
      </c>
      <c r="AC198" s="4" t="s">
        <v>13</v>
      </c>
      <c r="AD198" s="1">
        <f>OVariables!Z52</f>
        <v>0</v>
      </c>
      <c r="AE198" s="1">
        <f>OVariables!AA52</f>
        <v>0</v>
      </c>
      <c r="AF198" s="1">
        <f>OVariables!AB52</f>
        <v>0</v>
      </c>
      <c r="AG198" s="1">
        <f>OVariables!AC52</f>
        <v>0</v>
      </c>
      <c r="AH198" s="1">
        <f>OVariables!AD52</f>
        <v>0</v>
      </c>
      <c r="AI198" s="1">
        <f>OVariables!AE52</f>
        <v>0</v>
      </c>
      <c r="AJ198" s="1">
        <f>OVariables!AF52</f>
        <v>0</v>
      </c>
      <c r="AK198" s="1">
        <f>OVariables!AG52</f>
        <v>0</v>
      </c>
      <c r="AL198" s="1">
        <f>OVariables!AH52</f>
        <v>0</v>
      </c>
      <c r="AM198" s="1">
        <f>OVariables!AI52</f>
        <v>0</v>
      </c>
      <c r="AN198" s="1">
        <f>OVariables!AJ52</f>
        <v>0</v>
      </c>
      <c r="AO198" s="1">
        <f>OVariables!AK52</f>
        <v>0</v>
      </c>
      <c r="AQ198" s="4" t="s">
        <v>13</v>
      </c>
      <c r="AR198" s="1">
        <f>AE59*Staffing!$B20</f>
        <v>0</v>
      </c>
      <c r="AS198" s="1">
        <f>AF59*Staffing!$B20</f>
        <v>0</v>
      </c>
      <c r="AT198" s="1">
        <f>AG59*Staffing!$B20</f>
        <v>0</v>
      </c>
      <c r="AU198" s="1">
        <f>AH59*Staffing!$B20</f>
        <v>0</v>
      </c>
      <c r="AV198" s="1">
        <f>AI59*Staffing!$B20</f>
        <v>0</v>
      </c>
      <c r="AW198" s="1">
        <f>AJ59*Staffing!$B20</f>
        <v>0</v>
      </c>
      <c r="AX198" s="1">
        <f>AK59*Staffing!$B20</f>
        <v>0</v>
      </c>
      <c r="AY198" s="1">
        <f>AL59*Staffing!$B20</f>
        <v>0</v>
      </c>
      <c r="AZ198" s="1">
        <f>AM59*Staffing!$B20</f>
        <v>0</v>
      </c>
      <c r="BA198" s="1">
        <f>AN59*Staffing!$B20</f>
        <v>0</v>
      </c>
      <c r="BB198" s="1">
        <f>AO59*Staffing!$B20</f>
        <v>0</v>
      </c>
      <c r="BC198" s="1">
        <f>AP59*Staffing!$B20</f>
        <v>0</v>
      </c>
      <c r="BE198" s="4" t="s">
        <v>13</v>
      </c>
      <c r="BF198" s="1">
        <f>OVariables!AL52</f>
        <v>0</v>
      </c>
      <c r="BG198" s="1">
        <f>OVariables!AM52</f>
        <v>0</v>
      </c>
      <c r="BH198" s="1">
        <f>OVariables!AN52</f>
        <v>0</v>
      </c>
      <c r="BI198" s="1">
        <f>OVariables!AO52</f>
        <v>0</v>
      </c>
      <c r="BJ198" s="1">
        <f>OVariables!AP52</f>
        <v>0</v>
      </c>
      <c r="BK198" s="1">
        <f>OVariables!AQ52</f>
        <v>0</v>
      </c>
      <c r="BL198" s="1">
        <f>OVariables!AR52</f>
        <v>0</v>
      </c>
      <c r="BM198" s="1">
        <f>OVariables!AS52</f>
        <v>0</v>
      </c>
      <c r="BN198" s="1">
        <f>OVariables!AT52</f>
        <v>0</v>
      </c>
      <c r="BO198" s="1">
        <f>OVariables!AU52</f>
        <v>0</v>
      </c>
      <c r="BP198" s="1">
        <f>OVariables!AV52</f>
        <v>0</v>
      </c>
      <c r="BQ198" s="1">
        <f>OVariables!AW52</f>
        <v>0</v>
      </c>
      <c r="BS198" s="4" t="s">
        <v>13</v>
      </c>
      <c r="BT198" s="1">
        <f>BH59*Staffing!$B20</f>
        <v>0</v>
      </c>
      <c r="BU198" s="1">
        <f>BI59*Staffing!$B20</f>
        <v>0</v>
      </c>
      <c r="BV198" s="1">
        <f>BJ59*Staffing!$B20</f>
        <v>0</v>
      </c>
      <c r="BW198" s="1">
        <f>BK59*Staffing!$B20</f>
        <v>0</v>
      </c>
      <c r="BX198" s="1">
        <f>BL59*Staffing!$B20</f>
        <v>0</v>
      </c>
      <c r="BY198" s="1">
        <f>BM59*Staffing!$B20</f>
        <v>0</v>
      </c>
      <c r="BZ198" s="1">
        <f>BN59*Staffing!$B20</f>
        <v>0</v>
      </c>
      <c r="CA198" s="1">
        <f>BO59*Staffing!$B20</f>
        <v>0</v>
      </c>
      <c r="CB198" s="1">
        <f>BP59*Staffing!$B20</f>
        <v>0</v>
      </c>
      <c r="CC198" s="1">
        <f>BQ59*Staffing!$B20</f>
        <v>0</v>
      </c>
      <c r="CD198" s="1">
        <f>BR59*Staffing!$B20</f>
        <v>0</v>
      </c>
      <c r="CE198" s="1">
        <f>BS59*Staffing!$B20</f>
        <v>0</v>
      </c>
      <c r="CG198" s="4" t="s">
        <v>13</v>
      </c>
      <c r="CH198" s="1">
        <f>OVariables!AX52</f>
        <v>0</v>
      </c>
      <c r="CI198" s="1">
        <f>OVariables!AY52</f>
        <v>0</v>
      </c>
      <c r="CJ198" s="1">
        <f>OVariables!AZ52</f>
        <v>0</v>
      </c>
      <c r="CK198" s="1">
        <f>OVariables!BA52</f>
        <v>0</v>
      </c>
      <c r="CL198" s="1">
        <f>OVariables!BB52</f>
        <v>0</v>
      </c>
      <c r="CM198" s="1">
        <f>OVariables!BC52</f>
        <v>0</v>
      </c>
      <c r="CN198" s="1">
        <f>OVariables!BD52</f>
        <v>0</v>
      </c>
      <c r="CO198" s="1">
        <f>OVariables!BE52</f>
        <v>0</v>
      </c>
      <c r="CP198" s="1">
        <f>OVariables!BF52</f>
        <v>0</v>
      </c>
      <c r="CQ198" s="1">
        <f>OVariables!BG52</f>
        <v>0</v>
      </c>
      <c r="CR198" s="1">
        <f>OVariables!BH52</f>
        <v>0</v>
      </c>
      <c r="CS198" s="1">
        <f>OVariables!BI52</f>
        <v>0</v>
      </c>
      <c r="CU198" s="4" t="s">
        <v>13</v>
      </c>
      <c r="CV198" s="1">
        <f>CK59*Staffing!$B20</f>
        <v>0</v>
      </c>
      <c r="CW198" s="1">
        <f>CL59*Staffing!$B20</f>
        <v>0</v>
      </c>
      <c r="CX198" s="1">
        <f>CM59*Staffing!$B20</f>
        <v>0</v>
      </c>
      <c r="CY198" s="1">
        <f>CN59*Staffing!$B20</f>
        <v>0</v>
      </c>
      <c r="CZ198" s="1">
        <f>CO59*Staffing!$B20</f>
        <v>0</v>
      </c>
      <c r="DA198" s="1">
        <f>CP59*Staffing!$B20</f>
        <v>0</v>
      </c>
      <c r="DB198" s="1">
        <f>CQ59*Staffing!$B20</f>
        <v>0</v>
      </c>
      <c r="DC198" s="1">
        <f>CR59*Staffing!$B20</f>
        <v>0</v>
      </c>
      <c r="DD198" s="1">
        <f>CS59*Staffing!$B20</f>
        <v>0</v>
      </c>
      <c r="DE198" s="1">
        <f>CT59*Staffing!$B20</f>
        <v>0</v>
      </c>
      <c r="DF198" s="1">
        <f>CU59*Staffing!$B20</f>
        <v>0</v>
      </c>
      <c r="DG198" s="1">
        <f>CV59*Staffing!$B20</f>
        <v>0</v>
      </c>
    </row>
    <row r="199" spans="1:111" x14ac:dyDescent="0.35">
      <c r="A199" s="4" t="s">
        <v>14</v>
      </c>
      <c r="B199" s="1">
        <f>OVariables!N53</f>
        <v>0</v>
      </c>
      <c r="C199" s="1">
        <f>OVariables!O53</f>
        <v>0</v>
      </c>
      <c r="D199" s="1">
        <f>OVariables!P53</f>
        <v>0</v>
      </c>
      <c r="E199" s="1">
        <f>OVariables!Q53</f>
        <v>0</v>
      </c>
      <c r="F199" s="1">
        <f>OVariables!R53</f>
        <v>0</v>
      </c>
      <c r="G199" s="1">
        <f>OVariables!S53</f>
        <v>0</v>
      </c>
      <c r="H199" s="1">
        <f>OVariables!T53</f>
        <v>0</v>
      </c>
      <c r="I199" s="1">
        <f>OVariables!U53</f>
        <v>0</v>
      </c>
      <c r="J199" s="1">
        <f>OVariables!V53</f>
        <v>0</v>
      </c>
      <c r="K199" s="1">
        <f>OVariables!W53</f>
        <v>0</v>
      </c>
      <c r="L199" s="1">
        <f>OVariables!X53</f>
        <v>0</v>
      </c>
      <c r="M199" s="1">
        <f>OVariables!Y53</f>
        <v>0</v>
      </c>
      <c r="O199" s="4" t="s">
        <v>14</v>
      </c>
      <c r="P199" s="1">
        <f>B60*Staffing!B21</f>
        <v>0</v>
      </c>
      <c r="Q199" s="1">
        <f>C60*Staffing!B21</f>
        <v>0</v>
      </c>
      <c r="R199" s="1">
        <f>D60*Staffing!B21</f>
        <v>0</v>
      </c>
      <c r="S199" s="1">
        <f>E60*Staffing!B21</f>
        <v>0</v>
      </c>
      <c r="T199" s="1">
        <f>F60*Staffing!B21</f>
        <v>0</v>
      </c>
      <c r="U199" s="1">
        <f>G60*Staffing!B21</f>
        <v>0</v>
      </c>
      <c r="V199" s="1">
        <f>H60*Staffing!B21</f>
        <v>0</v>
      </c>
      <c r="W199" s="1">
        <f>I60*Staffing!B21</f>
        <v>0</v>
      </c>
      <c r="X199" s="1">
        <f>J60*Staffing!B21</f>
        <v>0</v>
      </c>
      <c r="Y199" s="1">
        <f>K60*Staffing!B21</f>
        <v>0</v>
      </c>
      <c r="Z199" s="1">
        <f>L60*Staffing!B21</f>
        <v>0</v>
      </c>
      <c r="AA199" s="1">
        <f>M60*Staffing!B21</f>
        <v>0</v>
      </c>
      <c r="AC199" s="4" t="s">
        <v>14</v>
      </c>
      <c r="AD199" s="1">
        <f>OVariables!Z53</f>
        <v>0</v>
      </c>
      <c r="AE199" s="1">
        <f>OVariables!AA53</f>
        <v>0</v>
      </c>
      <c r="AF199" s="1">
        <f>OVariables!AB53</f>
        <v>0</v>
      </c>
      <c r="AG199" s="1">
        <f>OVariables!AC53</f>
        <v>0</v>
      </c>
      <c r="AH199" s="1">
        <f>OVariables!AD53</f>
        <v>0</v>
      </c>
      <c r="AI199" s="1">
        <f>OVariables!AE53</f>
        <v>0</v>
      </c>
      <c r="AJ199" s="1">
        <f>OVariables!AF53</f>
        <v>0</v>
      </c>
      <c r="AK199" s="1">
        <f>OVariables!AG53</f>
        <v>0</v>
      </c>
      <c r="AL199" s="1">
        <f>OVariables!AH53</f>
        <v>0</v>
      </c>
      <c r="AM199" s="1">
        <f>OVariables!AI53</f>
        <v>0</v>
      </c>
      <c r="AN199" s="1">
        <f>OVariables!AJ53</f>
        <v>0</v>
      </c>
      <c r="AO199" s="1">
        <f>OVariables!AK53</f>
        <v>0</v>
      </c>
      <c r="AQ199" s="4" t="s">
        <v>14</v>
      </c>
      <c r="AR199" s="1">
        <f>AE60*Staffing!$B21</f>
        <v>0</v>
      </c>
      <c r="AS199" s="1">
        <f>AF60*Staffing!$B21</f>
        <v>0</v>
      </c>
      <c r="AT199" s="1">
        <f>AG60*Staffing!$B21</f>
        <v>0</v>
      </c>
      <c r="AU199" s="1">
        <f>AH60*Staffing!$B21</f>
        <v>0</v>
      </c>
      <c r="AV199" s="1">
        <f>AI60*Staffing!$B21</f>
        <v>0</v>
      </c>
      <c r="AW199" s="1">
        <f>AJ60*Staffing!$B21</f>
        <v>0</v>
      </c>
      <c r="AX199" s="1">
        <f>AK60*Staffing!$B21</f>
        <v>0</v>
      </c>
      <c r="AY199" s="1">
        <f>AL60*Staffing!$B21</f>
        <v>0</v>
      </c>
      <c r="AZ199" s="1">
        <f>AM60*Staffing!$B21</f>
        <v>0</v>
      </c>
      <c r="BA199" s="1">
        <f>AN60*Staffing!$B21</f>
        <v>0</v>
      </c>
      <c r="BB199" s="1">
        <f>AO60*Staffing!$B21</f>
        <v>0</v>
      </c>
      <c r="BC199" s="1">
        <f>AP60*Staffing!$B21</f>
        <v>0</v>
      </c>
      <c r="BE199" s="4" t="s">
        <v>14</v>
      </c>
      <c r="BF199" s="1">
        <f>OVariables!AL53</f>
        <v>0</v>
      </c>
      <c r="BG199" s="1">
        <f>OVariables!AM53</f>
        <v>0</v>
      </c>
      <c r="BH199" s="1">
        <f>OVariables!AN53</f>
        <v>0</v>
      </c>
      <c r="BI199" s="1">
        <f>OVariables!AO53</f>
        <v>0</v>
      </c>
      <c r="BJ199" s="1">
        <f>OVariables!AP53</f>
        <v>0</v>
      </c>
      <c r="BK199" s="1">
        <f>OVariables!AQ53</f>
        <v>0</v>
      </c>
      <c r="BL199" s="1">
        <f>OVariables!AR53</f>
        <v>0</v>
      </c>
      <c r="BM199" s="1">
        <f>OVariables!AS53</f>
        <v>0</v>
      </c>
      <c r="BN199" s="1">
        <f>OVariables!AT53</f>
        <v>0</v>
      </c>
      <c r="BO199" s="1">
        <f>OVariables!AU53</f>
        <v>0</v>
      </c>
      <c r="BP199" s="1">
        <f>OVariables!AV53</f>
        <v>0</v>
      </c>
      <c r="BQ199" s="1">
        <f>OVariables!AW53</f>
        <v>0</v>
      </c>
      <c r="BS199" s="4" t="s">
        <v>14</v>
      </c>
      <c r="BT199" s="1">
        <f>BH60*Staffing!$B21</f>
        <v>0</v>
      </c>
      <c r="BU199" s="1">
        <f>BI60*Staffing!$B21</f>
        <v>0</v>
      </c>
      <c r="BV199" s="1">
        <f>BJ60*Staffing!$B21</f>
        <v>0</v>
      </c>
      <c r="BW199" s="1">
        <f>BK60*Staffing!$B21</f>
        <v>0</v>
      </c>
      <c r="BX199" s="1">
        <f>BL60*Staffing!$B21</f>
        <v>0</v>
      </c>
      <c r="BY199" s="1">
        <f>BM60*Staffing!$B21</f>
        <v>0</v>
      </c>
      <c r="BZ199" s="1">
        <f>BN60*Staffing!$B21</f>
        <v>0</v>
      </c>
      <c r="CA199" s="1">
        <f>BO60*Staffing!$B21</f>
        <v>0</v>
      </c>
      <c r="CB199" s="1">
        <f>BP60*Staffing!$B21</f>
        <v>0</v>
      </c>
      <c r="CC199" s="1">
        <f>BQ60*Staffing!$B21</f>
        <v>0</v>
      </c>
      <c r="CD199" s="1">
        <f>BR60*Staffing!$B21</f>
        <v>0</v>
      </c>
      <c r="CE199" s="1">
        <f>BS60*Staffing!$B21</f>
        <v>0</v>
      </c>
      <c r="CG199" s="4" t="s">
        <v>14</v>
      </c>
      <c r="CH199" s="1">
        <f>OVariables!AX53</f>
        <v>0</v>
      </c>
      <c r="CI199" s="1">
        <f>OVariables!AY53</f>
        <v>0</v>
      </c>
      <c r="CJ199" s="1">
        <f>OVariables!AZ53</f>
        <v>0</v>
      </c>
      <c r="CK199" s="1">
        <f>OVariables!BA53</f>
        <v>0</v>
      </c>
      <c r="CL199" s="1">
        <f>OVariables!BB53</f>
        <v>0</v>
      </c>
      <c r="CM199" s="1">
        <f>OVariables!BC53</f>
        <v>0</v>
      </c>
      <c r="CN199" s="1">
        <f>OVariables!BD53</f>
        <v>0</v>
      </c>
      <c r="CO199" s="1">
        <f>OVariables!BE53</f>
        <v>0</v>
      </c>
      <c r="CP199" s="1">
        <f>OVariables!BF53</f>
        <v>0</v>
      </c>
      <c r="CQ199" s="1">
        <f>OVariables!BG53</f>
        <v>0</v>
      </c>
      <c r="CR199" s="1">
        <f>OVariables!BH53</f>
        <v>0</v>
      </c>
      <c r="CS199" s="1">
        <f>OVariables!BI53</f>
        <v>0</v>
      </c>
      <c r="CU199" s="4" t="s">
        <v>14</v>
      </c>
      <c r="CV199" s="1">
        <f>CK60*Staffing!$B21</f>
        <v>0</v>
      </c>
      <c r="CW199" s="1">
        <f>CL60*Staffing!$B21</f>
        <v>0</v>
      </c>
      <c r="CX199" s="1">
        <f>CM60*Staffing!$B21</f>
        <v>0</v>
      </c>
      <c r="CY199" s="1">
        <f>CN60*Staffing!$B21</f>
        <v>0</v>
      </c>
      <c r="CZ199" s="1">
        <f>CO60*Staffing!$B21</f>
        <v>0</v>
      </c>
      <c r="DA199" s="1">
        <f>CP60*Staffing!$B21</f>
        <v>0</v>
      </c>
      <c r="DB199" s="1">
        <f>CQ60*Staffing!$B21</f>
        <v>0</v>
      </c>
      <c r="DC199" s="1">
        <f>CR60*Staffing!$B21</f>
        <v>0</v>
      </c>
      <c r="DD199" s="1">
        <f>CS60*Staffing!$B21</f>
        <v>0</v>
      </c>
      <c r="DE199" s="1">
        <f>CT60*Staffing!$B21</f>
        <v>0</v>
      </c>
      <c r="DF199" s="1">
        <f>CU60*Staffing!$B21</f>
        <v>0</v>
      </c>
      <c r="DG199" s="1">
        <f>CV60*Staffing!$B21</f>
        <v>0</v>
      </c>
    </row>
    <row r="200" spans="1:111" x14ac:dyDescent="0.35">
      <c r="A200" s="4" t="s">
        <v>22</v>
      </c>
      <c r="B200" s="1">
        <f>OVariables!N54</f>
        <v>0</v>
      </c>
      <c r="C200" s="1">
        <f>OVariables!O54</f>
        <v>0</v>
      </c>
      <c r="D200" s="1">
        <f>OVariables!P54</f>
        <v>0</v>
      </c>
      <c r="E200" s="1">
        <f>OVariables!Q54</f>
        <v>0</v>
      </c>
      <c r="F200" s="1">
        <f>OVariables!R54</f>
        <v>0</v>
      </c>
      <c r="G200" s="1">
        <f>OVariables!S54</f>
        <v>0</v>
      </c>
      <c r="H200" s="1">
        <f>OVariables!T54</f>
        <v>0</v>
      </c>
      <c r="I200" s="1">
        <f>OVariables!U54</f>
        <v>0</v>
      </c>
      <c r="J200" s="1">
        <f>OVariables!V54</f>
        <v>0</v>
      </c>
      <c r="K200" s="1">
        <f>OVariables!W54</f>
        <v>0</v>
      </c>
      <c r="L200" s="1">
        <f>OVariables!X54</f>
        <v>0</v>
      </c>
      <c r="M200" s="1">
        <f>OVariables!Y54</f>
        <v>0</v>
      </c>
      <c r="O200" s="4" t="s">
        <v>22</v>
      </c>
      <c r="P200" s="1">
        <f>B61*Staffing!B22</f>
        <v>0</v>
      </c>
      <c r="Q200" s="1">
        <f>C61*Staffing!B22</f>
        <v>0</v>
      </c>
      <c r="R200" s="1">
        <f>D61*Staffing!B22</f>
        <v>0</v>
      </c>
      <c r="S200" s="1">
        <f>E61*Staffing!B22</f>
        <v>0</v>
      </c>
      <c r="T200" s="1">
        <f>F61*Staffing!B22</f>
        <v>0</v>
      </c>
      <c r="U200" s="1">
        <f>G61*Staffing!B22</f>
        <v>0</v>
      </c>
      <c r="V200" s="1">
        <f>H61*Staffing!B22</f>
        <v>0</v>
      </c>
      <c r="W200" s="1">
        <f>I61*Staffing!B22</f>
        <v>0</v>
      </c>
      <c r="X200" s="1">
        <f>J61*Staffing!B22</f>
        <v>0</v>
      </c>
      <c r="Y200" s="1">
        <f>K61*Staffing!B22</f>
        <v>0</v>
      </c>
      <c r="Z200" s="1">
        <f>L61*Staffing!B22</f>
        <v>0</v>
      </c>
      <c r="AA200" s="1">
        <f>M61*Staffing!B22</f>
        <v>0</v>
      </c>
      <c r="AC200" s="4" t="s">
        <v>22</v>
      </c>
      <c r="AD200" s="1">
        <f>OVariables!Z54</f>
        <v>0</v>
      </c>
      <c r="AE200" s="1">
        <f>OVariables!AA54</f>
        <v>0</v>
      </c>
      <c r="AF200" s="1">
        <f>OVariables!AB54</f>
        <v>0</v>
      </c>
      <c r="AG200" s="1">
        <f>OVariables!AC54</f>
        <v>0</v>
      </c>
      <c r="AH200" s="1">
        <f>OVariables!AD54</f>
        <v>0</v>
      </c>
      <c r="AI200" s="1">
        <f>OVariables!AE54</f>
        <v>0</v>
      </c>
      <c r="AJ200" s="1">
        <f>OVariables!AF54</f>
        <v>0</v>
      </c>
      <c r="AK200" s="1">
        <f>OVariables!AG54</f>
        <v>0</v>
      </c>
      <c r="AL200" s="1">
        <f>OVariables!AH54</f>
        <v>0</v>
      </c>
      <c r="AM200" s="1">
        <f>OVariables!AI54</f>
        <v>0</v>
      </c>
      <c r="AN200" s="1">
        <f>OVariables!AJ54</f>
        <v>0</v>
      </c>
      <c r="AO200" s="1">
        <f>OVariables!AK54</f>
        <v>0</v>
      </c>
      <c r="AQ200" s="4" t="s">
        <v>22</v>
      </c>
      <c r="AR200" s="1">
        <f>AE61*Staffing!$B22</f>
        <v>0</v>
      </c>
      <c r="AS200" s="1">
        <f>AF61*Staffing!$B22</f>
        <v>0</v>
      </c>
      <c r="AT200" s="1">
        <f>AG61*Staffing!$B22</f>
        <v>0</v>
      </c>
      <c r="AU200" s="1">
        <f>AH61*Staffing!$B22</f>
        <v>0</v>
      </c>
      <c r="AV200" s="1">
        <f>AI61*Staffing!$B22</f>
        <v>0</v>
      </c>
      <c r="AW200" s="1">
        <f>AJ61*Staffing!$B22</f>
        <v>0</v>
      </c>
      <c r="AX200" s="1">
        <f>AK61*Staffing!$B22</f>
        <v>0</v>
      </c>
      <c r="AY200" s="1">
        <f>AL61*Staffing!$B22</f>
        <v>0</v>
      </c>
      <c r="AZ200" s="1">
        <f>AM61*Staffing!$B22</f>
        <v>0</v>
      </c>
      <c r="BA200" s="1">
        <f>AN61*Staffing!$B22</f>
        <v>0</v>
      </c>
      <c r="BB200" s="1">
        <f>AO61*Staffing!$B22</f>
        <v>0</v>
      </c>
      <c r="BC200" s="1">
        <f>AP61*Staffing!$B22</f>
        <v>0</v>
      </c>
      <c r="BE200" s="4" t="s">
        <v>22</v>
      </c>
      <c r="BF200" s="1">
        <f>OVariables!AL54</f>
        <v>0</v>
      </c>
      <c r="BG200" s="1">
        <f>OVariables!AM54</f>
        <v>0</v>
      </c>
      <c r="BH200" s="1">
        <f>OVariables!AN54</f>
        <v>0</v>
      </c>
      <c r="BI200" s="1">
        <f>OVariables!AO54</f>
        <v>0</v>
      </c>
      <c r="BJ200" s="1">
        <f>OVariables!AP54</f>
        <v>0</v>
      </c>
      <c r="BK200" s="1">
        <f>OVariables!AQ54</f>
        <v>0</v>
      </c>
      <c r="BL200" s="1">
        <f>OVariables!AR54</f>
        <v>0</v>
      </c>
      <c r="BM200" s="1">
        <f>OVariables!AS54</f>
        <v>0</v>
      </c>
      <c r="BN200" s="1">
        <f>OVariables!AT54</f>
        <v>0</v>
      </c>
      <c r="BO200" s="1">
        <f>OVariables!AU54</f>
        <v>0</v>
      </c>
      <c r="BP200" s="1">
        <f>OVariables!AV54</f>
        <v>0</v>
      </c>
      <c r="BQ200" s="1">
        <f>OVariables!AW54</f>
        <v>0</v>
      </c>
      <c r="BS200" s="4" t="s">
        <v>22</v>
      </c>
      <c r="BT200" s="1">
        <f>BH61*Staffing!$B22</f>
        <v>0</v>
      </c>
      <c r="BU200" s="1">
        <f>BI61*Staffing!$B22</f>
        <v>0</v>
      </c>
      <c r="BV200" s="1">
        <f>BJ61*Staffing!$B22</f>
        <v>0</v>
      </c>
      <c r="BW200" s="1">
        <f>BK61*Staffing!$B22</f>
        <v>0</v>
      </c>
      <c r="BX200" s="1">
        <f>BL61*Staffing!$B22</f>
        <v>0</v>
      </c>
      <c r="BY200" s="1">
        <f>BM61*Staffing!$B22</f>
        <v>0</v>
      </c>
      <c r="BZ200" s="1">
        <f>BN61*Staffing!$B22</f>
        <v>0</v>
      </c>
      <c r="CA200" s="1">
        <f>BO61*Staffing!$B22</f>
        <v>0</v>
      </c>
      <c r="CB200" s="1">
        <f>BP61*Staffing!$B22</f>
        <v>0</v>
      </c>
      <c r="CC200" s="1">
        <f>BQ61*Staffing!$B22</f>
        <v>0</v>
      </c>
      <c r="CD200" s="1">
        <f>BR61*Staffing!$B22</f>
        <v>0</v>
      </c>
      <c r="CE200" s="1">
        <f>BS61*Staffing!$B22</f>
        <v>0</v>
      </c>
      <c r="CG200" s="4" t="s">
        <v>22</v>
      </c>
      <c r="CH200" s="1">
        <f>OVariables!AX54</f>
        <v>0</v>
      </c>
      <c r="CI200" s="1">
        <f>OVariables!AY54</f>
        <v>0</v>
      </c>
      <c r="CJ200" s="1">
        <f>OVariables!AZ54</f>
        <v>0</v>
      </c>
      <c r="CK200" s="1">
        <f>OVariables!BA54</f>
        <v>0</v>
      </c>
      <c r="CL200" s="1">
        <f>OVariables!BB54</f>
        <v>0</v>
      </c>
      <c r="CM200" s="1">
        <f>OVariables!BC54</f>
        <v>0</v>
      </c>
      <c r="CN200" s="1">
        <f>OVariables!BD54</f>
        <v>0</v>
      </c>
      <c r="CO200" s="1">
        <f>OVariables!BE54</f>
        <v>0</v>
      </c>
      <c r="CP200" s="1">
        <f>OVariables!BF54</f>
        <v>0</v>
      </c>
      <c r="CQ200" s="1">
        <f>OVariables!BG54</f>
        <v>0</v>
      </c>
      <c r="CR200" s="1">
        <f>OVariables!BH54</f>
        <v>0</v>
      </c>
      <c r="CS200" s="1">
        <f>OVariables!BI54</f>
        <v>0</v>
      </c>
      <c r="CU200" s="4" t="s">
        <v>22</v>
      </c>
      <c r="CV200" s="1">
        <f>CK61*Staffing!$B22</f>
        <v>0</v>
      </c>
      <c r="CW200" s="1">
        <f>CL61*Staffing!$B22</f>
        <v>0</v>
      </c>
      <c r="CX200" s="1">
        <f>CM61*Staffing!$B22</f>
        <v>0</v>
      </c>
      <c r="CY200" s="1">
        <f>CN61*Staffing!$B22</f>
        <v>0</v>
      </c>
      <c r="CZ200" s="1">
        <f>CO61*Staffing!$B22</f>
        <v>0</v>
      </c>
      <c r="DA200" s="1">
        <f>CP61*Staffing!$B22</f>
        <v>0</v>
      </c>
      <c r="DB200" s="1">
        <f>CQ61*Staffing!$B22</f>
        <v>0</v>
      </c>
      <c r="DC200" s="1">
        <f>CR61*Staffing!$B22</f>
        <v>0</v>
      </c>
      <c r="DD200" s="1">
        <f>CS61*Staffing!$B22</f>
        <v>0</v>
      </c>
      <c r="DE200" s="1">
        <f>CT61*Staffing!$B22</f>
        <v>0</v>
      </c>
      <c r="DF200" s="1">
        <f>CU61*Staffing!$B22</f>
        <v>0</v>
      </c>
      <c r="DG200" s="1">
        <f>CV61*Staffing!$B22</f>
        <v>0</v>
      </c>
    </row>
    <row r="201" spans="1:111" x14ac:dyDescent="0.35">
      <c r="A201" s="4" t="s">
        <v>23</v>
      </c>
      <c r="B201" s="1">
        <f>OVariables!N55</f>
        <v>0</v>
      </c>
      <c r="C201" s="1">
        <f>OVariables!O55</f>
        <v>0</v>
      </c>
      <c r="D201" s="1">
        <f>OVariables!P55</f>
        <v>0</v>
      </c>
      <c r="E201" s="1">
        <f>OVariables!Q55</f>
        <v>0</v>
      </c>
      <c r="F201" s="1">
        <f>OVariables!R55</f>
        <v>0</v>
      </c>
      <c r="G201" s="1">
        <f>OVariables!S55</f>
        <v>0</v>
      </c>
      <c r="H201" s="1">
        <f>OVariables!T55</f>
        <v>0</v>
      </c>
      <c r="I201" s="1">
        <f>OVariables!U55</f>
        <v>0</v>
      </c>
      <c r="J201" s="1">
        <f>OVariables!V55</f>
        <v>0</v>
      </c>
      <c r="K201" s="1">
        <f>OVariables!W55</f>
        <v>0</v>
      </c>
      <c r="L201" s="1">
        <f>OVariables!X55</f>
        <v>0</v>
      </c>
      <c r="M201" s="1">
        <f>OVariables!Y55</f>
        <v>0</v>
      </c>
      <c r="O201" s="4" t="s">
        <v>23</v>
      </c>
      <c r="P201" s="1">
        <f>B62*Staffing!B23</f>
        <v>0</v>
      </c>
      <c r="Q201" s="1">
        <f>C62*Staffing!B23</f>
        <v>0</v>
      </c>
      <c r="R201" s="1">
        <f>D62*Staffing!B23</f>
        <v>0</v>
      </c>
      <c r="S201" s="1">
        <f>E62*Staffing!B23</f>
        <v>0</v>
      </c>
      <c r="T201" s="1">
        <f>F62*Staffing!B23</f>
        <v>0</v>
      </c>
      <c r="U201" s="1">
        <f>G62*Staffing!B23</f>
        <v>0</v>
      </c>
      <c r="V201" s="1">
        <f>H62*Staffing!B23</f>
        <v>0</v>
      </c>
      <c r="W201" s="1">
        <f>I62*Staffing!B23</f>
        <v>0</v>
      </c>
      <c r="X201" s="1">
        <f>J62*Staffing!B23</f>
        <v>0</v>
      </c>
      <c r="Y201" s="1">
        <f>K62*Staffing!B23</f>
        <v>0</v>
      </c>
      <c r="Z201" s="1">
        <f>L62*Staffing!B23</f>
        <v>0</v>
      </c>
      <c r="AA201" s="1">
        <f>M62*Staffing!B23</f>
        <v>0</v>
      </c>
      <c r="AC201" s="4" t="s">
        <v>23</v>
      </c>
      <c r="AD201" s="1">
        <f>OVariables!Z55</f>
        <v>0</v>
      </c>
      <c r="AE201" s="1">
        <f>OVariables!AA55</f>
        <v>0</v>
      </c>
      <c r="AF201" s="1">
        <f>OVariables!AB55</f>
        <v>0</v>
      </c>
      <c r="AG201" s="1">
        <f>OVariables!AC55</f>
        <v>0</v>
      </c>
      <c r="AH201" s="1">
        <f>OVariables!AD55</f>
        <v>0</v>
      </c>
      <c r="AI201" s="1">
        <f>OVariables!AE55</f>
        <v>0</v>
      </c>
      <c r="AJ201" s="1">
        <f>OVariables!AF55</f>
        <v>0</v>
      </c>
      <c r="AK201" s="1">
        <f>OVariables!AG55</f>
        <v>0</v>
      </c>
      <c r="AL201" s="1">
        <f>OVariables!AH55</f>
        <v>0</v>
      </c>
      <c r="AM201" s="1">
        <f>OVariables!AI55</f>
        <v>0</v>
      </c>
      <c r="AN201" s="1">
        <f>OVariables!AJ55</f>
        <v>0</v>
      </c>
      <c r="AO201" s="1">
        <f>OVariables!AK55</f>
        <v>0</v>
      </c>
      <c r="AQ201" s="4" t="s">
        <v>23</v>
      </c>
      <c r="AR201" s="1">
        <f>AE62*Staffing!$B23</f>
        <v>0</v>
      </c>
      <c r="AS201" s="1">
        <f>AF62*Staffing!$B23</f>
        <v>0</v>
      </c>
      <c r="AT201" s="1">
        <f>AG62*Staffing!$B23</f>
        <v>0</v>
      </c>
      <c r="AU201" s="1">
        <f>AH62*Staffing!$B23</f>
        <v>0</v>
      </c>
      <c r="AV201" s="1">
        <f>AI62*Staffing!$B23</f>
        <v>0</v>
      </c>
      <c r="AW201" s="1">
        <f>AJ62*Staffing!$B23</f>
        <v>0</v>
      </c>
      <c r="AX201" s="1">
        <f>AK62*Staffing!$B23</f>
        <v>0</v>
      </c>
      <c r="AY201" s="1">
        <f>AL62*Staffing!$B23</f>
        <v>0</v>
      </c>
      <c r="AZ201" s="1">
        <f>AM62*Staffing!$B23</f>
        <v>0</v>
      </c>
      <c r="BA201" s="1">
        <f>AN62*Staffing!$B23</f>
        <v>0</v>
      </c>
      <c r="BB201" s="1">
        <f>AO62*Staffing!$B23</f>
        <v>0</v>
      </c>
      <c r="BC201" s="1">
        <f>AP62*Staffing!$B23</f>
        <v>0</v>
      </c>
      <c r="BE201" s="4" t="s">
        <v>23</v>
      </c>
      <c r="BF201" s="1">
        <f>OVariables!AL55</f>
        <v>0</v>
      </c>
      <c r="BG201" s="1">
        <f>OVariables!AM55</f>
        <v>0</v>
      </c>
      <c r="BH201" s="1">
        <f>OVariables!AN55</f>
        <v>0</v>
      </c>
      <c r="BI201" s="1">
        <f>OVariables!AO55</f>
        <v>0</v>
      </c>
      <c r="BJ201" s="1">
        <f>OVariables!AP55</f>
        <v>0</v>
      </c>
      <c r="BK201" s="1">
        <f>OVariables!AQ55</f>
        <v>0</v>
      </c>
      <c r="BL201" s="1">
        <f>OVariables!AR55</f>
        <v>0</v>
      </c>
      <c r="BM201" s="1">
        <f>OVariables!AS55</f>
        <v>0</v>
      </c>
      <c r="BN201" s="1">
        <f>OVariables!AT55</f>
        <v>0</v>
      </c>
      <c r="BO201" s="1">
        <f>OVariables!AU55</f>
        <v>0</v>
      </c>
      <c r="BP201" s="1">
        <f>OVariables!AV55</f>
        <v>0</v>
      </c>
      <c r="BQ201" s="1">
        <f>OVariables!AW55</f>
        <v>0</v>
      </c>
      <c r="BS201" s="4" t="s">
        <v>23</v>
      </c>
      <c r="BT201" s="1">
        <f>BH62*Staffing!$B23</f>
        <v>0</v>
      </c>
      <c r="BU201" s="1">
        <f>BI62*Staffing!$B23</f>
        <v>0</v>
      </c>
      <c r="BV201" s="1">
        <f>BJ62*Staffing!$B23</f>
        <v>0</v>
      </c>
      <c r="BW201" s="1">
        <f>BK62*Staffing!$B23</f>
        <v>0</v>
      </c>
      <c r="BX201" s="1">
        <f>BL62*Staffing!$B23</f>
        <v>0</v>
      </c>
      <c r="BY201" s="1">
        <f>BM62*Staffing!$B23</f>
        <v>0</v>
      </c>
      <c r="BZ201" s="1">
        <f>BN62*Staffing!$B23</f>
        <v>0</v>
      </c>
      <c r="CA201" s="1">
        <f>BO62*Staffing!$B23</f>
        <v>0</v>
      </c>
      <c r="CB201" s="1">
        <f>BP62*Staffing!$B23</f>
        <v>0</v>
      </c>
      <c r="CC201" s="1">
        <f>BQ62*Staffing!$B23</f>
        <v>0</v>
      </c>
      <c r="CD201" s="1">
        <f>BR62*Staffing!$B23</f>
        <v>0</v>
      </c>
      <c r="CE201" s="1">
        <f>BS62*Staffing!$B23</f>
        <v>0</v>
      </c>
      <c r="CG201" s="4" t="s">
        <v>23</v>
      </c>
      <c r="CH201" s="1">
        <f>OVariables!AX55</f>
        <v>0</v>
      </c>
      <c r="CI201" s="1">
        <f>OVariables!AY55</f>
        <v>0</v>
      </c>
      <c r="CJ201" s="1">
        <f>OVariables!AZ55</f>
        <v>0</v>
      </c>
      <c r="CK201" s="1">
        <f>OVariables!BA55</f>
        <v>0</v>
      </c>
      <c r="CL201" s="1">
        <f>OVariables!BB55</f>
        <v>0</v>
      </c>
      <c r="CM201" s="1">
        <f>OVariables!BC55</f>
        <v>0</v>
      </c>
      <c r="CN201" s="1">
        <f>OVariables!BD55</f>
        <v>0</v>
      </c>
      <c r="CO201" s="1">
        <f>OVariables!BE55</f>
        <v>0</v>
      </c>
      <c r="CP201" s="1">
        <f>OVariables!BF55</f>
        <v>0</v>
      </c>
      <c r="CQ201" s="1">
        <f>OVariables!BG55</f>
        <v>0</v>
      </c>
      <c r="CR201" s="1">
        <f>OVariables!BH55</f>
        <v>0</v>
      </c>
      <c r="CS201" s="1">
        <f>OVariables!BI55</f>
        <v>0</v>
      </c>
      <c r="CU201" s="4" t="s">
        <v>23</v>
      </c>
      <c r="CV201" s="1">
        <f>CK62*Staffing!$B23</f>
        <v>0</v>
      </c>
      <c r="CW201" s="1">
        <f>CL62*Staffing!$B23</f>
        <v>0</v>
      </c>
      <c r="CX201" s="1">
        <f>CM62*Staffing!$B23</f>
        <v>0</v>
      </c>
      <c r="CY201" s="1">
        <f>CN62*Staffing!$B23</f>
        <v>0</v>
      </c>
      <c r="CZ201" s="1">
        <f>CO62*Staffing!$B23</f>
        <v>0</v>
      </c>
      <c r="DA201" s="1">
        <f>CP62*Staffing!$B23</f>
        <v>0</v>
      </c>
      <c r="DB201" s="1">
        <f>CQ62*Staffing!$B23</f>
        <v>0</v>
      </c>
      <c r="DC201" s="1">
        <f>CR62*Staffing!$B23</f>
        <v>0</v>
      </c>
      <c r="DD201" s="1">
        <f>CS62*Staffing!$B23</f>
        <v>0</v>
      </c>
      <c r="DE201" s="1">
        <f>CT62*Staffing!$B23</f>
        <v>0</v>
      </c>
      <c r="DF201" s="1">
        <f>CU62*Staffing!$B23</f>
        <v>0</v>
      </c>
      <c r="DG201" s="1">
        <f>CV62*Staffing!$B23</f>
        <v>0</v>
      </c>
    </row>
    <row r="202" spans="1:111" x14ac:dyDescent="0.35">
      <c r="A202" s="4" t="s">
        <v>24</v>
      </c>
      <c r="B202" s="1">
        <f>OVariables!N56</f>
        <v>0</v>
      </c>
      <c r="C202" s="1">
        <f>OVariables!O56</f>
        <v>0</v>
      </c>
      <c r="D202" s="1">
        <f>OVariables!P56</f>
        <v>0</v>
      </c>
      <c r="E202" s="1">
        <f>OVariables!Q56</f>
        <v>0</v>
      </c>
      <c r="F202" s="1">
        <f>OVariables!R56</f>
        <v>0</v>
      </c>
      <c r="G202" s="1">
        <f>OVariables!S56</f>
        <v>0</v>
      </c>
      <c r="H202" s="1">
        <f>OVariables!T56</f>
        <v>0</v>
      </c>
      <c r="I202" s="1">
        <f>OVariables!U56</f>
        <v>0</v>
      </c>
      <c r="J202" s="1">
        <f>OVariables!V56</f>
        <v>0</v>
      </c>
      <c r="K202" s="1">
        <f>OVariables!W56</f>
        <v>0</v>
      </c>
      <c r="L202" s="1">
        <f>OVariables!X56</f>
        <v>0</v>
      </c>
      <c r="M202" s="1">
        <f>OVariables!Y56</f>
        <v>0</v>
      </c>
      <c r="O202" s="4" t="s">
        <v>24</v>
      </c>
      <c r="P202" s="1">
        <f>B63*Staffing!B24</f>
        <v>0</v>
      </c>
      <c r="Q202" s="1">
        <f>C63*Staffing!B24</f>
        <v>0</v>
      </c>
      <c r="R202" s="1">
        <f>D63*Staffing!B24</f>
        <v>0</v>
      </c>
      <c r="S202" s="1">
        <f>E63*Staffing!B24</f>
        <v>0</v>
      </c>
      <c r="T202" s="1">
        <f>F63*Staffing!B24</f>
        <v>0</v>
      </c>
      <c r="U202" s="1">
        <f>G63*Staffing!B24</f>
        <v>0</v>
      </c>
      <c r="V202" s="1">
        <f>H63*Staffing!B24</f>
        <v>0</v>
      </c>
      <c r="W202" s="1">
        <f>I63*Staffing!B24</f>
        <v>0</v>
      </c>
      <c r="X202" s="1">
        <f>J63*Staffing!B24</f>
        <v>0</v>
      </c>
      <c r="Y202" s="1">
        <f>K63*Staffing!B24</f>
        <v>0</v>
      </c>
      <c r="Z202" s="1">
        <f>L63*Staffing!B24</f>
        <v>0</v>
      </c>
      <c r="AA202" s="1">
        <f>M63*Staffing!B24</f>
        <v>0</v>
      </c>
      <c r="AC202" s="4" t="s">
        <v>24</v>
      </c>
      <c r="AD202" s="1">
        <f>OVariables!Z56</f>
        <v>0</v>
      </c>
      <c r="AE202" s="1">
        <f>OVariables!AA56</f>
        <v>0</v>
      </c>
      <c r="AF202" s="1">
        <f>OVariables!AB56</f>
        <v>0</v>
      </c>
      <c r="AG202" s="1">
        <f>OVariables!AC56</f>
        <v>0</v>
      </c>
      <c r="AH202" s="1">
        <f>OVariables!AD56</f>
        <v>0</v>
      </c>
      <c r="AI202" s="1">
        <f>OVariables!AE56</f>
        <v>0</v>
      </c>
      <c r="AJ202" s="1">
        <f>OVariables!AF56</f>
        <v>0</v>
      </c>
      <c r="AK202" s="1">
        <f>OVariables!AG56</f>
        <v>0</v>
      </c>
      <c r="AL202" s="1">
        <f>OVariables!AH56</f>
        <v>0</v>
      </c>
      <c r="AM202" s="1">
        <f>OVariables!AI56</f>
        <v>0</v>
      </c>
      <c r="AN202" s="1">
        <f>OVariables!AJ56</f>
        <v>0</v>
      </c>
      <c r="AO202" s="1">
        <f>OVariables!AK56</f>
        <v>0</v>
      </c>
      <c r="AQ202" s="4" t="s">
        <v>24</v>
      </c>
      <c r="AR202" s="1">
        <f>AE63*Staffing!$B24</f>
        <v>0</v>
      </c>
      <c r="AS202" s="1">
        <f>AF63*Staffing!$B24</f>
        <v>0</v>
      </c>
      <c r="AT202" s="1">
        <f>AG63*Staffing!$B24</f>
        <v>0</v>
      </c>
      <c r="AU202" s="1">
        <f>AH63*Staffing!$B24</f>
        <v>0</v>
      </c>
      <c r="AV202" s="1">
        <f>AI63*Staffing!$B24</f>
        <v>0</v>
      </c>
      <c r="AW202" s="1">
        <f>AJ63*Staffing!$B24</f>
        <v>0</v>
      </c>
      <c r="AX202" s="1">
        <f>AK63*Staffing!$B24</f>
        <v>0</v>
      </c>
      <c r="AY202" s="1">
        <f>AL63*Staffing!$B24</f>
        <v>0</v>
      </c>
      <c r="AZ202" s="1">
        <f>AM63*Staffing!$B24</f>
        <v>0</v>
      </c>
      <c r="BA202" s="1">
        <f>AN63*Staffing!$B24</f>
        <v>0</v>
      </c>
      <c r="BB202" s="1">
        <f>AO63*Staffing!$B24</f>
        <v>0</v>
      </c>
      <c r="BC202" s="1">
        <f>AP63*Staffing!$B24</f>
        <v>0</v>
      </c>
      <c r="BE202" s="4" t="s">
        <v>24</v>
      </c>
      <c r="BF202" s="1">
        <f>OVariables!AL56</f>
        <v>0</v>
      </c>
      <c r="BG202" s="1">
        <f>OVariables!AM56</f>
        <v>0</v>
      </c>
      <c r="BH202" s="1">
        <f>OVariables!AN56</f>
        <v>0</v>
      </c>
      <c r="BI202" s="1">
        <f>OVariables!AO56</f>
        <v>0</v>
      </c>
      <c r="BJ202" s="1">
        <f>OVariables!AP56</f>
        <v>0</v>
      </c>
      <c r="BK202" s="1">
        <f>OVariables!AQ56</f>
        <v>0</v>
      </c>
      <c r="BL202" s="1">
        <f>OVariables!AR56</f>
        <v>0</v>
      </c>
      <c r="BM202" s="1">
        <f>OVariables!AS56</f>
        <v>0</v>
      </c>
      <c r="BN202" s="1">
        <f>OVariables!AT56</f>
        <v>0</v>
      </c>
      <c r="BO202" s="1">
        <f>OVariables!AU56</f>
        <v>0</v>
      </c>
      <c r="BP202" s="1">
        <f>OVariables!AV56</f>
        <v>0</v>
      </c>
      <c r="BQ202" s="1">
        <f>OVariables!AW56</f>
        <v>0</v>
      </c>
      <c r="BS202" s="4" t="s">
        <v>24</v>
      </c>
      <c r="BT202" s="1">
        <f>BH63*Staffing!$B24</f>
        <v>0</v>
      </c>
      <c r="BU202" s="1">
        <f>BI63*Staffing!$B24</f>
        <v>0</v>
      </c>
      <c r="BV202" s="1">
        <f>BJ63*Staffing!$B24</f>
        <v>0</v>
      </c>
      <c r="BW202" s="1">
        <f>BK63*Staffing!$B24</f>
        <v>0</v>
      </c>
      <c r="BX202" s="1">
        <f>BL63*Staffing!$B24</f>
        <v>0</v>
      </c>
      <c r="BY202" s="1">
        <f>BM63*Staffing!$B24</f>
        <v>0</v>
      </c>
      <c r="BZ202" s="1">
        <f>BN63*Staffing!$B24</f>
        <v>0</v>
      </c>
      <c r="CA202" s="1">
        <f>BO63*Staffing!$B24</f>
        <v>0</v>
      </c>
      <c r="CB202" s="1">
        <f>BP63*Staffing!$B24</f>
        <v>0</v>
      </c>
      <c r="CC202" s="1">
        <f>BQ63*Staffing!$B24</f>
        <v>0</v>
      </c>
      <c r="CD202" s="1">
        <f>BR63*Staffing!$B24</f>
        <v>0</v>
      </c>
      <c r="CE202" s="1">
        <f>BS63*Staffing!$B24</f>
        <v>0</v>
      </c>
      <c r="CG202" s="4" t="s">
        <v>24</v>
      </c>
      <c r="CH202" s="1">
        <f>OVariables!AX56</f>
        <v>0</v>
      </c>
      <c r="CI202" s="1">
        <f>OVariables!AY56</f>
        <v>0</v>
      </c>
      <c r="CJ202" s="1">
        <f>OVariables!AZ56</f>
        <v>0</v>
      </c>
      <c r="CK202" s="1">
        <f>OVariables!BA56</f>
        <v>0</v>
      </c>
      <c r="CL202" s="1">
        <f>OVariables!BB56</f>
        <v>0</v>
      </c>
      <c r="CM202" s="1">
        <f>OVariables!BC56</f>
        <v>0</v>
      </c>
      <c r="CN202" s="1">
        <f>OVariables!BD56</f>
        <v>0</v>
      </c>
      <c r="CO202" s="1">
        <f>OVariables!BE56</f>
        <v>0</v>
      </c>
      <c r="CP202" s="1">
        <f>OVariables!BF56</f>
        <v>0</v>
      </c>
      <c r="CQ202" s="1">
        <f>OVariables!BG56</f>
        <v>0</v>
      </c>
      <c r="CR202" s="1">
        <f>OVariables!BH56</f>
        <v>0</v>
      </c>
      <c r="CS202" s="1">
        <f>OVariables!BI56</f>
        <v>0</v>
      </c>
      <c r="CU202" s="4" t="s">
        <v>24</v>
      </c>
      <c r="CV202" s="1">
        <f>CK63*Staffing!$B24</f>
        <v>0</v>
      </c>
      <c r="CW202" s="1">
        <f>CL63*Staffing!$B24</f>
        <v>0</v>
      </c>
      <c r="CX202" s="1">
        <f>CM63*Staffing!$B24</f>
        <v>0</v>
      </c>
      <c r="CY202" s="1">
        <f>CN63*Staffing!$B24</f>
        <v>0</v>
      </c>
      <c r="CZ202" s="1">
        <f>CO63*Staffing!$B24</f>
        <v>0</v>
      </c>
      <c r="DA202" s="1">
        <f>CP63*Staffing!$B24</f>
        <v>0</v>
      </c>
      <c r="DB202" s="1">
        <f>CQ63*Staffing!$B24</f>
        <v>0</v>
      </c>
      <c r="DC202" s="1">
        <f>CR63*Staffing!$B24</f>
        <v>0</v>
      </c>
      <c r="DD202" s="1">
        <f>CS63*Staffing!$B24</f>
        <v>0</v>
      </c>
      <c r="DE202" s="1">
        <f>CT63*Staffing!$B24</f>
        <v>0</v>
      </c>
      <c r="DF202" s="1">
        <f>CU63*Staffing!$B24</f>
        <v>0</v>
      </c>
      <c r="DG202" s="1">
        <f>CV63*Staffing!$B24</f>
        <v>0</v>
      </c>
    </row>
    <row r="203" spans="1:111" x14ac:dyDescent="0.35">
      <c r="A203" s="4" t="s">
        <v>25</v>
      </c>
      <c r="B203" s="1">
        <f>OVariables!N57</f>
        <v>0</v>
      </c>
      <c r="C203" s="1">
        <f>OVariables!O57</f>
        <v>0</v>
      </c>
      <c r="D203" s="1">
        <f>OVariables!P57</f>
        <v>0</v>
      </c>
      <c r="E203" s="1">
        <f>OVariables!Q57</f>
        <v>0</v>
      </c>
      <c r="F203" s="1">
        <f>OVariables!R57</f>
        <v>0</v>
      </c>
      <c r="G203" s="1">
        <f>OVariables!S57</f>
        <v>0</v>
      </c>
      <c r="H203" s="1">
        <f>OVariables!T57</f>
        <v>0</v>
      </c>
      <c r="I203" s="1">
        <f>OVariables!U57</f>
        <v>0</v>
      </c>
      <c r="J203" s="1">
        <f>OVariables!V57</f>
        <v>0</v>
      </c>
      <c r="K203" s="1">
        <f>OVariables!W57</f>
        <v>0</v>
      </c>
      <c r="L203" s="1">
        <f>OVariables!X57</f>
        <v>0</v>
      </c>
      <c r="M203" s="1">
        <f>OVariables!Y57</f>
        <v>0</v>
      </c>
      <c r="O203" s="4" t="s">
        <v>25</v>
      </c>
      <c r="P203" s="1">
        <f>B64*Staffing!B25</f>
        <v>0</v>
      </c>
      <c r="Q203" s="1">
        <f>C64*Staffing!B25</f>
        <v>0</v>
      </c>
      <c r="R203" s="1">
        <f>D64*Staffing!B25</f>
        <v>0</v>
      </c>
      <c r="S203" s="1">
        <f>E64*Staffing!B25</f>
        <v>0</v>
      </c>
      <c r="T203" s="1">
        <f>F64*Staffing!B25</f>
        <v>0</v>
      </c>
      <c r="U203" s="1">
        <f>G64*Staffing!B25</f>
        <v>0</v>
      </c>
      <c r="V203" s="1">
        <f>H64*Staffing!B25</f>
        <v>0</v>
      </c>
      <c r="W203" s="1">
        <f>I64*Staffing!B25</f>
        <v>0</v>
      </c>
      <c r="X203" s="1">
        <f>J64*Staffing!B25</f>
        <v>0</v>
      </c>
      <c r="Y203" s="1">
        <f>K64*Staffing!B25</f>
        <v>0</v>
      </c>
      <c r="Z203" s="1">
        <f>L64*Staffing!B25</f>
        <v>0</v>
      </c>
      <c r="AA203" s="1">
        <f>M64*Staffing!B25</f>
        <v>0</v>
      </c>
      <c r="AC203" s="4" t="s">
        <v>25</v>
      </c>
      <c r="AD203" s="1">
        <f>OVariables!Z57</f>
        <v>0</v>
      </c>
      <c r="AE203" s="1">
        <f>OVariables!AA57</f>
        <v>0</v>
      </c>
      <c r="AF203" s="1">
        <f>OVariables!AB57</f>
        <v>0</v>
      </c>
      <c r="AG203" s="1">
        <f>OVariables!AC57</f>
        <v>0</v>
      </c>
      <c r="AH203" s="1">
        <f>OVariables!AD57</f>
        <v>0</v>
      </c>
      <c r="AI203" s="1">
        <f>OVariables!AE57</f>
        <v>0</v>
      </c>
      <c r="AJ203" s="1">
        <f>OVariables!AF57</f>
        <v>0</v>
      </c>
      <c r="AK203" s="1">
        <f>OVariables!AG57</f>
        <v>0</v>
      </c>
      <c r="AL203" s="1">
        <f>OVariables!AH57</f>
        <v>0</v>
      </c>
      <c r="AM203" s="1">
        <f>OVariables!AI57</f>
        <v>0</v>
      </c>
      <c r="AN203" s="1">
        <f>OVariables!AJ57</f>
        <v>0</v>
      </c>
      <c r="AO203" s="1">
        <f>OVariables!AK57</f>
        <v>0</v>
      </c>
      <c r="AQ203" s="4" t="s">
        <v>25</v>
      </c>
      <c r="AR203" s="1">
        <f>AE64*Staffing!$B25</f>
        <v>0</v>
      </c>
      <c r="AS203" s="1">
        <f>AF64*Staffing!$B25</f>
        <v>0</v>
      </c>
      <c r="AT203" s="1">
        <f>AG64*Staffing!$B25</f>
        <v>0</v>
      </c>
      <c r="AU203" s="1">
        <f>AH64*Staffing!$B25</f>
        <v>0</v>
      </c>
      <c r="AV203" s="1">
        <f>AI64*Staffing!$B25</f>
        <v>0</v>
      </c>
      <c r="AW203" s="1">
        <f>AJ64*Staffing!$B25</f>
        <v>0</v>
      </c>
      <c r="AX203" s="1">
        <f>AK64*Staffing!$B25</f>
        <v>0</v>
      </c>
      <c r="AY203" s="1">
        <f>AL64*Staffing!$B25</f>
        <v>0</v>
      </c>
      <c r="AZ203" s="1">
        <f>AM64*Staffing!$B25</f>
        <v>0</v>
      </c>
      <c r="BA203" s="1">
        <f>AN64*Staffing!$B25</f>
        <v>0</v>
      </c>
      <c r="BB203" s="1">
        <f>AO64*Staffing!$B25</f>
        <v>0</v>
      </c>
      <c r="BC203" s="1">
        <f>AP64*Staffing!$B25</f>
        <v>0</v>
      </c>
      <c r="BE203" s="4" t="s">
        <v>25</v>
      </c>
      <c r="BF203" s="1">
        <f>OVariables!AL57</f>
        <v>0</v>
      </c>
      <c r="BG203" s="1">
        <f>OVariables!AM57</f>
        <v>0</v>
      </c>
      <c r="BH203" s="1">
        <f>OVariables!AN57</f>
        <v>0</v>
      </c>
      <c r="BI203" s="1">
        <f>OVariables!AO57</f>
        <v>0</v>
      </c>
      <c r="BJ203" s="1">
        <f>OVariables!AP57</f>
        <v>0</v>
      </c>
      <c r="BK203" s="1">
        <f>OVariables!AQ57</f>
        <v>0</v>
      </c>
      <c r="BL203" s="1">
        <f>OVariables!AR57</f>
        <v>0</v>
      </c>
      <c r="BM203" s="1">
        <f>OVariables!AS57</f>
        <v>0</v>
      </c>
      <c r="BN203" s="1">
        <f>OVariables!AT57</f>
        <v>0</v>
      </c>
      <c r="BO203" s="1">
        <f>OVariables!AU57</f>
        <v>0</v>
      </c>
      <c r="BP203" s="1">
        <f>OVariables!AV57</f>
        <v>0</v>
      </c>
      <c r="BQ203" s="1">
        <f>OVariables!AW57</f>
        <v>0</v>
      </c>
      <c r="BS203" s="4" t="s">
        <v>25</v>
      </c>
      <c r="BT203" s="1">
        <f>BH64*Staffing!$B25</f>
        <v>0</v>
      </c>
      <c r="BU203" s="1">
        <f>BI64*Staffing!$B25</f>
        <v>0</v>
      </c>
      <c r="BV203" s="1">
        <f>BJ64*Staffing!$B25</f>
        <v>0</v>
      </c>
      <c r="BW203" s="1">
        <f>BK64*Staffing!$B25</f>
        <v>0</v>
      </c>
      <c r="BX203" s="1">
        <f>BL64*Staffing!$B25</f>
        <v>0</v>
      </c>
      <c r="BY203" s="1">
        <f>BM64*Staffing!$B25</f>
        <v>0</v>
      </c>
      <c r="BZ203" s="1">
        <f>BN64*Staffing!$B25</f>
        <v>0</v>
      </c>
      <c r="CA203" s="1">
        <f>BO64*Staffing!$B25</f>
        <v>0</v>
      </c>
      <c r="CB203" s="1">
        <f>BP64*Staffing!$B25</f>
        <v>0</v>
      </c>
      <c r="CC203" s="1">
        <f>BQ64*Staffing!$B25</f>
        <v>0</v>
      </c>
      <c r="CD203" s="1">
        <f>BR64*Staffing!$B25</f>
        <v>0</v>
      </c>
      <c r="CE203" s="1">
        <f>BS64*Staffing!$B25</f>
        <v>0</v>
      </c>
      <c r="CG203" s="4" t="s">
        <v>25</v>
      </c>
      <c r="CH203" s="1">
        <f>OVariables!AX57</f>
        <v>0</v>
      </c>
      <c r="CI203" s="1">
        <f>OVariables!AY57</f>
        <v>0</v>
      </c>
      <c r="CJ203" s="1">
        <f>OVariables!AZ57</f>
        <v>0</v>
      </c>
      <c r="CK203" s="1">
        <f>OVariables!BA57</f>
        <v>0</v>
      </c>
      <c r="CL203" s="1">
        <f>OVariables!BB57</f>
        <v>0</v>
      </c>
      <c r="CM203" s="1">
        <f>OVariables!BC57</f>
        <v>0</v>
      </c>
      <c r="CN203" s="1">
        <f>OVariables!BD57</f>
        <v>0</v>
      </c>
      <c r="CO203" s="1">
        <f>OVariables!BE57</f>
        <v>0</v>
      </c>
      <c r="CP203" s="1">
        <f>OVariables!BF57</f>
        <v>0</v>
      </c>
      <c r="CQ203" s="1">
        <f>OVariables!BG57</f>
        <v>0</v>
      </c>
      <c r="CR203" s="1">
        <f>OVariables!BH57</f>
        <v>0</v>
      </c>
      <c r="CS203" s="1">
        <f>OVariables!BI57</f>
        <v>0</v>
      </c>
      <c r="CU203" s="4" t="s">
        <v>25</v>
      </c>
      <c r="CV203" s="1">
        <f>CK64*Staffing!$B25</f>
        <v>0</v>
      </c>
      <c r="CW203" s="1">
        <f>CL64*Staffing!$B25</f>
        <v>0</v>
      </c>
      <c r="CX203" s="1">
        <f>CM64*Staffing!$B25</f>
        <v>0</v>
      </c>
      <c r="CY203" s="1">
        <f>CN64*Staffing!$B25</f>
        <v>0</v>
      </c>
      <c r="CZ203" s="1">
        <f>CO64*Staffing!$B25</f>
        <v>0</v>
      </c>
      <c r="DA203" s="1">
        <f>CP64*Staffing!$B25</f>
        <v>0</v>
      </c>
      <c r="DB203" s="1">
        <f>CQ64*Staffing!$B25</f>
        <v>0</v>
      </c>
      <c r="DC203" s="1">
        <f>CR64*Staffing!$B25</f>
        <v>0</v>
      </c>
      <c r="DD203" s="1">
        <f>CS64*Staffing!$B25</f>
        <v>0</v>
      </c>
      <c r="DE203" s="1">
        <f>CT64*Staffing!$B25</f>
        <v>0</v>
      </c>
      <c r="DF203" s="1">
        <f>CU64*Staffing!$B25</f>
        <v>0</v>
      </c>
      <c r="DG203" s="1">
        <f>CV64*Staffing!$B25</f>
        <v>0</v>
      </c>
    </row>
    <row r="204" spans="1:111" x14ac:dyDescent="0.35">
      <c r="A204" s="4" t="s">
        <v>26</v>
      </c>
      <c r="B204" s="1">
        <f>OVariables!N58</f>
        <v>0</v>
      </c>
      <c r="C204" s="1">
        <f>OVariables!O58</f>
        <v>0</v>
      </c>
      <c r="D204" s="1">
        <f>OVariables!P58</f>
        <v>0</v>
      </c>
      <c r="E204" s="1">
        <f>OVariables!Q58</f>
        <v>0</v>
      </c>
      <c r="F204" s="1">
        <f>OVariables!R58</f>
        <v>0</v>
      </c>
      <c r="G204" s="1">
        <f>OVariables!S58</f>
        <v>0</v>
      </c>
      <c r="H204" s="1">
        <f>OVariables!T58</f>
        <v>0</v>
      </c>
      <c r="I204" s="1">
        <f>OVariables!U58</f>
        <v>0</v>
      </c>
      <c r="J204" s="1">
        <f>OVariables!V58</f>
        <v>0</v>
      </c>
      <c r="K204" s="1">
        <f>OVariables!W58</f>
        <v>0</v>
      </c>
      <c r="L204" s="1">
        <f>OVariables!X58</f>
        <v>0</v>
      </c>
      <c r="M204" s="1">
        <f>OVariables!Y58</f>
        <v>0</v>
      </c>
      <c r="O204" s="4" t="s">
        <v>26</v>
      </c>
      <c r="P204" s="1">
        <f>B65*Staffing!B26</f>
        <v>0</v>
      </c>
      <c r="Q204" s="1">
        <f>C65*Staffing!B26</f>
        <v>0</v>
      </c>
      <c r="R204" s="1">
        <f>D65*Staffing!B26</f>
        <v>0</v>
      </c>
      <c r="S204" s="1">
        <f>E65*Staffing!B26</f>
        <v>0</v>
      </c>
      <c r="T204" s="1">
        <f>F65*Staffing!B26</f>
        <v>0</v>
      </c>
      <c r="U204" s="1">
        <f>G65*Staffing!B26</f>
        <v>0</v>
      </c>
      <c r="V204" s="1">
        <f>H65*Staffing!B26</f>
        <v>0</v>
      </c>
      <c r="W204" s="1">
        <f>I65*Staffing!B26</f>
        <v>0</v>
      </c>
      <c r="X204" s="1">
        <f>J65*Staffing!B26</f>
        <v>0</v>
      </c>
      <c r="Y204" s="1">
        <f>K65*Staffing!B26</f>
        <v>0</v>
      </c>
      <c r="Z204" s="1">
        <f>L65*Staffing!B26</f>
        <v>0</v>
      </c>
      <c r="AA204" s="1">
        <f>M65*Staffing!B26</f>
        <v>0</v>
      </c>
      <c r="AC204" s="4" t="s">
        <v>26</v>
      </c>
      <c r="AD204" s="1">
        <f>OVariables!Z58</f>
        <v>0</v>
      </c>
      <c r="AE204" s="1">
        <f>OVariables!AA58</f>
        <v>0</v>
      </c>
      <c r="AF204" s="1">
        <f>OVariables!AB58</f>
        <v>0</v>
      </c>
      <c r="AG204" s="1">
        <f>OVariables!AC58</f>
        <v>0</v>
      </c>
      <c r="AH204" s="1">
        <f>OVariables!AD58</f>
        <v>0</v>
      </c>
      <c r="AI204" s="1">
        <f>OVariables!AE58</f>
        <v>0</v>
      </c>
      <c r="AJ204" s="1">
        <f>OVariables!AF58</f>
        <v>0</v>
      </c>
      <c r="AK204" s="1">
        <f>OVariables!AG58</f>
        <v>0</v>
      </c>
      <c r="AL204" s="1">
        <f>OVariables!AH58</f>
        <v>0</v>
      </c>
      <c r="AM204" s="1">
        <f>OVariables!AI58</f>
        <v>0</v>
      </c>
      <c r="AN204" s="1">
        <f>OVariables!AJ58</f>
        <v>0</v>
      </c>
      <c r="AO204" s="1">
        <f>OVariables!AK58</f>
        <v>0</v>
      </c>
      <c r="AQ204" s="4" t="s">
        <v>26</v>
      </c>
      <c r="AR204" s="1">
        <f>AE65*Staffing!$B26</f>
        <v>0</v>
      </c>
      <c r="AS204" s="1">
        <f>AF65*Staffing!$B26</f>
        <v>0</v>
      </c>
      <c r="AT204" s="1">
        <f>AG65*Staffing!$B26</f>
        <v>0</v>
      </c>
      <c r="AU204" s="1">
        <f>AH65*Staffing!$B26</f>
        <v>0</v>
      </c>
      <c r="AV204" s="1">
        <f>AI65*Staffing!$B26</f>
        <v>0</v>
      </c>
      <c r="AW204" s="1">
        <f>AJ65*Staffing!$B26</f>
        <v>0</v>
      </c>
      <c r="AX204" s="1">
        <f>AK65*Staffing!$B26</f>
        <v>0</v>
      </c>
      <c r="AY204" s="1">
        <f>AL65*Staffing!$B26</f>
        <v>0</v>
      </c>
      <c r="AZ204" s="1">
        <f>AM65*Staffing!$B26</f>
        <v>0</v>
      </c>
      <c r="BA204" s="1">
        <f>AN65*Staffing!$B26</f>
        <v>0</v>
      </c>
      <c r="BB204" s="1">
        <f>AO65*Staffing!$B26</f>
        <v>0</v>
      </c>
      <c r="BC204" s="1">
        <f>AP65*Staffing!$B26</f>
        <v>0</v>
      </c>
      <c r="BE204" s="4" t="s">
        <v>26</v>
      </c>
      <c r="BF204" s="1">
        <f>OVariables!AL58</f>
        <v>0</v>
      </c>
      <c r="BG204" s="1">
        <f>OVariables!AM58</f>
        <v>0</v>
      </c>
      <c r="BH204" s="1">
        <f>OVariables!AN58</f>
        <v>0</v>
      </c>
      <c r="BI204" s="1">
        <f>OVariables!AO58</f>
        <v>0</v>
      </c>
      <c r="BJ204" s="1">
        <f>OVariables!AP58</f>
        <v>0</v>
      </c>
      <c r="BK204" s="1">
        <f>OVariables!AQ58</f>
        <v>0</v>
      </c>
      <c r="BL204" s="1">
        <f>OVariables!AR58</f>
        <v>0</v>
      </c>
      <c r="BM204" s="1">
        <f>OVariables!AS58</f>
        <v>0</v>
      </c>
      <c r="BN204" s="1">
        <f>OVariables!AT58</f>
        <v>0</v>
      </c>
      <c r="BO204" s="1">
        <f>OVariables!AU58</f>
        <v>0</v>
      </c>
      <c r="BP204" s="1">
        <f>OVariables!AV58</f>
        <v>0</v>
      </c>
      <c r="BQ204" s="1">
        <f>OVariables!AW58</f>
        <v>0</v>
      </c>
      <c r="BS204" s="4" t="s">
        <v>26</v>
      </c>
      <c r="BT204" s="1">
        <f>BH65*Staffing!$B26</f>
        <v>0</v>
      </c>
      <c r="BU204" s="1">
        <f>BI65*Staffing!$B26</f>
        <v>0</v>
      </c>
      <c r="BV204" s="1">
        <f>BJ65*Staffing!$B26</f>
        <v>0</v>
      </c>
      <c r="BW204" s="1">
        <f>BK65*Staffing!$B26</f>
        <v>0</v>
      </c>
      <c r="BX204" s="1">
        <f>BL65*Staffing!$B26</f>
        <v>0</v>
      </c>
      <c r="BY204" s="1">
        <f>BM65*Staffing!$B26</f>
        <v>0</v>
      </c>
      <c r="BZ204" s="1">
        <f>BN65*Staffing!$B26</f>
        <v>0</v>
      </c>
      <c r="CA204" s="1">
        <f>BO65*Staffing!$B26</f>
        <v>0</v>
      </c>
      <c r="CB204" s="1">
        <f>BP65*Staffing!$B26</f>
        <v>0</v>
      </c>
      <c r="CC204" s="1">
        <f>BQ65*Staffing!$B26</f>
        <v>0</v>
      </c>
      <c r="CD204" s="1">
        <f>BR65*Staffing!$B26</f>
        <v>0</v>
      </c>
      <c r="CE204" s="1">
        <f>BS65*Staffing!$B26</f>
        <v>0</v>
      </c>
      <c r="CG204" s="4" t="s">
        <v>26</v>
      </c>
      <c r="CH204" s="1">
        <f>OVariables!AX58</f>
        <v>0</v>
      </c>
      <c r="CI204" s="1">
        <f>OVariables!AY58</f>
        <v>0</v>
      </c>
      <c r="CJ204" s="1">
        <f>OVariables!AZ58</f>
        <v>0</v>
      </c>
      <c r="CK204" s="1">
        <f>OVariables!BA58</f>
        <v>0</v>
      </c>
      <c r="CL204" s="1">
        <f>OVariables!BB58</f>
        <v>0</v>
      </c>
      <c r="CM204" s="1">
        <f>OVariables!BC58</f>
        <v>0</v>
      </c>
      <c r="CN204" s="1">
        <f>OVariables!BD58</f>
        <v>0</v>
      </c>
      <c r="CO204" s="1">
        <f>OVariables!BE58</f>
        <v>0</v>
      </c>
      <c r="CP204" s="1">
        <f>OVariables!BF58</f>
        <v>0</v>
      </c>
      <c r="CQ204" s="1">
        <f>OVariables!BG58</f>
        <v>0</v>
      </c>
      <c r="CR204" s="1">
        <f>OVariables!BH58</f>
        <v>0</v>
      </c>
      <c r="CS204" s="1">
        <f>OVariables!BI58</f>
        <v>0</v>
      </c>
      <c r="CU204" s="4" t="s">
        <v>26</v>
      </c>
      <c r="CV204" s="1">
        <f>CK65*Staffing!$B26</f>
        <v>0</v>
      </c>
      <c r="CW204" s="1">
        <f>CL65*Staffing!$B26</f>
        <v>0</v>
      </c>
      <c r="CX204" s="1">
        <f>CM65*Staffing!$B26</f>
        <v>0</v>
      </c>
      <c r="CY204" s="1">
        <f>CN65*Staffing!$B26</f>
        <v>0</v>
      </c>
      <c r="CZ204" s="1">
        <f>CO65*Staffing!$B26</f>
        <v>0</v>
      </c>
      <c r="DA204" s="1">
        <f>CP65*Staffing!$B26</f>
        <v>0</v>
      </c>
      <c r="DB204" s="1">
        <f>CQ65*Staffing!$B26</f>
        <v>0</v>
      </c>
      <c r="DC204" s="1">
        <f>CR65*Staffing!$B26</f>
        <v>0</v>
      </c>
      <c r="DD204" s="1">
        <f>CS65*Staffing!$B26</f>
        <v>0</v>
      </c>
      <c r="DE204" s="1">
        <f>CT65*Staffing!$B26</f>
        <v>0</v>
      </c>
      <c r="DF204" s="1">
        <f>CU65*Staffing!$B26</f>
        <v>0</v>
      </c>
      <c r="DG204" s="1">
        <f>CV65*Staffing!$B26</f>
        <v>0</v>
      </c>
    </row>
    <row r="205" spans="1:111" x14ac:dyDescent="0.35">
      <c r="A205" s="4" t="s">
        <v>15</v>
      </c>
      <c r="B205" s="1">
        <f>OVariables!N59</f>
        <v>0</v>
      </c>
      <c r="C205" s="1">
        <f>OVariables!O59</f>
        <v>0</v>
      </c>
      <c r="D205" s="1">
        <f>OVariables!P59</f>
        <v>0</v>
      </c>
      <c r="E205" s="1">
        <f>OVariables!Q59</f>
        <v>0</v>
      </c>
      <c r="F205" s="1">
        <f>OVariables!R59</f>
        <v>0</v>
      </c>
      <c r="G205" s="1">
        <f>OVariables!S59</f>
        <v>0</v>
      </c>
      <c r="H205" s="1">
        <f>OVariables!T59</f>
        <v>0</v>
      </c>
      <c r="I205" s="1">
        <f>OVariables!U59</f>
        <v>0</v>
      </c>
      <c r="J205" s="1">
        <f>OVariables!V59</f>
        <v>0</v>
      </c>
      <c r="K205" s="1">
        <f>OVariables!W59</f>
        <v>0</v>
      </c>
      <c r="L205" s="1">
        <f>OVariables!X59</f>
        <v>0</v>
      </c>
      <c r="M205" s="1">
        <f>OVariables!Y59</f>
        <v>0</v>
      </c>
      <c r="O205" s="4" t="s">
        <v>15</v>
      </c>
      <c r="P205" s="1">
        <f>B66*Staffing!B27</f>
        <v>0</v>
      </c>
      <c r="Q205" s="1">
        <f>C66*Staffing!B27</f>
        <v>0</v>
      </c>
      <c r="R205" s="1">
        <f>D66*Staffing!B27</f>
        <v>0</v>
      </c>
      <c r="S205" s="1">
        <f>E66*Staffing!B27</f>
        <v>0</v>
      </c>
      <c r="T205" s="1">
        <f>F66*Staffing!B27</f>
        <v>0</v>
      </c>
      <c r="U205" s="1">
        <f>G66*Staffing!B27</f>
        <v>0</v>
      </c>
      <c r="V205" s="1">
        <f>H66*Staffing!B27</f>
        <v>0</v>
      </c>
      <c r="W205" s="1">
        <f>I66*Staffing!B27</f>
        <v>0</v>
      </c>
      <c r="X205" s="1">
        <f>J66*Staffing!B27</f>
        <v>0</v>
      </c>
      <c r="Y205" s="1">
        <f>K66*Staffing!B27</f>
        <v>0</v>
      </c>
      <c r="Z205" s="1">
        <f>L66*Staffing!B27</f>
        <v>0</v>
      </c>
      <c r="AA205" s="1">
        <f>M66*Staffing!B27</f>
        <v>0</v>
      </c>
      <c r="AC205" s="4" t="s">
        <v>15</v>
      </c>
      <c r="AD205" s="1">
        <f>OVariables!Z59</f>
        <v>0</v>
      </c>
      <c r="AE205" s="1">
        <f>OVariables!AA59</f>
        <v>0</v>
      </c>
      <c r="AF205" s="1">
        <f>OVariables!AB59</f>
        <v>0</v>
      </c>
      <c r="AG205" s="1">
        <f>OVariables!AC59</f>
        <v>0</v>
      </c>
      <c r="AH205" s="1">
        <f>OVariables!AD59</f>
        <v>0</v>
      </c>
      <c r="AI205" s="1">
        <f>OVariables!AE59</f>
        <v>0</v>
      </c>
      <c r="AJ205" s="1">
        <f>OVariables!AF59</f>
        <v>0</v>
      </c>
      <c r="AK205" s="1">
        <f>OVariables!AG59</f>
        <v>0</v>
      </c>
      <c r="AL205" s="1">
        <f>OVariables!AH59</f>
        <v>0</v>
      </c>
      <c r="AM205" s="1">
        <f>OVariables!AI59</f>
        <v>0</v>
      </c>
      <c r="AN205" s="1">
        <f>OVariables!AJ59</f>
        <v>0</v>
      </c>
      <c r="AO205" s="1">
        <f>OVariables!AK59</f>
        <v>0</v>
      </c>
      <c r="AQ205" s="4" t="s">
        <v>15</v>
      </c>
      <c r="AR205" s="1">
        <f>AE66*Staffing!$B27</f>
        <v>0</v>
      </c>
      <c r="AS205" s="1">
        <f>AF66*Staffing!$B27</f>
        <v>0</v>
      </c>
      <c r="AT205" s="1">
        <f>AG66*Staffing!$B27</f>
        <v>0</v>
      </c>
      <c r="AU205" s="1">
        <f>AH66*Staffing!$B27</f>
        <v>0</v>
      </c>
      <c r="AV205" s="1">
        <f>AI66*Staffing!$B27</f>
        <v>0</v>
      </c>
      <c r="AW205" s="1">
        <f>AJ66*Staffing!$B27</f>
        <v>0</v>
      </c>
      <c r="AX205" s="1">
        <f>AK66*Staffing!$B27</f>
        <v>0</v>
      </c>
      <c r="AY205" s="1">
        <f>AL66*Staffing!$B27</f>
        <v>0</v>
      </c>
      <c r="AZ205" s="1">
        <f>AM66*Staffing!$B27</f>
        <v>0</v>
      </c>
      <c r="BA205" s="1">
        <f>AN66*Staffing!$B27</f>
        <v>0</v>
      </c>
      <c r="BB205" s="1">
        <f>AO66*Staffing!$B27</f>
        <v>0</v>
      </c>
      <c r="BC205" s="1">
        <f>AP66*Staffing!$B27</f>
        <v>0</v>
      </c>
      <c r="BE205" s="4" t="s">
        <v>15</v>
      </c>
      <c r="BF205" s="1">
        <f>OVariables!AL59</f>
        <v>0</v>
      </c>
      <c r="BG205" s="1">
        <f>OVariables!AM59</f>
        <v>0</v>
      </c>
      <c r="BH205" s="1">
        <f>OVariables!AN59</f>
        <v>0</v>
      </c>
      <c r="BI205" s="1">
        <f>OVariables!AO59</f>
        <v>0</v>
      </c>
      <c r="BJ205" s="1">
        <f>OVariables!AP59</f>
        <v>0</v>
      </c>
      <c r="BK205" s="1">
        <f>OVariables!AQ59</f>
        <v>0</v>
      </c>
      <c r="BL205" s="1">
        <f>OVariables!AR59</f>
        <v>0</v>
      </c>
      <c r="BM205" s="1">
        <f>OVariables!AS59</f>
        <v>0</v>
      </c>
      <c r="BN205" s="1">
        <f>OVariables!AT59</f>
        <v>0</v>
      </c>
      <c r="BO205" s="1">
        <f>OVariables!AU59</f>
        <v>0</v>
      </c>
      <c r="BP205" s="1">
        <f>OVariables!AV59</f>
        <v>0</v>
      </c>
      <c r="BQ205" s="1">
        <f>OVariables!AW59</f>
        <v>0</v>
      </c>
      <c r="BS205" s="4" t="s">
        <v>15</v>
      </c>
      <c r="BT205" s="1">
        <f>BH66*Staffing!$B27</f>
        <v>0</v>
      </c>
      <c r="BU205" s="1">
        <f>BI66*Staffing!$B27</f>
        <v>0</v>
      </c>
      <c r="BV205" s="1">
        <f>BJ66*Staffing!$B27</f>
        <v>0</v>
      </c>
      <c r="BW205" s="1">
        <f>BK66*Staffing!$B27</f>
        <v>0</v>
      </c>
      <c r="BX205" s="1">
        <f>BL66*Staffing!$B27</f>
        <v>0</v>
      </c>
      <c r="BY205" s="1">
        <f>BM66*Staffing!$B27</f>
        <v>0</v>
      </c>
      <c r="BZ205" s="1">
        <f>BN66*Staffing!$B27</f>
        <v>0</v>
      </c>
      <c r="CA205" s="1">
        <f>BO66*Staffing!$B27</f>
        <v>0</v>
      </c>
      <c r="CB205" s="1">
        <f>BP66*Staffing!$B27</f>
        <v>0</v>
      </c>
      <c r="CC205" s="1">
        <f>BQ66*Staffing!$B27</f>
        <v>0</v>
      </c>
      <c r="CD205" s="1">
        <f>BR66*Staffing!$B27</f>
        <v>0</v>
      </c>
      <c r="CE205" s="1">
        <f>BS66*Staffing!$B27</f>
        <v>0</v>
      </c>
      <c r="CG205" s="4" t="s">
        <v>15</v>
      </c>
      <c r="CH205" s="1">
        <f>OVariables!AX59</f>
        <v>0</v>
      </c>
      <c r="CI205" s="1">
        <f>OVariables!AY59</f>
        <v>0</v>
      </c>
      <c r="CJ205" s="1">
        <f>OVariables!AZ59</f>
        <v>0</v>
      </c>
      <c r="CK205" s="1">
        <f>OVariables!BA59</f>
        <v>0</v>
      </c>
      <c r="CL205" s="1">
        <f>OVariables!BB59</f>
        <v>0</v>
      </c>
      <c r="CM205" s="1">
        <f>OVariables!BC59</f>
        <v>0</v>
      </c>
      <c r="CN205" s="1">
        <f>OVariables!BD59</f>
        <v>0</v>
      </c>
      <c r="CO205" s="1">
        <f>OVariables!BE59</f>
        <v>0</v>
      </c>
      <c r="CP205" s="1">
        <f>OVariables!BF59</f>
        <v>0</v>
      </c>
      <c r="CQ205" s="1">
        <f>OVariables!BG59</f>
        <v>0</v>
      </c>
      <c r="CR205" s="1">
        <f>OVariables!BH59</f>
        <v>0</v>
      </c>
      <c r="CS205" s="1">
        <f>OVariables!BI59</f>
        <v>0</v>
      </c>
      <c r="CU205" s="4" t="s">
        <v>15</v>
      </c>
      <c r="CV205" s="1">
        <f>CK66*Staffing!$B27</f>
        <v>0</v>
      </c>
      <c r="CW205" s="1">
        <f>CL66*Staffing!$B27</f>
        <v>0</v>
      </c>
      <c r="CX205" s="1">
        <f>CM66*Staffing!$B27</f>
        <v>0</v>
      </c>
      <c r="CY205" s="1">
        <f>CN66*Staffing!$B27</f>
        <v>0</v>
      </c>
      <c r="CZ205" s="1">
        <f>CO66*Staffing!$B27</f>
        <v>0</v>
      </c>
      <c r="DA205" s="1">
        <f>CP66*Staffing!$B27</f>
        <v>0</v>
      </c>
      <c r="DB205" s="1">
        <f>CQ66*Staffing!$B27</f>
        <v>0</v>
      </c>
      <c r="DC205" s="1">
        <f>CR66*Staffing!$B27</f>
        <v>0</v>
      </c>
      <c r="DD205" s="1">
        <f>CS66*Staffing!$B27</f>
        <v>0</v>
      </c>
      <c r="DE205" s="1">
        <f>CT66*Staffing!$B27</f>
        <v>0</v>
      </c>
      <c r="DF205" s="1">
        <f>CU66*Staffing!$B27</f>
        <v>0</v>
      </c>
      <c r="DG205" s="1">
        <f>CV66*Staffing!$B27</f>
        <v>0</v>
      </c>
    </row>
    <row r="206" spans="1:111" x14ac:dyDescent="0.35">
      <c r="A206" s="4" t="s">
        <v>137</v>
      </c>
      <c r="B206" s="1">
        <f>OVariables!N60</f>
        <v>0</v>
      </c>
      <c r="C206" s="1">
        <f>OVariables!O60</f>
        <v>0</v>
      </c>
      <c r="D206" s="1">
        <f>OVariables!P60</f>
        <v>0</v>
      </c>
      <c r="E206" s="1">
        <f>OVariables!Q60</f>
        <v>0</v>
      </c>
      <c r="F206" s="1">
        <f>OVariables!R60</f>
        <v>0</v>
      </c>
      <c r="G206" s="1">
        <f>OVariables!S60</f>
        <v>0</v>
      </c>
      <c r="H206" s="1">
        <f>OVariables!T60</f>
        <v>0</v>
      </c>
      <c r="I206" s="1">
        <f>OVariables!U60</f>
        <v>0</v>
      </c>
      <c r="J206" s="1">
        <f>OVariables!V60</f>
        <v>0</v>
      </c>
      <c r="K206" s="1">
        <f>OVariables!W60</f>
        <v>0</v>
      </c>
      <c r="L206" s="1">
        <f>OVariables!X60</f>
        <v>0</v>
      </c>
      <c r="M206" s="1">
        <f>OVariables!Y60</f>
        <v>0</v>
      </c>
      <c r="O206" s="4" t="s">
        <v>137</v>
      </c>
      <c r="P206" s="1">
        <f>B67*Staffing!B28</f>
        <v>0</v>
      </c>
      <c r="Q206" s="1">
        <f>C67*Staffing!B28</f>
        <v>0</v>
      </c>
      <c r="R206" s="1">
        <f>D67*Staffing!B28</f>
        <v>0</v>
      </c>
      <c r="S206" s="1">
        <f>E67*Staffing!B28</f>
        <v>0</v>
      </c>
      <c r="T206" s="1">
        <f>F67*Staffing!B28</f>
        <v>0</v>
      </c>
      <c r="U206" s="1">
        <f>G67*Staffing!B28</f>
        <v>0</v>
      </c>
      <c r="V206" s="1">
        <f>H67*Staffing!B28</f>
        <v>0</v>
      </c>
      <c r="W206" s="1">
        <f>I67*Staffing!B28</f>
        <v>0</v>
      </c>
      <c r="X206" s="1">
        <f>J67*Staffing!B28</f>
        <v>0</v>
      </c>
      <c r="Y206" s="1">
        <f>K67*Staffing!B28</f>
        <v>0</v>
      </c>
      <c r="Z206" s="1">
        <f>L67*Staffing!B28</f>
        <v>0</v>
      </c>
      <c r="AA206" s="1">
        <f>M67*Staffing!B28</f>
        <v>0</v>
      </c>
      <c r="AC206" s="4" t="s">
        <v>137</v>
      </c>
      <c r="AD206" s="1">
        <f>OVariables!Z60</f>
        <v>0</v>
      </c>
      <c r="AE206" s="1">
        <f>OVariables!AA60</f>
        <v>0</v>
      </c>
      <c r="AF206" s="1">
        <f>OVariables!AB60</f>
        <v>0</v>
      </c>
      <c r="AG206" s="1">
        <f>OVariables!AC60</f>
        <v>0</v>
      </c>
      <c r="AH206" s="1">
        <f>OVariables!AD60</f>
        <v>0</v>
      </c>
      <c r="AI206" s="1">
        <f>OVariables!AE60</f>
        <v>0</v>
      </c>
      <c r="AJ206" s="1">
        <f>OVariables!AF60</f>
        <v>0</v>
      </c>
      <c r="AK206" s="1">
        <f>OVariables!AG60</f>
        <v>0</v>
      </c>
      <c r="AL206" s="1">
        <f>OVariables!AH60</f>
        <v>0</v>
      </c>
      <c r="AM206" s="1">
        <f>OVariables!AI60</f>
        <v>0</v>
      </c>
      <c r="AN206" s="1">
        <f>OVariables!AJ60</f>
        <v>0</v>
      </c>
      <c r="AO206" s="1">
        <f>OVariables!AK60</f>
        <v>0</v>
      </c>
      <c r="AQ206" s="4" t="s">
        <v>137</v>
      </c>
      <c r="AR206" s="1">
        <f>AE67*Staffing!$B28</f>
        <v>0</v>
      </c>
      <c r="AS206" s="1">
        <f>AF67*Staffing!$B28</f>
        <v>0</v>
      </c>
      <c r="AT206" s="1">
        <f>AG67*Staffing!$B28</f>
        <v>0</v>
      </c>
      <c r="AU206" s="1">
        <f>AH67*Staffing!$B28</f>
        <v>0</v>
      </c>
      <c r="AV206" s="1">
        <f>AI67*Staffing!$B28</f>
        <v>0</v>
      </c>
      <c r="AW206" s="1">
        <f>AJ67*Staffing!$B28</f>
        <v>0</v>
      </c>
      <c r="AX206" s="1">
        <f>AK67*Staffing!$B28</f>
        <v>0</v>
      </c>
      <c r="AY206" s="1">
        <f>AL67*Staffing!$B28</f>
        <v>0</v>
      </c>
      <c r="AZ206" s="1">
        <f>AM67*Staffing!$B28</f>
        <v>0</v>
      </c>
      <c r="BA206" s="1">
        <f>AN67*Staffing!$B28</f>
        <v>0</v>
      </c>
      <c r="BB206" s="1">
        <f>AO67*Staffing!$B28</f>
        <v>0</v>
      </c>
      <c r="BC206" s="1">
        <f>AP67*Staffing!$B28</f>
        <v>0</v>
      </c>
      <c r="BE206" s="4" t="s">
        <v>137</v>
      </c>
      <c r="BF206" s="1">
        <f>OVariables!AL60</f>
        <v>0</v>
      </c>
      <c r="BG206" s="1">
        <f>OVariables!AM60</f>
        <v>0</v>
      </c>
      <c r="BH206" s="1">
        <f>OVariables!AN60</f>
        <v>0</v>
      </c>
      <c r="BI206" s="1">
        <f>OVariables!AO60</f>
        <v>0</v>
      </c>
      <c r="BJ206" s="1">
        <f>OVariables!AP60</f>
        <v>0</v>
      </c>
      <c r="BK206" s="1">
        <f>OVariables!AQ60</f>
        <v>0</v>
      </c>
      <c r="BL206" s="1">
        <f>OVariables!AR60</f>
        <v>0</v>
      </c>
      <c r="BM206" s="1">
        <f>OVariables!AS60</f>
        <v>0</v>
      </c>
      <c r="BN206" s="1">
        <f>OVariables!AT60</f>
        <v>0</v>
      </c>
      <c r="BO206" s="1">
        <f>OVariables!AU60</f>
        <v>0</v>
      </c>
      <c r="BP206" s="1">
        <f>OVariables!AV60</f>
        <v>0</v>
      </c>
      <c r="BQ206" s="1">
        <f>OVariables!AW60</f>
        <v>0</v>
      </c>
      <c r="BS206" s="4" t="s">
        <v>137</v>
      </c>
      <c r="BT206" s="1">
        <f>BH67*Staffing!$B28</f>
        <v>0</v>
      </c>
      <c r="BU206" s="1">
        <f>BI67*Staffing!$B28</f>
        <v>0</v>
      </c>
      <c r="BV206" s="1">
        <f>BJ67*Staffing!$B28</f>
        <v>0</v>
      </c>
      <c r="BW206" s="1">
        <f>BK67*Staffing!$B28</f>
        <v>0</v>
      </c>
      <c r="BX206" s="1">
        <f>BL67*Staffing!$B28</f>
        <v>0</v>
      </c>
      <c r="BY206" s="1">
        <f>BM67*Staffing!$B28</f>
        <v>0</v>
      </c>
      <c r="BZ206" s="1">
        <f>BN67*Staffing!$B28</f>
        <v>0</v>
      </c>
      <c r="CA206" s="1">
        <f>BO67*Staffing!$B28</f>
        <v>0</v>
      </c>
      <c r="CB206" s="1">
        <f>BP67*Staffing!$B28</f>
        <v>0</v>
      </c>
      <c r="CC206" s="1">
        <f>BQ67*Staffing!$B28</f>
        <v>0</v>
      </c>
      <c r="CD206" s="1">
        <f>BR67*Staffing!$B28</f>
        <v>0</v>
      </c>
      <c r="CE206" s="1">
        <f>BS67*Staffing!$B28</f>
        <v>0</v>
      </c>
      <c r="CG206" s="4" t="s">
        <v>137</v>
      </c>
      <c r="CH206" s="1">
        <f>OVariables!AX60</f>
        <v>0</v>
      </c>
      <c r="CI206" s="1">
        <f>OVariables!AY60</f>
        <v>0</v>
      </c>
      <c r="CJ206" s="1">
        <f>OVariables!AZ60</f>
        <v>0</v>
      </c>
      <c r="CK206" s="1">
        <f>OVariables!BA60</f>
        <v>0</v>
      </c>
      <c r="CL206" s="1">
        <f>OVariables!BB60</f>
        <v>0</v>
      </c>
      <c r="CM206" s="1">
        <f>OVariables!BC60</f>
        <v>0</v>
      </c>
      <c r="CN206" s="1">
        <f>OVariables!BD60</f>
        <v>0</v>
      </c>
      <c r="CO206" s="1">
        <f>OVariables!BE60</f>
        <v>0</v>
      </c>
      <c r="CP206" s="1">
        <f>OVariables!BF60</f>
        <v>0</v>
      </c>
      <c r="CQ206" s="1">
        <f>OVariables!BG60</f>
        <v>0</v>
      </c>
      <c r="CR206" s="1">
        <f>OVariables!BH60</f>
        <v>0</v>
      </c>
      <c r="CS206" s="1">
        <f>OVariables!BI60</f>
        <v>0</v>
      </c>
      <c r="CU206" s="4" t="s">
        <v>137</v>
      </c>
      <c r="CV206" s="1">
        <f>CK67*Staffing!$B28</f>
        <v>0</v>
      </c>
      <c r="CW206" s="1">
        <f>CL67*Staffing!$B28</f>
        <v>0</v>
      </c>
      <c r="CX206" s="1">
        <f>CM67*Staffing!$B28</f>
        <v>0</v>
      </c>
      <c r="CY206" s="1">
        <f>CN67*Staffing!$B28</f>
        <v>0</v>
      </c>
      <c r="CZ206" s="1">
        <f>CO67*Staffing!$B28</f>
        <v>0</v>
      </c>
      <c r="DA206" s="1">
        <f>CP67*Staffing!$B28</f>
        <v>0</v>
      </c>
      <c r="DB206" s="1">
        <f>CQ67*Staffing!$B28</f>
        <v>0</v>
      </c>
      <c r="DC206" s="1">
        <f>CR67*Staffing!$B28</f>
        <v>0</v>
      </c>
      <c r="DD206" s="1">
        <f>CS67*Staffing!$B28</f>
        <v>0</v>
      </c>
      <c r="DE206" s="1">
        <f>CT67*Staffing!$B28</f>
        <v>0</v>
      </c>
      <c r="DF206" s="1">
        <f>CU67*Staffing!$B28</f>
        <v>0</v>
      </c>
      <c r="DG206" s="1">
        <f>CV67*Staffing!$B28</f>
        <v>0</v>
      </c>
    </row>
    <row r="207" spans="1:111" x14ac:dyDescent="0.35">
      <c r="A207" s="4" t="s">
        <v>27</v>
      </c>
      <c r="B207" s="1">
        <f>OVariables!N61</f>
        <v>0</v>
      </c>
      <c r="C207" s="1">
        <f>OVariables!O61</f>
        <v>0</v>
      </c>
      <c r="D207" s="1">
        <f>OVariables!P61</f>
        <v>0</v>
      </c>
      <c r="E207" s="1">
        <f>OVariables!Q61</f>
        <v>0</v>
      </c>
      <c r="F207" s="1">
        <f>OVariables!R61</f>
        <v>0</v>
      </c>
      <c r="G207" s="1">
        <f>OVariables!S61</f>
        <v>0</v>
      </c>
      <c r="H207" s="1">
        <f>OVariables!T61</f>
        <v>0</v>
      </c>
      <c r="I207" s="1">
        <f>OVariables!U61</f>
        <v>0</v>
      </c>
      <c r="J207" s="1">
        <f>OVariables!V61</f>
        <v>0</v>
      </c>
      <c r="K207" s="1">
        <f>OVariables!W61</f>
        <v>0</v>
      </c>
      <c r="L207" s="1">
        <f>OVariables!X61</f>
        <v>0</v>
      </c>
      <c r="M207" s="1">
        <f>OVariables!Y61</f>
        <v>0</v>
      </c>
      <c r="O207" s="4" t="s">
        <v>27</v>
      </c>
      <c r="P207" s="1">
        <f>B68*Staffing!B29</f>
        <v>0</v>
      </c>
      <c r="Q207" s="1">
        <f>C68*Staffing!B29</f>
        <v>0</v>
      </c>
      <c r="R207" s="1">
        <f>D68*Staffing!B29</f>
        <v>0</v>
      </c>
      <c r="S207" s="1">
        <f>E68*Staffing!B29</f>
        <v>0</v>
      </c>
      <c r="T207" s="1">
        <f>F68*Staffing!B29</f>
        <v>0</v>
      </c>
      <c r="U207" s="1">
        <f>G68*Staffing!B29</f>
        <v>0</v>
      </c>
      <c r="V207" s="1">
        <f>H68*Staffing!B29</f>
        <v>0</v>
      </c>
      <c r="W207" s="1">
        <f>I68*Staffing!B29</f>
        <v>0</v>
      </c>
      <c r="X207" s="1">
        <f>J68*Staffing!B29</f>
        <v>0</v>
      </c>
      <c r="Y207" s="1">
        <f>K68*Staffing!B29</f>
        <v>0</v>
      </c>
      <c r="Z207" s="1">
        <f>L68*Staffing!B29</f>
        <v>0</v>
      </c>
      <c r="AA207" s="1">
        <f>M68*Staffing!B29</f>
        <v>0</v>
      </c>
      <c r="AC207" s="4" t="s">
        <v>27</v>
      </c>
      <c r="AD207" s="1">
        <f>OVariables!Z61</f>
        <v>0</v>
      </c>
      <c r="AE207" s="1">
        <f>OVariables!AA61</f>
        <v>0</v>
      </c>
      <c r="AF207" s="1">
        <f>OVariables!AB61</f>
        <v>0</v>
      </c>
      <c r="AG207" s="1">
        <f>OVariables!AC61</f>
        <v>0</v>
      </c>
      <c r="AH207" s="1">
        <f>OVariables!AD61</f>
        <v>0</v>
      </c>
      <c r="AI207" s="1">
        <f>OVariables!AE61</f>
        <v>0</v>
      </c>
      <c r="AJ207" s="1">
        <f>OVariables!AF61</f>
        <v>0</v>
      </c>
      <c r="AK207" s="1">
        <f>OVariables!AG61</f>
        <v>0</v>
      </c>
      <c r="AL207" s="1">
        <f>OVariables!AH61</f>
        <v>0</v>
      </c>
      <c r="AM207" s="1">
        <f>OVariables!AI61</f>
        <v>0</v>
      </c>
      <c r="AN207" s="1">
        <f>OVariables!AJ61</f>
        <v>0</v>
      </c>
      <c r="AO207" s="1">
        <f>OVariables!AK61</f>
        <v>0</v>
      </c>
      <c r="AQ207" s="4" t="s">
        <v>27</v>
      </c>
      <c r="AR207" s="1">
        <f>AE68*Staffing!$B29</f>
        <v>0</v>
      </c>
      <c r="AS207" s="1">
        <f>AF68*Staffing!$B29</f>
        <v>0</v>
      </c>
      <c r="AT207" s="1">
        <f>AG68*Staffing!$B29</f>
        <v>0</v>
      </c>
      <c r="AU207" s="1">
        <f>AH68*Staffing!$B29</f>
        <v>0</v>
      </c>
      <c r="AV207" s="1">
        <f>AI68*Staffing!$B29</f>
        <v>0</v>
      </c>
      <c r="AW207" s="1">
        <f>AJ68*Staffing!$B29</f>
        <v>0</v>
      </c>
      <c r="AX207" s="1">
        <f>AK68*Staffing!$B29</f>
        <v>0</v>
      </c>
      <c r="AY207" s="1">
        <f>AL68*Staffing!$B29</f>
        <v>0</v>
      </c>
      <c r="AZ207" s="1">
        <f>AM68*Staffing!$B29</f>
        <v>0</v>
      </c>
      <c r="BA207" s="1">
        <f>AN68*Staffing!$B29</f>
        <v>0</v>
      </c>
      <c r="BB207" s="1">
        <f>AO68*Staffing!$B29</f>
        <v>0</v>
      </c>
      <c r="BC207" s="1">
        <f>AP68*Staffing!$B29</f>
        <v>0</v>
      </c>
      <c r="BE207" s="4" t="s">
        <v>27</v>
      </c>
      <c r="BF207" s="1">
        <f>OVariables!AL61</f>
        <v>0</v>
      </c>
      <c r="BG207" s="1">
        <f>OVariables!AM61</f>
        <v>0</v>
      </c>
      <c r="BH207" s="1">
        <f>OVariables!AN61</f>
        <v>0</v>
      </c>
      <c r="BI207" s="1">
        <f>OVariables!AO61</f>
        <v>0</v>
      </c>
      <c r="BJ207" s="1">
        <f>OVariables!AP61</f>
        <v>0</v>
      </c>
      <c r="BK207" s="1">
        <f>OVariables!AQ61</f>
        <v>0</v>
      </c>
      <c r="BL207" s="1">
        <f>OVariables!AR61</f>
        <v>0</v>
      </c>
      <c r="BM207" s="1">
        <f>OVariables!AS61</f>
        <v>0</v>
      </c>
      <c r="BN207" s="1">
        <f>OVariables!AT61</f>
        <v>0</v>
      </c>
      <c r="BO207" s="1">
        <f>OVariables!AU61</f>
        <v>0</v>
      </c>
      <c r="BP207" s="1">
        <f>OVariables!AV61</f>
        <v>0</v>
      </c>
      <c r="BQ207" s="1">
        <f>OVariables!AW61</f>
        <v>0</v>
      </c>
      <c r="BS207" s="4" t="s">
        <v>27</v>
      </c>
      <c r="BT207" s="1">
        <f>BH68*Staffing!$B29</f>
        <v>0</v>
      </c>
      <c r="BU207" s="1">
        <f>BI68*Staffing!$B29</f>
        <v>0</v>
      </c>
      <c r="BV207" s="1">
        <f>BJ68*Staffing!$B29</f>
        <v>0</v>
      </c>
      <c r="BW207" s="1">
        <f>BK68*Staffing!$B29</f>
        <v>0</v>
      </c>
      <c r="BX207" s="1">
        <f>BL68*Staffing!$B29</f>
        <v>0</v>
      </c>
      <c r="BY207" s="1">
        <f>BM68*Staffing!$B29</f>
        <v>0</v>
      </c>
      <c r="BZ207" s="1">
        <f>BN68*Staffing!$B29</f>
        <v>0</v>
      </c>
      <c r="CA207" s="1">
        <f>BO68*Staffing!$B29</f>
        <v>0</v>
      </c>
      <c r="CB207" s="1">
        <f>BP68*Staffing!$B29</f>
        <v>0</v>
      </c>
      <c r="CC207" s="1">
        <f>BQ68*Staffing!$B29</f>
        <v>0</v>
      </c>
      <c r="CD207" s="1">
        <f>BR68*Staffing!$B29</f>
        <v>0</v>
      </c>
      <c r="CE207" s="1">
        <f>BS68*Staffing!$B29</f>
        <v>0</v>
      </c>
      <c r="CG207" s="4" t="s">
        <v>27</v>
      </c>
      <c r="CH207" s="1">
        <f>OVariables!AX61</f>
        <v>0</v>
      </c>
      <c r="CI207" s="1">
        <f>OVariables!AY61</f>
        <v>0</v>
      </c>
      <c r="CJ207" s="1">
        <f>OVariables!AZ61</f>
        <v>0</v>
      </c>
      <c r="CK207" s="1">
        <f>OVariables!BA61</f>
        <v>0</v>
      </c>
      <c r="CL207" s="1">
        <f>OVariables!BB61</f>
        <v>0</v>
      </c>
      <c r="CM207" s="1">
        <f>OVariables!BC61</f>
        <v>0</v>
      </c>
      <c r="CN207" s="1">
        <f>OVariables!BD61</f>
        <v>0</v>
      </c>
      <c r="CO207" s="1">
        <f>OVariables!BE61</f>
        <v>0</v>
      </c>
      <c r="CP207" s="1">
        <f>OVariables!BF61</f>
        <v>0</v>
      </c>
      <c r="CQ207" s="1">
        <f>OVariables!BG61</f>
        <v>0</v>
      </c>
      <c r="CR207" s="1">
        <f>OVariables!BH61</f>
        <v>0</v>
      </c>
      <c r="CS207" s="1">
        <f>OVariables!BI61</f>
        <v>0</v>
      </c>
      <c r="CU207" s="4" t="s">
        <v>27</v>
      </c>
      <c r="CV207" s="1">
        <f>CK68*Staffing!$B29</f>
        <v>0</v>
      </c>
      <c r="CW207" s="1">
        <f>CL68*Staffing!$B29</f>
        <v>0</v>
      </c>
      <c r="CX207" s="1">
        <f>CM68*Staffing!$B29</f>
        <v>0</v>
      </c>
      <c r="CY207" s="1">
        <f>CN68*Staffing!$B29</f>
        <v>0</v>
      </c>
      <c r="CZ207" s="1">
        <f>CO68*Staffing!$B29</f>
        <v>0</v>
      </c>
      <c r="DA207" s="1">
        <f>CP68*Staffing!$B29</f>
        <v>0</v>
      </c>
      <c r="DB207" s="1">
        <f>CQ68*Staffing!$B29</f>
        <v>0</v>
      </c>
      <c r="DC207" s="1">
        <f>CR68*Staffing!$B29</f>
        <v>0</v>
      </c>
      <c r="DD207" s="1">
        <f>CS68*Staffing!$B29</f>
        <v>0</v>
      </c>
      <c r="DE207" s="1">
        <f>CT68*Staffing!$B29</f>
        <v>0</v>
      </c>
      <c r="DF207" s="1">
        <f>CU68*Staffing!$B29</f>
        <v>0</v>
      </c>
      <c r="DG207" s="1">
        <f>CV68*Staffing!$B29</f>
        <v>0</v>
      </c>
    </row>
    <row r="208" spans="1:111" x14ac:dyDescent="0.35">
      <c r="A208" s="4" t="s">
        <v>59</v>
      </c>
      <c r="B208" s="1">
        <f>OVariables!N62</f>
        <v>0</v>
      </c>
      <c r="C208" s="1">
        <f>OVariables!O62</f>
        <v>0</v>
      </c>
      <c r="D208" s="1">
        <f>OVariables!P62</f>
        <v>0</v>
      </c>
      <c r="E208" s="1">
        <f>OVariables!Q62</f>
        <v>0</v>
      </c>
      <c r="F208" s="1">
        <f>OVariables!R62</f>
        <v>0</v>
      </c>
      <c r="G208" s="1">
        <f>OVariables!S62</f>
        <v>0</v>
      </c>
      <c r="H208" s="1">
        <f>OVariables!T62</f>
        <v>0</v>
      </c>
      <c r="I208" s="1">
        <f>OVariables!U62</f>
        <v>0</v>
      </c>
      <c r="J208" s="1">
        <f>OVariables!V62</f>
        <v>0</v>
      </c>
      <c r="K208" s="1">
        <f>OVariables!W62</f>
        <v>0</v>
      </c>
      <c r="L208" s="1">
        <f>OVariables!X62</f>
        <v>0</v>
      </c>
      <c r="M208" s="1">
        <f>OVariables!Y62</f>
        <v>0</v>
      </c>
      <c r="O208" s="4" t="s">
        <v>59</v>
      </c>
      <c r="P208" s="1">
        <f>B69*Staffing!B30</f>
        <v>0</v>
      </c>
      <c r="Q208" s="1">
        <f>C69*Staffing!B30</f>
        <v>0</v>
      </c>
      <c r="R208" s="1">
        <f>D69*Staffing!B30</f>
        <v>0</v>
      </c>
      <c r="S208" s="1">
        <f>E69*Staffing!B30</f>
        <v>0</v>
      </c>
      <c r="T208" s="1">
        <f>F69*Staffing!B30</f>
        <v>0</v>
      </c>
      <c r="U208" s="1">
        <f>G69*Staffing!B30</f>
        <v>0</v>
      </c>
      <c r="V208" s="1">
        <f>H69*Staffing!B30</f>
        <v>0</v>
      </c>
      <c r="W208" s="1">
        <f>I69*Staffing!B30</f>
        <v>0</v>
      </c>
      <c r="X208" s="1">
        <f>J69*Staffing!B30</f>
        <v>0</v>
      </c>
      <c r="Y208" s="1">
        <f>K69*Staffing!B30</f>
        <v>0</v>
      </c>
      <c r="Z208" s="1">
        <f>L69*Staffing!B30</f>
        <v>0</v>
      </c>
      <c r="AA208" s="1">
        <f>M69*Staffing!B30</f>
        <v>0</v>
      </c>
      <c r="AC208" s="4" t="s">
        <v>59</v>
      </c>
      <c r="AD208" s="1">
        <f>OVariables!Z62</f>
        <v>0</v>
      </c>
      <c r="AE208" s="1">
        <f>OVariables!AA62</f>
        <v>0</v>
      </c>
      <c r="AF208" s="1">
        <f>OVariables!AB62</f>
        <v>0</v>
      </c>
      <c r="AG208" s="1">
        <f>OVariables!AC62</f>
        <v>0</v>
      </c>
      <c r="AH208" s="1">
        <f>OVariables!AD62</f>
        <v>0</v>
      </c>
      <c r="AI208" s="1">
        <f>OVariables!AE62</f>
        <v>0</v>
      </c>
      <c r="AJ208" s="1">
        <f>OVariables!AF62</f>
        <v>0</v>
      </c>
      <c r="AK208" s="1">
        <f>OVariables!AG62</f>
        <v>0</v>
      </c>
      <c r="AL208" s="1">
        <f>OVariables!AH62</f>
        <v>0</v>
      </c>
      <c r="AM208" s="1">
        <f>OVariables!AI62</f>
        <v>0</v>
      </c>
      <c r="AN208" s="1">
        <f>OVariables!AJ62</f>
        <v>0</v>
      </c>
      <c r="AO208" s="1">
        <f>OVariables!AK62</f>
        <v>0</v>
      </c>
      <c r="AQ208" s="4" t="s">
        <v>59</v>
      </c>
      <c r="AR208" s="1">
        <f>AE69*Staffing!$B30</f>
        <v>0</v>
      </c>
      <c r="AS208" s="1">
        <f>AF69*Staffing!$B30</f>
        <v>0</v>
      </c>
      <c r="AT208" s="1">
        <f>AG69*Staffing!$B30</f>
        <v>0</v>
      </c>
      <c r="AU208" s="1">
        <f>AH69*Staffing!$B30</f>
        <v>0</v>
      </c>
      <c r="AV208" s="1">
        <f>AI69*Staffing!$B30</f>
        <v>0</v>
      </c>
      <c r="AW208" s="1">
        <f>AJ69*Staffing!$B30</f>
        <v>0</v>
      </c>
      <c r="AX208" s="1">
        <f>AK69*Staffing!$B30</f>
        <v>0</v>
      </c>
      <c r="AY208" s="1">
        <f>AL69*Staffing!$B30</f>
        <v>0</v>
      </c>
      <c r="AZ208" s="1">
        <f>AM69*Staffing!$B30</f>
        <v>0</v>
      </c>
      <c r="BA208" s="1">
        <f>AN69*Staffing!$B30</f>
        <v>0</v>
      </c>
      <c r="BB208" s="1">
        <f>AO69*Staffing!$B30</f>
        <v>0</v>
      </c>
      <c r="BC208" s="1">
        <f>AP69*Staffing!$B30</f>
        <v>0</v>
      </c>
      <c r="BE208" s="4" t="s">
        <v>59</v>
      </c>
      <c r="BF208" s="1">
        <f>OVariables!AL62</f>
        <v>0</v>
      </c>
      <c r="BG208" s="1">
        <f>OVariables!AM62</f>
        <v>0</v>
      </c>
      <c r="BH208" s="1">
        <f>OVariables!AN62</f>
        <v>0</v>
      </c>
      <c r="BI208" s="1">
        <f>OVariables!AO62</f>
        <v>0</v>
      </c>
      <c r="BJ208" s="1">
        <f>OVariables!AP62</f>
        <v>0</v>
      </c>
      <c r="BK208" s="1">
        <f>OVariables!AQ62</f>
        <v>0</v>
      </c>
      <c r="BL208" s="1">
        <f>OVariables!AR62</f>
        <v>0</v>
      </c>
      <c r="BM208" s="1">
        <f>OVariables!AS62</f>
        <v>0</v>
      </c>
      <c r="BN208" s="1">
        <f>OVariables!AT62</f>
        <v>0</v>
      </c>
      <c r="BO208" s="1">
        <f>OVariables!AU62</f>
        <v>0</v>
      </c>
      <c r="BP208" s="1">
        <f>OVariables!AV62</f>
        <v>0</v>
      </c>
      <c r="BQ208" s="1">
        <f>OVariables!AW62</f>
        <v>0</v>
      </c>
      <c r="BS208" s="4" t="s">
        <v>59</v>
      </c>
      <c r="BT208" s="1">
        <f>BH69*Staffing!$B30</f>
        <v>0</v>
      </c>
      <c r="BU208" s="1">
        <f>BI69*Staffing!$B30</f>
        <v>0</v>
      </c>
      <c r="BV208" s="1">
        <f>BJ69*Staffing!$B30</f>
        <v>0</v>
      </c>
      <c r="BW208" s="1">
        <f>BK69*Staffing!$B30</f>
        <v>0</v>
      </c>
      <c r="BX208" s="1">
        <f>BL69*Staffing!$B30</f>
        <v>0</v>
      </c>
      <c r="BY208" s="1">
        <f>BM69*Staffing!$B30</f>
        <v>0</v>
      </c>
      <c r="BZ208" s="1">
        <f>BN69*Staffing!$B30</f>
        <v>0</v>
      </c>
      <c r="CA208" s="1">
        <f>BO69*Staffing!$B30</f>
        <v>0</v>
      </c>
      <c r="CB208" s="1">
        <f>BP69*Staffing!$B30</f>
        <v>0</v>
      </c>
      <c r="CC208" s="1">
        <f>BQ69*Staffing!$B30</f>
        <v>0</v>
      </c>
      <c r="CD208" s="1">
        <f>BR69*Staffing!$B30</f>
        <v>0</v>
      </c>
      <c r="CE208" s="1">
        <f>BS69*Staffing!$B30</f>
        <v>0</v>
      </c>
      <c r="CG208" s="4" t="s">
        <v>59</v>
      </c>
      <c r="CH208" s="1">
        <f>OVariables!AX62</f>
        <v>0</v>
      </c>
      <c r="CI208" s="1">
        <f>OVariables!AY62</f>
        <v>0</v>
      </c>
      <c r="CJ208" s="1">
        <f>OVariables!AZ62</f>
        <v>0</v>
      </c>
      <c r="CK208" s="1">
        <f>OVariables!BA62</f>
        <v>0</v>
      </c>
      <c r="CL208" s="1">
        <f>OVariables!BB62</f>
        <v>0</v>
      </c>
      <c r="CM208" s="1">
        <f>OVariables!BC62</f>
        <v>0</v>
      </c>
      <c r="CN208" s="1">
        <f>OVariables!BD62</f>
        <v>0</v>
      </c>
      <c r="CO208" s="1">
        <f>OVariables!BE62</f>
        <v>0</v>
      </c>
      <c r="CP208" s="1">
        <f>OVariables!BF62</f>
        <v>0</v>
      </c>
      <c r="CQ208" s="1">
        <f>OVariables!BG62</f>
        <v>0</v>
      </c>
      <c r="CR208" s="1">
        <f>OVariables!BH62</f>
        <v>0</v>
      </c>
      <c r="CS208" s="1">
        <f>OVariables!BI62</f>
        <v>0</v>
      </c>
      <c r="CU208" s="4" t="s">
        <v>59</v>
      </c>
      <c r="CV208" s="1">
        <f>CK69*Staffing!$B30</f>
        <v>0</v>
      </c>
      <c r="CW208" s="1">
        <f>CL69*Staffing!$B30</f>
        <v>0</v>
      </c>
      <c r="CX208" s="1">
        <f>CM69*Staffing!$B30</f>
        <v>0</v>
      </c>
      <c r="CY208" s="1">
        <f>CN69*Staffing!$B30</f>
        <v>0</v>
      </c>
      <c r="CZ208" s="1">
        <f>CO69*Staffing!$B30</f>
        <v>0</v>
      </c>
      <c r="DA208" s="1">
        <f>CP69*Staffing!$B30</f>
        <v>0</v>
      </c>
      <c r="DB208" s="1">
        <f>CQ69*Staffing!$B30</f>
        <v>0</v>
      </c>
      <c r="DC208" s="1">
        <f>CR69*Staffing!$B30</f>
        <v>0</v>
      </c>
      <c r="DD208" s="1">
        <f>CS69*Staffing!$B30</f>
        <v>0</v>
      </c>
      <c r="DE208" s="1">
        <f>CT69*Staffing!$B30</f>
        <v>0</v>
      </c>
      <c r="DF208" s="1">
        <f>CU69*Staffing!$B30</f>
        <v>0</v>
      </c>
      <c r="DG208" s="1">
        <f>CV69*Staffing!$B30</f>
        <v>0</v>
      </c>
    </row>
    <row r="209" spans="1:111" x14ac:dyDescent="0.35">
      <c r="A209" s="4" t="s">
        <v>17</v>
      </c>
      <c r="B209" s="1">
        <f>OVariables!N63</f>
        <v>0</v>
      </c>
      <c r="C209" s="1">
        <f>OVariables!O63</f>
        <v>0</v>
      </c>
      <c r="D209" s="1">
        <f>OVariables!P63</f>
        <v>0</v>
      </c>
      <c r="E209" s="1">
        <f>OVariables!Q63</f>
        <v>0</v>
      </c>
      <c r="F209" s="1">
        <f>OVariables!R63</f>
        <v>0</v>
      </c>
      <c r="G209" s="1">
        <f>OVariables!S63</f>
        <v>0</v>
      </c>
      <c r="H209" s="1">
        <f>OVariables!T63</f>
        <v>0</v>
      </c>
      <c r="I209" s="1">
        <f>OVariables!U63</f>
        <v>0</v>
      </c>
      <c r="J209" s="1">
        <f>OVariables!V63</f>
        <v>0</v>
      </c>
      <c r="K209" s="1">
        <f>OVariables!W63</f>
        <v>0</v>
      </c>
      <c r="L209" s="1">
        <f>OVariables!X63</f>
        <v>0</v>
      </c>
      <c r="M209" s="1">
        <f>OVariables!Y63</f>
        <v>0</v>
      </c>
      <c r="O209" s="4" t="s">
        <v>17</v>
      </c>
      <c r="P209" s="1">
        <f>B70*Staffing!B31</f>
        <v>0</v>
      </c>
      <c r="Q209" s="1">
        <f>C70*Staffing!B31</f>
        <v>0</v>
      </c>
      <c r="R209" s="1">
        <f>D70*Staffing!B31</f>
        <v>0</v>
      </c>
      <c r="S209" s="1">
        <f>E70*Staffing!B31</f>
        <v>0</v>
      </c>
      <c r="T209" s="1">
        <f>F70*Staffing!B31</f>
        <v>0</v>
      </c>
      <c r="U209" s="1">
        <f>G70*Staffing!B31</f>
        <v>0</v>
      </c>
      <c r="V209" s="1">
        <f>H70*Staffing!B31</f>
        <v>0</v>
      </c>
      <c r="W209" s="1">
        <f>I70*Staffing!B31</f>
        <v>0</v>
      </c>
      <c r="X209" s="1">
        <f>J70*Staffing!B31</f>
        <v>0</v>
      </c>
      <c r="Y209" s="1">
        <f>K70*Staffing!B31</f>
        <v>0</v>
      </c>
      <c r="Z209" s="1">
        <f>L70*Staffing!B31</f>
        <v>0</v>
      </c>
      <c r="AA209" s="1">
        <f>M70*Staffing!B31</f>
        <v>0</v>
      </c>
      <c r="AC209" s="4" t="s">
        <v>17</v>
      </c>
      <c r="AD209" s="1">
        <f>OVariables!Z63</f>
        <v>0</v>
      </c>
      <c r="AE209" s="1">
        <f>OVariables!AA63</f>
        <v>0</v>
      </c>
      <c r="AF209" s="1">
        <f>OVariables!AB63</f>
        <v>0</v>
      </c>
      <c r="AG209" s="1">
        <f>OVariables!AC63</f>
        <v>0</v>
      </c>
      <c r="AH209" s="1">
        <f>OVariables!AD63</f>
        <v>0</v>
      </c>
      <c r="AI209" s="1">
        <f>OVariables!AE63</f>
        <v>0</v>
      </c>
      <c r="AJ209" s="1">
        <f>OVariables!AF63</f>
        <v>0</v>
      </c>
      <c r="AK209" s="1">
        <f>OVariables!AG63</f>
        <v>0</v>
      </c>
      <c r="AL209" s="1">
        <f>OVariables!AH63</f>
        <v>0</v>
      </c>
      <c r="AM209" s="1">
        <f>OVariables!AI63</f>
        <v>0</v>
      </c>
      <c r="AN209" s="1">
        <f>OVariables!AJ63</f>
        <v>0</v>
      </c>
      <c r="AO209" s="1">
        <f>OVariables!AK63</f>
        <v>0</v>
      </c>
      <c r="AQ209" s="4" t="s">
        <v>17</v>
      </c>
      <c r="AR209" s="1">
        <f>AE70*Staffing!$B31</f>
        <v>0</v>
      </c>
      <c r="AS209" s="1">
        <f>AF70*Staffing!$B31</f>
        <v>0</v>
      </c>
      <c r="AT209" s="1">
        <f>AG70*Staffing!$B31</f>
        <v>0</v>
      </c>
      <c r="AU209" s="1">
        <f>AH70*Staffing!$B31</f>
        <v>0</v>
      </c>
      <c r="AV209" s="1">
        <f>AI70*Staffing!$B31</f>
        <v>0</v>
      </c>
      <c r="AW209" s="1">
        <f>AJ70*Staffing!$B31</f>
        <v>0</v>
      </c>
      <c r="AX209" s="1">
        <f>AK70*Staffing!$B31</f>
        <v>0</v>
      </c>
      <c r="AY209" s="1">
        <f>AL70*Staffing!$B31</f>
        <v>0</v>
      </c>
      <c r="AZ209" s="1">
        <f>AM70*Staffing!$B31</f>
        <v>0</v>
      </c>
      <c r="BA209" s="1">
        <f>AN70*Staffing!$B31</f>
        <v>0</v>
      </c>
      <c r="BB209" s="1">
        <f>AO70*Staffing!$B31</f>
        <v>0</v>
      </c>
      <c r="BC209" s="1">
        <f>AP70*Staffing!$B31</f>
        <v>0</v>
      </c>
      <c r="BE209" s="4" t="s">
        <v>17</v>
      </c>
      <c r="BF209" s="1">
        <f>OVariables!AL63</f>
        <v>0</v>
      </c>
      <c r="BG209" s="1">
        <f>OVariables!AM63</f>
        <v>0</v>
      </c>
      <c r="BH209" s="1">
        <f>OVariables!AN63</f>
        <v>0</v>
      </c>
      <c r="BI209" s="1">
        <f>OVariables!AO63</f>
        <v>0</v>
      </c>
      <c r="BJ209" s="1">
        <f>OVariables!AP63</f>
        <v>0</v>
      </c>
      <c r="BK209" s="1">
        <f>OVariables!AQ63</f>
        <v>0</v>
      </c>
      <c r="BL209" s="1">
        <f>OVariables!AR63</f>
        <v>0</v>
      </c>
      <c r="BM209" s="1">
        <f>OVariables!AS63</f>
        <v>0</v>
      </c>
      <c r="BN209" s="1">
        <f>OVariables!AT63</f>
        <v>0</v>
      </c>
      <c r="BO209" s="1">
        <f>OVariables!AU63</f>
        <v>0</v>
      </c>
      <c r="BP209" s="1">
        <f>OVariables!AV63</f>
        <v>0</v>
      </c>
      <c r="BQ209" s="1">
        <f>OVariables!AW63</f>
        <v>0</v>
      </c>
      <c r="BS209" s="4" t="s">
        <v>17</v>
      </c>
      <c r="BT209" s="1">
        <f>BH70*Staffing!$B31</f>
        <v>0</v>
      </c>
      <c r="BU209" s="1">
        <f>BI70*Staffing!$B31</f>
        <v>0</v>
      </c>
      <c r="BV209" s="1">
        <f>BJ70*Staffing!$B31</f>
        <v>0</v>
      </c>
      <c r="BW209" s="1">
        <f>BK70*Staffing!$B31</f>
        <v>0</v>
      </c>
      <c r="BX209" s="1">
        <f>BL70*Staffing!$B31</f>
        <v>0</v>
      </c>
      <c r="BY209" s="1">
        <f>BM70*Staffing!$B31</f>
        <v>0</v>
      </c>
      <c r="BZ209" s="1">
        <f>BN70*Staffing!$B31</f>
        <v>0</v>
      </c>
      <c r="CA209" s="1">
        <f>BO70*Staffing!$B31</f>
        <v>0</v>
      </c>
      <c r="CB209" s="1">
        <f>BP70*Staffing!$B31</f>
        <v>0</v>
      </c>
      <c r="CC209" s="1">
        <f>BQ70*Staffing!$B31</f>
        <v>0</v>
      </c>
      <c r="CD209" s="1">
        <f>BR70*Staffing!$B31</f>
        <v>0</v>
      </c>
      <c r="CE209" s="1">
        <f>BS70*Staffing!$B31</f>
        <v>0</v>
      </c>
      <c r="CG209" s="4" t="s">
        <v>17</v>
      </c>
      <c r="CH209" s="1">
        <f>OVariables!AX63</f>
        <v>0</v>
      </c>
      <c r="CI209" s="1">
        <f>OVariables!AY63</f>
        <v>0</v>
      </c>
      <c r="CJ209" s="1">
        <f>OVariables!AZ63</f>
        <v>0</v>
      </c>
      <c r="CK209" s="1">
        <f>OVariables!BA63</f>
        <v>0</v>
      </c>
      <c r="CL209" s="1">
        <f>OVariables!BB63</f>
        <v>0</v>
      </c>
      <c r="CM209" s="1">
        <f>OVariables!BC63</f>
        <v>0</v>
      </c>
      <c r="CN209" s="1">
        <f>OVariables!BD63</f>
        <v>0</v>
      </c>
      <c r="CO209" s="1">
        <f>OVariables!BE63</f>
        <v>0</v>
      </c>
      <c r="CP209" s="1">
        <f>OVariables!BF63</f>
        <v>0</v>
      </c>
      <c r="CQ209" s="1">
        <f>OVariables!BG63</f>
        <v>0</v>
      </c>
      <c r="CR209" s="1">
        <f>OVariables!BH63</f>
        <v>0</v>
      </c>
      <c r="CS209" s="1">
        <f>OVariables!BI63</f>
        <v>0</v>
      </c>
      <c r="CU209" s="4" t="s">
        <v>17</v>
      </c>
      <c r="CV209" s="1">
        <f>CK70*Staffing!$B31</f>
        <v>0</v>
      </c>
      <c r="CW209" s="1">
        <f>CL70*Staffing!$B31</f>
        <v>0</v>
      </c>
      <c r="CX209" s="1">
        <f>CM70*Staffing!$B31</f>
        <v>0</v>
      </c>
      <c r="CY209" s="1">
        <f>CN70*Staffing!$B31</f>
        <v>0</v>
      </c>
      <c r="CZ209" s="1">
        <f>CO70*Staffing!$B31</f>
        <v>0</v>
      </c>
      <c r="DA209" s="1">
        <f>CP70*Staffing!$B31</f>
        <v>0</v>
      </c>
      <c r="DB209" s="1">
        <f>CQ70*Staffing!$B31</f>
        <v>0</v>
      </c>
      <c r="DC209" s="1">
        <f>CR70*Staffing!$B31</f>
        <v>0</v>
      </c>
      <c r="DD209" s="1">
        <f>CS70*Staffing!$B31</f>
        <v>0</v>
      </c>
      <c r="DE209" s="1">
        <f>CT70*Staffing!$B31</f>
        <v>0</v>
      </c>
      <c r="DF209" s="1">
        <f>CU70*Staffing!$B31</f>
        <v>0</v>
      </c>
      <c r="DG209" s="1">
        <f>CV70*Staffing!$B31</f>
        <v>0</v>
      </c>
    </row>
    <row r="211" spans="1:111" ht="15.5" x14ac:dyDescent="0.35">
      <c r="B211" s="56" t="s">
        <v>114</v>
      </c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P211" s="56" t="s">
        <v>115</v>
      </c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D211" s="56" t="s">
        <v>108</v>
      </c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R211" s="56" t="s">
        <v>109</v>
      </c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F211" s="56" t="s">
        <v>110</v>
      </c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T211" s="56" t="s">
        <v>111</v>
      </c>
      <c r="BU211" s="56"/>
      <c r="BV211" s="56"/>
      <c r="BW211" s="56"/>
      <c r="BX211" s="56"/>
      <c r="BY211" s="56"/>
      <c r="BZ211" s="56"/>
      <c r="CA211" s="56"/>
      <c r="CB211" s="56"/>
      <c r="CC211" s="56"/>
      <c r="CD211" s="56"/>
      <c r="CE211" s="56"/>
      <c r="CH211" s="56" t="s">
        <v>112</v>
      </c>
      <c r="CI211" s="56"/>
      <c r="CJ211" s="56"/>
      <c r="CK211" s="56"/>
      <c r="CL211" s="56"/>
      <c r="CM211" s="56"/>
      <c r="CN211" s="56"/>
      <c r="CO211" s="56"/>
      <c r="CP211" s="56"/>
      <c r="CQ211" s="56"/>
      <c r="CR211" s="56"/>
      <c r="CS211" s="56"/>
      <c r="CV211" s="56" t="s">
        <v>113</v>
      </c>
      <c r="CW211" s="56"/>
      <c r="CX211" s="56"/>
      <c r="CY211" s="56"/>
      <c r="CZ211" s="56"/>
      <c r="DA211" s="56"/>
      <c r="DB211" s="56"/>
      <c r="DC211" s="56"/>
      <c r="DD211" s="56"/>
      <c r="DE211" s="56"/>
      <c r="DF211" s="56"/>
      <c r="DG211" s="56"/>
    </row>
    <row r="212" spans="1:111" x14ac:dyDescent="0.35">
      <c r="A212" s="1"/>
      <c r="B212" s="5" t="s">
        <v>149</v>
      </c>
      <c r="C212" s="5" t="s">
        <v>150</v>
      </c>
      <c r="D212" s="5" t="s">
        <v>151</v>
      </c>
      <c r="E212" s="5" t="s">
        <v>152</v>
      </c>
      <c r="F212" s="5" t="s">
        <v>153</v>
      </c>
      <c r="G212" s="5" t="s">
        <v>154</v>
      </c>
      <c r="H212" s="5" t="s">
        <v>155</v>
      </c>
      <c r="I212" s="5" t="s">
        <v>156</v>
      </c>
      <c r="J212" s="5" t="s">
        <v>157</v>
      </c>
      <c r="K212" s="5" t="s">
        <v>158</v>
      </c>
      <c r="L212" s="5" t="s">
        <v>159</v>
      </c>
      <c r="M212" s="5" t="s">
        <v>39</v>
      </c>
      <c r="O212" s="1"/>
      <c r="P212" s="5" t="s">
        <v>149</v>
      </c>
      <c r="Q212" s="5" t="s">
        <v>150</v>
      </c>
      <c r="R212" s="5" t="s">
        <v>151</v>
      </c>
      <c r="S212" s="5" t="s">
        <v>152</v>
      </c>
      <c r="T212" s="5" t="s">
        <v>153</v>
      </c>
      <c r="U212" s="5" t="s">
        <v>154</v>
      </c>
      <c r="V212" s="5" t="s">
        <v>155</v>
      </c>
      <c r="W212" s="5" t="s">
        <v>156</v>
      </c>
      <c r="X212" s="5" t="s">
        <v>157</v>
      </c>
      <c r="Y212" s="5" t="s">
        <v>158</v>
      </c>
      <c r="Z212" s="5" t="s">
        <v>159</v>
      </c>
      <c r="AA212" s="5" t="s">
        <v>39</v>
      </c>
      <c r="AC212" s="1"/>
      <c r="AD212" s="5" t="s">
        <v>149</v>
      </c>
      <c r="AE212" s="5" t="s">
        <v>150</v>
      </c>
      <c r="AF212" s="5" t="s">
        <v>151</v>
      </c>
      <c r="AG212" s="5" t="s">
        <v>152</v>
      </c>
      <c r="AH212" s="5" t="s">
        <v>153</v>
      </c>
      <c r="AI212" s="5" t="s">
        <v>154</v>
      </c>
      <c r="AJ212" s="5" t="s">
        <v>155</v>
      </c>
      <c r="AK212" s="5" t="s">
        <v>156</v>
      </c>
      <c r="AL212" s="5" t="s">
        <v>157</v>
      </c>
      <c r="AM212" s="5" t="s">
        <v>158</v>
      </c>
      <c r="AN212" s="5" t="s">
        <v>159</v>
      </c>
      <c r="AO212" s="5" t="s">
        <v>39</v>
      </c>
      <c r="AQ212" s="1"/>
      <c r="AR212" s="5" t="s">
        <v>149</v>
      </c>
      <c r="AS212" s="5" t="s">
        <v>150</v>
      </c>
      <c r="AT212" s="5" t="s">
        <v>151</v>
      </c>
      <c r="AU212" s="5" t="s">
        <v>152</v>
      </c>
      <c r="AV212" s="5" t="s">
        <v>153</v>
      </c>
      <c r="AW212" s="5" t="s">
        <v>154</v>
      </c>
      <c r="AX212" s="5" t="s">
        <v>155</v>
      </c>
      <c r="AY212" s="5" t="s">
        <v>156</v>
      </c>
      <c r="AZ212" s="5" t="s">
        <v>157</v>
      </c>
      <c r="BA212" s="5" t="s">
        <v>158</v>
      </c>
      <c r="BB212" s="5" t="s">
        <v>159</v>
      </c>
      <c r="BC212" s="5" t="s">
        <v>39</v>
      </c>
      <c r="BE212" s="1"/>
      <c r="BF212" s="5" t="s">
        <v>149</v>
      </c>
      <c r="BG212" s="5" t="s">
        <v>150</v>
      </c>
      <c r="BH212" s="5" t="s">
        <v>151</v>
      </c>
      <c r="BI212" s="5" t="s">
        <v>152</v>
      </c>
      <c r="BJ212" s="5" t="s">
        <v>153</v>
      </c>
      <c r="BK212" s="5" t="s">
        <v>154</v>
      </c>
      <c r="BL212" s="5" t="s">
        <v>155</v>
      </c>
      <c r="BM212" s="5" t="s">
        <v>156</v>
      </c>
      <c r="BN212" s="5" t="s">
        <v>157</v>
      </c>
      <c r="BO212" s="5" t="s">
        <v>158</v>
      </c>
      <c r="BP212" s="5" t="s">
        <v>159</v>
      </c>
      <c r="BQ212" s="5" t="s">
        <v>39</v>
      </c>
      <c r="BS212" s="1"/>
      <c r="BT212" s="5" t="s">
        <v>149</v>
      </c>
      <c r="BU212" s="5" t="s">
        <v>150</v>
      </c>
      <c r="BV212" s="5" t="s">
        <v>151</v>
      </c>
      <c r="BW212" s="5" t="s">
        <v>152</v>
      </c>
      <c r="BX212" s="5" t="s">
        <v>153</v>
      </c>
      <c r="BY212" s="5" t="s">
        <v>154</v>
      </c>
      <c r="BZ212" s="5" t="s">
        <v>155</v>
      </c>
      <c r="CA212" s="5" t="s">
        <v>156</v>
      </c>
      <c r="CB212" s="5" t="s">
        <v>157</v>
      </c>
      <c r="CC212" s="5" t="s">
        <v>158</v>
      </c>
      <c r="CD212" s="5" t="s">
        <v>159</v>
      </c>
      <c r="CE212" s="5" t="s">
        <v>39</v>
      </c>
      <c r="CG212" s="1"/>
      <c r="CH212" s="5" t="s">
        <v>149</v>
      </c>
      <c r="CI212" s="5" t="s">
        <v>150</v>
      </c>
      <c r="CJ212" s="5" t="s">
        <v>151</v>
      </c>
      <c r="CK212" s="5" t="s">
        <v>152</v>
      </c>
      <c r="CL212" s="5" t="s">
        <v>153</v>
      </c>
      <c r="CM212" s="5" t="s">
        <v>154</v>
      </c>
      <c r="CN212" s="5" t="s">
        <v>155</v>
      </c>
      <c r="CO212" s="5" t="s">
        <v>156</v>
      </c>
      <c r="CP212" s="5" t="s">
        <v>157</v>
      </c>
      <c r="CQ212" s="5" t="s">
        <v>158</v>
      </c>
      <c r="CR212" s="5" t="s">
        <v>159</v>
      </c>
      <c r="CS212" s="5" t="s">
        <v>39</v>
      </c>
      <c r="CU212" s="1"/>
      <c r="CV212" s="5" t="s">
        <v>149</v>
      </c>
      <c r="CW212" s="5" t="s">
        <v>150</v>
      </c>
      <c r="CX212" s="5" t="s">
        <v>151</v>
      </c>
      <c r="CY212" s="5" t="s">
        <v>152</v>
      </c>
      <c r="CZ212" s="5" t="s">
        <v>153</v>
      </c>
      <c r="DA212" s="5" t="s">
        <v>154</v>
      </c>
      <c r="DB212" s="5" t="s">
        <v>155</v>
      </c>
      <c r="DC212" s="5" t="s">
        <v>156</v>
      </c>
      <c r="DD212" s="5" t="s">
        <v>157</v>
      </c>
      <c r="DE212" s="5" t="s">
        <v>158</v>
      </c>
      <c r="DF212" s="5" t="s">
        <v>159</v>
      </c>
      <c r="DG212" s="5" t="s">
        <v>39</v>
      </c>
    </row>
    <row r="213" spans="1:111" x14ac:dyDescent="0.35">
      <c r="A213" s="4" t="s">
        <v>18</v>
      </c>
      <c r="B213" s="1">
        <f>OVariables!N67</f>
        <v>0</v>
      </c>
      <c r="C213" s="1">
        <f>OVariables!O67</f>
        <v>0</v>
      </c>
      <c r="D213" s="1">
        <f>OVariables!P67</f>
        <v>0</v>
      </c>
      <c r="E213" s="1">
        <f>OVariables!Q67</f>
        <v>0</v>
      </c>
      <c r="F213" s="1">
        <f>OVariables!R67</f>
        <v>0</v>
      </c>
      <c r="G213" s="1">
        <f>OVariables!S67</f>
        <v>0</v>
      </c>
      <c r="H213" s="1">
        <f>OVariables!T67</f>
        <v>0</v>
      </c>
      <c r="I213" s="1">
        <f>OVariables!U67</f>
        <v>0</v>
      </c>
      <c r="J213" s="1">
        <f>OVariables!V67</f>
        <v>0</v>
      </c>
      <c r="K213" s="1">
        <f>OVariables!W67</f>
        <v>0</v>
      </c>
      <c r="L213" s="1">
        <f>OVariables!X67</f>
        <v>0</v>
      </c>
      <c r="M213" s="1">
        <f>OVariables!Y67</f>
        <v>0</v>
      </c>
      <c r="O213" s="4" t="s">
        <v>18</v>
      </c>
      <c r="P213" s="1">
        <f>B42*Staffing!$C3</f>
        <v>0</v>
      </c>
      <c r="Q213" s="1">
        <f>C42*Staffing!$C3</f>
        <v>0</v>
      </c>
      <c r="R213" s="1">
        <f>D42*Staffing!$C3</f>
        <v>0</v>
      </c>
      <c r="S213" s="1">
        <f>E42*Staffing!$C3</f>
        <v>0</v>
      </c>
      <c r="T213" s="1">
        <f>F42*Staffing!$C3</f>
        <v>0</v>
      </c>
      <c r="U213" s="1">
        <f>G42*Staffing!$C3</f>
        <v>0</v>
      </c>
      <c r="V213" s="1">
        <f>H42*Staffing!$C3</f>
        <v>0</v>
      </c>
      <c r="W213" s="1">
        <f>I42*Staffing!$C3</f>
        <v>0</v>
      </c>
      <c r="X213" s="1">
        <f>J42*Staffing!$C3</f>
        <v>0</v>
      </c>
      <c r="Y213" s="1">
        <f>K42*Staffing!$C3</f>
        <v>0</v>
      </c>
      <c r="Z213" s="1">
        <f>L42*Staffing!$C3</f>
        <v>0</v>
      </c>
      <c r="AA213" s="1">
        <f>M42*Staffing!$C3</f>
        <v>0</v>
      </c>
      <c r="AC213" s="4" t="s">
        <v>18</v>
      </c>
      <c r="AD213" s="1">
        <f>OVariables!Z67</f>
        <v>0</v>
      </c>
      <c r="AE213" s="1">
        <f>OVariables!AA67</f>
        <v>0</v>
      </c>
      <c r="AF213" s="1">
        <f>OVariables!AB67</f>
        <v>0</v>
      </c>
      <c r="AG213" s="1">
        <f>OVariables!AC67</f>
        <v>0</v>
      </c>
      <c r="AH213" s="1">
        <f>OVariables!AD67</f>
        <v>0</v>
      </c>
      <c r="AI213" s="1">
        <f>OVariables!AE67</f>
        <v>0</v>
      </c>
      <c r="AJ213" s="1">
        <f>OVariables!AF67</f>
        <v>0</v>
      </c>
      <c r="AK213" s="1">
        <f>OVariables!AG67</f>
        <v>0</v>
      </c>
      <c r="AL213" s="1">
        <f>OVariables!AH67</f>
        <v>0</v>
      </c>
      <c r="AM213" s="1">
        <f>OVariables!AI67</f>
        <v>0</v>
      </c>
      <c r="AN213" s="1">
        <f>OVariables!AJ67</f>
        <v>0</v>
      </c>
      <c r="AO213" s="1">
        <f>OVariables!AK67</f>
        <v>0</v>
      </c>
      <c r="AQ213" s="4" t="s">
        <v>18</v>
      </c>
      <c r="AR213" s="1">
        <f>AE42*Staffing!$C3</f>
        <v>0</v>
      </c>
      <c r="AS213" s="1">
        <f>AF42*Staffing!$C3</f>
        <v>0</v>
      </c>
      <c r="AT213" s="1">
        <f>AG42*Staffing!$C3</f>
        <v>0</v>
      </c>
      <c r="AU213" s="1">
        <f>AH42*Staffing!$C3</f>
        <v>0</v>
      </c>
      <c r="AV213" s="1">
        <f>AI42*Staffing!$C3</f>
        <v>0</v>
      </c>
      <c r="AW213" s="1">
        <f>AJ42*Staffing!$C3</f>
        <v>0</v>
      </c>
      <c r="AX213" s="1">
        <f>AK42*Staffing!$C3</f>
        <v>0</v>
      </c>
      <c r="AY213" s="1">
        <f>AL42*Staffing!$C3</f>
        <v>0</v>
      </c>
      <c r="AZ213" s="1">
        <f>AM42*Staffing!$C3</f>
        <v>0</v>
      </c>
      <c r="BA213" s="1">
        <f>AN42*Staffing!$C3</f>
        <v>0</v>
      </c>
      <c r="BB213" s="1">
        <f>AO42*Staffing!$C3</f>
        <v>0</v>
      </c>
      <c r="BC213" s="1">
        <f>AP42*Staffing!$C3</f>
        <v>0</v>
      </c>
      <c r="BE213" s="4" t="s">
        <v>18</v>
      </c>
      <c r="BF213" s="1">
        <f>OVariables!AL67</f>
        <v>0</v>
      </c>
      <c r="BG213" s="1">
        <f>OVariables!AM67</f>
        <v>0</v>
      </c>
      <c r="BH213" s="1">
        <f>OVariables!AN67</f>
        <v>0</v>
      </c>
      <c r="BI213" s="1">
        <f>OVariables!AO67</f>
        <v>0</v>
      </c>
      <c r="BJ213" s="1">
        <f>OVariables!AP67</f>
        <v>0</v>
      </c>
      <c r="BK213" s="1">
        <f>OVariables!AQ67</f>
        <v>0</v>
      </c>
      <c r="BL213" s="1">
        <f>OVariables!AR67</f>
        <v>0</v>
      </c>
      <c r="BM213" s="1">
        <f>OVariables!AS67</f>
        <v>0</v>
      </c>
      <c r="BN213" s="1">
        <f>OVariables!AT67</f>
        <v>0</v>
      </c>
      <c r="BO213" s="1">
        <f>OVariables!AU67</f>
        <v>0</v>
      </c>
      <c r="BP213" s="1">
        <f>OVariables!AV67</f>
        <v>0</v>
      </c>
      <c r="BQ213" s="1">
        <f>OVariables!AW67</f>
        <v>0</v>
      </c>
      <c r="BS213" s="4" t="s">
        <v>18</v>
      </c>
      <c r="BT213" s="1">
        <f>BH42*Staffing!$C3</f>
        <v>0</v>
      </c>
      <c r="BU213" s="1">
        <f>BI42*Staffing!$C3</f>
        <v>0</v>
      </c>
      <c r="BV213" s="1">
        <f>BJ42*Staffing!$C3</f>
        <v>0</v>
      </c>
      <c r="BW213" s="1">
        <f>BK42*Staffing!$C3</f>
        <v>0</v>
      </c>
      <c r="BX213" s="1">
        <f>BL42*Staffing!$C3</f>
        <v>0</v>
      </c>
      <c r="BY213" s="1">
        <f>BM42*Staffing!$C3</f>
        <v>0</v>
      </c>
      <c r="BZ213" s="1">
        <f>BN42*Staffing!$C3</f>
        <v>0</v>
      </c>
      <c r="CA213" s="1">
        <f>BO42*Staffing!$C3</f>
        <v>0</v>
      </c>
      <c r="CB213" s="1">
        <f>BP42*Staffing!$C3</f>
        <v>0</v>
      </c>
      <c r="CC213" s="1">
        <f>BQ42*Staffing!$C3</f>
        <v>0</v>
      </c>
      <c r="CD213" s="1">
        <f>BR42*Staffing!$C3</f>
        <v>0</v>
      </c>
      <c r="CE213" s="1">
        <f>BS42*Staffing!$C3</f>
        <v>0</v>
      </c>
      <c r="CG213" s="4" t="s">
        <v>18</v>
      </c>
      <c r="CH213" s="1">
        <f>OVariables!AX67</f>
        <v>0</v>
      </c>
      <c r="CI213" s="1">
        <f>OVariables!AY67</f>
        <v>0</v>
      </c>
      <c r="CJ213" s="1">
        <f>OVariables!AZ67</f>
        <v>0</v>
      </c>
      <c r="CK213" s="1">
        <f>OVariables!BA67</f>
        <v>0</v>
      </c>
      <c r="CL213" s="1">
        <f>OVariables!BB67</f>
        <v>0</v>
      </c>
      <c r="CM213" s="1">
        <f>OVariables!BC67</f>
        <v>0</v>
      </c>
      <c r="CN213" s="1">
        <f>OVariables!BD67</f>
        <v>0</v>
      </c>
      <c r="CO213" s="1">
        <f>OVariables!BE67</f>
        <v>0</v>
      </c>
      <c r="CP213" s="1">
        <f>OVariables!BF67</f>
        <v>0</v>
      </c>
      <c r="CQ213" s="1">
        <f>OVariables!BG67</f>
        <v>0</v>
      </c>
      <c r="CR213" s="1">
        <f>OVariables!BH67</f>
        <v>0</v>
      </c>
      <c r="CS213" s="1">
        <f>OVariables!BI67</f>
        <v>0</v>
      </c>
      <c r="CU213" s="4" t="s">
        <v>18</v>
      </c>
      <c r="CV213" s="1">
        <f>CK42*Staffing!$C3</f>
        <v>0</v>
      </c>
      <c r="CW213" s="1">
        <f>CL42*Staffing!$C3</f>
        <v>0</v>
      </c>
      <c r="CX213" s="1">
        <f>CM42*Staffing!$C3</f>
        <v>0</v>
      </c>
      <c r="CY213" s="1">
        <f>CN42*Staffing!$C3</f>
        <v>0</v>
      </c>
      <c r="CZ213" s="1">
        <f>CO42*Staffing!$C3</f>
        <v>0</v>
      </c>
      <c r="DA213" s="1">
        <f>CP42*Staffing!$C3</f>
        <v>0</v>
      </c>
      <c r="DB213" s="1">
        <f>CQ42*Staffing!$C3</f>
        <v>0</v>
      </c>
      <c r="DC213" s="1">
        <f>CR42*Staffing!$C3</f>
        <v>0</v>
      </c>
      <c r="DD213" s="1">
        <f>CS42*Staffing!$C3</f>
        <v>0</v>
      </c>
      <c r="DE213" s="1">
        <f>CT42*Staffing!$C3</f>
        <v>0</v>
      </c>
      <c r="DF213" s="1">
        <f>CU42*Staffing!$C3</f>
        <v>0</v>
      </c>
      <c r="DG213" s="1">
        <f>CV42*Staffing!$C3</f>
        <v>0</v>
      </c>
    </row>
    <row r="214" spans="1:111" x14ac:dyDescent="0.35">
      <c r="A214" s="4" t="s">
        <v>19</v>
      </c>
      <c r="B214" s="1">
        <f>OVariables!N68</f>
        <v>0</v>
      </c>
      <c r="C214" s="1">
        <f>OVariables!O68</f>
        <v>0</v>
      </c>
      <c r="D214" s="1">
        <f>OVariables!P68</f>
        <v>0</v>
      </c>
      <c r="E214" s="1">
        <f>OVariables!Q68</f>
        <v>0</v>
      </c>
      <c r="F214" s="1">
        <f>OVariables!R68</f>
        <v>0</v>
      </c>
      <c r="G214" s="1">
        <f>OVariables!S68</f>
        <v>0</v>
      </c>
      <c r="H214" s="1">
        <f>OVariables!T68</f>
        <v>0</v>
      </c>
      <c r="I214" s="1">
        <f>OVariables!U68</f>
        <v>0</v>
      </c>
      <c r="J214" s="1">
        <f>OVariables!V68</f>
        <v>0</v>
      </c>
      <c r="K214" s="1">
        <f>OVariables!W68</f>
        <v>0</v>
      </c>
      <c r="L214" s="1">
        <f>OVariables!X68</f>
        <v>0</v>
      </c>
      <c r="M214" s="1">
        <f>OVariables!Y68</f>
        <v>0</v>
      </c>
      <c r="O214" s="4" t="s">
        <v>19</v>
      </c>
      <c r="P214" s="1">
        <f>B43*Staffing!$C4</f>
        <v>0</v>
      </c>
      <c r="Q214" s="1">
        <f>C43*Staffing!$C4</f>
        <v>0</v>
      </c>
      <c r="R214" s="1">
        <f>D43*Staffing!$C4</f>
        <v>0</v>
      </c>
      <c r="S214" s="1">
        <f>E43*Staffing!$C4</f>
        <v>0</v>
      </c>
      <c r="T214" s="1">
        <f>F43*Staffing!$C4</f>
        <v>0</v>
      </c>
      <c r="U214" s="1">
        <f>G43*Staffing!$C4</f>
        <v>0</v>
      </c>
      <c r="V214" s="1">
        <f>H43*Staffing!$C4</f>
        <v>0</v>
      </c>
      <c r="W214" s="1">
        <f>I43*Staffing!$C4</f>
        <v>0</v>
      </c>
      <c r="X214" s="1">
        <f>J43*Staffing!$C4</f>
        <v>0</v>
      </c>
      <c r="Y214" s="1">
        <f>K43*Staffing!$C4</f>
        <v>0</v>
      </c>
      <c r="Z214" s="1">
        <f>L43*Staffing!$C4</f>
        <v>0</v>
      </c>
      <c r="AA214" s="1">
        <f>M43*Staffing!$C4</f>
        <v>0</v>
      </c>
      <c r="AC214" s="4" t="s">
        <v>19</v>
      </c>
      <c r="AD214" s="1">
        <f>OVariables!Z68</f>
        <v>0</v>
      </c>
      <c r="AE214" s="1">
        <f>OVariables!AA68</f>
        <v>0</v>
      </c>
      <c r="AF214" s="1">
        <f>OVariables!AB68</f>
        <v>0</v>
      </c>
      <c r="AG214" s="1">
        <f>OVariables!AC68</f>
        <v>0</v>
      </c>
      <c r="AH214" s="1">
        <f>OVariables!AD68</f>
        <v>0</v>
      </c>
      <c r="AI214" s="1">
        <f>OVariables!AE68</f>
        <v>0</v>
      </c>
      <c r="AJ214" s="1">
        <f>OVariables!AF68</f>
        <v>0</v>
      </c>
      <c r="AK214" s="1">
        <f>OVariables!AG68</f>
        <v>0</v>
      </c>
      <c r="AL214" s="1">
        <f>OVariables!AH68</f>
        <v>0</v>
      </c>
      <c r="AM214" s="1">
        <f>OVariables!AI68</f>
        <v>0</v>
      </c>
      <c r="AN214" s="1">
        <f>OVariables!AJ68</f>
        <v>0</v>
      </c>
      <c r="AO214" s="1">
        <f>OVariables!AK68</f>
        <v>0</v>
      </c>
      <c r="AQ214" s="4" t="s">
        <v>19</v>
      </c>
      <c r="AR214" s="1">
        <f>AE43*Staffing!$C4</f>
        <v>0</v>
      </c>
      <c r="AS214" s="1">
        <f>AF43*Staffing!$C4</f>
        <v>0</v>
      </c>
      <c r="AT214" s="1">
        <f>AG43*Staffing!$C4</f>
        <v>0</v>
      </c>
      <c r="AU214" s="1">
        <f>AH43*Staffing!$C4</f>
        <v>0</v>
      </c>
      <c r="AV214" s="1">
        <f>AI43*Staffing!$C4</f>
        <v>0</v>
      </c>
      <c r="AW214" s="1">
        <f>AJ43*Staffing!$C4</f>
        <v>0</v>
      </c>
      <c r="AX214" s="1">
        <f>AK43*Staffing!$C4</f>
        <v>0</v>
      </c>
      <c r="AY214" s="1">
        <f>AL43*Staffing!$C4</f>
        <v>0</v>
      </c>
      <c r="AZ214" s="1">
        <f>AM43*Staffing!$C4</f>
        <v>0</v>
      </c>
      <c r="BA214" s="1">
        <f>AN43*Staffing!$C4</f>
        <v>0</v>
      </c>
      <c r="BB214" s="1">
        <f>AO43*Staffing!$C4</f>
        <v>0</v>
      </c>
      <c r="BC214" s="1">
        <f>AP43*Staffing!$C4</f>
        <v>0</v>
      </c>
      <c r="BE214" s="4" t="s">
        <v>19</v>
      </c>
      <c r="BF214" s="1">
        <f>OVariables!AL68</f>
        <v>0</v>
      </c>
      <c r="BG214" s="1">
        <f>OVariables!AM68</f>
        <v>0</v>
      </c>
      <c r="BH214" s="1">
        <f>OVariables!AN68</f>
        <v>0</v>
      </c>
      <c r="BI214" s="1">
        <f>OVariables!AO68</f>
        <v>0</v>
      </c>
      <c r="BJ214" s="1">
        <f>OVariables!AP68</f>
        <v>0</v>
      </c>
      <c r="BK214" s="1">
        <f>OVariables!AQ68</f>
        <v>0</v>
      </c>
      <c r="BL214" s="1">
        <f>OVariables!AR68</f>
        <v>0</v>
      </c>
      <c r="BM214" s="1">
        <f>OVariables!AS68</f>
        <v>0</v>
      </c>
      <c r="BN214" s="1">
        <f>OVariables!AT68</f>
        <v>0</v>
      </c>
      <c r="BO214" s="1">
        <f>OVariables!AU68</f>
        <v>0</v>
      </c>
      <c r="BP214" s="1">
        <f>OVariables!AV68</f>
        <v>0</v>
      </c>
      <c r="BQ214" s="1">
        <f>OVariables!AW68</f>
        <v>0</v>
      </c>
      <c r="BS214" s="4" t="s">
        <v>19</v>
      </c>
      <c r="BT214" s="1">
        <f>BH43*Staffing!$C4</f>
        <v>0</v>
      </c>
      <c r="BU214" s="1">
        <f>BI43*Staffing!$C4</f>
        <v>0</v>
      </c>
      <c r="BV214" s="1">
        <f>BJ43*Staffing!$C4</f>
        <v>0</v>
      </c>
      <c r="BW214" s="1">
        <f>BK43*Staffing!$C4</f>
        <v>0</v>
      </c>
      <c r="BX214" s="1">
        <f>BL43*Staffing!$C4</f>
        <v>0</v>
      </c>
      <c r="BY214" s="1">
        <f>BM43*Staffing!$C4</f>
        <v>0</v>
      </c>
      <c r="BZ214" s="1">
        <f>BN43*Staffing!$C4</f>
        <v>0</v>
      </c>
      <c r="CA214" s="1">
        <f>BO43*Staffing!$C4</f>
        <v>0</v>
      </c>
      <c r="CB214" s="1">
        <f>BP43*Staffing!$C4</f>
        <v>0</v>
      </c>
      <c r="CC214" s="1">
        <f>BQ43*Staffing!$C4</f>
        <v>0</v>
      </c>
      <c r="CD214" s="1">
        <f>BR43*Staffing!$C4</f>
        <v>0</v>
      </c>
      <c r="CE214" s="1">
        <f>BS43*Staffing!$C4</f>
        <v>0</v>
      </c>
      <c r="CG214" s="4" t="s">
        <v>19</v>
      </c>
      <c r="CH214" s="1">
        <f>OVariables!AX68</f>
        <v>0</v>
      </c>
      <c r="CI214" s="1">
        <f>OVariables!AY68</f>
        <v>0</v>
      </c>
      <c r="CJ214" s="1">
        <f>OVariables!AZ68</f>
        <v>0</v>
      </c>
      <c r="CK214" s="1">
        <f>OVariables!BA68</f>
        <v>0</v>
      </c>
      <c r="CL214" s="1">
        <f>OVariables!BB68</f>
        <v>0</v>
      </c>
      <c r="CM214" s="1">
        <f>OVariables!BC68</f>
        <v>0</v>
      </c>
      <c r="CN214" s="1">
        <f>OVariables!BD68</f>
        <v>0</v>
      </c>
      <c r="CO214" s="1">
        <f>OVariables!BE68</f>
        <v>0</v>
      </c>
      <c r="CP214" s="1">
        <f>OVariables!BF68</f>
        <v>0</v>
      </c>
      <c r="CQ214" s="1">
        <f>OVariables!BG68</f>
        <v>0</v>
      </c>
      <c r="CR214" s="1">
        <f>OVariables!BH68</f>
        <v>0</v>
      </c>
      <c r="CS214" s="1">
        <f>OVariables!BI68</f>
        <v>0</v>
      </c>
      <c r="CU214" s="4" t="s">
        <v>19</v>
      </c>
      <c r="CV214" s="1">
        <f>CK43*Staffing!$C4</f>
        <v>0</v>
      </c>
      <c r="CW214" s="1">
        <f>CL43*Staffing!$C4</f>
        <v>0</v>
      </c>
      <c r="CX214" s="1">
        <f>CM43*Staffing!$C4</f>
        <v>0</v>
      </c>
      <c r="CY214" s="1">
        <f>CN43*Staffing!$C4</f>
        <v>0</v>
      </c>
      <c r="CZ214" s="1">
        <f>CO43*Staffing!$C4</f>
        <v>0</v>
      </c>
      <c r="DA214" s="1">
        <f>CP43*Staffing!$C4</f>
        <v>0</v>
      </c>
      <c r="DB214" s="1">
        <f>CQ43*Staffing!$C4</f>
        <v>0</v>
      </c>
      <c r="DC214" s="1">
        <f>CR43*Staffing!$C4</f>
        <v>0</v>
      </c>
      <c r="DD214" s="1">
        <f>CS43*Staffing!$C4</f>
        <v>0</v>
      </c>
      <c r="DE214" s="1">
        <f>CT43*Staffing!$C4</f>
        <v>0</v>
      </c>
      <c r="DF214" s="1">
        <f>CU43*Staffing!$C4</f>
        <v>0</v>
      </c>
      <c r="DG214" s="1">
        <f>CV43*Staffing!$C4</f>
        <v>0</v>
      </c>
    </row>
    <row r="215" spans="1:111" x14ac:dyDescent="0.35">
      <c r="A215" s="4" t="s">
        <v>0</v>
      </c>
      <c r="B215" s="1">
        <f>OVariables!N69</f>
        <v>0</v>
      </c>
      <c r="C215" s="1">
        <f>OVariables!O69</f>
        <v>0</v>
      </c>
      <c r="D215" s="1">
        <f>OVariables!P69</f>
        <v>0</v>
      </c>
      <c r="E215" s="1">
        <f>OVariables!Q69</f>
        <v>0</v>
      </c>
      <c r="F215" s="1">
        <f>OVariables!R69</f>
        <v>0</v>
      </c>
      <c r="G215" s="1">
        <f>OVariables!S69</f>
        <v>0</v>
      </c>
      <c r="H215" s="1">
        <f>OVariables!T69</f>
        <v>0</v>
      </c>
      <c r="I215" s="1">
        <f>OVariables!U69</f>
        <v>0</v>
      </c>
      <c r="J215" s="1">
        <f>OVariables!V69</f>
        <v>0</v>
      </c>
      <c r="K215" s="1">
        <f>OVariables!W69</f>
        <v>0</v>
      </c>
      <c r="L215" s="1">
        <f>OVariables!X69</f>
        <v>0</v>
      </c>
      <c r="M215" s="1">
        <f>OVariables!Y69</f>
        <v>0</v>
      </c>
      <c r="O215" s="4" t="s">
        <v>0</v>
      </c>
      <c r="P215" s="1">
        <f>B44*Staffing!$C5</f>
        <v>0</v>
      </c>
      <c r="Q215" s="1">
        <f>C44*Staffing!$C5</f>
        <v>0</v>
      </c>
      <c r="R215" s="1">
        <f>D44*Staffing!$C5</f>
        <v>0</v>
      </c>
      <c r="S215" s="1">
        <f>E44*Staffing!$C5</f>
        <v>0</v>
      </c>
      <c r="T215" s="1">
        <f>F44*Staffing!$C5</f>
        <v>0</v>
      </c>
      <c r="U215" s="1">
        <f>G44*Staffing!$C5</f>
        <v>0</v>
      </c>
      <c r="V215" s="1">
        <f>H44*Staffing!$C5</f>
        <v>0</v>
      </c>
      <c r="W215" s="1">
        <f>I44*Staffing!$C5</f>
        <v>0</v>
      </c>
      <c r="X215" s="1">
        <f>J44*Staffing!$C5</f>
        <v>0</v>
      </c>
      <c r="Y215" s="1">
        <f>K44*Staffing!$C5</f>
        <v>0</v>
      </c>
      <c r="Z215" s="1">
        <f>L44*Staffing!$C5</f>
        <v>0</v>
      </c>
      <c r="AA215" s="1">
        <f>M44*Staffing!$C5</f>
        <v>0</v>
      </c>
      <c r="AC215" s="4" t="s">
        <v>0</v>
      </c>
      <c r="AD215" s="1">
        <f>OVariables!Z69</f>
        <v>0</v>
      </c>
      <c r="AE215" s="1">
        <f>OVariables!AA69</f>
        <v>0</v>
      </c>
      <c r="AF215" s="1">
        <f>OVariables!AB69</f>
        <v>0</v>
      </c>
      <c r="AG215" s="1">
        <f>OVariables!AC69</f>
        <v>0</v>
      </c>
      <c r="AH215" s="1">
        <f>OVariables!AD69</f>
        <v>0</v>
      </c>
      <c r="AI215" s="1">
        <f>OVariables!AE69</f>
        <v>0</v>
      </c>
      <c r="AJ215" s="1">
        <f>OVariables!AF69</f>
        <v>0</v>
      </c>
      <c r="AK215" s="1">
        <f>OVariables!AG69</f>
        <v>0</v>
      </c>
      <c r="AL215" s="1">
        <f>OVariables!AH69</f>
        <v>0</v>
      </c>
      <c r="AM215" s="1">
        <f>OVariables!AI69</f>
        <v>0</v>
      </c>
      <c r="AN215" s="1">
        <f>OVariables!AJ69</f>
        <v>0</v>
      </c>
      <c r="AO215" s="1">
        <f>OVariables!AK69</f>
        <v>0</v>
      </c>
      <c r="AQ215" s="4" t="s">
        <v>0</v>
      </c>
      <c r="AR215" s="1">
        <f>AE44*Staffing!$C5</f>
        <v>0</v>
      </c>
      <c r="AS215" s="1">
        <f>AF44*Staffing!$C5</f>
        <v>0</v>
      </c>
      <c r="AT215" s="1">
        <f>AG44*Staffing!$C5</f>
        <v>0</v>
      </c>
      <c r="AU215" s="1">
        <f>AH44*Staffing!$C5</f>
        <v>0</v>
      </c>
      <c r="AV215" s="1">
        <f>AI44*Staffing!$C5</f>
        <v>0</v>
      </c>
      <c r="AW215" s="1">
        <f>AJ44*Staffing!$C5</f>
        <v>0</v>
      </c>
      <c r="AX215" s="1">
        <f>AK44*Staffing!$C5</f>
        <v>0</v>
      </c>
      <c r="AY215" s="1">
        <f>AL44*Staffing!$C5</f>
        <v>0</v>
      </c>
      <c r="AZ215" s="1">
        <f>AM44*Staffing!$C5</f>
        <v>0</v>
      </c>
      <c r="BA215" s="1">
        <f>AN44*Staffing!$C5</f>
        <v>0</v>
      </c>
      <c r="BB215" s="1">
        <f>AO44*Staffing!$C5</f>
        <v>0</v>
      </c>
      <c r="BC215" s="1">
        <f>AP44*Staffing!$C5</f>
        <v>0</v>
      </c>
      <c r="BE215" s="4" t="s">
        <v>0</v>
      </c>
      <c r="BF215" s="1">
        <f>OVariables!AL69</f>
        <v>0</v>
      </c>
      <c r="BG215" s="1">
        <f>OVariables!AM69</f>
        <v>0</v>
      </c>
      <c r="BH215" s="1">
        <f>OVariables!AN69</f>
        <v>0</v>
      </c>
      <c r="BI215" s="1">
        <f>OVariables!AO69</f>
        <v>0</v>
      </c>
      <c r="BJ215" s="1">
        <f>OVariables!AP69</f>
        <v>0</v>
      </c>
      <c r="BK215" s="1">
        <f>OVariables!AQ69</f>
        <v>0</v>
      </c>
      <c r="BL215" s="1">
        <f>OVariables!AR69</f>
        <v>0</v>
      </c>
      <c r="BM215" s="1">
        <f>OVariables!AS69</f>
        <v>0</v>
      </c>
      <c r="BN215" s="1">
        <f>OVariables!AT69</f>
        <v>0</v>
      </c>
      <c r="BO215" s="1">
        <f>OVariables!AU69</f>
        <v>0</v>
      </c>
      <c r="BP215" s="1">
        <f>OVariables!AV69</f>
        <v>0</v>
      </c>
      <c r="BQ215" s="1">
        <f>OVariables!AW69</f>
        <v>0</v>
      </c>
      <c r="BS215" s="4" t="s">
        <v>0</v>
      </c>
      <c r="BT215" s="1">
        <f>BH44*Staffing!$C5</f>
        <v>0</v>
      </c>
      <c r="BU215" s="1">
        <f>BI44*Staffing!$C5</f>
        <v>0</v>
      </c>
      <c r="BV215" s="1">
        <f>BJ44*Staffing!$C5</f>
        <v>0</v>
      </c>
      <c r="BW215" s="1">
        <f>BK44*Staffing!$C5</f>
        <v>0</v>
      </c>
      <c r="BX215" s="1">
        <f>BL44*Staffing!$C5</f>
        <v>0</v>
      </c>
      <c r="BY215" s="1">
        <f>BM44*Staffing!$C5</f>
        <v>0</v>
      </c>
      <c r="BZ215" s="1">
        <f>BN44*Staffing!$C5</f>
        <v>0</v>
      </c>
      <c r="CA215" s="1">
        <f>BO44*Staffing!$C5</f>
        <v>0</v>
      </c>
      <c r="CB215" s="1">
        <f>BP44*Staffing!$C5</f>
        <v>0</v>
      </c>
      <c r="CC215" s="1">
        <f>BQ44*Staffing!$C5</f>
        <v>0</v>
      </c>
      <c r="CD215" s="1">
        <f>BR44*Staffing!$C5</f>
        <v>0</v>
      </c>
      <c r="CE215" s="1">
        <f>BS44*Staffing!$C5</f>
        <v>0</v>
      </c>
      <c r="CG215" s="4" t="s">
        <v>0</v>
      </c>
      <c r="CH215" s="1">
        <f>OVariables!AX69</f>
        <v>0</v>
      </c>
      <c r="CI215" s="1">
        <f>OVariables!AY69</f>
        <v>0</v>
      </c>
      <c r="CJ215" s="1">
        <f>OVariables!AZ69</f>
        <v>0</v>
      </c>
      <c r="CK215" s="1">
        <f>OVariables!BA69</f>
        <v>0</v>
      </c>
      <c r="CL215" s="1">
        <f>OVariables!BB69</f>
        <v>0</v>
      </c>
      <c r="CM215" s="1">
        <f>OVariables!BC69</f>
        <v>0</v>
      </c>
      <c r="CN215" s="1">
        <f>OVariables!BD69</f>
        <v>0</v>
      </c>
      <c r="CO215" s="1">
        <f>OVariables!BE69</f>
        <v>0</v>
      </c>
      <c r="CP215" s="1">
        <f>OVariables!BF69</f>
        <v>0</v>
      </c>
      <c r="CQ215" s="1">
        <f>OVariables!BG69</f>
        <v>0</v>
      </c>
      <c r="CR215" s="1">
        <f>OVariables!BH69</f>
        <v>0</v>
      </c>
      <c r="CS215" s="1">
        <f>OVariables!BI69</f>
        <v>0</v>
      </c>
      <c r="CU215" s="4" t="s">
        <v>0</v>
      </c>
      <c r="CV215" s="1">
        <f>CK44*Staffing!$C5</f>
        <v>0</v>
      </c>
      <c r="CW215" s="1">
        <f>CL44*Staffing!$C5</f>
        <v>0</v>
      </c>
      <c r="CX215" s="1">
        <f>CM44*Staffing!$C5</f>
        <v>0</v>
      </c>
      <c r="CY215" s="1">
        <f>CN44*Staffing!$C5</f>
        <v>0</v>
      </c>
      <c r="CZ215" s="1">
        <f>CO44*Staffing!$C5</f>
        <v>0</v>
      </c>
      <c r="DA215" s="1">
        <f>CP44*Staffing!$C5</f>
        <v>0</v>
      </c>
      <c r="DB215" s="1">
        <f>CQ44*Staffing!$C5</f>
        <v>0</v>
      </c>
      <c r="DC215" s="1">
        <f>CR44*Staffing!$C5</f>
        <v>0</v>
      </c>
      <c r="DD215" s="1">
        <f>CS44*Staffing!$C5</f>
        <v>0</v>
      </c>
      <c r="DE215" s="1">
        <f>CT44*Staffing!$C5</f>
        <v>0</v>
      </c>
      <c r="DF215" s="1">
        <f>CU44*Staffing!$C5</f>
        <v>0</v>
      </c>
      <c r="DG215" s="1">
        <f>CV44*Staffing!$C5</f>
        <v>0</v>
      </c>
    </row>
    <row r="216" spans="1:111" x14ac:dyDescent="0.35">
      <c r="A216" s="4" t="s">
        <v>1</v>
      </c>
      <c r="B216" s="1">
        <f>OVariables!N70</f>
        <v>0</v>
      </c>
      <c r="C216" s="1">
        <f>OVariables!O70</f>
        <v>0</v>
      </c>
      <c r="D216" s="1">
        <f>OVariables!P70</f>
        <v>0</v>
      </c>
      <c r="E216" s="1">
        <f>OVariables!Q70</f>
        <v>0</v>
      </c>
      <c r="F216" s="1">
        <f>OVariables!R70</f>
        <v>0</v>
      </c>
      <c r="G216" s="1">
        <f>OVariables!S70</f>
        <v>0</v>
      </c>
      <c r="H216" s="1">
        <f>OVariables!T70</f>
        <v>0</v>
      </c>
      <c r="I216" s="1">
        <f>OVariables!U70</f>
        <v>0</v>
      </c>
      <c r="J216" s="1">
        <f>OVariables!V70</f>
        <v>0</v>
      </c>
      <c r="K216" s="1">
        <f>OVariables!W70</f>
        <v>0</v>
      </c>
      <c r="L216" s="1">
        <f>OVariables!X70</f>
        <v>0</v>
      </c>
      <c r="M216" s="1">
        <f>OVariables!Y70</f>
        <v>0</v>
      </c>
      <c r="O216" s="4" t="s">
        <v>1</v>
      </c>
      <c r="P216" s="1">
        <f>B45*Staffing!$C6</f>
        <v>0</v>
      </c>
      <c r="Q216" s="1">
        <f>C45*Staffing!$C6</f>
        <v>0</v>
      </c>
      <c r="R216" s="1">
        <f>D45*Staffing!$C6</f>
        <v>0</v>
      </c>
      <c r="S216" s="1">
        <f>E45*Staffing!$C6</f>
        <v>0</v>
      </c>
      <c r="T216" s="1">
        <f>F45*Staffing!$C6</f>
        <v>0</v>
      </c>
      <c r="U216" s="1">
        <f>G45*Staffing!$C6</f>
        <v>0</v>
      </c>
      <c r="V216" s="1">
        <f>H45*Staffing!$C6</f>
        <v>0</v>
      </c>
      <c r="W216" s="1">
        <f>I45*Staffing!$C6</f>
        <v>0</v>
      </c>
      <c r="X216" s="1">
        <f>J45*Staffing!$C6</f>
        <v>0</v>
      </c>
      <c r="Y216" s="1">
        <f>K45*Staffing!$C6</f>
        <v>0</v>
      </c>
      <c r="Z216" s="1">
        <f>L45*Staffing!$C6</f>
        <v>0</v>
      </c>
      <c r="AA216" s="1">
        <f>M45*Staffing!$C6</f>
        <v>0</v>
      </c>
      <c r="AC216" s="4" t="s">
        <v>1</v>
      </c>
      <c r="AD216" s="1">
        <f>OVariables!Z70</f>
        <v>0</v>
      </c>
      <c r="AE216" s="1">
        <f>OVariables!AA70</f>
        <v>0</v>
      </c>
      <c r="AF216" s="1">
        <f>OVariables!AB70</f>
        <v>0</v>
      </c>
      <c r="AG216" s="1">
        <f>OVariables!AC70</f>
        <v>0</v>
      </c>
      <c r="AH216" s="1">
        <f>OVariables!AD70</f>
        <v>0</v>
      </c>
      <c r="AI216" s="1">
        <f>OVariables!AE70</f>
        <v>0</v>
      </c>
      <c r="AJ216" s="1">
        <f>OVariables!AF70</f>
        <v>0</v>
      </c>
      <c r="AK216" s="1">
        <f>OVariables!AG70</f>
        <v>0</v>
      </c>
      <c r="AL216" s="1">
        <f>OVariables!AH70</f>
        <v>0</v>
      </c>
      <c r="AM216" s="1">
        <f>OVariables!AI70</f>
        <v>0</v>
      </c>
      <c r="AN216" s="1">
        <f>OVariables!AJ70</f>
        <v>0</v>
      </c>
      <c r="AO216" s="1">
        <f>OVariables!AK70</f>
        <v>0</v>
      </c>
      <c r="AQ216" s="4" t="s">
        <v>1</v>
      </c>
      <c r="AR216" s="1">
        <f>AE45*Staffing!$C6</f>
        <v>0</v>
      </c>
      <c r="AS216" s="1">
        <f>AF45*Staffing!$C6</f>
        <v>0</v>
      </c>
      <c r="AT216" s="1">
        <f>AG45*Staffing!$C6</f>
        <v>0</v>
      </c>
      <c r="AU216" s="1">
        <f>AH45*Staffing!$C6</f>
        <v>0</v>
      </c>
      <c r="AV216" s="1">
        <f>AI45*Staffing!$C6</f>
        <v>0</v>
      </c>
      <c r="AW216" s="1">
        <f>AJ45*Staffing!$C6</f>
        <v>0</v>
      </c>
      <c r="AX216" s="1">
        <f>AK45*Staffing!$C6</f>
        <v>0</v>
      </c>
      <c r="AY216" s="1">
        <f>AL45*Staffing!$C6</f>
        <v>0</v>
      </c>
      <c r="AZ216" s="1">
        <f>AM45*Staffing!$C6</f>
        <v>0</v>
      </c>
      <c r="BA216" s="1">
        <f>AN45*Staffing!$C6</f>
        <v>0</v>
      </c>
      <c r="BB216" s="1">
        <f>AO45*Staffing!$C6</f>
        <v>0</v>
      </c>
      <c r="BC216" s="1">
        <f>AP45*Staffing!$C6</f>
        <v>0</v>
      </c>
      <c r="BE216" s="4" t="s">
        <v>1</v>
      </c>
      <c r="BF216" s="1">
        <f>OVariables!AL70</f>
        <v>0</v>
      </c>
      <c r="BG216" s="1">
        <f>OVariables!AM70</f>
        <v>0</v>
      </c>
      <c r="BH216" s="1">
        <f>OVariables!AN70</f>
        <v>0</v>
      </c>
      <c r="BI216" s="1">
        <f>OVariables!AO70</f>
        <v>0</v>
      </c>
      <c r="BJ216" s="1">
        <f>OVariables!AP70</f>
        <v>0</v>
      </c>
      <c r="BK216" s="1">
        <f>OVariables!AQ70</f>
        <v>0</v>
      </c>
      <c r="BL216" s="1">
        <f>OVariables!AR70</f>
        <v>0</v>
      </c>
      <c r="BM216" s="1">
        <f>OVariables!AS70</f>
        <v>0</v>
      </c>
      <c r="BN216" s="1">
        <f>OVariables!AT70</f>
        <v>0</v>
      </c>
      <c r="BO216" s="1">
        <f>OVariables!AU70</f>
        <v>0</v>
      </c>
      <c r="BP216" s="1">
        <f>OVariables!AV70</f>
        <v>0</v>
      </c>
      <c r="BQ216" s="1">
        <f>OVariables!AW70</f>
        <v>0</v>
      </c>
      <c r="BS216" s="4" t="s">
        <v>1</v>
      </c>
      <c r="BT216" s="1">
        <f>BH45*Staffing!$C6</f>
        <v>0</v>
      </c>
      <c r="BU216" s="1">
        <f>BI45*Staffing!$C6</f>
        <v>0</v>
      </c>
      <c r="BV216" s="1">
        <f>BJ45*Staffing!$C6</f>
        <v>0</v>
      </c>
      <c r="BW216" s="1">
        <f>BK45*Staffing!$C6</f>
        <v>0</v>
      </c>
      <c r="BX216" s="1">
        <f>BL45*Staffing!$C6</f>
        <v>0</v>
      </c>
      <c r="BY216" s="1">
        <f>BM45*Staffing!$C6</f>
        <v>0</v>
      </c>
      <c r="BZ216" s="1">
        <f>BN45*Staffing!$C6</f>
        <v>0</v>
      </c>
      <c r="CA216" s="1">
        <f>BO45*Staffing!$C6</f>
        <v>0</v>
      </c>
      <c r="CB216" s="1">
        <f>BP45*Staffing!$C6</f>
        <v>0</v>
      </c>
      <c r="CC216" s="1">
        <f>BQ45*Staffing!$C6</f>
        <v>0</v>
      </c>
      <c r="CD216" s="1">
        <f>BR45*Staffing!$C6</f>
        <v>0</v>
      </c>
      <c r="CE216" s="1">
        <f>BS45*Staffing!$C6</f>
        <v>0</v>
      </c>
      <c r="CG216" s="4" t="s">
        <v>1</v>
      </c>
      <c r="CH216" s="1">
        <f>OVariables!AX70</f>
        <v>0</v>
      </c>
      <c r="CI216" s="1">
        <f>OVariables!AY70</f>
        <v>0</v>
      </c>
      <c r="CJ216" s="1">
        <f>OVariables!AZ70</f>
        <v>0</v>
      </c>
      <c r="CK216" s="1">
        <f>OVariables!BA70</f>
        <v>0</v>
      </c>
      <c r="CL216" s="1">
        <f>OVariables!BB70</f>
        <v>0</v>
      </c>
      <c r="CM216" s="1">
        <f>OVariables!BC70</f>
        <v>0</v>
      </c>
      <c r="CN216" s="1">
        <f>OVariables!BD70</f>
        <v>0</v>
      </c>
      <c r="CO216" s="1">
        <f>OVariables!BE70</f>
        <v>0</v>
      </c>
      <c r="CP216" s="1">
        <f>OVariables!BF70</f>
        <v>0</v>
      </c>
      <c r="CQ216" s="1">
        <f>OVariables!BG70</f>
        <v>0</v>
      </c>
      <c r="CR216" s="1">
        <f>OVariables!BH70</f>
        <v>0</v>
      </c>
      <c r="CS216" s="1">
        <f>OVariables!BI70</f>
        <v>0</v>
      </c>
      <c r="CU216" s="4" t="s">
        <v>1</v>
      </c>
      <c r="CV216" s="1">
        <f>CK45*Staffing!$C6</f>
        <v>0</v>
      </c>
      <c r="CW216" s="1">
        <f>CL45*Staffing!$C6</f>
        <v>0</v>
      </c>
      <c r="CX216" s="1">
        <f>CM45*Staffing!$C6</f>
        <v>0</v>
      </c>
      <c r="CY216" s="1">
        <f>CN45*Staffing!$C6</f>
        <v>0</v>
      </c>
      <c r="CZ216" s="1">
        <f>CO45*Staffing!$C6</f>
        <v>0</v>
      </c>
      <c r="DA216" s="1">
        <f>CP45*Staffing!$C6</f>
        <v>0</v>
      </c>
      <c r="DB216" s="1">
        <f>CQ45*Staffing!$C6</f>
        <v>0</v>
      </c>
      <c r="DC216" s="1">
        <f>CR45*Staffing!$C6</f>
        <v>0</v>
      </c>
      <c r="DD216" s="1">
        <f>CS45*Staffing!$C6</f>
        <v>0</v>
      </c>
      <c r="DE216" s="1">
        <f>CT45*Staffing!$C6</f>
        <v>0</v>
      </c>
      <c r="DF216" s="1">
        <f>CU45*Staffing!$C6</f>
        <v>0</v>
      </c>
      <c r="DG216" s="1">
        <f>CV45*Staffing!$C6</f>
        <v>0</v>
      </c>
    </row>
    <row r="217" spans="1:111" x14ac:dyDescent="0.35">
      <c r="A217" s="4" t="s">
        <v>20</v>
      </c>
      <c r="B217" s="1">
        <f>OVariables!N71</f>
        <v>0</v>
      </c>
      <c r="C217" s="1">
        <f>OVariables!O71</f>
        <v>0</v>
      </c>
      <c r="D217" s="1">
        <f>OVariables!P71</f>
        <v>0</v>
      </c>
      <c r="E217" s="1">
        <f>OVariables!Q71</f>
        <v>0</v>
      </c>
      <c r="F217" s="1">
        <f>OVariables!R71</f>
        <v>0</v>
      </c>
      <c r="G217" s="1">
        <f>OVariables!S71</f>
        <v>0</v>
      </c>
      <c r="H217" s="1">
        <f>OVariables!T71</f>
        <v>0</v>
      </c>
      <c r="I217" s="1">
        <f>OVariables!U71</f>
        <v>0</v>
      </c>
      <c r="J217" s="1">
        <f>OVariables!V71</f>
        <v>0</v>
      </c>
      <c r="K217" s="1">
        <f>OVariables!W71</f>
        <v>0</v>
      </c>
      <c r="L217" s="1">
        <f>OVariables!X71</f>
        <v>0</v>
      </c>
      <c r="M217" s="1">
        <f>OVariables!Y71</f>
        <v>0</v>
      </c>
      <c r="O217" s="4" t="s">
        <v>20</v>
      </c>
      <c r="P217" s="1">
        <f>B46*Staffing!$C7</f>
        <v>0</v>
      </c>
      <c r="Q217" s="1">
        <f>C46*Staffing!$C7</f>
        <v>0</v>
      </c>
      <c r="R217" s="1">
        <f>D46*Staffing!$C7</f>
        <v>0</v>
      </c>
      <c r="S217" s="1">
        <f>E46*Staffing!$C7</f>
        <v>0</v>
      </c>
      <c r="T217" s="1">
        <f>F46*Staffing!$C7</f>
        <v>0</v>
      </c>
      <c r="U217" s="1">
        <f>G46*Staffing!$C7</f>
        <v>0</v>
      </c>
      <c r="V217" s="1">
        <f>H46*Staffing!$C7</f>
        <v>0</v>
      </c>
      <c r="W217" s="1">
        <f>I46*Staffing!$C7</f>
        <v>0</v>
      </c>
      <c r="X217" s="1">
        <f>J46*Staffing!$C7</f>
        <v>0</v>
      </c>
      <c r="Y217" s="1">
        <f>K46*Staffing!$C7</f>
        <v>0</v>
      </c>
      <c r="Z217" s="1">
        <f>L46*Staffing!$C7</f>
        <v>0</v>
      </c>
      <c r="AA217" s="1">
        <f>M46*Staffing!$C7</f>
        <v>0</v>
      </c>
      <c r="AC217" s="4" t="s">
        <v>20</v>
      </c>
      <c r="AD217" s="1">
        <f>OVariables!Z71</f>
        <v>0</v>
      </c>
      <c r="AE217" s="1">
        <f>OVariables!AA71</f>
        <v>0</v>
      </c>
      <c r="AF217" s="1">
        <f>OVariables!AB71</f>
        <v>0</v>
      </c>
      <c r="AG217" s="1">
        <f>OVariables!AC71</f>
        <v>0</v>
      </c>
      <c r="AH217" s="1">
        <f>OVariables!AD71</f>
        <v>0</v>
      </c>
      <c r="AI217" s="1">
        <f>OVariables!AE71</f>
        <v>0</v>
      </c>
      <c r="AJ217" s="1">
        <f>OVariables!AF71</f>
        <v>0</v>
      </c>
      <c r="AK217" s="1">
        <f>OVariables!AG71</f>
        <v>0</v>
      </c>
      <c r="AL217" s="1">
        <f>OVariables!AH71</f>
        <v>0</v>
      </c>
      <c r="AM217" s="1">
        <f>OVariables!AI71</f>
        <v>0</v>
      </c>
      <c r="AN217" s="1">
        <f>OVariables!AJ71</f>
        <v>0</v>
      </c>
      <c r="AO217" s="1">
        <f>OVariables!AK71</f>
        <v>0</v>
      </c>
      <c r="AQ217" s="4" t="s">
        <v>20</v>
      </c>
      <c r="AR217" s="1">
        <f>AE46*Staffing!$C7</f>
        <v>0</v>
      </c>
      <c r="AS217" s="1">
        <f>AF46*Staffing!$C7</f>
        <v>0</v>
      </c>
      <c r="AT217" s="1">
        <f>AG46*Staffing!$C7</f>
        <v>0</v>
      </c>
      <c r="AU217" s="1">
        <f>AH46*Staffing!$C7</f>
        <v>0</v>
      </c>
      <c r="AV217" s="1">
        <f>AI46*Staffing!$C7</f>
        <v>0</v>
      </c>
      <c r="AW217" s="1">
        <f>AJ46*Staffing!$C7</f>
        <v>0</v>
      </c>
      <c r="AX217" s="1">
        <f>AK46*Staffing!$C7</f>
        <v>0</v>
      </c>
      <c r="AY217" s="1">
        <f>AL46*Staffing!$C7</f>
        <v>0</v>
      </c>
      <c r="AZ217" s="1">
        <f>AM46*Staffing!$C7</f>
        <v>0</v>
      </c>
      <c r="BA217" s="1">
        <f>AN46*Staffing!$C7</f>
        <v>0</v>
      </c>
      <c r="BB217" s="1">
        <f>AO46*Staffing!$C7</f>
        <v>0</v>
      </c>
      <c r="BC217" s="1">
        <f>AP46*Staffing!$C7</f>
        <v>0</v>
      </c>
      <c r="BE217" s="4" t="s">
        <v>20</v>
      </c>
      <c r="BF217" s="1">
        <f>OVariables!AL71</f>
        <v>0</v>
      </c>
      <c r="BG217" s="1">
        <f>OVariables!AM71</f>
        <v>0</v>
      </c>
      <c r="BH217" s="1">
        <f>OVariables!AN71</f>
        <v>0</v>
      </c>
      <c r="BI217" s="1">
        <f>OVariables!AO71</f>
        <v>0</v>
      </c>
      <c r="BJ217" s="1">
        <f>OVariables!AP71</f>
        <v>0</v>
      </c>
      <c r="BK217" s="1">
        <f>OVariables!AQ71</f>
        <v>0</v>
      </c>
      <c r="BL217" s="1">
        <f>OVariables!AR71</f>
        <v>0</v>
      </c>
      <c r="BM217" s="1">
        <f>OVariables!AS71</f>
        <v>0</v>
      </c>
      <c r="BN217" s="1">
        <f>OVariables!AT71</f>
        <v>0</v>
      </c>
      <c r="BO217" s="1">
        <f>OVariables!AU71</f>
        <v>0</v>
      </c>
      <c r="BP217" s="1">
        <f>OVariables!AV71</f>
        <v>0</v>
      </c>
      <c r="BQ217" s="1">
        <f>OVariables!AW71</f>
        <v>0</v>
      </c>
      <c r="BS217" s="4" t="s">
        <v>20</v>
      </c>
      <c r="BT217" s="1">
        <f>BH46*Staffing!$C7</f>
        <v>0</v>
      </c>
      <c r="BU217" s="1">
        <f>BI46*Staffing!$C7</f>
        <v>0</v>
      </c>
      <c r="BV217" s="1">
        <f>BJ46*Staffing!$C7</f>
        <v>0</v>
      </c>
      <c r="BW217" s="1">
        <f>BK46*Staffing!$C7</f>
        <v>0</v>
      </c>
      <c r="BX217" s="1">
        <f>BL46*Staffing!$C7</f>
        <v>0</v>
      </c>
      <c r="BY217" s="1">
        <f>BM46*Staffing!$C7</f>
        <v>0</v>
      </c>
      <c r="BZ217" s="1">
        <f>BN46*Staffing!$C7</f>
        <v>0</v>
      </c>
      <c r="CA217" s="1">
        <f>BO46*Staffing!$C7</f>
        <v>0</v>
      </c>
      <c r="CB217" s="1">
        <f>BP46*Staffing!$C7</f>
        <v>0</v>
      </c>
      <c r="CC217" s="1">
        <f>BQ46*Staffing!$C7</f>
        <v>0</v>
      </c>
      <c r="CD217" s="1">
        <f>BR46*Staffing!$C7</f>
        <v>0</v>
      </c>
      <c r="CE217" s="1">
        <f>BS46*Staffing!$C7</f>
        <v>0</v>
      </c>
      <c r="CG217" s="4" t="s">
        <v>20</v>
      </c>
      <c r="CH217" s="1">
        <f>OVariables!AX71</f>
        <v>0</v>
      </c>
      <c r="CI217" s="1">
        <f>OVariables!AY71</f>
        <v>0</v>
      </c>
      <c r="CJ217" s="1">
        <f>OVariables!AZ71</f>
        <v>0</v>
      </c>
      <c r="CK217" s="1">
        <f>OVariables!BA71</f>
        <v>0</v>
      </c>
      <c r="CL217" s="1">
        <f>OVariables!BB71</f>
        <v>0</v>
      </c>
      <c r="CM217" s="1">
        <f>OVariables!BC71</f>
        <v>0</v>
      </c>
      <c r="CN217" s="1">
        <f>OVariables!BD71</f>
        <v>0</v>
      </c>
      <c r="CO217" s="1">
        <f>OVariables!BE71</f>
        <v>0</v>
      </c>
      <c r="CP217" s="1">
        <f>OVariables!BF71</f>
        <v>0</v>
      </c>
      <c r="CQ217" s="1">
        <f>OVariables!BG71</f>
        <v>0</v>
      </c>
      <c r="CR217" s="1">
        <f>OVariables!BH71</f>
        <v>0</v>
      </c>
      <c r="CS217" s="1">
        <f>OVariables!BI71</f>
        <v>0</v>
      </c>
      <c r="CU217" s="4" t="s">
        <v>20</v>
      </c>
      <c r="CV217" s="1">
        <f>CK46*Staffing!$C7</f>
        <v>0</v>
      </c>
      <c r="CW217" s="1">
        <f>CL46*Staffing!$C7</f>
        <v>0</v>
      </c>
      <c r="CX217" s="1">
        <f>CM46*Staffing!$C7</f>
        <v>0</v>
      </c>
      <c r="CY217" s="1">
        <f>CN46*Staffing!$C7</f>
        <v>0</v>
      </c>
      <c r="CZ217" s="1">
        <f>CO46*Staffing!$C7</f>
        <v>0</v>
      </c>
      <c r="DA217" s="1">
        <f>CP46*Staffing!$C7</f>
        <v>0</v>
      </c>
      <c r="DB217" s="1">
        <f>CQ46*Staffing!$C7</f>
        <v>0</v>
      </c>
      <c r="DC217" s="1">
        <f>CR46*Staffing!$C7</f>
        <v>0</v>
      </c>
      <c r="DD217" s="1">
        <f>CS46*Staffing!$C7</f>
        <v>0</v>
      </c>
      <c r="DE217" s="1">
        <f>CT46*Staffing!$C7</f>
        <v>0</v>
      </c>
      <c r="DF217" s="1">
        <f>CU46*Staffing!$C7</f>
        <v>0</v>
      </c>
      <c r="DG217" s="1">
        <f>CV46*Staffing!$C7</f>
        <v>0</v>
      </c>
    </row>
    <row r="218" spans="1:111" x14ac:dyDescent="0.35">
      <c r="A218" s="4" t="s">
        <v>2</v>
      </c>
      <c r="B218" s="1">
        <f>OVariables!N72</f>
        <v>0</v>
      </c>
      <c r="C218" s="1">
        <f>OVariables!O72</f>
        <v>0</v>
      </c>
      <c r="D218" s="1">
        <f>OVariables!P72</f>
        <v>0</v>
      </c>
      <c r="E218" s="1">
        <f>OVariables!Q72</f>
        <v>0</v>
      </c>
      <c r="F218" s="1">
        <f>OVariables!R72</f>
        <v>0</v>
      </c>
      <c r="G218" s="1">
        <f>OVariables!S72</f>
        <v>0</v>
      </c>
      <c r="H218" s="1">
        <f>OVariables!T72</f>
        <v>0</v>
      </c>
      <c r="I218" s="1">
        <f>OVariables!U72</f>
        <v>0</v>
      </c>
      <c r="J218" s="1">
        <f>OVariables!V72</f>
        <v>0</v>
      </c>
      <c r="K218" s="1">
        <f>OVariables!W72</f>
        <v>0</v>
      </c>
      <c r="L218" s="1">
        <f>OVariables!X72</f>
        <v>0</v>
      </c>
      <c r="M218" s="1">
        <f>OVariables!Y72</f>
        <v>0</v>
      </c>
      <c r="O218" s="4" t="s">
        <v>2</v>
      </c>
      <c r="P218" s="1">
        <f>B47*Staffing!$C8</f>
        <v>0</v>
      </c>
      <c r="Q218" s="1">
        <f>C47*Staffing!$C8</f>
        <v>0</v>
      </c>
      <c r="R218" s="1">
        <f>D47*Staffing!$C8</f>
        <v>0</v>
      </c>
      <c r="S218" s="1">
        <f>E47*Staffing!$C8</f>
        <v>0</v>
      </c>
      <c r="T218" s="1">
        <f>F47*Staffing!$C8</f>
        <v>0</v>
      </c>
      <c r="U218" s="1">
        <f>G47*Staffing!$C8</f>
        <v>0</v>
      </c>
      <c r="V218" s="1">
        <f>H47*Staffing!$C8</f>
        <v>0</v>
      </c>
      <c r="W218" s="1">
        <f>I47*Staffing!$C8</f>
        <v>0</v>
      </c>
      <c r="X218" s="1">
        <f>J47*Staffing!$C8</f>
        <v>0</v>
      </c>
      <c r="Y218" s="1">
        <f>K47*Staffing!$C8</f>
        <v>0</v>
      </c>
      <c r="Z218" s="1">
        <f>L47*Staffing!$C8</f>
        <v>0</v>
      </c>
      <c r="AA218" s="1">
        <f>M47*Staffing!$C8</f>
        <v>0</v>
      </c>
      <c r="AC218" s="4" t="s">
        <v>2</v>
      </c>
      <c r="AD218" s="1">
        <f>OVariables!Z72</f>
        <v>0</v>
      </c>
      <c r="AE218" s="1">
        <f>OVariables!AA72</f>
        <v>0</v>
      </c>
      <c r="AF218" s="1">
        <f>OVariables!AB72</f>
        <v>0</v>
      </c>
      <c r="AG218" s="1">
        <f>OVariables!AC72</f>
        <v>0</v>
      </c>
      <c r="AH218" s="1">
        <f>OVariables!AD72</f>
        <v>0</v>
      </c>
      <c r="AI218" s="1">
        <f>OVariables!AE72</f>
        <v>0</v>
      </c>
      <c r="AJ218" s="1">
        <f>OVariables!AF72</f>
        <v>0</v>
      </c>
      <c r="AK218" s="1">
        <f>OVariables!AG72</f>
        <v>0</v>
      </c>
      <c r="AL218" s="1">
        <f>OVariables!AH72</f>
        <v>0</v>
      </c>
      <c r="AM218" s="1">
        <f>OVariables!AI72</f>
        <v>0</v>
      </c>
      <c r="AN218" s="1">
        <f>OVariables!AJ72</f>
        <v>0</v>
      </c>
      <c r="AO218" s="1">
        <f>OVariables!AK72</f>
        <v>0</v>
      </c>
      <c r="AQ218" s="4" t="s">
        <v>2</v>
      </c>
      <c r="AR218" s="1">
        <f>AE47*Staffing!$C8</f>
        <v>0</v>
      </c>
      <c r="AS218" s="1">
        <f>AF47*Staffing!$C8</f>
        <v>0</v>
      </c>
      <c r="AT218" s="1">
        <f>AG47*Staffing!$C8</f>
        <v>0</v>
      </c>
      <c r="AU218" s="1">
        <f>AH47*Staffing!$C8</f>
        <v>0</v>
      </c>
      <c r="AV218" s="1">
        <f>AI47*Staffing!$C8</f>
        <v>0</v>
      </c>
      <c r="AW218" s="1">
        <f>AJ47*Staffing!$C8</f>
        <v>0</v>
      </c>
      <c r="AX218" s="1">
        <f>AK47*Staffing!$C8</f>
        <v>0</v>
      </c>
      <c r="AY218" s="1">
        <f>AL47*Staffing!$C8</f>
        <v>0</v>
      </c>
      <c r="AZ218" s="1">
        <f>AM47*Staffing!$C8</f>
        <v>0</v>
      </c>
      <c r="BA218" s="1">
        <f>AN47*Staffing!$C8</f>
        <v>0</v>
      </c>
      <c r="BB218" s="1">
        <f>AO47*Staffing!$C8</f>
        <v>0</v>
      </c>
      <c r="BC218" s="1">
        <f>AP47*Staffing!$C8</f>
        <v>0</v>
      </c>
      <c r="BE218" s="4" t="s">
        <v>2</v>
      </c>
      <c r="BF218" s="1">
        <f>OVariables!AL72</f>
        <v>0</v>
      </c>
      <c r="BG218" s="1">
        <f>OVariables!AM72</f>
        <v>0</v>
      </c>
      <c r="BH218" s="1">
        <f>OVariables!AN72</f>
        <v>0</v>
      </c>
      <c r="BI218" s="1">
        <f>OVariables!AO72</f>
        <v>0</v>
      </c>
      <c r="BJ218" s="1">
        <f>OVariables!AP72</f>
        <v>0</v>
      </c>
      <c r="BK218" s="1">
        <f>OVariables!AQ72</f>
        <v>0</v>
      </c>
      <c r="BL218" s="1">
        <f>OVariables!AR72</f>
        <v>0</v>
      </c>
      <c r="BM218" s="1">
        <f>OVariables!AS72</f>
        <v>0</v>
      </c>
      <c r="BN218" s="1">
        <f>OVariables!AT72</f>
        <v>0</v>
      </c>
      <c r="BO218" s="1">
        <f>OVariables!AU72</f>
        <v>0</v>
      </c>
      <c r="BP218" s="1">
        <f>OVariables!AV72</f>
        <v>0</v>
      </c>
      <c r="BQ218" s="1">
        <f>OVariables!AW72</f>
        <v>0</v>
      </c>
      <c r="BS218" s="4" t="s">
        <v>2</v>
      </c>
      <c r="BT218" s="1">
        <f>BH47*Staffing!$C8</f>
        <v>0</v>
      </c>
      <c r="BU218" s="1">
        <f>BI47*Staffing!$C8</f>
        <v>0</v>
      </c>
      <c r="BV218" s="1">
        <f>BJ47*Staffing!$C8</f>
        <v>0</v>
      </c>
      <c r="BW218" s="1">
        <f>BK47*Staffing!$C8</f>
        <v>0</v>
      </c>
      <c r="BX218" s="1">
        <f>BL47*Staffing!$C8</f>
        <v>0</v>
      </c>
      <c r="BY218" s="1">
        <f>BM47*Staffing!$C8</f>
        <v>0</v>
      </c>
      <c r="BZ218" s="1">
        <f>BN47*Staffing!$C8</f>
        <v>0</v>
      </c>
      <c r="CA218" s="1">
        <f>BO47*Staffing!$C8</f>
        <v>0</v>
      </c>
      <c r="CB218" s="1">
        <f>BP47*Staffing!$C8</f>
        <v>0</v>
      </c>
      <c r="CC218" s="1">
        <f>BQ47*Staffing!$C8</f>
        <v>0</v>
      </c>
      <c r="CD218" s="1">
        <f>BR47*Staffing!$C8</f>
        <v>0</v>
      </c>
      <c r="CE218" s="1">
        <f>BS47*Staffing!$C8</f>
        <v>0</v>
      </c>
      <c r="CG218" s="4" t="s">
        <v>2</v>
      </c>
      <c r="CH218" s="1">
        <f>OVariables!AX72</f>
        <v>0</v>
      </c>
      <c r="CI218" s="1">
        <f>OVariables!AY72</f>
        <v>0</v>
      </c>
      <c r="CJ218" s="1">
        <f>OVariables!AZ72</f>
        <v>0</v>
      </c>
      <c r="CK218" s="1">
        <f>OVariables!BA72</f>
        <v>0</v>
      </c>
      <c r="CL218" s="1">
        <f>OVariables!BB72</f>
        <v>0</v>
      </c>
      <c r="CM218" s="1">
        <f>OVariables!BC72</f>
        <v>0</v>
      </c>
      <c r="CN218" s="1">
        <f>OVariables!BD72</f>
        <v>0</v>
      </c>
      <c r="CO218" s="1">
        <f>OVariables!BE72</f>
        <v>0</v>
      </c>
      <c r="CP218" s="1">
        <f>OVariables!BF72</f>
        <v>0</v>
      </c>
      <c r="CQ218" s="1">
        <f>OVariables!BG72</f>
        <v>0</v>
      </c>
      <c r="CR218" s="1">
        <f>OVariables!BH72</f>
        <v>0</v>
      </c>
      <c r="CS218" s="1">
        <f>OVariables!BI72</f>
        <v>0</v>
      </c>
      <c r="CU218" s="4" t="s">
        <v>2</v>
      </c>
      <c r="CV218" s="1">
        <f>CK47*Staffing!$C8</f>
        <v>0</v>
      </c>
      <c r="CW218" s="1">
        <f>CL47*Staffing!$C8</f>
        <v>0</v>
      </c>
      <c r="CX218" s="1">
        <f>CM47*Staffing!$C8</f>
        <v>0</v>
      </c>
      <c r="CY218" s="1">
        <f>CN47*Staffing!$C8</f>
        <v>0</v>
      </c>
      <c r="CZ218" s="1">
        <f>CO47*Staffing!$C8</f>
        <v>0</v>
      </c>
      <c r="DA218" s="1">
        <f>CP47*Staffing!$C8</f>
        <v>0</v>
      </c>
      <c r="DB218" s="1">
        <f>CQ47*Staffing!$C8</f>
        <v>0</v>
      </c>
      <c r="DC218" s="1">
        <f>CR47*Staffing!$C8</f>
        <v>0</v>
      </c>
      <c r="DD218" s="1">
        <f>CS47*Staffing!$C8</f>
        <v>0</v>
      </c>
      <c r="DE218" s="1">
        <f>CT47*Staffing!$C8</f>
        <v>0</v>
      </c>
      <c r="DF218" s="1">
        <f>CU47*Staffing!$C8</f>
        <v>0</v>
      </c>
      <c r="DG218" s="1">
        <f>CV47*Staffing!$C8</f>
        <v>0</v>
      </c>
    </row>
    <row r="219" spans="1:111" x14ac:dyDescent="0.35">
      <c r="A219" s="4" t="s">
        <v>3</v>
      </c>
      <c r="B219" s="1">
        <f>OVariables!N73</f>
        <v>0</v>
      </c>
      <c r="C219" s="1">
        <f>OVariables!O73</f>
        <v>0</v>
      </c>
      <c r="D219" s="1">
        <f>OVariables!P73</f>
        <v>0</v>
      </c>
      <c r="E219" s="1">
        <f>OVariables!Q73</f>
        <v>0</v>
      </c>
      <c r="F219" s="1">
        <f>OVariables!R73</f>
        <v>0</v>
      </c>
      <c r="G219" s="1">
        <f>OVariables!S73</f>
        <v>0</v>
      </c>
      <c r="H219" s="1">
        <f>OVariables!T73</f>
        <v>0</v>
      </c>
      <c r="I219" s="1">
        <f>OVariables!U73</f>
        <v>0</v>
      </c>
      <c r="J219" s="1">
        <f>OVariables!V73</f>
        <v>0</v>
      </c>
      <c r="K219" s="1">
        <f>OVariables!W73</f>
        <v>0</v>
      </c>
      <c r="L219" s="1">
        <f>OVariables!X73</f>
        <v>0</v>
      </c>
      <c r="M219" s="1">
        <f>OVariables!Y73</f>
        <v>0</v>
      </c>
      <c r="O219" s="4" t="s">
        <v>3</v>
      </c>
      <c r="P219" s="1">
        <f>B48*Staffing!$C9</f>
        <v>0</v>
      </c>
      <c r="Q219" s="1">
        <f>C48*Staffing!$C9</f>
        <v>0</v>
      </c>
      <c r="R219" s="1">
        <f>D48*Staffing!$C9</f>
        <v>0</v>
      </c>
      <c r="S219" s="1">
        <f>E48*Staffing!$C9</f>
        <v>0</v>
      </c>
      <c r="T219" s="1">
        <f>F48*Staffing!$C9</f>
        <v>0</v>
      </c>
      <c r="U219" s="1">
        <f>G48*Staffing!$C9</f>
        <v>0</v>
      </c>
      <c r="V219" s="1">
        <f>H48*Staffing!$C9</f>
        <v>0</v>
      </c>
      <c r="W219" s="1">
        <f>I48*Staffing!$C9</f>
        <v>0</v>
      </c>
      <c r="X219" s="1">
        <f>J48*Staffing!$C9</f>
        <v>0</v>
      </c>
      <c r="Y219" s="1">
        <f>K48*Staffing!$C9</f>
        <v>0</v>
      </c>
      <c r="Z219" s="1">
        <f>L48*Staffing!$C9</f>
        <v>0</v>
      </c>
      <c r="AA219" s="1">
        <f>M48*Staffing!$C9</f>
        <v>0</v>
      </c>
      <c r="AC219" s="4" t="s">
        <v>3</v>
      </c>
      <c r="AD219" s="1">
        <f>OVariables!Z73</f>
        <v>0</v>
      </c>
      <c r="AE219" s="1">
        <f>OVariables!AA73</f>
        <v>0</v>
      </c>
      <c r="AF219" s="1">
        <f>OVariables!AB73</f>
        <v>0</v>
      </c>
      <c r="AG219" s="1">
        <f>OVariables!AC73</f>
        <v>0</v>
      </c>
      <c r="AH219" s="1">
        <f>OVariables!AD73</f>
        <v>0</v>
      </c>
      <c r="AI219" s="1">
        <f>OVariables!AE73</f>
        <v>0</v>
      </c>
      <c r="AJ219" s="1">
        <f>OVariables!AF73</f>
        <v>0</v>
      </c>
      <c r="AK219" s="1">
        <f>OVariables!AG73</f>
        <v>0</v>
      </c>
      <c r="AL219" s="1">
        <f>OVariables!AH73</f>
        <v>0</v>
      </c>
      <c r="AM219" s="1">
        <f>OVariables!AI73</f>
        <v>0</v>
      </c>
      <c r="AN219" s="1">
        <f>OVariables!AJ73</f>
        <v>0</v>
      </c>
      <c r="AO219" s="1">
        <f>OVariables!AK73</f>
        <v>0</v>
      </c>
      <c r="AQ219" s="4" t="s">
        <v>3</v>
      </c>
      <c r="AR219" s="1">
        <f>AE48*Staffing!$C9</f>
        <v>0</v>
      </c>
      <c r="AS219" s="1">
        <f>AF48*Staffing!$C9</f>
        <v>0</v>
      </c>
      <c r="AT219" s="1">
        <f>AG48*Staffing!$C9</f>
        <v>0</v>
      </c>
      <c r="AU219" s="1">
        <f>AH48*Staffing!$C9</f>
        <v>0</v>
      </c>
      <c r="AV219" s="1">
        <f>AI48*Staffing!$C9</f>
        <v>0</v>
      </c>
      <c r="AW219" s="1">
        <f>AJ48*Staffing!$C9</f>
        <v>0</v>
      </c>
      <c r="AX219" s="1">
        <f>AK48*Staffing!$C9</f>
        <v>0</v>
      </c>
      <c r="AY219" s="1">
        <f>AL48*Staffing!$C9</f>
        <v>0</v>
      </c>
      <c r="AZ219" s="1">
        <f>AM48*Staffing!$C9</f>
        <v>0</v>
      </c>
      <c r="BA219" s="1">
        <f>AN48*Staffing!$C9</f>
        <v>0</v>
      </c>
      <c r="BB219" s="1">
        <f>AO48*Staffing!$C9</f>
        <v>0</v>
      </c>
      <c r="BC219" s="1">
        <f>AP48*Staffing!$C9</f>
        <v>0</v>
      </c>
      <c r="BE219" s="4" t="s">
        <v>3</v>
      </c>
      <c r="BF219" s="1">
        <f>OVariables!AL73</f>
        <v>0</v>
      </c>
      <c r="BG219" s="1">
        <f>OVariables!AM73</f>
        <v>0</v>
      </c>
      <c r="BH219" s="1">
        <f>OVariables!AN73</f>
        <v>0</v>
      </c>
      <c r="BI219" s="1">
        <f>OVariables!AO73</f>
        <v>0</v>
      </c>
      <c r="BJ219" s="1">
        <f>OVariables!AP73</f>
        <v>0</v>
      </c>
      <c r="BK219" s="1">
        <f>OVariables!AQ73</f>
        <v>0</v>
      </c>
      <c r="BL219" s="1">
        <f>OVariables!AR73</f>
        <v>0</v>
      </c>
      <c r="BM219" s="1">
        <f>OVariables!AS73</f>
        <v>0</v>
      </c>
      <c r="BN219" s="1">
        <f>OVariables!AT73</f>
        <v>0</v>
      </c>
      <c r="BO219" s="1">
        <f>OVariables!AU73</f>
        <v>0</v>
      </c>
      <c r="BP219" s="1">
        <f>OVariables!AV73</f>
        <v>0</v>
      </c>
      <c r="BQ219" s="1">
        <f>OVariables!AW73</f>
        <v>0</v>
      </c>
      <c r="BS219" s="4" t="s">
        <v>3</v>
      </c>
      <c r="BT219" s="1">
        <f>BH48*Staffing!$C9</f>
        <v>0</v>
      </c>
      <c r="BU219" s="1">
        <f>BI48*Staffing!$C9</f>
        <v>0</v>
      </c>
      <c r="BV219" s="1">
        <f>BJ48*Staffing!$C9</f>
        <v>0</v>
      </c>
      <c r="BW219" s="1">
        <f>BK48*Staffing!$C9</f>
        <v>0</v>
      </c>
      <c r="BX219" s="1">
        <f>BL48*Staffing!$C9</f>
        <v>0</v>
      </c>
      <c r="BY219" s="1">
        <f>BM48*Staffing!$C9</f>
        <v>0</v>
      </c>
      <c r="BZ219" s="1">
        <f>BN48*Staffing!$C9</f>
        <v>0</v>
      </c>
      <c r="CA219" s="1">
        <f>BO48*Staffing!$C9</f>
        <v>0</v>
      </c>
      <c r="CB219" s="1">
        <f>BP48*Staffing!$C9</f>
        <v>0</v>
      </c>
      <c r="CC219" s="1">
        <f>BQ48*Staffing!$C9</f>
        <v>0</v>
      </c>
      <c r="CD219" s="1">
        <f>BR48*Staffing!$C9</f>
        <v>0</v>
      </c>
      <c r="CE219" s="1">
        <f>BS48*Staffing!$C9</f>
        <v>0</v>
      </c>
      <c r="CG219" s="4" t="s">
        <v>3</v>
      </c>
      <c r="CH219" s="1">
        <f>OVariables!AX73</f>
        <v>0</v>
      </c>
      <c r="CI219" s="1">
        <f>OVariables!AY73</f>
        <v>0</v>
      </c>
      <c r="CJ219" s="1">
        <f>OVariables!AZ73</f>
        <v>0</v>
      </c>
      <c r="CK219" s="1">
        <f>OVariables!BA73</f>
        <v>0</v>
      </c>
      <c r="CL219" s="1">
        <f>OVariables!BB73</f>
        <v>0</v>
      </c>
      <c r="CM219" s="1">
        <f>OVariables!BC73</f>
        <v>0</v>
      </c>
      <c r="CN219" s="1">
        <f>OVariables!BD73</f>
        <v>0</v>
      </c>
      <c r="CO219" s="1">
        <f>OVariables!BE73</f>
        <v>0</v>
      </c>
      <c r="CP219" s="1">
        <f>OVariables!BF73</f>
        <v>0</v>
      </c>
      <c r="CQ219" s="1">
        <f>OVariables!BG73</f>
        <v>0</v>
      </c>
      <c r="CR219" s="1">
        <f>OVariables!BH73</f>
        <v>0</v>
      </c>
      <c r="CS219" s="1">
        <f>OVariables!BI73</f>
        <v>0</v>
      </c>
      <c r="CU219" s="4" t="s">
        <v>3</v>
      </c>
      <c r="CV219" s="1">
        <f>CK48*Staffing!$C9</f>
        <v>0</v>
      </c>
      <c r="CW219" s="1">
        <f>CL48*Staffing!$C9</f>
        <v>0</v>
      </c>
      <c r="CX219" s="1">
        <f>CM48*Staffing!$C9</f>
        <v>0</v>
      </c>
      <c r="CY219" s="1">
        <f>CN48*Staffing!$C9</f>
        <v>0</v>
      </c>
      <c r="CZ219" s="1">
        <f>CO48*Staffing!$C9</f>
        <v>0</v>
      </c>
      <c r="DA219" s="1">
        <f>CP48*Staffing!$C9</f>
        <v>0</v>
      </c>
      <c r="DB219" s="1">
        <f>CQ48*Staffing!$C9</f>
        <v>0</v>
      </c>
      <c r="DC219" s="1">
        <f>CR48*Staffing!$C9</f>
        <v>0</v>
      </c>
      <c r="DD219" s="1">
        <f>CS48*Staffing!$C9</f>
        <v>0</v>
      </c>
      <c r="DE219" s="1">
        <f>CT48*Staffing!$C9</f>
        <v>0</v>
      </c>
      <c r="DF219" s="1">
        <f>CU48*Staffing!$C9</f>
        <v>0</v>
      </c>
      <c r="DG219" s="1">
        <f>CV48*Staffing!$C9</f>
        <v>0</v>
      </c>
    </row>
    <row r="220" spans="1:111" x14ac:dyDescent="0.35">
      <c r="A220" s="4" t="s">
        <v>4</v>
      </c>
      <c r="B220" s="1">
        <f>OVariables!N74</f>
        <v>0</v>
      </c>
      <c r="C220" s="1">
        <f>OVariables!O74</f>
        <v>0</v>
      </c>
      <c r="D220" s="1">
        <f>OVariables!P74</f>
        <v>0</v>
      </c>
      <c r="E220" s="1">
        <f>OVariables!Q74</f>
        <v>0</v>
      </c>
      <c r="F220" s="1">
        <f>OVariables!R74</f>
        <v>0</v>
      </c>
      <c r="G220" s="1">
        <f>OVariables!S74</f>
        <v>0</v>
      </c>
      <c r="H220" s="1">
        <f>OVariables!T74</f>
        <v>0</v>
      </c>
      <c r="I220" s="1">
        <f>OVariables!U74</f>
        <v>0</v>
      </c>
      <c r="J220" s="1">
        <f>OVariables!V74</f>
        <v>0</v>
      </c>
      <c r="K220" s="1">
        <f>OVariables!W74</f>
        <v>0</v>
      </c>
      <c r="L220" s="1">
        <f>OVariables!X74</f>
        <v>0</v>
      </c>
      <c r="M220" s="1">
        <f>OVariables!Y74</f>
        <v>0</v>
      </c>
      <c r="O220" s="4" t="s">
        <v>4</v>
      </c>
      <c r="P220" s="1">
        <f>B49*Staffing!$C10</f>
        <v>0</v>
      </c>
      <c r="Q220" s="1">
        <f>C49*Staffing!$C10</f>
        <v>0</v>
      </c>
      <c r="R220" s="1">
        <f>D49*Staffing!$C10</f>
        <v>0</v>
      </c>
      <c r="S220" s="1">
        <f>E49*Staffing!$C10</f>
        <v>0</v>
      </c>
      <c r="T220" s="1">
        <f>F49*Staffing!$C10</f>
        <v>0</v>
      </c>
      <c r="U220" s="1">
        <f>G49*Staffing!$C10</f>
        <v>0</v>
      </c>
      <c r="V220" s="1">
        <f>H49*Staffing!$C10</f>
        <v>0</v>
      </c>
      <c r="W220" s="1">
        <f>I49*Staffing!$C10</f>
        <v>0</v>
      </c>
      <c r="X220" s="1">
        <f>J49*Staffing!$C10</f>
        <v>0</v>
      </c>
      <c r="Y220" s="1">
        <f>K49*Staffing!$C10</f>
        <v>0</v>
      </c>
      <c r="Z220" s="1">
        <f>L49*Staffing!$C10</f>
        <v>0</v>
      </c>
      <c r="AA220" s="1">
        <f>M49*Staffing!$C10</f>
        <v>0</v>
      </c>
      <c r="AC220" s="4" t="s">
        <v>4</v>
      </c>
      <c r="AD220" s="1">
        <f>OVariables!Z74</f>
        <v>0</v>
      </c>
      <c r="AE220" s="1">
        <f>OVariables!AA74</f>
        <v>0</v>
      </c>
      <c r="AF220" s="1">
        <f>OVariables!AB74</f>
        <v>0</v>
      </c>
      <c r="AG220" s="1">
        <f>OVariables!AC74</f>
        <v>0</v>
      </c>
      <c r="AH220" s="1">
        <f>OVariables!AD74</f>
        <v>0</v>
      </c>
      <c r="AI220" s="1">
        <f>OVariables!AE74</f>
        <v>0</v>
      </c>
      <c r="AJ220" s="1">
        <f>OVariables!AF74</f>
        <v>0</v>
      </c>
      <c r="AK220" s="1">
        <f>OVariables!AG74</f>
        <v>0</v>
      </c>
      <c r="AL220" s="1">
        <f>OVariables!AH74</f>
        <v>0</v>
      </c>
      <c r="AM220" s="1">
        <f>OVariables!AI74</f>
        <v>0</v>
      </c>
      <c r="AN220" s="1">
        <f>OVariables!AJ74</f>
        <v>0</v>
      </c>
      <c r="AO220" s="1">
        <f>OVariables!AK74</f>
        <v>0</v>
      </c>
      <c r="AQ220" s="4" t="s">
        <v>4</v>
      </c>
      <c r="AR220" s="1">
        <f>AE49*Staffing!$C10</f>
        <v>0</v>
      </c>
      <c r="AS220" s="1">
        <f>AF49*Staffing!$C10</f>
        <v>0</v>
      </c>
      <c r="AT220" s="1">
        <f>AG49*Staffing!$C10</f>
        <v>0</v>
      </c>
      <c r="AU220" s="1">
        <f>AH49*Staffing!$C10</f>
        <v>0</v>
      </c>
      <c r="AV220" s="1">
        <f>AI49*Staffing!$C10</f>
        <v>0</v>
      </c>
      <c r="AW220" s="1">
        <f>AJ49*Staffing!$C10</f>
        <v>0</v>
      </c>
      <c r="AX220" s="1">
        <f>AK49*Staffing!$C10</f>
        <v>0</v>
      </c>
      <c r="AY220" s="1">
        <f>AL49*Staffing!$C10</f>
        <v>0</v>
      </c>
      <c r="AZ220" s="1">
        <f>AM49*Staffing!$C10</f>
        <v>0</v>
      </c>
      <c r="BA220" s="1">
        <f>AN49*Staffing!$C10</f>
        <v>0</v>
      </c>
      <c r="BB220" s="1">
        <f>AO49*Staffing!$C10</f>
        <v>0</v>
      </c>
      <c r="BC220" s="1">
        <f>AP49*Staffing!$C10</f>
        <v>0</v>
      </c>
      <c r="BE220" s="4" t="s">
        <v>4</v>
      </c>
      <c r="BF220" s="1">
        <f>OVariables!AL74</f>
        <v>0</v>
      </c>
      <c r="BG220" s="1">
        <f>OVariables!AM74</f>
        <v>0</v>
      </c>
      <c r="BH220" s="1">
        <f>OVariables!AN74</f>
        <v>0</v>
      </c>
      <c r="BI220" s="1">
        <f>OVariables!AO74</f>
        <v>0</v>
      </c>
      <c r="BJ220" s="1">
        <f>OVariables!AP74</f>
        <v>0</v>
      </c>
      <c r="BK220" s="1">
        <f>OVariables!AQ74</f>
        <v>0</v>
      </c>
      <c r="BL220" s="1">
        <f>OVariables!AR74</f>
        <v>0</v>
      </c>
      <c r="BM220" s="1">
        <f>OVariables!AS74</f>
        <v>0</v>
      </c>
      <c r="BN220" s="1">
        <f>OVariables!AT74</f>
        <v>0</v>
      </c>
      <c r="BO220" s="1">
        <f>OVariables!AU74</f>
        <v>0</v>
      </c>
      <c r="BP220" s="1">
        <f>OVariables!AV74</f>
        <v>0</v>
      </c>
      <c r="BQ220" s="1">
        <f>OVariables!AW74</f>
        <v>0</v>
      </c>
      <c r="BS220" s="4" t="s">
        <v>4</v>
      </c>
      <c r="BT220" s="1">
        <f>BH49*Staffing!$C10</f>
        <v>0</v>
      </c>
      <c r="BU220" s="1">
        <f>BI49*Staffing!$C10</f>
        <v>0</v>
      </c>
      <c r="BV220" s="1">
        <f>BJ49*Staffing!$C10</f>
        <v>0</v>
      </c>
      <c r="BW220" s="1">
        <f>BK49*Staffing!$C10</f>
        <v>0</v>
      </c>
      <c r="BX220" s="1">
        <f>BL49*Staffing!$C10</f>
        <v>0</v>
      </c>
      <c r="BY220" s="1">
        <f>BM49*Staffing!$C10</f>
        <v>0</v>
      </c>
      <c r="BZ220" s="1">
        <f>BN49*Staffing!$C10</f>
        <v>0</v>
      </c>
      <c r="CA220" s="1">
        <f>BO49*Staffing!$C10</f>
        <v>0</v>
      </c>
      <c r="CB220" s="1">
        <f>BP49*Staffing!$C10</f>
        <v>0</v>
      </c>
      <c r="CC220" s="1">
        <f>BQ49*Staffing!$C10</f>
        <v>0</v>
      </c>
      <c r="CD220" s="1">
        <f>BR49*Staffing!$C10</f>
        <v>0</v>
      </c>
      <c r="CE220" s="1">
        <f>BS49*Staffing!$C10</f>
        <v>0</v>
      </c>
      <c r="CG220" s="4" t="s">
        <v>4</v>
      </c>
      <c r="CH220" s="1">
        <f>OVariables!AX74</f>
        <v>0</v>
      </c>
      <c r="CI220" s="1">
        <f>OVariables!AY74</f>
        <v>0</v>
      </c>
      <c r="CJ220" s="1">
        <f>OVariables!AZ74</f>
        <v>0</v>
      </c>
      <c r="CK220" s="1">
        <f>OVariables!BA74</f>
        <v>0</v>
      </c>
      <c r="CL220" s="1">
        <f>OVariables!BB74</f>
        <v>0</v>
      </c>
      <c r="CM220" s="1">
        <f>OVariables!BC74</f>
        <v>0</v>
      </c>
      <c r="CN220" s="1">
        <f>OVariables!BD74</f>
        <v>0</v>
      </c>
      <c r="CO220" s="1">
        <f>OVariables!BE74</f>
        <v>0</v>
      </c>
      <c r="CP220" s="1">
        <f>OVariables!BF74</f>
        <v>0</v>
      </c>
      <c r="CQ220" s="1">
        <f>OVariables!BG74</f>
        <v>0</v>
      </c>
      <c r="CR220" s="1">
        <f>OVariables!BH74</f>
        <v>0</v>
      </c>
      <c r="CS220" s="1">
        <f>OVariables!BI74</f>
        <v>0</v>
      </c>
      <c r="CU220" s="4" t="s">
        <v>4</v>
      </c>
      <c r="CV220" s="1">
        <f>CK49*Staffing!$C10</f>
        <v>0</v>
      </c>
      <c r="CW220" s="1">
        <f>CL49*Staffing!$C10</f>
        <v>0</v>
      </c>
      <c r="CX220" s="1">
        <f>CM49*Staffing!$C10</f>
        <v>0</v>
      </c>
      <c r="CY220" s="1">
        <f>CN49*Staffing!$C10</f>
        <v>0</v>
      </c>
      <c r="CZ220" s="1">
        <f>CO49*Staffing!$C10</f>
        <v>0</v>
      </c>
      <c r="DA220" s="1">
        <f>CP49*Staffing!$C10</f>
        <v>0</v>
      </c>
      <c r="DB220" s="1">
        <f>CQ49*Staffing!$C10</f>
        <v>0</v>
      </c>
      <c r="DC220" s="1">
        <f>CR49*Staffing!$C10</f>
        <v>0</v>
      </c>
      <c r="DD220" s="1">
        <f>CS49*Staffing!$C10</f>
        <v>0</v>
      </c>
      <c r="DE220" s="1">
        <f>CT49*Staffing!$C10</f>
        <v>0</v>
      </c>
      <c r="DF220" s="1">
        <f>CU49*Staffing!$C10</f>
        <v>0</v>
      </c>
      <c r="DG220" s="1">
        <f>CV49*Staffing!$C10</f>
        <v>0</v>
      </c>
    </row>
    <row r="221" spans="1:111" x14ac:dyDescent="0.35">
      <c r="A221" s="4" t="s">
        <v>5</v>
      </c>
      <c r="B221" s="1">
        <f>OVariables!N75</f>
        <v>0</v>
      </c>
      <c r="C221" s="1">
        <f>OVariables!O75</f>
        <v>0</v>
      </c>
      <c r="D221" s="1">
        <f>OVariables!P75</f>
        <v>0</v>
      </c>
      <c r="E221" s="1">
        <f>OVariables!Q75</f>
        <v>0</v>
      </c>
      <c r="F221" s="1">
        <f>OVariables!R75</f>
        <v>0</v>
      </c>
      <c r="G221" s="1">
        <f>OVariables!S75</f>
        <v>0</v>
      </c>
      <c r="H221" s="1">
        <f>OVariables!T75</f>
        <v>0</v>
      </c>
      <c r="I221" s="1">
        <f>OVariables!U75</f>
        <v>0</v>
      </c>
      <c r="J221" s="1">
        <f>OVariables!V75</f>
        <v>0</v>
      </c>
      <c r="K221" s="1">
        <f>OVariables!W75</f>
        <v>0</v>
      </c>
      <c r="L221" s="1">
        <f>OVariables!X75</f>
        <v>0</v>
      </c>
      <c r="M221" s="1">
        <f>OVariables!Y75</f>
        <v>0</v>
      </c>
      <c r="O221" s="4" t="s">
        <v>5</v>
      </c>
      <c r="P221" s="1">
        <f>B50*Staffing!$C11</f>
        <v>0</v>
      </c>
      <c r="Q221" s="1">
        <f>C50*Staffing!$C11</f>
        <v>0</v>
      </c>
      <c r="R221" s="1">
        <f>D50*Staffing!$C11</f>
        <v>0</v>
      </c>
      <c r="S221" s="1">
        <f>E50*Staffing!$C11</f>
        <v>0</v>
      </c>
      <c r="T221" s="1">
        <f>F50*Staffing!$C11</f>
        <v>0</v>
      </c>
      <c r="U221" s="1">
        <f>G50*Staffing!$C11</f>
        <v>0</v>
      </c>
      <c r="V221" s="1">
        <f>H50*Staffing!$C11</f>
        <v>0</v>
      </c>
      <c r="W221" s="1">
        <f>I50*Staffing!$C11</f>
        <v>0</v>
      </c>
      <c r="X221" s="1">
        <f>J50*Staffing!$C11</f>
        <v>0</v>
      </c>
      <c r="Y221" s="1">
        <f>K50*Staffing!$C11</f>
        <v>0</v>
      </c>
      <c r="Z221" s="1">
        <f>L50*Staffing!$C11</f>
        <v>0</v>
      </c>
      <c r="AA221" s="1">
        <f>M50*Staffing!$C11</f>
        <v>0</v>
      </c>
      <c r="AC221" s="4" t="s">
        <v>5</v>
      </c>
      <c r="AD221" s="1">
        <f>OVariables!Z75</f>
        <v>0</v>
      </c>
      <c r="AE221" s="1">
        <f>OVariables!AA75</f>
        <v>0</v>
      </c>
      <c r="AF221" s="1">
        <f>OVariables!AB75</f>
        <v>0</v>
      </c>
      <c r="AG221" s="1">
        <f>OVariables!AC75</f>
        <v>0</v>
      </c>
      <c r="AH221" s="1">
        <f>OVariables!AD75</f>
        <v>0</v>
      </c>
      <c r="AI221" s="1">
        <f>OVariables!AE75</f>
        <v>0</v>
      </c>
      <c r="AJ221" s="1">
        <f>OVariables!AF75</f>
        <v>0</v>
      </c>
      <c r="AK221" s="1">
        <f>OVariables!AG75</f>
        <v>0</v>
      </c>
      <c r="AL221" s="1">
        <f>OVariables!AH75</f>
        <v>0</v>
      </c>
      <c r="AM221" s="1">
        <f>OVariables!AI75</f>
        <v>0</v>
      </c>
      <c r="AN221" s="1">
        <f>OVariables!AJ75</f>
        <v>0</v>
      </c>
      <c r="AO221" s="1">
        <f>OVariables!AK75</f>
        <v>0</v>
      </c>
      <c r="AQ221" s="4" t="s">
        <v>5</v>
      </c>
      <c r="AR221" s="1">
        <f>AE50*Staffing!$C11</f>
        <v>0</v>
      </c>
      <c r="AS221" s="1">
        <f>AF50*Staffing!$C11</f>
        <v>0</v>
      </c>
      <c r="AT221" s="1">
        <f>AG50*Staffing!$C11</f>
        <v>0</v>
      </c>
      <c r="AU221" s="1">
        <f>AH50*Staffing!$C11</f>
        <v>0</v>
      </c>
      <c r="AV221" s="1">
        <f>AI50*Staffing!$C11</f>
        <v>0</v>
      </c>
      <c r="AW221" s="1">
        <f>AJ50*Staffing!$C11</f>
        <v>0</v>
      </c>
      <c r="AX221" s="1">
        <f>AK50*Staffing!$C11</f>
        <v>0</v>
      </c>
      <c r="AY221" s="1">
        <f>AL50*Staffing!$C11</f>
        <v>0</v>
      </c>
      <c r="AZ221" s="1">
        <f>AM50*Staffing!$C11</f>
        <v>0</v>
      </c>
      <c r="BA221" s="1">
        <f>AN50*Staffing!$C11</f>
        <v>0</v>
      </c>
      <c r="BB221" s="1">
        <f>AO50*Staffing!$C11</f>
        <v>0</v>
      </c>
      <c r="BC221" s="1">
        <f>AP50*Staffing!$C11</f>
        <v>0</v>
      </c>
      <c r="BE221" s="4" t="s">
        <v>5</v>
      </c>
      <c r="BF221" s="1">
        <f>OVariables!AL75</f>
        <v>0</v>
      </c>
      <c r="BG221" s="1">
        <f>OVariables!AM75</f>
        <v>0</v>
      </c>
      <c r="BH221" s="1">
        <f>OVariables!AN75</f>
        <v>0</v>
      </c>
      <c r="BI221" s="1">
        <f>OVariables!AO75</f>
        <v>0</v>
      </c>
      <c r="BJ221" s="1">
        <f>OVariables!AP75</f>
        <v>0</v>
      </c>
      <c r="BK221" s="1">
        <f>OVariables!AQ75</f>
        <v>0</v>
      </c>
      <c r="BL221" s="1">
        <f>OVariables!AR75</f>
        <v>0</v>
      </c>
      <c r="BM221" s="1">
        <f>OVariables!AS75</f>
        <v>0</v>
      </c>
      <c r="BN221" s="1">
        <f>OVariables!AT75</f>
        <v>0</v>
      </c>
      <c r="BO221" s="1">
        <f>OVariables!AU75</f>
        <v>0</v>
      </c>
      <c r="BP221" s="1">
        <f>OVariables!AV75</f>
        <v>0</v>
      </c>
      <c r="BQ221" s="1">
        <f>OVariables!AW75</f>
        <v>0</v>
      </c>
      <c r="BS221" s="4" t="s">
        <v>5</v>
      </c>
      <c r="BT221" s="1">
        <f>BH50*Staffing!$C11</f>
        <v>0</v>
      </c>
      <c r="BU221" s="1">
        <f>BI50*Staffing!$C11</f>
        <v>0</v>
      </c>
      <c r="BV221" s="1">
        <f>BJ50*Staffing!$C11</f>
        <v>0</v>
      </c>
      <c r="BW221" s="1">
        <f>BK50*Staffing!$C11</f>
        <v>0</v>
      </c>
      <c r="BX221" s="1">
        <f>BL50*Staffing!$C11</f>
        <v>0</v>
      </c>
      <c r="BY221" s="1">
        <f>BM50*Staffing!$C11</f>
        <v>0</v>
      </c>
      <c r="BZ221" s="1">
        <f>BN50*Staffing!$C11</f>
        <v>0</v>
      </c>
      <c r="CA221" s="1">
        <f>BO50*Staffing!$C11</f>
        <v>0</v>
      </c>
      <c r="CB221" s="1">
        <f>BP50*Staffing!$C11</f>
        <v>0</v>
      </c>
      <c r="CC221" s="1">
        <f>BQ50*Staffing!$C11</f>
        <v>0</v>
      </c>
      <c r="CD221" s="1">
        <f>BR50*Staffing!$C11</f>
        <v>0</v>
      </c>
      <c r="CE221" s="1">
        <f>BS50*Staffing!$C11</f>
        <v>0</v>
      </c>
      <c r="CG221" s="4" t="s">
        <v>5</v>
      </c>
      <c r="CH221" s="1">
        <f>OVariables!AX75</f>
        <v>0</v>
      </c>
      <c r="CI221" s="1">
        <f>OVariables!AY75</f>
        <v>0</v>
      </c>
      <c r="CJ221" s="1">
        <f>OVariables!AZ75</f>
        <v>0</v>
      </c>
      <c r="CK221" s="1">
        <f>OVariables!BA75</f>
        <v>0</v>
      </c>
      <c r="CL221" s="1">
        <f>OVariables!BB75</f>
        <v>0</v>
      </c>
      <c r="CM221" s="1">
        <f>OVariables!BC75</f>
        <v>0</v>
      </c>
      <c r="CN221" s="1">
        <f>OVariables!BD75</f>
        <v>0</v>
      </c>
      <c r="CO221" s="1">
        <f>OVariables!BE75</f>
        <v>0</v>
      </c>
      <c r="CP221" s="1">
        <f>OVariables!BF75</f>
        <v>0</v>
      </c>
      <c r="CQ221" s="1">
        <f>OVariables!BG75</f>
        <v>0</v>
      </c>
      <c r="CR221" s="1">
        <f>OVariables!BH75</f>
        <v>0</v>
      </c>
      <c r="CS221" s="1">
        <f>OVariables!BI75</f>
        <v>0</v>
      </c>
      <c r="CU221" s="4" t="s">
        <v>5</v>
      </c>
      <c r="CV221" s="1">
        <f>CK50*Staffing!$C11</f>
        <v>0</v>
      </c>
      <c r="CW221" s="1">
        <f>CL50*Staffing!$C11</f>
        <v>0</v>
      </c>
      <c r="CX221" s="1">
        <f>CM50*Staffing!$C11</f>
        <v>0</v>
      </c>
      <c r="CY221" s="1">
        <f>CN50*Staffing!$C11</f>
        <v>0</v>
      </c>
      <c r="CZ221" s="1">
        <f>CO50*Staffing!$C11</f>
        <v>0</v>
      </c>
      <c r="DA221" s="1">
        <f>CP50*Staffing!$C11</f>
        <v>0</v>
      </c>
      <c r="DB221" s="1">
        <f>CQ50*Staffing!$C11</f>
        <v>0</v>
      </c>
      <c r="DC221" s="1">
        <f>CR50*Staffing!$C11</f>
        <v>0</v>
      </c>
      <c r="DD221" s="1">
        <f>CS50*Staffing!$C11</f>
        <v>0</v>
      </c>
      <c r="DE221" s="1">
        <f>CT50*Staffing!$C11</f>
        <v>0</v>
      </c>
      <c r="DF221" s="1">
        <f>CU50*Staffing!$C11</f>
        <v>0</v>
      </c>
      <c r="DG221" s="1">
        <f>CV50*Staffing!$C11</f>
        <v>0</v>
      </c>
    </row>
    <row r="222" spans="1:111" x14ac:dyDescent="0.35">
      <c r="A222" s="4" t="s">
        <v>6</v>
      </c>
      <c r="B222" s="1">
        <f>OVariables!N76</f>
        <v>0</v>
      </c>
      <c r="C222" s="1">
        <f>OVariables!O76</f>
        <v>0</v>
      </c>
      <c r="D222" s="1">
        <f>OVariables!P76</f>
        <v>0</v>
      </c>
      <c r="E222" s="1">
        <f>OVariables!Q76</f>
        <v>0</v>
      </c>
      <c r="F222" s="1">
        <f>OVariables!R76</f>
        <v>0</v>
      </c>
      <c r="G222" s="1">
        <f>OVariables!S76</f>
        <v>0</v>
      </c>
      <c r="H222" s="1">
        <f>OVariables!T76</f>
        <v>0</v>
      </c>
      <c r="I222" s="1">
        <f>OVariables!U76</f>
        <v>0</v>
      </c>
      <c r="J222" s="1">
        <f>OVariables!V76</f>
        <v>0</v>
      </c>
      <c r="K222" s="1">
        <f>OVariables!W76</f>
        <v>0</v>
      </c>
      <c r="L222" s="1">
        <f>OVariables!X76</f>
        <v>0</v>
      </c>
      <c r="M222" s="1">
        <f>OVariables!Y76</f>
        <v>0</v>
      </c>
      <c r="O222" s="4" t="s">
        <v>6</v>
      </c>
      <c r="P222" s="1">
        <f>B51*Staffing!$C12</f>
        <v>0</v>
      </c>
      <c r="Q222" s="1">
        <f>C51*Staffing!$C12</f>
        <v>0</v>
      </c>
      <c r="R222" s="1">
        <f>D51*Staffing!$C12</f>
        <v>0</v>
      </c>
      <c r="S222" s="1">
        <f>E51*Staffing!$C12</f>
        <v>0</v>
      </c>
      <c r="T222" s="1">
        <f>F51*Staffing!$C12</f>
        <v>0</v>
      </c>
      <c r="U222" s="1">
        <f>G51*Staffing!$C12</f>
        <v>0</v>
      </c>
      <c r="V222" s="1">
        <f>H51*Staffing!$C12</f>
        <v>0</v>
      </c>
      <c r="W222" s="1">
        <f>I51*Staffing!$C12</f>
        <v>0</v>
      </c>
      <c r="X222" s="1">
        <f>J51*Staffing!$C12</f>
        <v>0</v>
      </c>
      <c r="Y222" s="1">
        <f>K51*Staffing!$C12</f>
        <v>0</v>
      </c>
      <c r="Z222" s="1">
        <f>L51*Staffing!$C12</f>
        <v>0</v>
      </c>
      <c r="AA222" s="1">
        <f>M51*Staffing!$C12</f>
        <v>0</v>
      </c>
      <c r="AC222" s="4" t="s">
        <v>6</v>
      </c>
      <c r="AD222" s="1">
        <f>OVariables!Z76</f>
        <v>0</v>
      </c>
      <c r="AE222" s="1">
        <f>OVariables!AA76</f>
        <v>0</v>
      </c>
      <c r="AF222" s="1">
        <f>OVariables!AB76</f>
        <v>0</v>
      </c>
      <c r="AG222" s="1">
        <f>OVariables!AC76</f>
        <v>0</v>
      </c>
      <c r="AH222" s="1">
        <f>OVariables!AD76</f>
        <v>0</v>
      </c>
      <c r="AI222" s="1">
        <f>OVariables!AE76</f>
        <v>0</v>
      </c>
      <c r="AJ222" s="1">
        <f>OVariables!AF76</f>
        <v>0</v>
      </c>
      <c r="AK222" s="1">
        <f>OVariables!AG76</f>
        <v>0</v>
      </c>
      <c r="AL222" s="1">
        <f>OVariables!AH76</f>
        <v>0</v>
      </c>
      <c r="AM222" s="1">
        <f>OVariables!AI76</f>
        <v>0</v>
      </c>
      <c r="AN222" s="1">
        <f>OVariables!AJ76</f>
        <v>0</v>
      </c>
      <c r="AO222" s="1">
        <f>OVariables!AK76</f>
        <v>0</v>
      </c>
      <c r="AQ222" s="4" t="s">
        <v>6</v>
      </c>
      <c r="AR222" s="1">
        <f>AE51*Staffing!$C12</f>
        <v>0</v>
      </c>
      <c r="AS222" s="1">
        <f>AF51*Staffing!$C12</f>
        <v>0</v>
      </c>
      <c r="AT222" s="1">
        <f>AG51*Staffing!$C12</f>
        <v>0</v>
      </c>
      <c r="AU222" s="1">
        <f>AH51*Staffing!$C12</f>
        <v>0</v>
      </c>
      <c r="AV222" s="1">
        <f>AI51*Staffing!$C12</f>
        <v>0</v>
      </c>
      <c r="AW222" s="1">
        <f>AJ51*Staffing!$C12</f>
        <v>0</v>
      </c>
      <c r="AX222" s="1">
        <f>AK51*Staffing!$C12</f>
        <v>0</v>
      </c>
      <c r="AY222" s="1">
        <f>AL51*Staffing!$C12</f>
        <v>0</v>
      </c>
      <c r="AZ222" s="1">
        <f>AM51*Staffing!$C12</f>
        <v>0</v>
      </c>
      <c r="BA222" s="1">
        <f>AN51*Staffing!$C12</f>
        <v>0</v>
      </c>
      <c r="BB222" s="1">
        <f>AO51*Staffing!$C12</f>
        <v>0</v>
      </c>
      <c r="BC222" s="1">
        <f>AP51*Staffing!$C12</f>
        <v>0</v>
      </c>
      <c r="BE222" s="4" t="s">
        <v>6</v>
      </c>
      <c r="BF222" s="1">
        <f>OVariables!AL76</f>
        <v>0</v>
      </c>
      <c r="BG222" s="1">
        <f>OVariables!AM76</f>
        <v>0</v>
      </c>
      <c r="BH222" s="1">
        <f>OVariables!AN76</f>
        <v>0</v>
      </c>
      <c r="BI222" s="1">
        <f>OVariables!AO76</f>
        <v>0</v>
      </c>
      <c r="BJ222" s="1">
        <f>OVariables!AP76</f>
        <v>0</v>
      </c>
      <c r="BK222" s="1">
        <f>OVariables!AQ76</f>
        <v>0</v>
      </c>
      <c r="BL222" s="1">
        <f>OVariables!AR76</f>
        <v>0</v>
      </c>
      <c r="BM222" s="1">
        <f>OVariables!AS76</f>
        <v>0</v>
      </c>
      <c r="BN222" s="1">
        <f>OVariables!AT76</f>
        <v>0</v>
      </c>
      <c r="BO222" s="1">
        <f>OVariables!AU76</f>
        <v>0</v>
      </c>
      <c r="BP222" s="1">
        <f>OVariables!AV76</f>
        <v>0</v>
      </c>
      <c r="BQ222" s="1">
        <f>OVariables!AW76</f>
        <v>0</v>
      </c>
      <c r="BS222" s="4" t="s">
        <v>6</v>
      </c>
      <c r="BT222" s="1">
        <f>BH51*Staffing!$C12</f>
        <v>0</v>
      </c>
      <c r="BU222" s="1">
        <f>BI51*Staffing!$C12</f>
        <v>0</v>
      </c>
      <c r="BV222" s="1">
        <f>BJ51*Staffing!$C12</f>
        <v>0</v>
      </c>
      <c r="BW222" s="1">
        <f>BK51*Staffing!$C12</f>
        <v>0</v>
      </c>
      <c r="BX222" s="1">
        <f>BL51*Staffing!$C12</f>
        <v>0</v>
      </c>
      <c r="BY222" s="1">
        <f>BM51*Staffing!$C12</f>
        <v>0</v>
      </c>
      <c r="BZ222" s="1">
        <f>BN51*Staffing!$C12</f>
        <v>0</v>
      </c>
      <c r="CA222" s="1">
        <f>BO51*Staffing!$C12</f>
        <v>0</v>
      </c>
      <c r="CB222" s="1">
        <f>BP51*Staffing!$C12</f>
        <v>0</v>
      </c>
      <c r="CC222" s="1">
        <f>BQ51*Staffing!$C12</f>
        <v>0</v>
      </c>
      <c r="CD222" s="1">
        <f>BR51*Staffing!$C12</f>
        <v>0</v>
      </c>
      <c r="CE222" s="1">
        <f>BS51*Staffing!$C12</f>
        <v>0</v>
      </c>
      <c r="CG222" s="4" t="s">
        <v>6</v>
      </c>
      <c r="CH222" s="1">
        <f>OVariables!AX76</f>
        <v>0</v>
      </c>
      <c r="CI222" s="1">
        <f>OVariables!AY76</f>
        <v>0</v>
      </c>
      <c r="CJ222" s="1">
        <f>OVariables!AZ76</f>
        <v>0</v>
      </c>
      <c r="CK222" s="1">
        <f>OVariables!BA76</f>
        <v>0</v>
      </c>
      <c r="CL222" s="1">
        <f>OVariables!BB76</f>
        <v>0</v>
      </c>
      <c r="CM222" s="1">
        <f>OVariables!BC76</f>
        <v>0</v>
      </c>
      <c r="CN222" s="1">
        <f>OVariables!BD76</f>
        <v>0</v>
      </c>
      <c r="CO222" s="1">
        <f>OVariables!BE76</f>
        <v>0</v>
      </c>
      <c r="CP222" s="1">
        <f>OVariables!BF76</f>
        <v>0</v>
      </c>
      <c r="CQ222" s="1">
        <f>OVariables!BG76</f>
        <v>0</v>
      </c>
      <c r="CR222" s="1">
        <f>OVariables!BH76</f>
        <v>0</v>
      </c>
      <c r="CS222" s="1">
        <f>OVariables!BI76</f>
        <v>0</v>
      </c>
      <c r="CU222" s="4" t="s">
        <v>6</v>
      </c>
      <c r="CV222" s="1">
        <f>CK51*Staffing!$C12</f>
        <v>0</v>
      </c>
      <c r="CW222" s="1">
        <f>CL51*Staffing!$C12</f>
        <v>0</v>
      </c>
      <c r="CX222" s="1">
        <f>CM51*Staffing!$C12</f>
        <v>0</v>
      </c>
      <c r="CY222" s="1">
        <f>CN51*Staffing!$C12</f>
        <v>0</v>
      </c>
      <c r="CZ222" s="1">
        <f>CO51*Staffing!$C12</f>
        <v>0</v>
      </c>
      <c r="DA222" s="1">
        <f>CP51*Staffing!$C12</f>
        <v>0</v>
      </c>
      <c r="DB222" s="1">
        <f>CQ51*Staffing!$C12</f>
        <v>0</v>
      </c>
      <c r="DC222" s="1">
        <f>CR51*Staffing!$C12</f>
        <v>0</v>
      </c>
      <c r="DD222" s="1">
        <f>CS51*Staffing!$C12</f>
        <v>0</v>
      </c>
      <c r="DE222" s="1">
        <f>CT51*Staffing!$C12</f>
        <v>0</v>
      </c>
      <c r="DF222" s="1">
        <f>CU51*Staffing!$C12</f>
        <v>0</v>
      </c>
      <c r="DG222" s="1">
        <f>CV51*Staffing!$C12</f>
        <v>0</v>
      </c>
    </row>
    <row r="223" spans="1:111" x14ac:dyDescent="0.35">
      <c r="A223" s="4" t="s">
        <v>7</v>
      </c>
      <c r="B223" s="1">
        <f>OVariables!N77</f>
        <v>0</v>
      </c>
      <c r="C223" s="1">
        <f>OVariables!O77</f>
        <v>0</v>
      </c>
      <c r="D223" s="1">
        <f>OVariables!P77</f>
        <v>0</v>
      </c>
      <c r="E223" s="1">
        <f>OVariables!Q77</f>
        <v>0</v>
      </c>
      <c r="F223" s="1">
        <f>OVariables!R77</f>
        <v>0</v>
      </c>
      <c r="G223" s="1">
        <f>OVariables!S77</f>
        <v>0</v>
      </c>
      <c r="H223" s="1">
        <f>OVariables!T77</f>
        <v>0</v>
      </c>
      <c r="I223" s="1">
        <f>OVariables!U77</f>
        <v>0</v>
      </c>
      <c r="J223" s="1">
        <f>OVariables!V77</f>
        <v>0</v>
      </c>
      <c r="K223" s="1">
        <f>OVariables!W77</f>
        <v>0</v>
      </c>
      <c r="L223" s="1">
        <f>OVariables!X77</f>
        <v>0</v>
      </c>
      <c r="M223" s="1">
        <f>OVariables!Y77</f>
        <v>0</v>
      </c>
      <c r="O223" s="4" t="s">
        <v>7</v>
      </c>
      <c r="P223" s="1">
        <f>B52*Staffing!$C13</f>
        <v>0</v>
      </c>
      <c r="Q223" s="1">
        <f>C52*Staffing!$C13</f>
        <v>0</v>
      </c>
      <c r="R223" s="1">
        <f>D52*Staffing!$C13</f>
        <v>0</v>
      </c>
      <c r="S223" s="1">
        <f>E52*Staffing!$C13</f>
        <v>0</v>
      </c>
      <c r="T223" s="1">
        <f>F52*Staffing!$C13</f>
        <v>0</v>
      </c>
      <c r="U223" s="1">
        <f>G52*Staffing!$C13</f>
        <v>0</v>
      </c>
      <c r="V223" s="1">
        <f>H52*Staffing!$C13</f>
        <v>0</v>
      </c>
      <c r="W223" s="1">
        <f>I52*Staffing!$C13</f>
        <v>0</v>
      </c>
      <c r="X223" s="1">
        <f>J52*Staffing!$C13</f>
        <v>0</v>
      </c>
      <c r="Y223" s="1">
        <f>K52*Staffing!$C13</f>
        <v>0</v>
      </c>
      <c r="Z223" s="1">
        <f>L52*Staffing!$C13</f>
        <v>0</v>
      </c>
      <c r="AA223" s="1">
        <f>M52*Staffing!$C13</f>
        <v>0</v>
      </c>
      <c r="AC223" s="4" t="s">
        <v>7</v>
      </c>
      <c r="AD223" s="1">
        <f>OVariables!Z77</f>
        <v>0</v>
      </c>
      <c r="AE223" s="1">
        <f>OVariables!AA77</f>
        <v>0</v>
      </c>
      <c r="AF223" s="1">
        <f>OVariables!AB77</f>
        <v>0</v>
      </c>
      <c r="AG223" s="1">
        <f>OVariables!AC77</f>
        <v>0</v>
      </c>
      <c r="AH223" s="1">
        <f>OVariables!AD77</f>
        <v>0</v>
      </c>
      <c r="AI223" s="1">
        <f>OVariables!AE77</f>
        <v>0</v>
      </c>
      <c r="AJ223" s="1">
        <f>OVariables!AF77</f>
        <v>0</v>
      </c>
      <c r="AK223" s="1">
        <f>OVariables!AG77</f>
        <v>0</v>
      </c>
      <c r="AL223" s="1">
        <f>OVariables!AH77</f>
        <v>0</v>
      </c>
      <c r="AM223" s="1">
        <f>OVariables!AI77</f>
        <v>0</v>
      </c>
      <c r="AN223" s="1">
        <f>OVariables!AJ77</f>
        <v>0</v>
      </c>
      <c r="AO223" s="1">
        <f>OVariables!AK77</f>
        <v>0</v>
      </c>
      <c r="AQ223" s="4" t="s">
        <v>7</v>
      </c>
      <c r="AR223" s="1">
        <f>AE52*Staffing!$C13</f>
        <v>0</v>
      </c>
      <c r="AS223" s="1">
        <f>AF52*Staffing!$C13</f>
        <v>0</v>
      </c>
      <c r="AT223" s="1">
        <f>AG52*Staffing!$C13</f>
        <v>0</v>
      </c>
      <c r="AU223" s="1">
        <f>AH52*Staffing!$C13</f>
        <v>0</v>
      </c>
      <c r="AV223" s="1">
        <f>AI52*Staffing!$C13</f>
        <v>0</v>
      </c>
      <c r="AW223" s="1">
        <f>AJ52*Staffing!$C13</f>
        <v>0</v>
      </c>
      <c r="AX223" s="1">
        <f>AK52*Staffing!$C13</f>
        <v>0</v>
      </c>
      <c r="AY223" s="1">
        <f>AL52*Staffing!$C13</f>
        <v>0</v>
      </c>
      <c r="AZ223" s="1">
        <f>AM52*Staffing!$C13</f>
        <v>0</v>
      </c>
      <c r="BA223" s="1">
        <f>AN52*Staffing!$C13</f>
        <v>0</v>
      </c>
      <c r="BB223" s="1">
        <f>AO52*Staffing!$C13</f>
        <v>0</v>
      </c>
      <c r="BC223" s="1">
        <f>AP52*Staffing!$C13</f>
        <v>0</v>
      </c>
      <c r="BE223" s="4" t="s">
        <v>7</v>
      </c>
      <c r="BF223" s="1">
        <f>OVariables!AL77</f>
        <v>0</v>
      </c>
      <c r="BG223" s="1">
        <f>OVariables!AM77</f>
        <v>0</v>
      </c>
      <c r="BH223" s="1">
        <f>OVariables!AN77</f>
        <v>0</v>
      </c>
      <c r="BI223" s="1">
        <f>OVariables!AO77</f>
        <v>0</v>
      </c>
      <c r="BJ223" s="1">
        <f>OVariables!AP77</f>
        <v>0</v>
      </c>
      <c r="BK223" s="1">
        <f>OVariables!AQ77</f>
        <v>0</v>
      </c>
      <c r="BL223" s="1">
        <f>OVariables!AR77</f>
        <v>0</v>
      </c>
      <c r="BM223" s="1">
        <f>OVariables!AS77</f>
        <v>0</v>
      </c>
      <c r="BN223" s="1">
        <f>OVariables!AT77</f>
        <v>0</v>
      </c>
      <c r="BO223" s="1">
        <f>OVariables!AU77</f>
        <v>0</v>
      </c>
      <c r="BP223" s="1">
        <f>OVariables!AV77</f>
        <v>0</v>
      </c>
      <c r="BQ223" s="1">
        <f>OVariables!AW77</f>
        <v>0</v>
      </c>
      <c r="BS223" s="4" t="s">
        <v>7</v>
      </c>
      <c r="BT223" s="1">
        <f>BH52*Staffing!$C13</f>
        <v>0</v>
      </c>
      <c r="BU223" s="1">
        <f>BI52*Staffing!$C13</f>
        <v>0</v>
      </c>
      <c r="BV223" s="1">
        <f>BJ52*Staffing!$C13</f>
        <v>0</v>
      </c>
      <c r="BW223" s="1">
        <f>BK52*Staffing!$C13</f>
        <v>0</v>
      </c>
      <c r="BX223" s="1">
        <f>BL52*Staffing!$C13</f>
        <v>0</v>
      </c>
      <c r="BY223" s="1">
        <f>BM52*Staffing!$C13</f>
        <v>0</v>
      </c>
      <c r="BZ223" s="1">
        <f>BN52*Staffing!$C13</f>
        <v>0</v>
      </c>
      <c r="CA223" s="1">
        <f>BO52*Staffing!$C13</f>
        <v>0</v>
      </c>
      <c r="CB223" s="1">
        <f>BP52*Staffing!$C13</f>
        <v>0</v>
      </c>
      <c r="CC223" s="1">
        <f>BQ52*Staffing!$C13</f>
        <v>0</v>
      </c>
      <c r="CD223" s="1">
        <f>BR52*Staffing!$C13</f>
        <v>0</v>
      </c>
      <c r="CE223" s="1">
        <f>BS52*Staffing!$C13</f>
        <v>0</v>
      </c>
      <c r="CG223" s="4" t="s">
        <v>7</v>
      </c>
      <c r="CH223" s="1">
        <f>OVariables!AX77</f>
        <v>0</v>
      </c>
      <c r="CI223" s="1">
        <f>OVariables!AY77</f>
        <v>0</v>
      </c>
      <c r="CJ223" s="1">
        <f>OVariables!AZ77</f>
        <v>0</v>
      </c>
      <c r="CK223" s="1">
        <f>OVariables!BA77</f>
        <v>0</v>
      </c>
      <c r="CL223" s="1">
        <f>OVariables!BB77</f>
        <v>0</v>
      </c>
      <c r="CM223" s="1">
        <f>OVariables!BC77</f>
        <v>0</v>
      </c>
      <c r="CN223" s="1">
        <f>OVariables!BD77</f>
        <v>0</v>
      </c>
      <c r="CO223" s="1">
        <f>OVariables!BE77</f>
        <v>0</v>
      </c>
      <c r="CP223" s="1">
        <f>OVariables!BF77</f>
        <v>0</v>
      </c>
      <c r="CQ223" s="1">
        <f>OVariables!BG77</f>
        <v>0</v>
      </c>
      <c r="CR223" s="1">
        <f>OVariables!BH77</f>
        <v>0</v>
      </c>
      <c r="CS223" s="1">
        <f>OVariables!BI77</f>
        <v>0</v>
      </c>
      <c r="CU223" s="4" t="s">
        <v>7</v>
      </c>
      <c r="CV223" s="1">
        <f>CK52*Staffing!$C13</f>
        <v>0</v>
      </c>
      <c r="CW223" s="1">
        <f>CL52*Staffing!$C13</f>
        <v>0</v>
      </c>
      <c r="CX223" s="1">
        <f>CM52*Staffing!$C13</f>
        <v>0</v>
      </c>
      <c r="CY223" s="1">
        <f>CN52*Staffing!$C13</f>
        <v>0</v>
      </c>
      <c r="CZ223" s="1">
        <f>CO52*Staffing!$C13</f>
        <v>0</v>
      </c>
      <c r="DA223" s="1">
        <f>CP52*Staffing!$C13</f>
        <v>0</v>
      </c>
      <c r="DB223" s="1">
        <f>CQ52*Staffing!$C13</f>
        <v>0</v>
      </c>
      <c r="DC223" s="1">
        <f>CR52*Staffing!$C13</f>
        <v>0</v>
      </c>
      <c r="DD223" s="1">
        <f>CS52*Staffing!$C13</f>
        <v>0</v>
      </c>
      <c r="DE223" s="1">
        <f>CT52*Staffing!$C13</f>
        <v>0</v>
      </c>
      <c r="DF223" s="1">
        <f>CU52*Staffing!$C13</f>
        <v>0</v>
      </c>
      <c r="DG223" s="1">
        <f>CV52*Staffing!$C13</f>
        <v>0</v>
      </c>
    </row>
    <row r="224" spans="1:111" x14ac:dyDescent="0.35">
      <c r="A224" s="4" t="s">
        <v>21</v>
      </c>
      <c r="B224" s="1">
        <f>OVariables!N78</f>
        <v>0</v>
      </c>
      <c r="C224" s="1">
        <f>OVariables!O78</f>
        <v>0</v>
      </c>
      <c r="D224" s="1">
        <f>OVariables!P78</f>
        <v>0</v>
      </c>
      <c r="E224" s="1">
        <f>OVariables!Q78</f>
        <v>0</v>
      </c>
      <c r="F224" s="1">
        <f>OVariables!R78</f>
        <v>0</v>
      </c>
      <c r="G224" s="1">
        <f>OVariables!S78</f>
        <v>0</v>
      </c>
      <c r="H224" s="1">
        <f>OVariables!T78</f>
        <v>0</v>
      </c>
      <c r="I224" s="1">
        <f>OVariables!U78</f>
        <v>0</v>
      </c>
      <c r="J224" s="1">
        <f>OVariables!V78</f>
        <v>0</v>
      </c>
      <c r="K224" s="1">
        <f>OVariables!W78</f>
        <v>0</v>
      </c>
      <c r="L224" s="1">
        <f>OVariables!X78</f>
        <v>0</v>
      </c>
      <c r="M224" s="1">
        <f>OVariables!Y78</f>
        <v>0</v>
      </c>
      <c r="O224" s="4" t="s">
        <v>21</v>
      </c>
      <c r="P224" s="1">
        <f>B53*Staffing!$C14</f>
        <v>0</v>
      </c>
      <c r="Q224" s="1">
        <f>C53*Staffing!$C14</f>
        <v>0</v>
      </c>
      <c r="R224" s="1">
        <f>D53*Staffing!$C14</f>
        <v>0</v>
      </c>
      <c r="S224" s="1">
        <f>E53*Staffing!$C14</f>
        <v>0</v>
      </c>
      <c r="T224" s="1">
        <f>F53*Staffing!$C14</f>
        <v>0</v>
      </c>
      <c r="U224" s="1">
        <f>G53*Staffing!$C14</f>
        <v>0</v>
      </c>
      <c r="V224" s="1">
        <f>H53*Staffing!$C14</f>
        <v>0</v>
      </c>
      <c r="W224" s="1">
        <f>I53*Staffing!$C14</f>
        <v>0</v>
      </c>
      <c r="X224" s="1">
        <f>J53*Staffing!$C14</f>
        <v>0</v>
      </c>
      <c r="Y224" s="1">
        <f>K53*Staffing!$C14</f>
        <v>0</v>
      </c>
      <c r="Z224" s="1">
        <f>L53*Staffing!$C14</f>
        <v>0</v>
      </c>
      <c r="AA224" s="1">
        <f>M53*Staffing!$C14</f>
        <v>0</v>
      </c>
      <c r="AC224" s="4" t="s">
        <v>21</v>
      </c>
      <c r="AD224" s="1">
        <f>OVariables!Z78</f>
        <v>0</v>
      </c>
      <c r="AE224" s="1">
        <f>OVariables!AA78</f>
        <v>0</v>
      </c>
      <c r="AF224" s="1">
        <f>OVariables!AB78</f>
        <v>0</v>
      </c>
      <c r="AG224" s="1">
        <f>OVariables!AC78</f>
        <v>0</v>
      </c>
      <c r="AH224" s="1">
        <f>OVariables!AD78</f>
        <v>0</v>
      </c>
      <c r="AI224" s="1">
        <f>OVariables!AE78</f>
        <v>0</v>
      </c>
      <c r="AJ224" s="1">
        <f>OVariables!AF78</f>
        <v>0</v>
      </c>
      <c r="AK224" s="1">
        <f>OVariables!AG78</f>
        <v>0</v>
      </c>
      <c r="AL224" s="1">
        <f>OVariables!AH78</f>
        <v>0</v>
      </c>
      <c r="AM224" s="1">
        <f>OVariables!AI78</f>
        <v>0</v>
      </c>
      <c r="AN224" s="1">
        <f>OVariables!AJ78</f>
        <v>0</v>
      </c>
      <c r="AO224" s="1">
        <f>OVariables!AK78</f>
        <v>0</v>
      </c>
      <c r="AQ224" s="4" t="s">
        <v>21</v>
      </c>
      <c r="AR224" s="1">
        <f>AE53*Staffing!$C14</f>
        <v>0</v>
      </c>
      <c r="AS224" s="1">
        <f>AF53*Staffing!$C14</f>
        <v>0</v>
      </c>
      <c r="AT224" s="1">
        <f>AG53*Staffing!$C14</f>
        <v>0</v>
      </c>
      <c r="AU224" s="1">
        <f>AH53*Staffing!$C14</f>
        <v>0</v>
      </c>
      <c r="AV224" s="1">
        <f>AI53*Staffing!$C14</f>
        <v>0</v>
      </c>
      <c r="AW224" s="1">
        <f>AJ53*Staffing!$C14</f>
        <v>0</v>
      </c>
      <c r="AX224" s="1">
        <f>AK53*Staffing!$C14</f>
        <v>0</v>
      </c>
      <c r="AY224" s="1">
        <f>AL53*Staffing!$C14</f>
        <v>0</v>
      </c>
      <c r="AZ224" s="1">
        <f>AM53*Staffing!$C14</f>
        <v>0</v>
      </c>
      <c r="BA224" s="1">
        <f>AN53*Staffing!$C14</f>
        <v>0</v>
      </c>
      <c r="BB224" s="1">
        <f>AO53*Staffing!$C14</f>
        <v>0</v>
      </c>
      <c r="BC224" s="1">
        <f>AP53*Staffing!$C14</f>
        <v>0</v>
      </c>
      <c r="BE224" s="4" t="s">
        <v>21</v>
      </c>
      <c r="BF224" s="1">
        <f>OVariables!AL78</f>
        <v>0</v>
      </c>
      <c r="BG224" s="1">
        <f>OVariables!AM78</f>
        <v>0</v>
      </c>
      <c r="BH224" s="1">
        <f>OVariables!AN78</f>
        <v>0</v>
      </c>
      <c r="BI224" s="1">
        <f>OVariables!AO78</f>
        <v>0</v>
      </c>
      <c r="BJ224" s="1">
        <f>OVariables!AP78</f>
        <v>0</v>
      </c>
      <c r="BK224" s="1">
        <f>OVariables!AQ78</f>
        <v>0</v>
      </c>
      <c r="BL224" s="1">
        <f>OVariables!AR78</f>
        <v>0</v>
      </c>
      <c r="BM224" s="1">
        <f>OVariables!AS78</f>
        <v>0</v>
      </c>
      <c r="BN224" s="1">
        <f>OVariables!AT78</f>
        <v>0</v>
      </c>
      <c r="BO224" s="1">
        <f>OVariables!AU78</f>
        <v>0</v>
      </c>
      <c r="BP224" s="1">
        <f>OVariables!AV78</f>
        <v>0</v>
      </c>
      <c r="BQ224" s="1">
        <f>OVariables!AW78</f>
        <v>0</v>
      </c>
      <c r="BS224" s="4" t="s">
        <v>21</v>
      </c>
      <c r="BT224" s="1">
        <f>BH53*Staffing!$C14</f>
        <v>0</v>
      </c>
      <c r="BU224" s="1">
        <f>BI53*Staffing!$C14</f>
        <v>0</v>
      </c>
      <c r="BV224" s="1">
        <f>BJ53*Staffing!$C14</f>
        <v>0</v>
      </c>
      <c r="BW224" s="1">
        <f>BK53*Staffing!$C14</f>
        <v>0</v>
      </c>
      <c r="BX224" s="1">
        <f>BL53*Staffing!$C14</f>
        <v>0</v>
      </c>
      <c r="BY224" s="1">
        <f>BM53*Staffing!$C14</f>
        <v>0</v>
      </c>
      <c r="BZ224" s="1">
        <f>BN53*Staffing!$C14</f>
        <v>0</v>
      </c>
      <c r="CA224" s="1">
        <f>BO53*Staffing!$C14</f>
        <v>0</v>
      </c>
      <c r="CB224" s="1">
        <f>BP53*Staffing!$C14</f>
        <v>0</v>
      </c>
      <c r="CC224" s="1">
        <f>BQ53*Staffing!$C14</f>
        <v>0</v>
      </c>
      <c r="CD224" s="1">
        <f>BR53*Staffing!$C14</f>
        <v>0</v>
      </c>
      <c r="CE224" s="1">
        <f>BS53*Staffing!$C14</f>
        <v>0</v>
      </c>
      <c r="CG224" s="4" t="s">
        <v>21</v>
      </c>
      <c r="CH224" s="1">
        <f>OVariables!AX78</f>
        <v>0</v>
      </c>
      <c r="CI224" s="1">
        <f>OVariables!AY78</f>
        <v>0</v>
      </c>
      <c r="CJ224" s="1">
        <f>OVariables!AZ78</f>
        <v>0</v>
      </c>
      <c r="CK224" s="1">
        <f>OVariables!BA78</f>
        <v>0</v>
      </c>
      <c r="CL224" s="1">
        <f>OVariables!BB78</f>
        <v>0</v>
      </c>
      <c r="CM224" s="1">
        <f>OVariables!BC78</f>
        <v>0</v>
      </c>
      <c r="CN224" s="1">
        <f>OVariables!BD78</f>
        <v>0</v>
      </c>
      <c r="CO224" s="1">
        <f>OVariables!BE78</f>
        <v>0</v>
      </c>
      <c r="CP224" s="1">
        <f>OVariables!BF78</f>
        <v>0</v>
      </c>
      <c r="CQ224" s="1">
        <f>OVariables!BG78</f>
        <v>0</v>
      </c>
      <c r="CR224" s="1">
        <f>OVariables!BH78</f>
        <v>0</v>
      </c>
      <c r="CS224" s="1">
        <f>OVariables!BI78</f>
        <v>0</v>
      </c>
      <c r="CU224" s="4" t="s">
        <v>21</v>
      </c>
      <c r="CV224" s="1">
        <f>CK53*Staffing!$C14</f>
        <v>0</v>
      </c>
      <c r="CW224" s="1">
        <f>CL53*Staffing!$C14</f>
        <v>0</v>
      </c>
      <c r="CX224" s="1">
        <f>CM53*Staffing!$C14</f>
        <v>0</v>
      </c>
      <c r="CY224" s="1">
        <f>CN53*Staffing!$C14</f>
        <v>0</v>
      </c>
      <c r="CZ224" s="1">
        <f>CO53*Staffing!$C14</f>
        <v>0</v>
      </c>
      <c r="DA224" s="1">
        <f>CP53*Staffing!$C14</f>
        <v>0</v>
      </c>
      <c r="DB224" s="1">
        <f>CQ53*Staffing!$C14</f>
        <v>0</v>
      </c>
      <c r="DC224" s="1">
        <f>CR53*Staffing!$C14</f>
        <v>0</v>
      </c>
      <c r="DD224" s="1">
        <f>CS53*Staffing!$C14</f>
        <v>0</v>
      </c>
      <c r="DE224" s="1">
        <f>CT53*Staffing!$C14</f>
        <v>0</v>
      </c>
      <c r="DF224" s="1">
        <f>CU53*Staffing!$C14</f>
        <v>0</v>
      </c>
      <c r="DG224" s="1">
        <f>CV53*Staffing!$C14</f>
        <v>0</v>
      </c>
    </row>
    <row r="225" spans="1:111" x14ac:dyDescent="0.35">
      <c r="A225" s="4" t="s">
        <v>8</v>
      </c>
      <c r="B225" s="1">
        <f>OVariables!N79</f>
        <v>0</v>
      </c>
      <c r="C225" s="1">
        <f>OVariables!O79</f>
        <v>0</v>
      </c>
      <c r="D225" s="1">
        <f>OVariables!P79</f>
        <v>0</v>
      </c>
      <c r="E225" s="1">
        <f>OVariables!Q79</f>
        <v>0</v>
      </c>
      <c r="F225" s="1">
        <f>OVariables!R79</f>
        <v>0</v>
      </c>
      <c r="G225" s="1">
        <f>OVariables!S79</f>
        <v>0</v>
      </c>
      <c r="H225" s="1">
        <f>OVariables!T79</f>
        <v>0</v>
      </c>
      <c r="I225" s="1">
        <f>OVariables!U79</f>
        <v>0</v>
      </c>
      <c r="J225" s="1">
        <f>OVariables!V79</f>
        <v>0</v>
      </c>
      <c r="K225" s="1">
        <f>OVariables!W79</f>
        <v>0</v>
      </c>
      <c r="L225" s="1">
        <f>OVariables!X79</f>
        <v>0</v>
      </c>
      <c r="M225" s="1">
        <f>OVariables!Y79</f>
        <v>0</v>
      </c>
      <c r="O225" s="4" t="s">
        <v>8</v>
      </c>
      <c r="P225" s="1">
        <f>B54*Staffing!$C15</f>
        <v>0</v>
      </c>
      <c r="Q225" s="1">
        <f>C54*Staffing!$C15</f>
        <v>0</v>
      </c>
      <c r="R225" s="1">
        <f>D54*Staffing!$C15</f>
        <v>0</v>
      </c>
      <c r="S225" s="1">
        <f>E54*Staffing!$C15</f>
        <v>0</v>
      </c>
      <c r="T225" s="1">
        <f>F54*Staffing!$C15</f>
        <v>0</v>
      </c>
      <c r="U225" s="1">
        <f>G54*Staffing!$C15</f>
        <v>0</v>
      </c>
      <c r="V225" s="1">
        <f>H54*Staffing!$C15</f>
        <v>0</v>
      </c>
      <c r="W225" s="1">
        <f>I54*Staffing!$C15</f>
        <v>0</v>
      </c>
      <c r="X225" s="1">
        <f>J54*Staffing!$C15</f>
        <v>0</v>
      </c>
      <c r="Y225" s="1">
        <f>K54*Staffing!$C15</f>
        <v>0</v>
      </c>
      <c r="Z225" s="1">
        <f>L54*Staffing!$C15</f>
        <v>0</v>
      </c>
      <c r="AA225" s="1">
        <f>M54*Staffing!$C15</f>
        <v>0</v>
      </c>
      <c r="AC225" s="4" t="s">
        <v>8</v>
      </c>
      <c r="AD225" s="1">
        <f>OVariables!Z79</f>
        <v>0</v>
      </c>
      <c r="AE225" s="1">
        <f>OVariables!AA79</f>
        <v>0</v>
      </c>
      <c r="AF225" s="1">
        <f>OVariables!AB79</f>
        <v>0</v>
      </c>
      <c r="AG225" s="1">
        <f>OVariables!AC79</f>
        <v>0</v>
      </c>
      <c r="AH225" s="1">
        <f>OVariables!AD79</f>
        <v>0</v>
      </c>
      <c r="AI225" s="1">
        <f>OVariables!AE79</f>
        <v>0</v>
      </c>
      <c r="AJ225" s="1">
        <f>OVariables!AF79</f>
        <v>0</v>
      </c>
      <c r="AK225" s="1">
        <f>OVariables!AG79</f>
        <v>0</v>
      </c>
      <c r="AL225" s="1">
        <f>OVariables!AH79</f>
        <v>0</v>
      </c>
      <c r="AM225" s="1">
        <f>OVariables!AI79</f>
        <v>0</v>
      </c>
      <c r="AN225" s="1">
        <f>OVariables!AJ79</f>
        <v>0</v>
      </c>
      <c r="AO225" s="1">
        <f>OVariables!AK79</f>
        <v>0</v>
      </c>
      <c r="AQ225" s="4" t="s">
        <v>8</v>
      </c>
      <c r="AR225" s="1">
        <f>AE54*Staffing!$C15</f>
        <v>0</v>
      </c>
      <c r="AS225" s="1">
        <f>AF54*Staffing!$C15</f>
        <v>0</v>
      </c>
      <c r="AT225" s="1">
        <f>AG54*Staffing!$C15</f>
        <v>0</v>
      </c>
      <c r="AU225" s="1">
        <f>AH54*Staffing!$C15</f>
        <v>0</v>
      </c>
      <c r="AV225" s="1">
        <f>AI54*Staffing!$C15</f>
        <v>0</v>
      </c>
      <c r="AW225" s="1">
        <f>AJ54*Staffing!$C15</f>
        <v>0</v>
      </c>
      <c r="AX225" s="1">
        <f>AK54*Staffing!$C15</f>
        <v>0</v>
      </c>
      <c r="AY225" s="1">
        <f>AL54*Staffing!$C15</f>
        <v>0</v>
      </c>
      <c r="AZ225" s="1">
        <f>AM54*Staffing!$C15</f>
        <v>0</v>
      </c>
      <c r="BA225" s="1">
        <f>AN54*Staffing!$C15</f>
        <v>0</v>
      </c>
      <c r="BB225" s="1">
        <f>AO54*Staffing!$C15</f>
        <v>0</v>
      </c>
      <c r="BC225" s="1">
        <f>AP54*Staffing!$C15</f>
        <v>0</v>
      </c>
      <c r="BE225" s="4" t="s">
        <v>8</v>
      </c>
      <c r="BF225" s="1">
        <f>OVariables!AL79</f>
        <v>0</v>
      </c>
      <c r="BG225" s="1">
        <f>OVariables!AM79</f>
        <v>0</v>
      </c>
      <c r="BH225" s="1">
        <f>OVariables!AN79</f>
        <v>0</v>
      </c>
      <c r="BI225" s="1">
        <f>OVariables!AO79</f>
        <v>0</v>
      </c>
      <c r="BJ225" s="1">
        <f>OVariables!AP79</f>
        <v>0</v>
      </c>
      <c r="BK225" s="1">
        <f>OVariables!AQ79</f>
        <v>0</v>
      </c>
      <c r="BL225" s="1">
        <f>OVariables!AR79</f>
        <v>0</v>
      </c>
      <c r="BM225" s="1">
        <f>OVariables!AS79</f>
        <v>0</v>
      </c>
      <c r="BN225" s="1">
        <f>OVariables!AT79</f>
        <v>0</v>
      </c>
      <c r="BO225" s="1">
        <f>OVariables!AU79</f>
        <v>0</v>
      </c>
      <c r="BP225" s="1">
        <f>OVariables!AV79</f>
        <v>0</v>
      </c>
      <c r="BQ225" s="1">
        <f>OVariables!AW79</f>
        <v>0</v>
      </c>
      <c r="BS225" s="4" t="s">
        <v>8</v>
      </c>
      <c r="BT225" s="1">
        <f>BH54*Staffing!$C15</f>
        <v>0</v>
      </c>
      <c r="BU225" s="1">
        <f>BI54*Staffing!$C15</f>
        <v>0</v>
      </c>
      <c r="BV225" s="1">
        <f>BJ54*Staffing!$C15</f>
        <v>0</v>
      </c>
      <c r="BW225" s="1">
        <f>BK54*Staffing!$C15</f>
        <v>0</v>
      </c>
      <c r="BX225" s="1">
        <f>BL54*Staffing!$C15</f>
        <v>0</v>
      </c>
      <c r="BY225" s="1">
        <f>BM54*Staffing!$C15</f>
        <v>0</v>
      </c>
      <c r="BZ225" s="1">
        <f>BN54*Staffing!$C15</f>
        <v>0</v>
      </c>
      <c r="CA225" s="1">
        <f>BO54*Staffing!$C15</f>
        <v>0</v>
      </c>
      <c r="CB225" s="1">
        <f>BP54*Staffing!$C15</f>
        <v>0</v>
      </c>
      <c r="CC225" s="1">
        <f>BQ54*Staffing!$C15</f>
        <v>0</v>
      </c>
      <c r="CD225" s="1">
        <f>BR54*Staffing!$C15</f>
        <v>0</v>
      </c>
      <c r="CE225" s="1">
        <f>BS54*Staffing!$C15</f>
        <v>0</v>
      </c>
      <c r="CG225" s="4" t="s">
        <v>8</v>
      </c>
      <c r="CH225" s="1">
        <f>OVariables!AX79</f>
        <v>0</v>
      </c>
      <c r="CI225" s="1">
        <f>OVariables!AY79</f>
        <v>0</v>
      </c>
      <c r="CJ225" s="1">
        <f>OVariables!AZ79</f>
        <v>0</v>
      </c>
      <c r="CK225" s="1">
        <f>OVariables!BA79</f>
        <v>0</v>
      </c>
      <c r="CL225" s="1">
        <f>OVariables!BB79</f>
        <v>0</v>
      </c>
      <c r="CM225" s="1">
        <f>OVariables!BC79</f>
        <v>0</v>
      </c>
      <c r="CN225" s="1">
        <f>OVariables!BD79</f>
        <v>0</v>
      </c>
      <c r="CO225" s="1">
        <f>OVariables!BE79</f>
        <v>0</v>
      </c>
      <c r="CP225" s="1">
        <f>OVariables!BF79</f>
        <v>0</v>
      </c>
      <c r="CQ225" s="1">
        <f>OVariables!BG79</f>
        <v>0</v>
      </c>
      <c r="CR225" s="1">
        <f>OVariables!BH79</f>
        <v>0</v>
      </c>
      <c r="CS225" s="1">
        <f>OVariables!BI79</f>
        <v>0</v>
      </c>
      <c r="CU225" s="4" t="s">
        <v>8</v>
      </c>
      <c r="CV225" s="1">
        <f>CK54*Staffing!$C15</f>
        <v>0</v>
      </c>
      <c r="CW225" s="1">
        <f>CL54*Staffing!$C15</f>
        <v>0</v>
      </c>
      <c r="CX225" s="1">
        <f>CM54*Staffing!$C15</f>
        <v>0</v>
      </c>
      <c r="CY225" s="1">
        <f>CN54*Staffing!$C15</f>
        <v>0</v>
      </c>
      <c r="CZ225" s="1">
        <f>CO54*Staffing!$C15</f>
        <v>0</v>
      </c>
      <c r="DA225" s="1">
        <f>CP54*Staffing!$C15</f>
        <v>0</v>
      </c>
      <c r="DB225" s="1">
        <f>CQ54*Staffing!$C15</f>
        <v>0</v>
      </c>
      <c r="DC225" s="1">
        <f>CR54*Staffing!$C15</f>
        <v>0</v>
      </c>
      <c r="DD225" s="1">
        <f>CS54*Staffing!$C15</f>
        <v>0</v>
      </c>
      <c r="DE225" s="1">
        <f>CT54*Staffing!$C15</f>
        <v>0</v>
      </c>
      <c r="DF225" s="1">
        <f>CU54*Staffing!$C15</f>
        <v>0</v>
      </c>
      <c r="DG225" s="1">
        <f>CV54*Staffing!$C15</f>
        <v>0</v>
      </c>
    </row>
    <row r="226" spans="1:111" x14ac:dyDescent="0.35">
      <c r="A226" s="4" t="s">
        <v>9</v>
      </c>
      <c r="B226" s="1">
        <f>OVariables!N80</f>
        <v>0</v>
      </c>
      <c r="C226" s="1">
        <f>OVariables!O80</f>
        <v>0</v>
      </c>
      <c r="D226" s="1">
        <f>OVariables!P80</f>
        <v>0</v>
      </c>
      <c r="E226" s="1">
        <f>OVariables!Q80</f>
        <v>0</v>
      </c>
      <c r="F226" s="1">
        <f>OVariables!R80</f>
        <v>0</v>
      </c>
      <c r="G226" s="1">
        <f>OVariables!S80</f>
        <v>0</v>
      </c>
      <c r="H226" s="1">
        <f>OVariables!T80</f>
        <v>0</v>
      </c>
      <c r="I226" s="1">
        <f>OVariables!U80</f>
        <v>0</v>
      </c>
      <c r="J226" s="1">
        <f>OVariables!V80</f>
        <v>0</v>
      </c>
      <c r="K226" s="1">
        <f>OVariables!W80</f>
        <v>0</v>
      </c>
      <c r="L226" s="1">
        <f>OVariables!X80</f>
        <v>0</v>
      </c>
      <c r="M226" s="1">
        <f>OVariables!Y80</f>
        <v>0</v>
      </c>
      <c r="O226" s="4" t="s">
        <v>9</v>
      </c>
      <c r="P226" s="1">
        <f>B55*Staffing!$C16</f>
        <v>0</v>
      </c>
      <c r="Q226" s="1">
        <f>C55*Staffing!$C16</f>
        <v>0</v>
      </c>
      <c r="R226" s="1">
        <f>D55*Staffing!$C16</f>
        <v>0</v>
      </c>
      <c r="S226" s="1">
        <f>E55*Staffing!$C16</f>
        <v>0</v>
      </c>
      <c r="T226" s="1">
        <f>F55*Staffing!$C16</f>
        <v>0</v>
      </c>
      <c r="U226" s="1">
        <f>G55*Staffing!$C16</f>
        <v>0</v>
      </c>
      <c r="V226" s="1">
        <f>H55*Staffing!$C16</f>
        <v>0</v>
      </c>
      <c r="W226" s="1">
        <f>I55*Staffing!$C16</f>
        <v>0</v>
      </c>
      <c r="X226" s="1">
        <f>J55*Staffing!$C16</f>
        <v>0</v>
      </c>
      <c r="Y226" s="1">
        <f>K55*Staffing!$C16</f>
        <v>0</v>
      </c>
      <c r="Z226" s="1">
        <f>L55*Staffing!$C16</f>
        <v>0</v>
      </c>
      <c r="AA226" s="1">
        <f>M55*Staffing!$C16</f>
        <v>0</v>
      </c>
      <c r="AC226" s="4" t="s">
        <v>9</v>
      </c>
      <c r="AD226" s="1">
        <f>OVariables!Z80</f>
        <v>0</v>
      </c>
      <c r="AE226" s="1">
        <f>OVariables!AA80</f>
        <v>0</v>
      </c>
      <c r="AF226" s="1">
        <f>OVariables!AB80</f>
        <v>0</v>
      </c>
      <c r="AG226" s="1">
        <f>OVariables!AC80</f>
        <v>0</v>
      </c>
      <c r="AH226" s="1">
        <f>OVariables!AD80</f>
        <v>0</v>
      </c>
      <c r="AI226" s="1">
        <f>OVariables!AE80</f>
        <v>0</v>
      </c>
      <c r="AJ226" s="1">
        <f>OVariables!AF80</f>
        <v>0</v>
      </c>
      <c r="AK226" s="1">
        <f>OVariables!AG80</f>
        <v>0</v>
      </c>
      <c r="AL226" s="1">
        <f>OVariables!AH80</f>
        <v>0</v>
      </c>
      <c r="AM226" s="1">
        <f>OVariables!AI80</f>
        <v>0</v>
      </c>
      <c r="AN226" s="1">
        <f>OVariables!AJ80</f>
        <v>0</v>
      </c>
      <c r="AO226" s="1">
        <f>OVariables!AK80</f>
        <v>0</v>
      </c>
      <c r="AQ226" s="4" t="s">
        <v>9</v>
      </c>
      <c r="AR226" s="1">
        <f>AE55*Staffing!$C16</f>
        <v>0</v>
      </c>
      <c r="AS226" s="1">
        <f>AF55*Staffing!$C16</f>
        <v>0</v>
      </c>
      <c r="AT226" s="1">
        <f>AG55*Staffing!$C16</f>
        <v>0</v>
      </c>
      <c r="AU226" s="1">
        <f>AH55*Staffing!$C16</f>
        <v>0</v>
      </c>
      <c r="AV226" s="1">
        <f>AI55*Staffing!$C16</f>
        <v>0</v>
      </c>
      <c r="AW226" s="1">
        <f>AJ55*Staffing!$C16</f>
        <v>0</v>
      </c>
      <c r="AX226" s="1">
        <f>AK55*Staffing!$C16</f>
        <v>0</v>
      </c>
      <c r="AY226" s="1">
        <f>AL55*Staffing!$C16</f>
        <v>0</v>
      </c>
      <c r="AZ226" s="1">
        <f>AM55*Staffing!$C16</f>
        <v>0</v>
      </c>
      <c r="BA226" s="1">
        <f>AN55*Staffing!$C16</f>
        <v>0</v>
      </c>
      <c r="BB226" s="1">
        <f>AO55*Staffing!$C16</f>
        <v>0</v>
      </c>
      <c r="BC226" s="1">
        <f>AP55*Staffing!$C16</f>
        <v>0</v>
      </c>
      <c r="BE226" s="4" t="s">
        <v>9</v>
      </c>
      <c r="BF226" s="1">
        <f>OVariables!AL80</f>
        <v>0</v>
      </c>
      <c r="BG226" s="1">
        <f>OVariables!AM80</f>
        <v>0</v>
      </c>
      <c r="BH226" s="1">
        <f>OVariables!AN80</f>
        <v>0</v>
      </c>
      <c r="BI226" s="1">
        <f>OVariables!AO80</f>
        <v>0</v>
      </c>
      <c r="BJ226" s="1">
        <f>OVariables!AP80</f>
        <v>0</v>
      </c>
      <c r="BK226" s="1">
        <f>OVariables!AQ80</f>
        <v>0</v>
      </c>
      <c r="BL226" s="1">
        <f>OVariables!AR80</f>
        <v>0</v>
      </c>
      <c r="BM226" s="1">
        <f>OVariables!AS80</f>
        <v>0</v>
      </c>
      <c r="BN226" s="1">
        <f>OVariables!AT80</f>
        <v>0</v>
      </c>
      <c r="BO226" s="1">
        <f>OVariables!AU80</f>
        <v>0</v>
      </c>
      <c r="BP226" s="1">
        <f>OVariables!AV80</f>
        <v>0</v>
      </c>
      <c r="BQ226" s="1">
        <f>OVariables!AW80</f>
        <v>0</v>
      </c>
      <c r="BS226" s="4" t="s">
        <v>9</v>
      </c>
      <c r="BT226" s="1">
        <f>BH55*Staffing!$C16</f>
        <v>0</v>
      </c>
      <c r="BU226" s="1">
        <f>BI55*Staffing!$C16</f>
        <v>0</v>
      </c>
      <c r="BV226" s="1">
        <f>BJ55*Staffing!$C16</f>
        <v>0</v>
      </c>
      <c r="BW226" s="1">
        <f>BK55*Staffing!$C16</f>
        <v>0</v>
      </c>
      <c r="BX226" s="1">
        <f>BL55*Staffing!$C16</f>
        <v>0</v>
      </c>
      <c r="BY226" s="1">
        <f>BM55*Staffing!$C16</f>
        <v>0</v>
      </c>
      <c r="BZ226" s="1">
        <f>BN55*Staffing!$C16</f>
        <v>0</v>
      </c>
      <c r="CA226" s="1">
        <f>BO55*Staffing!$C16</f>
        <v>0</v>
      </c>
      <c r="CB226" s="1">
        <f>BP55*Staffing!$C16</f>
        <v>0</v>
      </c>
      <c r="CC226" s="1">
        <f>BQ55*Staffing!$C16</f>
        <v>0</v>
      </c>
      <c r="CD226" s="1">
        <f>BR55*Staffing!$C16</f>
        <v>0</v>
      </c>
      <c r="CE226" s="1">
        <f>BS55*Staffing!$C16</f>
        <v>0</v>
      </c>
      <c r="CG226" s="4" t="s">
        <v>9</v>
      </c>
      <c r="CH226" s="1">
        <f>OVariables!AX80</f>
        <v>0</v>
      </c>
      <c r="CI226" s="1">
        <f>OVariables!AY80</f>
        <v>0</v>
      </c>
      <c r="CJ226" s="1">
        <f>OVariables!AZ80</f>
        <v>0</v>
      </c>
      <c r="CK226" s="1">
        <f>OVariables!BA80</f>
        <v>0</v>
      </c>
      <c r="CL226" s="1">
        <f>OVariables!BB80</f>
        <v>0</v>
      </c>
      <c r="CM226" s="1">
        <f>OVariables!BC80</f>
        <v>0</v>
      </c>
      <c r="CN226" s="1">
        <f>OVariables!BD80</f>
        <v>0</v>
      </c>
      <c r="CO226" s="1">
        <f>OVariables!BE80</f>
        <v>0</v>
      </c>
      <c r="CP226" s="1">
        <f>OVariables!BF80</f>
        <v>0</v>
      </c>
      <c r="CQ226" s="1">
        <f>OVariables!BG80</f>
        <v>0</v>
      </c>
      <c r="CR226" s="1">
        <f>OVariables!BH80</f>
        <v>0</v>
      </c>
      <c r="CS226" s="1">
        <f>OVariables!BI80</f>
        <v>0</v>
      </c>
      <c r="CU226" s="4" t="s">
        <v>9</v>
      </c>
      <c r="CV226" s="1">
        <f>CK55*Staffing!$C16</f>
        <v>0</v>
      </c>
      <c r="CW226" s="1">
        <f>CL55*Staffing!$C16</f>
        <v>0</v>
      </c>
      <c r="CX226" s="1">
        <f>CM55*Staffing!$C16</f>
        <v>0</v>
      </c>
      <c r="CY226" s="1">
        <f>CN55*Staffing!$C16</f>
        <v>0</v>
      </c>
      <c r="CZ226" s="1">
        <f>CO55*Staffing!$C16</f>
        <v>0</v>
      </c>
      <c r="DA226" s="1">
        <f>CP55*Staffing!$C16</f>
        <v>0</v>
      </c>
      <c r="DB226" s="1">
        <f>CQ55*Staffing!$C16</f>
        <v>0</v>
      </c>
      <c r="DC226" s="1">
        <f>CR55*Staffing!$C16</f>
        <v>0</v>
      </c>
      <c r="DD226" s="1">
        <f>CS55*Staffing!$C16</f>
        <v>0</v>
      </c>
      <c r="DE226" s="1">
        <f>CT55*Staffing!$C16</f>
        <v>0</v>
      </c>
      <c r="DF226" s="1">
        <f>CU55*Staffing!$C16</f>
        <v>0</v>
      </c>
      <c r="DG226" s="1">
        <f>CV55*Staffing!$C16</f>
        <v>0</v>
      </c>
    </row>
    <row r="227" spans="1:111" x14ac:dyDescent="0.35">
      <c r="A227" s="4" t="s">
        <v>10</v>
      </c>
      <c r="B227" s="1">
        <f>OVariables!N81</f>
        <v>0</v>
      </c>
      <c r="C227" s="1">
        <f>OVariables!O81</f>
        <v>0</v>
      </c>
      <c r="D227" s="1">
        <f>OVariables!P81</f>
        <v>0</v>
      </c>
      <c r="E227" s="1">
        <f>OVariables!Q81</f>
        <v>0</v>
      </c>
      <c r="F227" s="1">
        <f>OVariables!R81</f>
        <v>0</v>
      </c>
      <c r="G227" s="1">
        <f>OVariables!S81</f>
        <v>0</v>
      </c>
      <c r="H227" s="1">
        <f>OVariables!T81</f>
        <v>0</v>
      </c>
      <c r="I227" s="1">
        <f>OVariables!U81</f>
        <v>0</v>
      </c>
      <c r="J227" s="1">
        <f>OVariables!V81</f>
        <v>0</v>
      </c>
      <c r="K227" s="1">
        <f>OVariables!W81</f>
        <v>0</v>
      </c>
      <c r="L227" s="1">
        <f>OVariables!X81</f>
        <v>0</v>
      </c>
      <c r="M227" s="1">
        <f>OVariables!Y81</f>
        <v>0</v>
      </c>
      <c r="O227" s="4" t="s">
        <v>10</v>
      </c>
      <c r="P227" s="1">
        <f>B56*Staffing!$C17</f>
        <v>0</v>
      </c>
      <c r="Q227" s="1">
        <f>C56*Staffing!$C17</f>
        <v>0</v>
      </c>
      <c r="R227" s="1">
        <f>D56*Staffing!$C17</f>
        <v>0</v>
      </c>
      <c r="S227" s="1">
        <f>E56*Staffing!$C17</f>
        <v>0</v>
      </c>
      <c r="T227" s="1">
        <f>F56*Staffing!$C17</f>
        <v>0</v>
      </c>
      <c r="U227" s="1">
        <f>G56*Staffing!$C17</f>
        <v>0</v>
      </c>
      <c r="V227" s="1">
        <f>H56*Staffing!$C17</f>
        <v>0</v>
      </c>
      <c r="W227" s="1">
        <f>I56*Staffing!$C17</f>
        <v>0</v>
      </c>
      <c r="X227" s="1">
        <f>J56*Staffing!$C17</f>
        <v>0</v>
      </c>
      <c r="Y227" s="1">
        <f>K56*Staffing!$C17</f>
        <v>0</v>
      </c>
      <c r="Z227" s="1">
        <f>L56*Staffing!$C17</f>
        <v>0</v>
      </c>
      <c r="AA227" s="1">
        <f>M56*Staffing!$C17</f>
        <v>0</v>
      </c>
      <c r="AC227" s="4" t="s">
        <v>10</v>
      </c>
      <c r="AD227" s="1">
        <f>OVariables!Z81</f>
        <v>0</v>
      </c>
      <c r="AE227" s="1">
        <f>OVariables!AA81</f>
        <v>0</v>
      </c>
      <c r="AF227" s="1">
        <f>OVariables!AB81</f>
        <v>0</v>
      </c>
      <c r="AG227" s="1">
        <f>OVariables!AC81</f>
        <v>0</v>
      </c>
      <c r="AH227" s="1">
        <f>OVariables!AD81</f>
        <v>0</v>
      </c>
      <c r="AI227" s="1">
        <f>OVariables!AE81</f>
        <v>0</v>
      </c>
      <c r="AJ227" s="1">
        <f>OVariables!AF81</f>
        <v>0</v>
      </c>
      <c r="AK227" s="1">
        <f>OVariables!AG81</f>
        <v>0</v>
      </c>
      <c r="AL227" s="1">
        <f>OVariables!AH81</f>
        <v>0</v>
      </c>
      <c r="AM227" s="1">
        <f>OVariables!AI81</f>
        <v>0</v>
      </c>
      <c r="AN227" s="1">
        <f>OVariables!AJ81</f>
        <v>0</v>
      </c>
      <c r="AO227" s="1">
        <f>OVariables!AK81</f>
        <v>0</v>
      </c>
      <c r="AQ227" s="4" t="s">
        <v>10</v>
      </c>
      <c r="AR227" s="1">
        <f>AE56*Staffing!$C17</f>
        <v>0</v>
      </c>
      <c r="AS227" s="1">
        <f>AF56*Staffing!$C17</f>
        <v>0</v>
      </c>
      <c r="AT227" s="1">
        <f>AG56*Staffing!$C17</f>
        <v>0</v>
      </c>
      <c r="AU227" s="1">
        <f>AH56*Staffing!$C17</f>
        <v>0</v>
      </c>
      <c r="AV227" s="1">
        <f>AI56*Staffing!$C17</f>
        <v>0</v>
      </c>
      <c r="AW227" s="1">
        <f>AJ56*Staffing!$C17</f>
        <v>0</v>
      </c>
      <c r="AX227" s="1">
        <f>AK56*Staffing!$C17</f>
        <v>0</v>
      </c>
      <c r="AY227" s="1">
        <f>AL56*Staffing!$C17</f>
        <v>0</v>
      </c>
      <c r="AZ227" s="1">
        <f>AM56*Staffing!$C17</f>
        <v>0</v>
      </c>
      <c r="BA227" s="1">
        <f>AN56*Staffing!$C17</f>
        <v>0</v>
      </c>
      <c r="BB227" s="1">
        <f>AO56*Staffing!$C17</f>
        <v>0</v>
      </c>
      <c r="BC227" s="1">
        <f>AP56*Staffing!$C17</f>
        <v>0</v>
      </c>
      <c r="BE227" s="4" t="s">
        <v>10</v>
      </c>
      <c r="BF227" s="1">
        <f>OVariables!AL81</f>
        <v>0</v>
      </c>
      <c r="BG227" s="1">
        <f>OVariables!AM81</f>
        <v>0</v>
      </c>
      <c r="BH227" s="1">
        <f>OVariables!AN81</f>
        <v>0</v>
      </c>
      <c r="BI227" s="1">
        <f>OVariables!AO81</f>
        <v>0</v>
      </c>
      <c r="BJ227" s="1">
        <f>OVariables!AP81</f>
        <v>0</v>
      </c>
      <c r="BK227" s="1">
        <f>OVariables!AQ81</f>
        <v>0</v>
      </c>
      <c r="BL227" s="1">
        <f>OVariables!AR81</f>
        <v>0</v>
      </c>
      <c r="BM227" s="1">
        <f>OVariables!AS81</f>
        <v>0</v>
      </c>
      <c r="BN227" s="1">
        <f>OVariables!AT81</f>
        <v>0</v>
      </c>
      <c r="BO227" s="1">
        <f>OVariables!AU81</f>
        <v>0</v>
      </c>
      <c r="BP227" s="1">
        <f>OVariables!AV81</f>
        <v>0</v>
      </c>
      <c r="BQ227" s="1">
        <f>OVariables!AW81</f>
        <v>0</v>
      </c>
      <c r="BS227" s="4" t="s">
        <v>10</v>
      </c>
      <c r="BT227" s="1">
        <f>BH56*Staffing!$C17</f>
        <v>0</v>
      </c>
      <c r="BU227" s="1">
        <f>BI56*Staffing!$C17</f>
        <v>0</v>
      </c>
      <c r="BV227" s="1">
        <f>BJ56*Staffing!$C17</f>
        <v>0</v>
      </c>
      <c r="BW227" s="1">
        <f>BK56*Staffing!$C17</f>
        <v>0</v>
      </c>
      <c r="BX227" s="1">
        <f>BL56*Staffing!$C17</f>
        <v>0</v>
      </c>
      <c r="BY227" s="1">
        <f>BM56*Staffing!$C17</f>
        <v>0</v>
      </c>
      <c r="BZ227" s="1">
        <f>BN56*Staffing!$C17</f>
        <v>0</v>
      </c>
      <c r="CA227" s="1">
        <f>BO56*Staffing!$C17</f>
        <v>0</v>
      </c>
      <c r="CB227" s="1">
        <f>BP56*Staffing!$C17</f>
        <v>0</v>
      </c>
      <c r="CC227" s="1">
        <f>BQ56*Staffing!$C17</f>
        <v>0</v>
      </c>
      <c r="CD227" s="1">
        <f>BR56*Staffing!$C17</f>
        <v>0</v>
      </c>
      <c r="CE227" s="1">
        <f>BS56*Staffing!$C17</f>
        <v>0</v>
      </c>
      <c r="CG227" s="4" t="s">
        <v>10</v>
      </c>
      <c r="CH227" s="1">
        <f>OVariables!AX81</f>
        <v>0</v>
      </c>
      <c r="CI227" s="1">
        <f>OVariables!AY81</f>
        <v>0</v>
      </c>
      <c r="CJ227" s="1">
        <f>OVariables!AZ81</f>
        <v>0</v>
      </c>
      <c r="CK227" s="1">
        <f>OVariables!BA81</f>
        <v>0</v>
      </c>
      <c r="CL227" s="1">
        <f>OVariables!BB81</f>
        <v>0</v>
      </c>
      <c r="CM227" s="1">
        <f>OVariables!BC81</f>
        <v>0</v>
      </c>
      <c r="CN227" s="1">
        <f>OVariables!BD81</f>
        <v>0</v>
      </c>
      <c r="CO227" s="1">
        <f>OVariables!BE81</f>
        <v>0</v>
      </c>
      <c r="CP227" s="1">
        <f>OVariables!BF81</f>
        <v>0</v>
      </c>
      <c r="CQ227" s="1">
        <f>OVariables!BG81</f>
        <v>0</v>
      </c>
      <c r="CR227" s="1">
        <f>OVariables!BH81</f>
        <v>0</v>
      </c>
      <c r="CS227" s="1">
        <f>OVariables!BI81</f>
        <v>0</v>
      </c>
      <c r="CU227" s="4" t="s">
        <v>10</v>
      </c>
      <c r="CV227" s="1">
        <f>CK56*Staffing!$C17</f>
        <v>0</v>
      </c>
      <c r="CW227" s="1">
        <f>CL56*Staffing!$C17</f>
        <v>0</v>
      </c>
      <c r="CX227" s="1">
        <f>CM56*Staffing!$C17</f>
        <v>0</v>
      </c>
      <c r="CY227" s="1">
        <f>CN56*Staffing!$C17</f>
        <v>0</v>
      </c>
      <c r="CZ227" s="1">
        <f>CO56*Staffing!$C17</f>
        <v>0</v>
      </c>
      <c r="DA227" s="1">
        <f>CP56*Staffing!$C17</f>
        <v>0</v>
      </c>
      <c r="DB227" s="1">
        <f>CQ56*Staffing!$C17</f>
        <v>0</v>
      </c>
      <c r="DC227" s="1">
        <f>CR56*Staffing!$C17</f>
        <v>0</v>
      </c>
      <c r="DD227" s="1">
        <f>CS56*Staffing!$C17</f>
        <v>0</v>
      </c>
      <c r="DE227" s="1">
        <f>CT56*Staffing!$C17</f>
        <v>0</v>
      </c>
      <c r="DF227" s="1">
        <f>CU56*Staffing!$C17</f>
        <v>0</v>
      </c>
      <c r="DG227" s="1">
        <f>CV56*Staffing!$C17</f>
        <v>0</v>
      </c>
    </row>
    <row r="228" spans="1:111" x14ac:dyDescent="0.35">
      <c r="A228" s="4" t="s">
        <v>11</v>
      </c>
      <c r="B228" s="1">
        <f>OVariables!N82</f>
        <v>0</v>
      </c>
      <c r="C228" s="1">
        <f>OVariables!O82</f>
        <v>0</v>
      </c>
      <c r="D228" s="1">
        <f>OVariables!P82</f>
        <v>0</v>
      </c>
      <c r="E228" s="1">
        <f>OVariables!Q82</f>
        <v>0</v>
      </c>
      <c r="F228" s="1">
        <f>OVariables!R82</f>
        <v>0</v>
      </c>
      <c r="G228" s="1">
        <f>OVariables!S82</f>
        <v>0</v>
      </c>
      <c r="H228" s="1">
        <f>OVariables!T82</f>
        <v>0</v>
      </c>
      <c r="I228" s="1">
        <f>OVariables!U82</f>
        <v>0</v>
      </c>
      <c r="J228" s="1">
        <f>OVariables!V82</f>
        <v>0</v>
      </c>
      <c r="K228" s="1">
        <f>OVariables!W82</f>
        <v>0</v>
      </c>
      <c r="L228" s="1">
        <f>OVariables!X82</f>
        <v>0</v>
      </c>
      <c r="M228" s="1">
        <f>OVariables!Y82</f>
        <v>0</v>
      </c>
      <c r="O228" s="4" t="s">
        <v>11</v>
      </c>
      <c r="P228" s="1">
        <f>B57*Staffing!$C18</f>
        <v>0</v>
      </c>
      <c r="Q228" s="1">
        <f>C57*Staffing!$C18</f>
        <v>0</v>
      </c>
      <c r="R228" s="1">
        <f>D57*Staffing!$C18</f>
        <v>0</v>
      </c>
      <c r="S228" s="1">
        <f>E57*Staffing!$C18</f>
        <v>0</v>
      </c>
      <c r="T228" s="1">
        <f>F57*Staffing!$C18</f>
        <v>0</v>
      </c>
      <c r="U228" s="1">
        <f>G57*Staffing!$C18</f>
        <v>0</v>
      </c>
      <c r="V228" s="1">
        <f>H57*Staffing!$C18</f>
        <v>0</v>
      </c>
      <c r="W228" s="1">
        <f>I57*Staffing!$C18</f>
        <v>0</v>
      </c>
      <c r="X228" s="1">
        <f>J57*Staffing!$C18</f>
        <v>0</v>
      </c>
      <c r="Y228" s="1">
        <f>K57*Staffing!$C18</f>
        <v>0</v>
      </c>
      <c r="Z228" s="1">
        <f>L57*Staffing!$C18</f>
        <v>0</v>
      </c>
      <c r="AA228" s="1">
        <f>M57*Staffing!$C18</f>
        <v>0</v>
      </c>
      <c r="AC228" s="4" t="s">
        <v>11</v>
      </c>
      <c r="AD228" s="1">
        <f>OVariables!Z82</f>
        <v>0</v>
      </c>
      <c r="AE228" s="1">
        <f>OVariables!AA82</f>
        <v>0</v>
      </c>
      <c r="AF228" s="1">
        <f>OVariables!AB82</f>
        <v>0</v>
      </c>
      <c r="AG228" s="1">
        <f>OVariables!AC82</f>
        <v>0</v>
      </c>
      <c r="AH228" s="1">
        <f>OVariables!AD82</f>
        <v>0</v>
      </c>
      <c r="AI228" s="1">
        <f>OVariables!AE82</f>
        <v>0</v>
      </c>
      <c r="AJ228" s="1">
        <f>OVariables!AF82</f>
        <v>0</v>
      </c>
      <c r="AK228" s="1">
        <f>OVariables!AG82</f>
        <v>0</v>
      </c>
      <c r="AL228" s="1">
        <f>OVariables!AH82</f>
        <v>0</v>
      </c>
      <c r="AM228" s="1">
        <f>OVariables!AI82</f>
        <v>0</v>
      </c>
      <c r="AN228" s="1">
        <f>OVariables!AJ82</f>
        <v>0</v>
      </c>
      <c r="AO228" s="1">
        <f>OVariables!AK82</f>
        <v>0</v>
      </c>
      <c r="AQ228" s="4" t="s">
        <v>11</v>
      </c>
      <c r="AR228" s="1">
        <f>AE57*Staffing!$C18</f>
        <v>0</v>
      </c>
      <c r="AS228" s="1">
        <f>AF57*Staffing!$C18</f>
        <v>0</v>
      </c>
      <c r="AT228" s="1">
        <f>AG57*Staffing!$C18</f>
        <v>0</v>
      </c>
      <c r="AU228" s="1">
        <f>AH57*Staffing!$C18</f>
        <v>0</v>
      </c>
      <c r="AV228" s="1">
        <f>AI57*Staffing!$C18</f>
        <v>0</v>
      </c>
      <c r="AW228" s="1">
        <f>AJ57*Staffing!$C18</f>
        <v>0</v>
      </c>
      <c r="AX228" s="1">
        <f>AK57*Staffing!$C18</f>
        <v>0</v>
      </c>
      <c r="AY228" s="1">
        <f>AL57*Staffing!$C18</f>
        <v>0</v>
      </c>
      <c r="AZ228" s="1">
        <f>AM57*Staffing!$C18</f>
        <v>0</v>
      </c>
      <c r="BA228" s="1">
        <f>AN57*Staffing!$C18</f>
        <v>0</v>
      </c>
      <c r="BB228" s="1">
        <f>AO57*Staffing!$C18</f>
        <v>0</v>
      </c>
      <c r="BC228" s="1">
        <f>AP57*Staffing!$C18</f>
        <v>0</v>
      </c>
      <c r="BE228" s="4" t="s">
        <v>11</v>
      </c>
      <c r="BF228" s="1">
        <f>OVariables!AL82</f>
        <v>0</v>
      </c>
      <c r="BG228" s="1">
        <f>OVariables!AM82</f>
        <v>0</v>
      </c>
      <c r="BH228" s="1">
        <f>OVariables!AN82</f>
        <v>0</v>
      </c>
      <c r="BI228" s="1">
        <f>OVariables!AO82</f>
        <v>0</v>
      </c>
      <c r="BJ228" s="1">
        <f>OVariables!AP82</f>
        <v>0</v>
      </c>
      <c r="BK228" s="1">
        <f>OVariables!AQ82</f>
        <v>0</v>
      </c>
      <c r="BL228" s="1">
        <f>OVariables!AR82</f>
        <v>0</v>
      </c>
      <c r="BM228" s="1">
        <f>OVariables!AS82</f>
        <v>0</v>
      </c>
      <c r="BN228" s="1">
        <f>OVariables!AT82</f>
        <v>0</v>
      </c>
      <c r="BO228" s="1">
        <f>OVariables!AU82</f>
        <v>0</v>
      </c>
      <c r="BP228" s="1">
        <f>OVariables!AV82</f>
        <v>0</v>
      </c>
      <c r="BQ228" s="1">
        <f>OVariables!AW82</f>
        <v>0</v>
      </c>
      <c r="BS228" s="4" t="s">
        <v>11</v>
      </c>
      <c r="BT228" s="1">
        <f>BH57*Staffing!$C18</f>
        <v>0</v>
      </c>
      <c r="BU228" s="1">
        <f>BI57*Staffing!$C18</f>
        <v>0</v>
      </c>
      <c r="BV228" s="1">
        <f>BJ57*Staffing!$C18</f>
        <v>0</v>
      </c>
      <c r="BW228" s="1">
        <f>BK57*Staffing!$C18</f>
        <v>0</v>
      </c>
      <c r="BX228" s="1">
        <f>BL57*Staffing!$C18</f>
        <v>0</v>
      </c>
      <c r="BY228" s="1">
        <f>BM57*Staffing!$C18</f>
        <v>0</v>
      </c>
      <c r="BZ228" s="1">
        <f>BN57*Staffing!$C18</f>
        <v>0</v>
      </c>
      <c r="CA228" s="1">
        <f>BO57*Staffing!$C18</f>
        <v>0</v>
      </c>
      <c r="CB228" s="1">
        <f>BP57*Staffing!$C18</f>
        <v>0</v>
      </c>
      <c r="CC228" s="1">
        <f>BQ57*Staffing!$C18</f>
        <v>0</v>
      </c>
      <c r="CD228" s="1">
        <f>BR57*Staffing!$C18</f>
        <v>0</v>
      </c>
      <c r="CE228" s="1">
        <f>BS57*Staffing!$C18</f>
        <v>0</v>
      </c>
      <c r="CG228" s="4" t="s">
        <v>11</v>
      </c>
      <c r="CH228" s="1">
        <f>OVariables!AX82</f>
        <v>0</v>
      </c>
      <c r="CI228" s="1">
        <f>OVariables!AY82</f>
        <v>0</v>
      </c>
      <c r="CJ228" s="1">
        <f>OVariables!AZ82</f>
        <v>0</v>
      </c>
      <c r="CK228" s="1">
        <f>OVariables!BA82</f>
        <v>0</v>
      </c>
      <c r="CL228" s="1">
        <f>OVariables!BB82</f>
        <v>0</v>
      </c>
      <c r="CM228" s="1">
        <f>OVariables!BC82</f>
        <v>0</v>
      </c>
      <c r="CN228" s="1">
        <f>OVariables!BD82</f>
        <v>0</v>
      </c>
      <c r="CO228" s="1">
        <f>OVariables!BE82</f>
        <v>0</v>
      </c>
      <c r="CP228" s="1">
        <f>OVariables!BF82</f>
        <v>0</v>
      </c>
      <c r="CQ228" s="1">
        <f>OVariables!BG82</f>
        <v>0</v>
      </c>
      <c r="CR228" s="1">
        <f>OVariables!BH82</f>
        <v>0</v>
      </c>
      <c r="CS228" s="1">
        <f>OVariables!BI82</f>
        <v>0</v>
      </c>
      <c r="CU228" s="4" t="s">
        <v>11</v>
      </c>
      <c r="CV228" s="1">
        <f>CK57*Staffing!$C18</f>
        <v>0</v>
      </c>
      <c r="CW228" s="1">
        <f>CL57*Staffing!$C18</f>
        <v>0</v>
      </c>
      <c r="CX228" s="1">
        <f>CM57*Staffing!$C18</f>
        <v>0</v>
      </c>
      <c r="CY228" s="1">
        <f>CN57*Staffing!$C18</f>
        <v>0</v>
      </c>
      <c r="CZ228" s="1">
        <f>CO57*Staffing!$C18</f>
        <v>0</v>
      </c>
      <c r="DA228" s="1">
        <f>CP57*Staffing!$C18</f>
        <v>0</v>
      </c>
      <c r="DB228" s="1">
        <f>CQ57*Staffing!$C18</f>
        <v>0</v>
      </c>
      <c r="DC228" s="1">
        <f>CR57*Staffing!$C18</f>
        <v>0</v>
      </c>
      <c r="DD228" s="1">
        <f>CS57*Staffing!$C18</f>
        <v>0</v>
      </c>
      <c r="DE228" s="1">
        <f>CT57*Staffing!$C18</f>
        <v>0</v>
      </c>
      <c r="DF228" s="1">
        <f>CU57*Staffing!$C18</f>
        <v>0</v>
      </c>
      <c r="DG228" s="1">
        <f>CV57*Staffing!$C18</f>
        <v>0</v>
      </c>
    </row>
    <row r="229" spans="1:111" x14ac:dyDescent="0.35">
      <c r="A229" s="4" t="s">
        <v>12</v>
      </c>
      <c r="B229" s="1">
        <f>OVariables!N83</f>
        <v>0</v>
      </c>
      <c r="C229" s="1">
        <f>OVariables!O83</f>
        <v>0</v>
      </c>
      <c r="D229" s="1">
        <f>OVariables!P83</f>
        <v>0</v>
      </c>
      <c r="E229" s="1">
        <f>OVariables!Q83</f>
        <v>0</v>
      </c>
      <c r="F229" s="1">
        <f>OVariables!R83</f>
        <v>0</v>
      </c>
      <c r="G229" s="1">
        <f>OVariables!S83</f>
        <v>0</v>
      </c>
      <c r="H229" s="1">
        <f>OVariables!T83</f>
        <v>0</v>
      </c>
      <c r="I229" s="1">
        <f>OVariables!U83</f>
        <v>0</v>
      </c>
      <c r="J229" s="1">
        <f>OVariables!V83</f>
        <v>0</v>
      </c>
      <c r="K229" s="1">
        <f>OVariables!W83</f>
        <v>0</v>
      </c>
      <c r="L229" s="1">
        <f>OVariables!X83</f>
        <v>0</v>
      </c>
      <c r="M229" s="1">
        <f>OVariables!Y83</f>
        <v>0</v>
      </c>
      <c r="O229" s="4" t="s">
        <v>12</v>
      </c>
      <c r="P229" s="1">
        <f>B58*Staffing!$C19</f>
        <v>0</v>
      </c>
      <c r="Q229" s="1">
        <f>C58*Staffing!$C19</f>
        <v>0</v>
      </c>
      <c r="R229" s="1">
        <f>D58*Staffing!$C19</f>
        <v>0</v>
      </c>
      <c r="S229" s="1">
        <f>E58*Staffing!$C19</f>
        <v>0</v>
      </c>
      <c r="T229" s="1">
        <f>F58*Staffing!$C19</f>
        <v>0</v>
      </c>
      <c r="U229" s="1">
        <f>G58*Staffing!$C19</f>
        <v>0</v>
      </c>
      <c r="V229" s="1">
        <f>H58*Staffing!$C19</f>
        <v>0</v>
      </c>
      <c r="W229" s="1">
        <f>I58*Staffing!$C19</f>
        <v>0</v>
      </c>
      <c r="X229" s="1">
        <f>J58*Staffing!$C19</f>
        <v>0</v>
      </c>
      <c r="Y229" s="1">
        <f>K58*Staffing!$C19</f>
        <v>0</v>
      </c>
      <c r="Z229" s="1">
        <f>L58*Staffing!$C19</f>
        <v>0</v>
      </c>
      <c r="AA229" s="1">
        <f>M58*Staffing!$C19</f>
        <v>0</v>
      </c>
      <c r="AC229" s="4" t="s">
        <v>12</v>
      </c>
      <c r="AD229" s="1">
        <f>OVariables!Z83</f>
        <v>0</v>
      </c>
      <c r="AE229" s="1">
        <f>OVariables!AA83</f>
        <v>0</v>
      </c>
      <c r="AF229" s="1">
        <f>OVariables!AB83</f>
        <v>0</v>
      </c>
      <c r="AG229" s="1">
        <f>OVariables!AC83</f>
        <v>0</v>
      </c>
      <c r="AH229" s="1">
        <f>OVariables!AD83</f>
        <v>0</v>
      </c>
      <c r="AI229" s="1">
        <f>OVariables!AE83</f>
        <v>0</v>
      </c>
      <c r="AJ229" s="1">
        <f>OVariables!AF83</f>
        <v>0</v>
      </c>
      <c r="AK229" s="1">
        <f>OVariables!AG83</f>
        <v>0</v>
      </c>
      <c r="AL229" s="1">
        <f>OVariables!AH83</f>
        <v>0</v>
      </c>
      <c r="AM229" s="1">
        <f>OVariables!AI83</f>
        <v>0</v>
      </c>
      <c r="AN229" s="1">
        <f>OVariables!AJ83</f>
        <v>0</v>
      </c>
      <c r="AO229" s="1">
        <f>OVariables!AK83</f>
        <v>0</v>
      </c>
      <c r="AQ229" s="4" t="s">
        <v>12</v>
      </c>
      <c r="AR229" s="1">
        <f>AE58*Staffing!$C19</f>
        <v>0</v>
      </c>
      <c r="AS229" s="1">
        <f>AF58*Staffing!$C19</f>
        <v>0</v>
      </c>
      <c r="AT229" s="1">
        <f>AG58*Staffing!$C19</f>
        <v>0</v>
      </c>
      <c r="AU229" s="1">
        <f>AH58*Staffing!$C19</f>
        <v>0</v>
      </c>
      <c r="AV229" s="1">
        <f>AI58*Staffing!$C19</f>
        <v>0</v>
      </c>
      <c r="AW229" s="1">
        <f>AJ58*Staffing!$C19</f>
        <v>0</v>
      </c>
      <c r="AX229" s="1">
        <f>AK58*Staffing!$C19</f>
        <v>0</v>
      </c>
      <c r="AY229" s="1">
        <f>AL58*Staffing!$C19</f>
        <v>0</v>
      </c>
      <c r="AZ229" s="1">
        <f>AM58*Staffing!$C19</f>
        <v>0</v>
      </c>
      <c r="BA229" s="1">
        <f>AN58*Staffing!$C19</f>
        <v>0</v>
      </c>
      <c r="BB229" s="1">
        <f>AO58*Staffing!$C19</f>
        <v>0</v>
      </c>
      <c r="BC229" s="1">
        <f>AP58*Staffing!$C19</f>
        <v>0</v>
      </c>
      <c r="BE229" s="4" t="s">
        <v>12</v>
      </c>
      <c r="BF229" s="1">
        <f>OVariables!AL83</f>
        <v>0</v>
      </c>
      <c r="BG229" s="1">
        <f>OVariables!AM83</f>
        <v>0</v>
      </c>
      <c r="BH229" s="1">
        <f>OVariables!AN83</f>
        <v>0</v>
      </c>
      <c r="BI229" s="1">
        <f>OVariables!AO83</f>
        <v>0</v>
      </c>
      <c r="BJ229" s="1">
        <f>OVariables!AP83</f>
        <v>0</v>
      </c>
      <c r="BK229" s="1">
        <f>OVariables!AQ83</f>
        <v>0</v>
      </c>
      <c r="BL229" s="1">
        <f>OVariables!AR83</f>
        <v>0</v>
      </c>
      <c r="BM229" s="1">
        <f>OVariables!AS83</f>
        <v>0</v>
      </c>
      <c r="BN229" s="1">
        <f>OVariables!AT83</f>
        <v>0</v>
      </c>
      <c r="BO229" s="1">
        <f>OVariables!AU83</f>
        <v>0</v>
      </c>
      <c r="BP229" s="1">
        <f>OVariables!AV83</f>
        <v>0</v>
      </c>
      <c r="BQ229" s="1">
        <f>OVariables!AW83</f>
        <v>0</v>
      </c>
      <c r="BS229" s="4" t="s">
        <v>12</v>
      </c>
      <c r="BT229" s="1">
        <f>BH58*Staffing!$C19</f>
        <v>0</v>
      </c>
      <c r="BU229" s="1">
        <f>BI58*Staffing!$C19</f>
        <v>0</v>
      </c>
      <c r="BV229" s="1">
        <f>BJ58*Staffing!$C19</f>
        <v>0</v>
      </c>
      <c r="BW229" s="1">
        <f>BK58*Staffing!$C19</f>
        <v>0</v>
      </c>
      <c r="BX229" s="1">
        <f>BL58*Staffing!$C19</f>
        <v>0</v>
      </c>
      <c r="BY229" s="1">
        <f>BM58*Staffing!$C19</f>
        <v>0</v>
      </c>
      <c r="BZ229" s="1">
        <f>BN58*Staffing!$C19</f>
        <v>0</v>
      </c>
      <c r="CA229" s="1">
        <f>BO58*Staffing!$C19</f>
        <v>0</v>
      </c>
      <c r="CB229" s="1">
        <f>BP58*Staffing!$C19</f>
        <v>0</v>
      </c>
      <c r="CC229" s="1">
        <f>BQ58*Staffing!$C19</f>
        <v>0</v>
      </c>
      <c r="CD229" s="1">
        <f>BR58*Staffing!$C19</f>
        <v>0</v>
      </c>
      <c r="CE229" s="1">
        <f>BS58*Staffing!$C19</f>
        <v>0</v>
      </c>
      <c r="CG229" s="4" t="s">
        <v>12</v>
      </c>
      <c r="CH229" s="1">
        <f>OVariables!AX83</f>
        <v>0</v>
      </c>
      <c r="CI229" s="1">
        <f>OVariables!AY83</f>
        <v>0</v>
      </c>
      <c r="CJ229" s="1">
        <f>OVariables!AZ83</f>
        <v>0</v>
      </c>
      <c r="CK229" s="1">
        <f>OVariables!BA83</f>
        <v>0</v>
      </c>
      <c r="CL229" s="1">
        <f>OVariables!BB83</f>
        <v>0</v>
      </c>
      <c r="CM229" s="1">
        <f>OVariables!BC83</f>
        <v>0</v>
      </c>
      <c r="CN229" s="1">
        <f>OVariables!BD83</f>
        <v>0</v>
      </c>
      <c r="CO229" s="1">
        <f>OVariables!BE83</f>
        <v>0</v>
      </c>
      <c r="CP229" s="1">
        <f>OVariables!BF83</f>
        <v>0</v>
      </c>
      <c r="CQ229" s="1">
        <f>OVariables!BG83</f>
        <v>0</v>
      </c>
      <c r="CR229" s="1">
        <f>OVariables!BH83</f>
        <v>0</v>
      </c>
      <c r="CS229" s="1">
        <f>OVariables!BI83</f>
        <v>0</v>
      </c>
      <c r="CU229" s="4" t="s">
        <v>12</v>
      </c>
      <c r="CV229" s="1">
        <f>CK58*Staffing!$C19</f>
        <v>0</v>
      </c>
      <c r="CW229" s="1">
        <f>CL58*Staffing!$C19</f>
        <v>0</v>
      </c>
      <c r="CX229" s="1">
        <f>CM58*Staffing!$C19</f>
        <v>0</v>
      </c>
      <c r="CY229" s="1">
        <f>CN58*Staffing!$C19</f>
        <v>0</v>
      </c>
      <c r="CZ229" s="1">
        <f>CO58*Staffing!$C19</f>
        <v>0</v>
      </c>
      <c r="DA229" s="1">
        <f>CP58*Staffing!$C19</f>
        <v>0</v>
      </c>
      <c r="DB229" s="1">
        <f>CQ58*Staffing!$C19</f>
        <v>0</v>
      </c>
      <c r="DC229" s="1">
        <f>CR58*Staffing!$C19</f>
        <v>0</v>
      </c>
      <c r="DD229" s="1">
        <f>CS58*Staffing!$C19</f>
        <v>0</v>
      </c>
      <c r="DE229" s="1">
        <f>CT58*Staffing!$C19</f>
        <v>0</v>
      </c>
      <c r="DF229" s="1">
        <f>CU58*Staffing!$C19</f>
        <v>0</v>
      </c>
      <c r="DG229" s="1">
        <f>CV58*Staffing!$C19</f>
        <v>0</v>
      </c>
    </row>
    <row r="230" spans="1:111" x14ac:dyDescent="0.35">
      <c r="A230" s="4" t="s">
        <v>13</v>
      </c>
      <c r="B230" s="1">
        <f>OVariables!N84</f>
        <v>0</v>
      </c>
      <c r="C230" s="1">
        <f>OVariables!O84</f>
        <v>0</v>
      </c>
      <c r="D230" s="1">
        <f>OVariables!P84</f>
        <v>0</v>
      </c>
      <c r="E230" s="1">
        <f>OVariables!Q84</f>
        <v>0</v>
      </c>
      <c r="F230" s="1">
        <f>OVariables!R84</f>
        <v>0</v>
      </c>
      <c r="G230" s="1">
        <f>OVariables!S84</f>
        <v>0</v>
      </c>
      <c r="H230" s="1">
        <f>OVariables!T84</f>
        <v>0</v>
      </c>
      <c r="I230" s="1">
        <f>OVariables!U84</f>
        <v>0</v>
      </c>
      <c r="J230" s="1">
        <f>OVariables!V84</f>
        <v>0</v>
      </c>
      <c r="K230" s="1">
        <f>OVariables!W84</f>
        <v>0</v>
      </c>
      <c r="L230" s="1">
        <f>OVariables!X84</f>
        <v>0</v>
      </c>
      <c r="M230" s="1">
        <f>OVariables!Y84</f>
        <v>0</v>
      </c>
      <c r="O230" s="4" t="s">
        <v>13</v>
      </c>
      <c r="P230" s="1">
        <f>B59*Staffing!$C20</f>
        <v>0</v>
      </c>
      <c r="Q230" s="1">
        <f>C59*Staffing!$C20</f>
        <v>0</v>
      </c>
      <c r="R230" s="1">
        <f>D59*Staffing!$C20</f>
        <v>0</v>
      </c>
      <c r="S230" s="1">
        <f>E59*Staffing!$C20</f>
        <v>0</v>
      </c>
      <c r="T230" s="1">
        <f>F59*Staffing!$C20</f>
        <v>0</v>
      </c>
      <c r="U230" s="1">
        <f>G59*Staffing!$C20</f>
        <v>0</v>
      </c>
      <c r="V230" s="1">
        <f>H59*Staffing!$C20</f>
        <v>0</v>
      </c>
      <c r="W230" s="1">
        <f>I59*Staffing!$C20</f>
        <v>0</v>
      </c>
      <c r="X230" s="1">
        <f>J59*Staffing!$C20</f>
        <v>0</v>
      </c>
      <c r="Y230" s="1">
        <f>K59*Staffing!$C20</f>
        <v>0</v>
      </c>
      <c r="Z230" s="1">
        <f>L59*Staffing!$C20</f>
        <v>0</v>
      </c>
      <c r="AA230" s="1">
        <f>M59*Staffing!$C20</f>
        <v>0</v>
      </c>
      <c r="AC230" s="4" t="s">
        <v>13</v>
      </c>
      <c r="AD230" s="1">
        <f>OVariables!Z84</f>
        <v>0</v>
      </c>
      <c r="AE230" s="1">
        <f>OVariables!AA84</f>
        <v>0</v>
      </c>
      <c r="AF230" s="1">
        <f>OVariables!AB84</f>
        <v>0</v>
      </c>
      <c r="AG230" s="1">
        <f>OVariables!AC84</f>
        <v>0</v>
      </c>
      <c r="AH230" s="1">
        <f>OVariables!AD84</f>
        <v>0</v>
      </c>
      <c r="AI230" s="1">
        <f>OVariables!AE84</f>
        <v>0</v>
      </c>
      <c r="AJ230" s="1">
        <f>OVariables!AF84</f>
        <v>0</v>
      </c>
      <c r="AK230" s="1">
        <f>OVariables!AG84</f>
        <v>0</v>
      </c>
      <c r="AL230" s="1">
        <f>OVariables!AH84</f>
        <v>0</v>
      </c>
      <c r="AM230" s="1">
        <f>OVariables!AI84</f>
        <v>0</v>
      </c>
      <c r="AN230" s="1">
        <f>OVariables!AJ84</f>
        <v>0</v>
      </c>
      <c r="AO230" s="1">
        <f>OVariables!AK84</f>
        <v>0</v>
      </c>
      <c r="AQ230" s="4" t="s">
        <v>13</v>
      </c>
      <c r="AR230" s="1">
        <f>AE59*Staffing!$C20</f>
        <v>0</v>
      </c>
      <c r="AS230" s="1">
        <f>AF59*Staffing!$C20</f>
        <v>0</v>
      </c>
      <c r="AT230" s="1">
        <f>AG59*Staffing!$C20</f>
        <v>0</v>
      </c>
      <c r="AU230" s="1">
        <f>AH59*Staffing!$C20</f>
        <v>0</v>
      </c>
      <c r="AV230" s="1">
        <f>AI59*Staffing!$C20</f>
        <v>0</v>
      </c>
      <c r="AW230" s="1">
        <f>AJ59*Staffing!$C20</f>
        <v>0</v>
      </c>
      <c r="AX230" s="1">
        <f>AK59*Staffing!$C20</f>
        <v>0</v>
      </c>
      <c r="AY230" s="1">
        <f>AL59*Staffing!$C20</f>
        <v>0</v>
      </c>
      <c r="AZ230" s="1">
        <f>AM59*Staffing!$C20</f>
        <v>0</v>
      </c>
      <c r="BA230" s="1">
        <f>AN59*Staffing!$C20</f>
        <v>0</v>
      </c>
      <c r="BB230" s="1">
        <f>AO59*Staffing!$C20</f>
        <v>0</v>
      </c>
      <c r="BC230" s="1">
        <f>AP59*Staffing!$C20</f>
        <v>0</v>
      </c>
      <c r="BE230" s="4" t="s">
        <v>13</v>
      </c>
      <c r="BF230" s="1">
        <f>OVariables!AL84</f>
        <v>0</v>
      </c>
      <c r="BG230" s="1">
        <f>OVariables!AM84</f>
        <v>0</v>
      </c>
      <c r="BH230" s="1">
        <f>OVariables!AN84</f>
        <v>0</v>
      </c>
      <c r="BI230" s="1">
        <f>OVariables!AO84</f>
        <v>0</v>
      </c>
      <c r="BJ230" s="1">
        <f>OVariables!AP84</f>
        <v>0</v>
      </c>
      <c r="BK230" s="1">
        <f>OVariables!AQ84</f>
        <v>0</v>
      </c>
      <c r="BL230" s="1">
        <f>OVariables!AR84</f>
        <v>0</v>
      </c>
      <c r="BM230" s="1">
        <f>OVariables!AS84</f>
        <v>0</v>
      </c>
      <c r="BN230" s="1">
        <f>OVariables!AT84</f>
        <v>0</v>
      </c>
      <c r="BO230" s="1">
        <f>OVariables!AU84</f>
        <v>0</v>
      </c>
      <c r="BP230" s="1">
        <f>OVariables!AV84</f>
        <v>0</v>
      </c>
      <c r="BQ230" s="1">
        <f>OVariables!AW84</f>
        <v>0</v>
      </c>
      <c r="BS230" s="4" t="s">
        <v>13</v>
      </c>
      <c r="BT230" s="1">
        <f>BH59*Staffing!$C20</f>
        <v>0</v>
      </c>
      <c r="BU230" s="1">
        <f>BI59*Staffing!$C20</f>
        <v>0</v>
      </c>
      <c r="BV230" s="1">
        <f>BJ59*Staffing!$C20</f>
        <v>0</v>
      </c>
      <c r="BW230" s="1">
        <f>BK59*Staffing!$C20</f>
        <v>0</v>
      </c>
      <c r="BX230" s="1">
        <f>BL59*Staffing!$C20</f>
        <v>0</v>
      </c>
      <c r="BY230" s="1">
        <f>BM59*Staffing!$C20</f>
        <v>0</v>
      </c>
      <c r="BZ230" s="1">
        <f>BN59*Staffing!$C20</f>
        <v>0</v>
      </c>
      <c r="CA230" s="1">
        <f>BO59*Staffing!$C20</f>
        <v>0</v>
      </c>
      <c r="CB230" s="1">
        <f>BP59*Staffing!$C20</f>
        <v>0</v>
      </c>
      <c r="CC230" s="1">
        <f>BQ59*Staffing!$C20</f>
        <v>0</v>
      </c>
      <c r="CD230" s="1">
        <f>BR59*Staffing!$C20</f>
        <v>0</v>
      </c>
      <c r="CE230" s="1">
        <f>BS59*Staffing!$C20</f>
        <v>0</v>
      </c>
      <c r="CG230" s="4" t="s">
        <v>13</v>
      </c>
      <c r="CH230" s="1">
        <f>OVariables!AX84</f>
        <v>0</v>
      </c>
      <c r="CI230" s="1">
        <f>OVariables!AY84</f>
        <v>0</v>
      </c>
      <c r="CJ230" s="1">
        <f>OVariables!AZ84</f>
        <v>0</v>
      </c>
      <c r="CK230" s="1">
        <f>OVariables!BA84</f>
        <v>0</v>
      </c>
      <c r="CL230" s="1">
        <f>OVariables!BB84</f>
        <v>0</v>
      </c>
      <c r="CM230" s="1">
        <f>OVariables!BC84</f>
        <v>0</v>
      </c>
      <c r="CN230" s="1">
        <f>OVariables!BD84</f>
        <v>0</v>
      </c>
      <c r="CO230" s="1">
        <f>OVariables!BE84</f>
        <v>0</v>
      </c>
      <c r="CP230" s="1">
        <f>OVariables!BF84</f>
        <v>0</v>
      </c>
      <c r="CQ230" s="1">
        <f>OVariables!BG84</f>
        <v>0</v>
      </c>
      <c r="CR230" s="1">
        <f>OVariables!BH84</f>
        <v>0</v>
      </c>
      <c r="CS230" s="1">
        <f>OVariables!BI84</f>
        <v>0</v>
      </c>
      <c r="CU230" s="4" t="s">
        <v>13</v>
      </c>
      <c r="CV230" s="1">
        <f>CK59*Staffing!$C20</f>
        <v>0</v>
      </c>
      <c r="CW230" s="1">
        <f>CL59*Staffing!$C20</f>
        <v>0</v>
      </c>
      <c r="CX230" s="1">
        <f>CM59*Staffing!$C20</f>
        <v>0</v>
      </c>
      <c r="CY230" s="1">
        <f>CN59*Staffing!$C20</f>
        <v>0</v>
      </c>
      <c r="CZ230" s="1">
        <f>CO59*Staffing!$C20</f>
        <v>0</v>
      </c>
      <c r="DA230" s="1">
        <f>CP59*Staffing!$C20</f>
        <v>0</v>
      </c>
      <c r="DB230" s="1">
        <f>CQ59*Staffing!$C20</f>
        <v>0</v>
      </c>
      <c r="DC230" s="1">
        <f>CR59*Staffing!$C20</f>
        <v>0</v>
      </c>
      <c r="DD230" s="1">
        <f>CS59*Staffing!$C20</f>
        <v>0</v>
      </c>
      <c r="DE230" s="1">
        <f>CT59*Staffing!$C20</f>
        <v>0</v>
      </c>
      <c r="DF230" s="1">
        <f>CU59*Staffing!$C20</f>
        <v>0</v>
      </c>
      <c r="DG230" s="1">
        <f>CV59*Staffing!$C20</f>
        <v>0</v>
      </c>
    </row>
    <row r="231" spans="1:111" x14ac:dyDescent="0.35">
      <c r="A231" s="4" t="s">
        <v>14</v>
      </c>
      <c r="B231" s="1">
        <f>OVariables!N85</f>
        <v>0</v>
      </c>
      <c r="C231" s="1">
        <f>OVariables!O85</f>
        <v>0</v>
      </c>
      <c r="D231" s="1">
        <f>OVariables!P85</f>
        <v>0</v>
      </c>
      <c r="E231" s="1">
        <f>OVariables!Q85</f>
        <v>0</v>
      </c>
      <c r="F231" s="1">
        <f>OVariables!R85</f>
        <v>0</v>
      </c>
      <c r="G231" s="1">
        <f>OVariables!S85</f>
        <v>0</v>
      </c>
      <c r="H231" s="1">
        <f>OVariables!T85</f>
        <v>0</v>
      </c>
      <c r="I231" s="1">
        <f>OVariables!U85</f>
        <v>0</v>
      </c>
      <c r="J231" s="1">
        <f>OVariables!V85</f>
        <v>0</v>
      </c>
      <c r="K231" s="1">
        <f>OVariables!W85</f>
        <v>0</v>
      </c>
      <c r="L231" s="1">
        <f>OVariables!X85</f>
        <v>0</v>
      </c>
      <c r="M231" s="1">
        <f>OVariables!Y85</f>
        <v>0</v>
      </c>
      <c r="O231" s="4" t="s">
        <v>14</v>
      </c>
      <c r="P231" s="1">
        <f>B60*Staffing!$C21</f>
        <v>0</v>
      </c>
      <c r="Q231" s="1">
        <f>C60*Staffing!$C21</f>
        <v>0</v>
      </c>
      <c r="R231" s="1">
        <f>D60*Staffing!$C21</f>
        <v>0</v>
      </c>
      <c r="S231" s="1">
        <f>E60*Staffing!$C21</f>
        <v>0</v>
      </c>
      <c r="T231" s="1">
        <f>F60*Staffing!$C21</f>
        <v>0</v>
      </c>
      <c r="U231" s="1">
        <f>G60*Staffing!$C21</f>
        <v>0</v>
      </c>
      <c r="V231" s="1">
        <f>H60*Staffing!$C21</f>
        <v>0</v>
      </c>
      <c r="W231" s="1">
        <f>I60*Staffing!$C21</f>
        <v>0</v>
      </c>
      <c r="X231" s="1">
        <f>J60*Staffing!$C21</f>
        <v>0</v>
      </c>
      <c r="Y231" s="1">
        <f>K60*Staffing!$C21</f>
        <v>0</v>
      </c>
      <c r="Z231" s="1">
        <f>L60*Staffing!$C21</f>
        <v>0</v>
      </c>
      <c r="AA231" s="1">
        <f>M60*Staffing!$C21</f>
        <v>0</v>
      </c>
      <c r="AC231" s="4" t="s">
        <v>14</v>
      </c>
      <c r="AD231" s="1">
        <f>OVariables!Z85</f>
        <v>0</v>
      </c>
      <c r="AE231" s="1">
        <f>OVariables!AA85</f>
        <v>0</v>
      </c>
      <c r="AF231" s="1">
        <f>OVariables!AB85</f>
        <v>0</v>
      </c>
      <c r="AG231" s="1">
        <f>OVariables!AC85</f>
        <v>0</v>
      </c>
      <c r="AH231" s="1">
        <f>OVariables!AD85</f>
        <v>0</v>
      </c>
      <c r="AI231" s="1">
        <f>OVariables!AE85</f>
        <v>0</v>
      </c>
      <c r="AJ231" s="1">
        <f>OVariables!AF85</f>
        <v>0</v>
      </c>
      <c r="AK231" s="1">
        <f>OVariables!AG85</f>
        <v>0</v>
      </c>
      <c r="AL231" s="1">
        <f>OVariables!AH85</f>
        <v>0</v>
      </c>
      <c r="AM231" s="1">
        <f>OVariables!AI85</f>
        <v>0</v>
      </c>
      <c r="AN231" s="1">
        <f>OVariables!AJ85</f>
        <v>0</v>
      </c>
      <c r="AO231" s="1">
        <f>OVariables!AK85</f>
        <v>0</v>
      </c>
      <c r="AQ231" s="4" t="s">
        <v>14</v>
      </c>
      <c r="AR231" s="1">
        <f>AE60*Staffing!$C21</f>
        <v>0</v>
      </c>
      <c r="AS231" s="1">
        <f>AF60*Staffing!$C21</f>
        <v>0</v>
      </c>
      <c r="AT231" s="1">
        <f>AG60*Staffing!$C21</f>
        <v>0</v>
      </c>
      <c r="AU231" s="1">
        <f>AH60*Staffing!$C21</f>
        <v>0</v>
      </c>
      <c r="AV231" s="1">
        <f>AI60*Staffing!$C21</f>
        <v>0</v>
      </c>
      <c r="AW231" s="1">
        <f>AJ60*Staffing!$C21</f>
        <v>0</v>
      </c>
      <c r="AX231" s="1">
        <f>AK60*Staffing!$C21</f>
        <v>0</v>
      </c>
      <c r="AY231" s="1">
        <f>AL60*Staffing!$C21</f>
        <v>0</v>
      </c>
      <c r="AZ231" s="1">
        <f>AM60*Staffing!$C21</f>
        <v>0</v>
      </c>
      <c r="BA231" s="1">
        <f>AN60*Staffing!$C21</f>
        <v>0</v>
      </c>
      <c r="BB231" s="1">
        <f>AO60*Staffing!$C21</f>
        <v>0</v>
      </c>
      <c r="BC231" s="1">
        <f>AP60*Staffing!$C21</f>
        <v>0</v>
      </c>
      <c r="BE231" s="4" t="s">
        <v>14</v>
      </c>
      <c r="BF231" s="1">
        <f>OVariables!AL85</f>
        <v>0</v>
      </c>
      <c r="BG231" s="1">
        <f>OVariables!AM85</f>
        <v>0</v>
      </c>
      <c r="BH231" s="1">
        <f>OVariables!AN85</f>
        <v>0</v>
      </c>
      <c r="BI231" s="1">
        <f>OVariables!AO85</f>
        <v>0</v>
      </c>
      <c r="BJ231" s="1">
        <f>OVariables!AP85</f>
        <v>0</v>
      </c>
      <c r="BK231" s="1">
        <f>OVariables!AQ85</f>
        <v>0</v>
      </c>
      <c r="BL231" s="1">
        <f>OVariables!AR85</f>
        <v>0</v>
      </c>
      <c r="BM231" s="1">
        <f>OVariables!AS85</f>
        <v>0</v>
      </c>
      <c r="BN231" s="1">
        <f>OVariables!AT85</f>
        <v>0</v>
      </c>
      <c r="BO231" s="1">
        <f>OVariables!AU85</f>
        <v>0</v>
      </c>
      <c r="BP231" s="1">
        <f>OVariables!AV85</f>
        <v>0</v>
      </c>
      <c r="BQ231" s="1">
        <f>OVariables!AW85</f>
        <v>0</v>
      </c>
      <c r="BS231" s="4" t="s">
        <v>14</v>
      </c>
      <c r="BT231" s="1">
        <f>BH60*Staffing!$C21</f>
        <v>0</v>
      </c>
      <c r="BU231" s="1">
        <f>BI60*Staffing!$C21</f>
        <v>0</v>
      </c>
      <c r="BV231" s="1">
        <f>BJ60*Staffing!$C21</f>
        <v>0</v>
      </c>
      <c r="BW231" s="1">
        <f>BK60*Staffing!$C21</f>
        <v>0</v>
      </c>
      <c r="BX231" s="1">
        <f>BL60*Staffing!$C21</f>
        <v>0</v>
      </c>
      <c r="BY231" s="1">
        <f>BM60*Staffing!$C21</f>
        <v>0</v>
      </c>
      <c r="BZ231" s="1">
        <f>BN60*Staffing!$C21</f>
        <v>0</v>
      </c>
      <c r="CA231" s="1">
        <f>BO60*Staffing!$C21</f>
        <v>0</v>
      </c>
      <c r="CB231" s="1">
        <f>BP60*Staffing!$C21</f>
        <v>0</v>
      </c>
      <c r="CC231" s="1">
        <f>BQ60*Staffing!$C21</f>
        <v>0</v>
      </c>
      <c r="CD231" s="1">
        <f>BR60*Staffing!$C21</f>
        <v>0</v>
      </c>
      <c r="CE231" s="1">
        <f>BS60*Staffing!$C21</f>
        <v>0</v>
      </c>
      <c r="CG231" s="4" t="s">
        <v>14</v>
      </c>
      <c r="CH231" s="1">
        <f>OVariables!AX85</f>
        <v>0</v>
      </c>
      <c r="CI231" s="1">
        <f>OVariables!AY85</f>
        <v>0</v>
      </c>
      <c r="CJ231" s="1">
        <f>OVariables!AZ85</f>
        <v>0</v>
      </c>
      <c r="CK231" s="1">
        <f>OVariables!BA85</f>
        <v>0</v>
      </c>
      <c r="CL231" s="1">
        <f>OVariables!BB85</f>
        <v>0</v>
      </c>
      <c r="CM231" s="1">
        <f>OVariables!BC85</f>
        <v>0</v>
      </c>
      <c r="CN231" s="1">
        <f>OVariables!BD85</f>
        <v>0</v>
      </c>
      <c r="CO231" s="1">
        <f>OVariables!BE85</f>
        <v>0</v>
      </c>
      <c r="CP231" s="1">
        <f>OVariables!BF85</f>
        <v>0</v>
      </c>
      <c r="CQ231" s="1">
        <f>OVariables!BG85</f>
        <v>0</v>
      </c>
      <c r="CR231" s="1">
        <f>OVariables!BH85</f>
        <v>0</v>
      </c>
      <c r="CS231" s="1">
        <f>OVariables!BI85</f>
        <v>0</v>
      </c>
      <c r="CU231" s="4" t="s">
        <v>14</v>
      </c>
      <c r="CV231" s="1">
        <f>CK60*Staffing!$C21</f>
        <v>0</v>
      </c>
      <c r="CW231" s="1">
        <f>CL60*Staffing!$C21</f>
        <v>0</v>
      </c>
      <c r="CX231" s="1">
        <f>CM60*Staffing!$C21</f>
        <v>0</v>
      </c>
      <c r="CY231" s="1">
        <f>CN60*Staffing!$C21</f>
        <v>0</v>
      </c>
      <c r="CZ231" s="1">
        <f>CO60*Staffing!$C21</f>
        <v>0</v>
      </c>
      <c r="DA231" s="1">
        <f>CP60*Staffing!$C21</f>
        <v>0</v>
      </c>
      <c r="DB231" s="1">
        <f>CQ60*Staffing!$C21</f>
        <v>0</v>
      </c>
      <c r="DC231" s="1">
        <f>CR60*Staffing!$C21</f>
        <v>0</v>
      </c>
      <c r="DD231" s="1">
        <f>CS60*Staffing!$C21</f>
        <v>0</v>
      </c>
      <c r="DE231" s="1">
        <f>CT60*Staffing!$C21</f>
        <v>0</v>
      </c>
      <c r="DF231" s="1">
        <f>CU60*Staffing!$C21</f>
        <v>0</v>
      </c>
      <c r="DG231" s="1">
        <f>CV60*Staffing!$C21</f>
        <v>0</v>
      </c>
    </row>
    <row r="232" spans="1:111" x14ac:dyDescent="0.35">
      <c r="A232" s="4" t="s">
        <v>22</v>
      </c>
      <c r="B232" s="1">
        <f>OVariables!N86</f>
        <v>0</v>
      </c>
      <c r="C232" s="1">
        <f>OVariables!O86</f>
        <v>0</v>
      </c>
      <c r="D232" s="1">
        <f>OVariables!P86</f>
        <v>0</v>
      </c>
      <c r="E232" s="1">
        <f>OVariables!Q86</f>
        <v>0</v>
      </c>
      <c r="F232" s="1">
        <f>OVariables!R86</f>
        <v>0</v>
      </c>
      <c r="G232" s="1">
        <f>OVariables!S86</f>
        <v>0</v>
      </c>
      <c r="H232" s="1">
        <f>OVariables!T86</f>
        <v>0</v>
      </c>
      <c r="I232" s="1">
        <f>OVariables!U86</f>
        <v>0</v>
      </c>
      <c r="J232" s="1">
        <f>OVariables!V86</f>
        <v>0</v>
      </c>
      <c r="K232" s="1">
        <f>OVariables!W86</f>
        <v>0</v>
      </c>
      <c r="L232" s="1">
        <f>OVariables!X86</f>
        <v>0</v>
      </c>
      <c r="M232" s="1">
        <f>OVariables!Y86</f>
        <v>0</v>
      </c>
      <c r="O232" s="4" t="s">
        <v>22</v>
      </c>
      <c r="P232" s="1">
        <f>B61*Staffing!$C22</f>
        <v>0</v>
      </c>
      <c r="Q232" s="1">
        <f>C61*Staffing!$C22</f>
        <v>0</v>
      </c>
      <c r="R232" s="1">
        <f>D61*Staffing!$C22</f>
        <v>0</v>
      </c>
      <c r="S232" s="1">
        <f>E61*Staffing!$C22</f>
        <v>0</v>
      </c>
      <c r="T232" s="1">
        <f>F61*Staffing!$C22</f>
        <v>0</v>
      </c>
      <c r="U232" s="1">
        <f>G61*Staffing!$C22</f>
        <v>0</v>
      </c>
      <c r="V232" s="1">
        <f>H61*Staffing!$C22</f>
        <v>0</v>
      </c>
      <c r="W232" s="1">
        <f>I61*Staffing!$C22</f>
        <v>0</v>
      </c>
      <c r="X232" s="1">
        <f>J61*Staffing!$C22</f>
        <v>0</v>
      </c>
      <c r="Y232" s="1">
        <f>K61*Staffing!$C22</f>
        <v>0</v>
      </c>
      <c r="Z232" s="1">
        <f>L61*Staffing!$C22</f>
        <v>0</v>
      </c>
      <c r="AA232" s="1">
        <f>M61*Staffing!$C22</f>
        <v>0</v>
      </c>
      <c r="AC232" s="4" t="s">
        <v>22</v>
      </c>
      <c r="AD232" s="1">
        <f>OVariables!Z86</f>
        <v>0</v>
      </c>
      <c r="AE232" s="1">
        <f>OVariables!AA86</f>
        <v>0</v>
      </c>
      <c r="AF232" s="1">
        <f>OVariables!AB86</f>
        <v>0</v>
      </c>
      <c r="AG232" s="1">
        <f>OVariables!AC86</f>
        <v>0</v>
      </c>
      <c r="AH232" s="1">
        <f>OVariables!AD86</f>
        <v>0</v>
      </c>
      <c r="AI232" s="1">
        <f>OVariables!AE86</f>
        <v>0</v>
      </c>
      <c r="AJ232" s="1">
        <f>OVariables!AF86</f>
        <v>0</v>
      </c>
      <c r="AK232" s="1">
        <f>OVariables!AG86</f>
        <v>0</v>
      </c>
      <c r="AL232" s="1">
        <f>OVariables!AH86</f>
        <v>0</v>
      </c>
      <c r="AM232" s="1">
        <f>OVariables!AI86</f>
        <v>0</v>
      </c>
      <c r="AN232" s="1">
        <f>OVariables!AJ86</f>
        <v>0</v>
      </c>
      <c r="AO232" s="1">
        <f>OVariables!AK86</f>
        <v>0</v>
      </c>
      <c r="AQ232" s="4" t="s">
        <v>22</v>
      </c>
      <c r="AR232" s="1">
        <f>AE61*Staffing!$C22</f>
        <v>0</v>
      </c>
      <c r="AS232" s="1">
        <f>AF61*Staffing!$C22</f>
        <v>0</v>
      </c>
      <c r="AT232" s="1">
        <f>AG61*Staffing!$C22</f>
        <v>0</v>
      </c>
      <c r="AU232" s="1">
        <f>AH61*Staffing!$C22</f>
        <v>0</v>
      </c>
      <c r="AV232" s="1">
        <f>AI61*Staffing!$C22</f>
        <v>0</v>
      </c>
      <c r="AW232" s="1">
        <f>AJ61*Staffing!$C22</f>
        <v>0</v>
      </c>
      <c r="AX232" s="1">
        <f>AK61*Staffing!$C22</f>
        <v>0</v>
      </c>
      <c r="AY232" s="1">
        <f>AL61*Staffing!$C22</f>
        <v>0</v>
      </c>
      <c r="AZ232" s="1">
        <f>AM61*Staffing!$C22</f>
        <v>0</v>
      </c>
      <c r="BA232" s="1">
        <f>AN61*Staffing!$C22</f>
        <v>0</v>
      </c>
      <c r="BB232" s="1">
        <f>AO61*Staffing!$C22</f>
        <v>0</v>
      </c>
      <c r="BC232" s="1">
        <f>AP61*Staffing!$C22</f>
        <v>0</v>
      </c>
      <c r="BE232" s="4" t="s">
        <v>22</v>
      </c>
      <c r="BF232" s="1">
        <f>OVariables!AL86</f>
        <v>0</v>
      </c>
      <c r="BG232" s="1">
        <f>OVariables!AM86</f>
        <v>0</v>
      </c>
      <c r="BH232" s="1">
        <f>OVariables!AN86</f>
        <v>0</v>
      </c>
      <c r="BI232" s="1">
        <f>OVariables!AO86</f>
        <v>0</v>
      </c>
      <c r="BJ232" s="1">
        <f>OVariables!AP86</f>
        <v>0</v>
      </c>
      <c r="BK232" s="1">
        <f>OVariables!AQ86</f>
        <v>0</v>
      </c>
      <c r="BL232" s="1">
        <f>OVariables!AR86</f>
        <v>0</v>
      </c>
      <c r="BM232" s="1">
        <f>OVariables!AS86</f>
        <v>0</v>
      </c>
      <c r="BN232" s="1">
        <f>OVariables!AT86</f>
        <v>0</v>
      </c>
      <c r="BO232" s="1">
        <f>OVariables!AU86</f>
        <v>0</v>
      </c>
      <c r="BP232" s="1">
        <f>OVariables!AV86</f>
        <v>0</v>
      </c>
      <c r="BQ232" s="1">
        <f>OVariables!AW86</f>
        <v>0</v>
      </c>
      <c r="BS232" s="4" t="s">
        <v>22</v>
      </c>
      <c r="BT232" s="1">
        <f>BH61*Staffing!$C22</f>
        <v>0</v>
      </c>
      <c r="BU232" s="1">
        <f>BI61*Staffing!$C22</f>
        <v>0</v>
      </c>
      <c r="BV232" s="1">
        <f>BJ61*Staffing!$C22</f>
        <v>0</v>
      </c>
      <c r="BW232" s="1">
        <f>BK61*Staffing!$C22</f>
        <v>0</v>
      </c>
      <c r="BX232" s="1">
        <f>BL61*Staffing!$C22</f>
        <v>0</v>
      </c>
      <c r="BY232" s="1">
        <f>BM61*Staffing!$C22</f>
        <v>0</v>
      </c>
      <c r="BZ232" s="1">
        <f>BN61*Staffing!$C22</f>
        <v>0</v>
      </c>
      <c r="CA232" s="1">
        <f>BO61*Staffing!$C22</f>
        <v>0</v>
      </c>
      <c r="CB232" s="1">
        <f>BP61*Staffing!$C22</f>
        <v>0</v>
      </c>
      <c r="CC232" s="1">
        <f>BQ61*Staffing!$C22</f>
        <v>0</v>
      </c>
      <c r="CD232" s="1">
        <f>BR61*Staffing!$C22</f>
        <v>0</v>
      </c>
      <c r="CE232" s="1">
        <f>BS61*Staffing!$C22</f>
        <v>0</v>
      </c>
      <c r="CG232" s="4" t="s">
        <v>22</v>
      </c>
      <c r="CH232" s="1">
        <f>OVariables!AX86</f>
        <v>0</v>
      </c>
      <c r="CI232" s="1">
        <f>OVariables!AY86</f>
        <v>0</v>
      </c>
      <c r="CJ232" s="1">
        <f>OVariables!AZ86</f>
        <v>0</v>
      </c>
      <c r="CK232" s="1">
        <f>OVariables!BA86</f>
        <v>0</v>
      </c>
      <c r="CL232" s="1">
        <f>OVariables!BB86</f>
        <v>0</v>
      </c>
      <c r="CM232" s="1">
        <f>OVariables!BC86</f>
        <v>0</v>
      </c>
      <c r="CN232" s="1">
        <f>OVariables!BD86</f>
        <v>0</v>
      </c>
      <c r="CO232" s="1">
        <f>OVariables!BE86</f>
        <v>0</v>
      </c>
      <c r="CP232" s="1">
        <f>OVariables!BF86</f>
        <v>0</v>
      </c>
      <c r="CQ232" s="1">
        <f>OVariables!BG86</f>
        <v>0</v>
      </c>
      <c r="CR232" s="1">
        <f>OVariables!BH86</f>
        <v>0</v>
      </c>
      <c r="CS232" s="1">
        <f>OVariables!BI86</f>
        <v>0</v>
      </c>
      <c r="CU232" s="4" t="s">
        <v>22</v>
      </c>
      <c r="CV232" s="1">
        <f>CK61*Staffing!$C22</f>
        <v>0</v>
      </c>
      <c r="CW232" s="1">
        <f>CL61*Staffing!$C22</f>
        <v>0</v>
      </c>
      <c r="CX232" s="1">
        <f>CM61*Staffing!$C22</f>
        <v>0</v>
      </c>
      <c r="CY232" s="1">
        <f>CN61*Staffing!$C22</f>
        <v>0</v>
      </c>
      <c r="CZ232" s="1">
        <f>CO61*Staffing!$C22</f>
        <v>0</v>
      </c>
      <c r="DA232" s="1">
        <f>CP61*Staffing!$C22</f>
        <v>0</v>
      </c>
      <c r="DB232" s="1">
        <f>CQ61*Staffing!$C22</f>
        <v>0</v>
      </c>
      <c r="DC232" s="1">
        <f>CR61*Staffing!$C22</f>
        <v>0</v>
      </c>
      <c r="DD232" s="1">
        <f>CS61*Staffing!$C22</f>
        <v>0</v>
      </c>
      <c r="DE232" s="1">
        <f>CT61*Staffing!$C22</f>
        <v>0</v>
      </c>
      <c r="DF232" s="1">
        <f>CU61*Staffing!$C22</f>
        <v>0</v>
      </c>
      <c r="DG232" s="1">
        <f>CV61*Staffing!$C22</f>
        <v>0</v>
      </c>
    </row>
    <row r="233" spans="1:111" x14ac:dyDescent="0.35">
      <c r="A233" s="4" t="s">
        <v>23</v>
      </c>
      <c r="B233" s="1">
        <f>OVariables!N87</f>
        <v>0</v>
      </c>
      <c r="C233" s="1">
        <f>OVariables!O87</f>
        <v>0</v>
      </c>
      <c r="D233" s="1">
        <f>OVariables!P87</f>
        <v>0</v>
      </c>
      <c r="E233" s="1">
        <f>OVariables!Q87</f>
        <v>0</v>
      </c>
      <c r="F233" s="1">
        <f>OVariables!R87</f>
        <v>0</v>
      </c>
      <c r="G233" s="1">
        <f>OVariables!S87</f>
        <v>0</v>
      </c>
      <c r="H233" s="1">
        <f>OVariables!T87</f>
        <v>0</v>
      </c>
      <c r="I233" s="1">
        <f>OVariables!U87</f>
        <v>0</v>
      </c>
      <c r="J233" s="1">
        <f>OVariables!V87</f>
        <v>0</v>
      </c>
      <c r="K233" s="1">
        <f>OVariables!W87</f>
        <v>0</v>
      </c>
      <c r="L233" s="1">
        <f>OVariables!X87</f>
        <v>0</v>
      </c>
      <c r="M233" s="1">
        <f>OVariables!Y87</f>
        <v>0</v>
      </c>
      <c r="O233" s="4" t="s">
        <v>23</v>
      </c>
      <c r="P233" s="1">
        <f>B62*Staffing!$C23</f>
        <v>0</v>
      </c>
      <c r="Q233" s="1">
        <f>C62*Staffing!$C23</f>
        <v>0</v>
      </c>
      <c r="R233" s="1">
        <f>D62*Staffing!$C23</f>
        <v>0</v>
      </c>
      <c r="S233" s="1">
        <f>E62*Staffing!$C23</f>
        <v>0</v>
      </c>
      <c r="T233" s="1">
        <f>F62*Staffing!$C23</f>
        <v>0</v>
      </c>
      <c r="U233" s="1">
        <f>G62*Staffing!$C23</f>
        <v>0</v>
      </c>
      <c r="V233" s="1">
        <f>H62*Staffing!$C23</f>
        <v>0</v>
      </c>
      <c r="W233" s="1">
        <f>I62*Staffing!$C23</f>
        <v>0</v>
      </c>
      <c r="X233" s="1">
        <f>J62*Staffing!$C23</f>
        <v>0</v>
      </c>
      <c r="Y233" s="1">
        <f>K62*Staffing!$C23</f>
        <v>0</v>
      </c>
      <c r="Z233" s="1">
        <f>L62*Staffing!$C23</f>
        <v>0</v>
      </c>
      <c r="AA233" s="1">
        <f>M62*Staffing!$C23</f>
        <v>0</v>
      </c>
      <c r="AC233" s="4" t="s">
        <v>23</v>
      </c>
      <c r="AD233" s="1">
        <f>OVariables!Z87</f>
        <v>0</v>
      </c>
      <c r="AE233" s="1">
        <f>OVariables!AA87</f>
        <v>0</v>
      </c>
      <c r="AF233" s="1">
        <f>OVariables!AB87</f>
        <v>0</v>
      </c>
      <c r="AG233" s="1">
        <f>OVariables!AC87</f>
        <v>0</v>
      </c>
      <c r="AH233" s="1">
        <f>OVariables!AD87</f>
        <v>0</v>
      </c>
      <c r="AI233" s="1">
        <f>OVariables!AE87</f>
        <v>0</v>
      </c>
      <c r="AJ233" s="1">
        <f>OVariables!AF87</f>
        <v>0</v>
      </c>
      <c r="AK233" s="1">
        <f>OVariables!AG87</f>
        <v>0</v>
      </c>
      <c r="AL233" s="1">
        <f>OVariables!AH87</f>
        <v>0</v>
      </c>
      <c r="AM233" s="1">
        <f>OVariables!AI87</f>
        <v>0</v>
      </c>
      <c r="AN233" s="1">
        <f>OVariables!AJ87</f>
        <v>0</v>
      </c>
      <c r="AO233" s="1">
        <f>OVariables!AK87</f>
        <v>0</v>
      </c>
      <c r="AQ233" s="4" t="s">
        <v>23</v>
      </c>
      <c r="AR233" s="1">
        <f>AE62*Staffing!$C23</f>
        <v>0</v>
      </c>
      <c r="AS233" s="1">
        <f>AF62*Staffing!$C23</f>
        <v>0</v>
      </c>
      <c r="AT233" s="1">
        <f>AG62*Staffing!$C23</f>
        <v>0</v>
      </c>
      <c r="AU233" s="1">
        <f>AH62*Staffing!$C23</f>
        <v>0</v>
      </c>
      <c r="AV233" s="1">
        <f>AI62*Staffing!$C23</f>
        <v>0</v>
      </c>
      <c r="AW233" s="1">
        <f>AJ62*Staffing!$C23</f>
        <v>0</v>
      </c>
      <c r="AX233" s="1">
        <f>AK62*Staffing!$C23</f>
        <v>0</v>
      </c>
      <c r="AY233" s="1">
        <f>AL62*Staffing!$C23</f>
        <v>0</v>
      </c>
      <c r="AZ233" s="1">
        <f>AM62*Staffing!$C23</f>
        <v>0</v>
      </c>
      <c r="BA233" s="1">
        <f>AN62*Staffing!$C23</f>
        <v>0</v>
      </c>
      <c r="BB233" s="1">
        <f>AO62*Staffing!$C23</f>
        <v>0</v>
      </c>
      <c r="BC233" s="1">
        <f>AP62*Staffing!$C23</f>
        <v>0</v>
      </c>
      <c r="BE233" s="4" t="s">
        <v>23</v>
      </c>
      <c r="BF233" s="1">
        <f>OVariables!AL87</f>
        <v>0</v>
      </c>
      <c r="BG233" s="1">
        <f>OVariables!AM87</f>
        <v>0</v>
      </c>
      <c r="BH233" s="1">
        <f>OVariables!AN87</f>
        <v>0</v>
      </c>
      <c r="BI233" s="1">
        <f>OVariables!AO87</f>
        <v>0</v>
      </c>
      <c r="BJ233" s="1">
        <f>OVariables!AP87</f>
        <v>0</v>
      </c>
      <c r="BK233" s="1">
        <f>OVariables!AQ87</f>
        <v>0</v>
      </c>
      <c r="BL233" s="1">
        <f>OVariables!AR87</f>
        <v>0</v>
      </c>
      <c r="BM233" s="1">
        <f>OVariables!AS87</f>
        <v>0</v>
      </c>
      <c r="BN233" s="1">
        <f>OVariables!AT87</f>
        <v>0</v>
      </c>
      <c r="BO233" s="1">
        <f>OVariables!AU87</f>
        <v>0</v>
      </c>
      <c r="BP233" s="1">
        <f>OVariables!AV87</f>
        <v>0</v>
      </c>
      <c r="BQ233" s="1">
        <f>OVariables!AW87</f>
        <v>0</v>
      </c>
      <c r="BS233" s="4" t="s">
        <v>23</v>
      </c>
      <c r="BT233" s="1">
        <f>BH62*Staffing!$C23</f>
        <v>0</v>
      </c>
      <c r="BU233" s="1">
        <f>BI62*Staffing!$C23</f>
        <v>0</v>
      </c>
      <c r="BV233" s="1">
        <f>BJ62*Staffing!$C23</f>
        <v>0</v>
      </c>
      <c r="BW233" s="1">
        <f>BK62*Staffing!$C23</f>
        <v>0</v>
      </c>
      <c r="BX233" s="1">
        <f>BL62*Staffing!$C23</f>
        <v>0</v>
      </c>
      <c r="BY233" s="1">
        <f>BM62*Staffing!$C23</f>
        <v>0</v>
      </c>
      <c r="BZ233" s="1">
        <f>BN62*Staffing!$C23</f>
        <v>0</v>
      </c>
      <c r="CA233" s="1">
        <f>BO62*Staffing!$C23</f>
        <v>0</v>
      </c>
      <c r="CB233" s="1">
        <f>BP62*Staffing!$C23</f>
        <v>0</v>
      </c>
      <c r="CC233" s="1">
        <f>BQ62*Staffing!$C23</f>
        <v>0</v>
      </c>
      <c r="CD233" s="1">
        <f>BR62*Staffing!$C23</f>
        <v>0</v>
      </c>
      <c r="CE233" s="1">
        <f>BS62*Staffing!$C23</f>
        <v>0</v>
      </c>
      <c r="CG233" s="4" t="s">
        <v>23</v>
      </c>
      <c r="CH233" s="1">
        <f>OVariables!AX87</f>
        <v>0</v>
      </c>
      <c r="CI233" s="1">
        <f>OVariables!AY87</f>
        <v>0</v>
      </c>
      <c r="CJ233" s="1">
        <f>OVariables!AZ87</f>
        <v>0</v>
      </c>
      <c r="CK233" s="1">
        <f>OVariables!BA87</f>
        <v>0</v>
      </c>
      <c r="CL233" s="1">
        <f>OVariables!BB87</f>
        <v>0</v>
      </c>
      <c r="CM233" s="1">
        <f>OVariables!BC87</f>
        <v>0</v>
      </c>
      <c r="CN233" s="1">
        <f>OVariables!BD87</f>
        <v>0</v>
      </c>
      <c r="CO233" s="1">
        <f>OVariables!BE87</f>
        <v>0</v>
      </c>
      <c r="CP233" s="1">
        <f>OVariables!BF87</f>
        <v>0</v>
      </c>
      <c r="CQ233" s="1">
        <f>OVariables!BG87</f>
        <v>0</v>
      </c>
      <c r="CR233" s="1">
        <f>OVariables!BH87</f>
        <v>0</v>
      </c>
      <c r="CS233" s="1">
        <f>OVariables!BI87</f>
        <v>0</v>
      </c>
      <c r="CU233" s="4" t="s">
        <v>23</v>
      </c>
      <c r="CV233" s="1">
        <f>CK62*Staffing!$C23</f>
        <v>0</v>
      </c>
      <c r="CW233" s="1">
        <f>CL62*Staffing!$C23</f>
        <v>0</v>
      </c>
      <c r="CX233" s="1">
        <f>CM62*Staffing!$C23</f>
        <v>0</v>
      </c>
      <c r="CY233" s="1">
        <f>CN62*Staffing!$C23</f>
        <v>0</v>
      </c>
      <c r="CZ233" s="1">
        <f>CO62*Staffing!$C23</f>
        <v>0</v>
      </c>
      <c r="DA233" s="1">
        <f>CP62*Staffing!$C23</f>
        <v>0</v>
      </c>
      <c r="DB233" s="1">
        <f>CQ62*Staffing!$C23</f>
        <v>0</v>
      </c>
      <c r="DC233" s="1">
        <f>CR62*Staffing!$C23</f>
        <v>0</v>
      </c>
      <c r="DD233" s="1">
        <f>CS62*Staffing!$C23</f>
        <v>0</v>
      </c>
      <c r="DE233" s="1">
        <f>CT62*Staffing!$C23</f>
        <v>0</v>
      </c>
      <c r="DF233" s="1">
        <f>CU62*Staffing!$C23</f>
        <v>0</v>
      </c>
      <c r="DG233" s="1">
        <f>CV62*Staffing!$C23</f>
        <v>0</v>
      </c>
    </row>
    <row r="234" spans="1:111" x14ac:dyDescent="0.35">
      <c r="A234" s="4" t="s">
        <v>24</v>
      </c>
      <c r="B234" s="1">
        <f>OVariables!N88</f>
        <v>0</v>
      </c>
      <c r="C234" s="1">
        <f>OVariables!O88</f>
        <v>0</v>
      </c>
      <c r="D234" s="1">
        <f>OVariables!P88</f>
        <v>0</v>
      </c>
      <c r="E234" s="1">
        <f>OVariables!Q88</f>
        <v>0</v>
      </c>
      <c r="F234" s="1">
        <f>OVariables!R88</f>
        <v>0</v>
      </c>
      <c r="G234" s="1">
        <f>OVariables!S88</f>
        <v>0</v>
      </c>
      <c r="H234" s="1">
        <f>OVariables!T88</f>
        <v>0</v>
      </c>
      <c r="I234" s="1">
        <f>OVariables!U88</f>
        <v>0</v>
      </c>
      <c r="J234" s="1">
        <f>OVariables!V88</f>
        <v>0</v>
      </c>
      <c r="K234" s="1">
        <f>OVariables!W88</f>
        <v>0</v>
      </c>
      <c r="L234" s="1">
        <f>OVariables!X88</f>
        <v>0</v>
      </c>
      <c r="M234" s="1">
        <f>OVariables!Y88</f>
        <v>0</v>
      </c>
      <c r="O234" s="4" t="s">
        <v>24</v>
      </c>
      <c r="P234" s="1">
        <f>B63*Staffing!$C24</f>
        <v>0</v>
      </c>
      <c r="Q234" s="1">
        <f>C63*Staffing!$C24</f>
        <v>0</v>
      </c>
      <c r="R234" s="1">
        <f>D63*Staffing!$C24</f>
        <v>0</v>
      </c>
      <c r="S234" s="1">
        <f>E63*Staffing!$C24</f>
        <v>0</v>
      </c>
      <c r="T234" s="1">
        <f>F63*Staffing!$C24</f>
        <v>0</v>
      </c>
      <c r="U234" s="1">
        <f>G63*Staffing!$C24</f>
        <v>0</v>
      </c>
      <c r="V234" s="1">
        <f>H63*Staffing!$C24</f>
        <v>0</v>
      </c>
      <c r="W234" s="1">
        <f>I63*Staffing!$C24</f>
        <v>0</v>
      </c>
      <c r="X234" s="1">
        <f>J63*Staffing!$C24</f>
        <v>0</v>
      </c>
      <c r="Y234" s="1">
        <f>K63*Staffing!$C24</f>
        <v>0</v>
      </c>
      <c r="Z234" s="1">
        <f>L63*Staffing!$C24</f>
        <v>0</v>
      </c>
      <c r="AA234" s="1">
        <f>M63*Staffing!$C24</f>
        <v>0</v>
      </c>
      <c r="AC234" s="4" t="s">
        <v>24</v>
      </c>
      <c r="AD234" s="1">
        <f>OVariables!Z88</f>
        <v>0</v>
      </c>
      <c r="AE234" s="1">
        <f>OVariables!AA88</f>
        <v>0</v>
      </c>
      <c r="AF234" s="1">
        <f>OVariables!AB88</f>
        <v>0</v>
      </c>
      <c r="AG234" s="1">
        <f>OVariables!AC88</f>
        <v>0</v>
      </c>
      <c r="AH234" s="1">
        <f>OVariables!AD88</f>
        <v>0</v>
      </c>
      <c r="AI234" s="1">
        <f>OVariables!AE88</f>
        <v>0</v>
      </c>
      <c r="AJ234" s="1">
        <f>OVariables!AF88</f>
        <v>0</v>
      </c>
      <c r="AK234" s="1">
        <f>OVariables!AG88</f>
        <v>0</v>
      </c>
      <c r="AL234" s="1">
        <f>OVariables!AH88</f>
        <v>0</v>
      </c>
      <c r="AM234" s="1">
        <f>OVariables!AI88</f>
        <v>0</v>
      </c>
      <c r="AN234" s="1">
        <f>OVariables!AJ88</f>
        <v>0</v>
      </c>
      <c r="AO234" s="1">
        <f>OVariables!AK88</f>
        <v>0</v>
      </c>
      <c r="AQ234" s="4" t="s">
        <v>24</v>
      </c>
      <c r="AR234" s="1">
        <f>AE63*Staffing!$C24</f>
        <v>0</v>
      </c>
      <c r="AS234" s="1">
        <f>AF63*Staffing!$C24</f>
        <v>0</v>
      </c>
      <c r="AT234" s="1">
        <f>AG63*Staffing!$C24</f>
        <v>0</v>
      </c>
      <c r="AU234" s="1">
        <f>AH63*Staffing!$C24</f>
        <v>0</v>
      </c>
      <c r="AV234" s="1">
        <f>AI63*Staffing!$C24</f>
        <v>0</v>
      </c>
      <c r="AW234" s="1">
        <f>AJ63*Staffing!$C24</f>
        <v>0</v>
      </c>
      <c r="AX234" s="1">
        <f>AK63*Staffing!$C24</f>
        <v>0</v>
      </c>
      <c r="AY234" s="1">
        <f>AL63*Staffing!$C24</f>
        <v>0</v>
      </c>
      <c r="AZ234" s="1">
        <f>AM63*Staffing!$C24</f>
        <v>0</v>
      </c>
      <c r="BA234" s="1">
        <f>AN63*Staffing!$C24</f>
        <v>0</v>
      </c>
      <c r="BB234" s="1">
        <f>AO63*Staffing!$C24</f>
        <v>0</v>
      </c>
      <c r="BC234" s="1">
        <f>AP63*Staffing!$C24</f>
        <v>0</v>
      </c>
      <c r="BE234" s="4" t="s">
        <v>24</v>
      </c>
      <c r="BF234" s="1">
        <f>OVariables!AL88</f>
        <v>0</v>
      </c>
      <c r="BG234" s="1">
        <f>OVariables!AM88</f>
        <v>0</v>
      </c>
      <c r="BH234" s="1">
        <f>OVariables!AN88</f>
        <v>0</v>
      </c>
      <c r="BI234" s="1">
        <f>OVariables!AO88</f>
        <v>0</v>
      </c>
      <c r="BJ234" s="1">
        <f>OVariables!AP88</f>
        <v>0</v>
      </c>
      <c r="BK234" s="1">
        <f>OVariables!AQ88</f>
        <v>0</v>
      </c>
      <c r="BL234" s="1">
        <f>OVariables!AR88</f>
        <v>0</v>
      </c>
      <c r="BM234" s="1">
        <f>OVariables!AS88</f>
        <v>0</v>
      </c>
      <c r="BN234" s="1">
        <f>OVariables!AT88</f>
        <v>0</v>
      </c>
      <c r="BO234" s="1">
        <f>OVariables!AU88</f>
        <v>0</v>
      </c>
      <c r="BP234" s="1">
        <f>OVariables!AV88</f>
        <v>0</v>
      </c>
      <c r="BQ234" s="1">
        <f>OVariables!AW88</f>
        <v>0</v>
      </c>
      <c r="BS234" s="4" t="s">
        <v>24</v>
      </c>
      <c r="BT234" s="1">
        <f>BH63*Staffing!$C24</f>
        <v>0</v>
      </c>
      <c r="BU234" s="1">
        <f>BI63*Staffing!$C24</f>
        <v>0</v>
      </c>
      <c r="BV234" s="1">
        <f>BJ63*Staffing!$C24</f>
        <v>0</v>
      </c>
      <c r="BW234" s="1">
        <f>BK63*Staffing!$C24</f>
        <v>0</v>
      </c>
      <c r="BX234" s="1">
        <f>BL63*Staffing!$C24</f>
        <v>0</v>
      </c>
      <c r="BY234" s="1">
        <f>BM63*Staffing!$C24</f>
        <v>0</v>
      </c>
      <c r="BZ234" s="1">
        <f>BN63*Staffing!$C24</f>
        <v>0</v>
      </c>
      <c r="CA234" s="1">
        <f>BO63*Staffing!$C24</f>
        <v>0</v>
      </c>
      <c r="CB234" s="1">
        <f>BP63*Staffing!$C24</f>
        <v>0</v>
      </c>
      <c r="CC234" s="1">
        <f>BQ63*Staffing!$C24</f>
        <v>0</v>
      </c>
      <c r="CD234" s="1">
        <f>BR63*Staffing!$C24</f>
        <v>0</v>
      </c>
      <c r="CE234" s="1">
        <f>BS63*Staffing!$C24</f>
        <v>0</v>
      </c>
      <c r="CG234" s="4" t="s">
        <v>24</v>
      </c>
      <c r="CH234" s="1">
        <f>OVariables!AX88</f>
        <v>0</v>
      </c>
      <c r="CI234" s="1">
        <f>OVariables!AY88</f>
        <v>0</v>
      </c>
      <c r="CJ234" s="1">
        <f>OVariables!AZ88</f>
        <v>0</v>
      </c>
      <c r="CK234" s="1">
        <f>OVariables!BA88</f>
        <v>0</v>
      </c>
      <c r="CL234" s="1">
        <f>OVariables!BB88</f>
        <v>0</v>
      </c>
      <c r="CM234" s="1">
        <f>OVariables!BC88</f>
        <v>0</v>
      </c>
      <c r="CN234" s="1">
        <f>OVariables!BD88</f>
        <v>0</v>
      </c>
      <c r="CO234" s="1">
        <f>OVariables!BE88</f>
        <v>0</v>
      </c>
      <c r="CP234" s="1">
        <f>OVariables!BF88</f>
        <v>0</v>
      </c>
      <c r="CQ234" s="1">
        <f>OVariables!BG88</f>
        <v>0</v>
      </c>
      <c r="CR234" s="1">
        <f>OVariables!BH88</f>
        <v>0</v>
      </c>
      <c r="CS234" s="1">
        <f>OVariables!BI88</f>
        <v>0</v>
      </c>
      <c r="CU234" s="4" t="s">
        <v>24</v>
      </c>
      <c r="CV234" s="1">
        <f>CK63*Staffing!$C24</f>
        <v>0</v>
      </c>
      <c r="CW234" s="1">
        <f>CL63*Staffing!$C24</f>
        <v>0</v>
      </c>
      <c r="CX234" s="1">
        <f>CM63*Staffing!$C24</f>
        <v>0</v>
      </c>
      <c r="CY234" s="1">
        <f>CN63*Staffing!$C24</f>
        <v>0</v>
      </c>
      <c r="CZ234" s="1">
        <f>CO63*Staffing!$C24</f>
        <v>0</v>
      </c>
      <c r="DA234" s="1">
        <f>CP63*Staffing!$C24</f>
        <v>0</v>
      </c>
      <c r="DB234" s="1">
        <f>CQ63*Staffing!$C24</f>
        <v>0</v>
      </c>
      <c r="DC234" s="1">
        <f>CR63*Staffing!$C24</f>
        <v>0</v>
      </c>
      <c r="DD234" s="1">
        <f>CS63*Staffing!$C24</f>
        <v>0</v>
      </c>
      <c r="DE234" s="1">
        <f>CT63*Staffing!$C24</f>
        <v>0</v>
      </c>
      <c r="DF234" s="1">
        <f>CU63*Staffing!$C24</f>
        <v>0</v>
      </c>
      <c r="DG234" s="1">
        <f>CV63*Staffing!$C24</f>
        <v>0</v>
      </c>
    </row>
    <row r="235" spans="1:111" x14ac:dyDescent="0.35">
      <c r="A235" s="4" t="s">
        <v>25</v>
      </c>
      <c r="B235" s="1">
        <f>OVariables!N89</f>
        <v>0</v>
      </c>
      <c r="C235" s="1">
        <f>OVariables!O89</f>
        <v>0</v>
      </c>
      <c r="D235" s="1">
        <f>OVariables!P89</f>
        <v>0</v>
      </c>
      <c r="E235" s="1">
        <f>OVariables!Q89</f>
        <v>0</v>
      </c>
      <c r="F235" s="1">
        <f>OVariables!R89</f>
        <v>0</v>
      </c>
      <c r="G235" s="1">
        <f>OVariables!S89</f>
        <v>0</v>
      </c>
      <c r="H235" s="1">
        <f>OVariables!T89</f>
        <v>0</v>
      </c>
      <c r="I235" s="1">
        <f>OVariables!U89</f>
        <v>0</v>
      </c>
      <c r="J235" s="1">
        <f>OVariables!V89</f>
        <v>0</v>
      </c>
      <c r="K235" s="1">
        <f>OVariables!W89</f>
        <v>0</v>
      </c>
      <c r="L235" s="1">
        <f>OVariables!X89</f>
        <v>0</v>
      </c>
      <c r="M235" s="1">
        <f>OVariables!Y89</f>
        <v>0</v>
      </c>
      <c r="O235" s="4" t="s">
        <v>25</v>
      </c>
      <c r="P235" s="1">
        <f>B64*Staffing!$C25</f>
        <v>0</v>
      </c>
      <c r="Q235" s="1">
        <f>C64*Staffing!$C25</f>
        <v>0</v>
      </c>
      <c r="R235" s="1">
        <f>D64*Staffing!$C25</f>
        <v>0</v>
      </c>
      <c r="S235" s="1">
        <f>E64*Staffing!$C25</f>
        <v>0</v>
      </c>
      <c r="T235" s="1">
        <f>F64*Staffing!$C25</f>
        <v>0</v>
      </c>
      <c r="U235" s="1">
        <f>G64*Staffing!$C25</f>
        <v>0</v>
      </c>
      <c r="V235" s="1">
        <f>H64*Staffing!$C25</f>
        <v>0</v>
      </c>
      <c r="W235" s="1">
        <f>I64*Staffing!$C25</f>
        <v>0</v>
      </c>
      <c r="X235" s="1">
        <f>J64*Staffing!$C25</f>
        <v>0</v>
      </c>
      <c r="Y235" s="1">
        <f>K64*Staffing!$C25</f>
        <v>0</v>
      </c>
      <c r="Z235" s="1">
        <f>L64*Staffing!$C25</f>
        <v>0</v>
      </c>
      <c r="AA235" s="1">
        <f>M64*Staffing!$C25</f>
        <v>0</v>
      </c>
      <c r="AC235" s="4" t="s">
        <v>25</v>
      </c>
      <c r="AD235" s="1">
        <f>OVariables!Z89</f>
        <v>0</v>
      </c>
      <c r="AE235" s="1">
        <f>OVariables!AA89</f>
        <v>0</v>
      </c>
      <c r="AF235" s="1">
        <f>OVariables!AB89</f>
        <v>0</v>
      </c>
      <c r="AG235" s="1">
        <f>OVariables!AC89</f>
        <v>0</v>
      </c>
      <c r="AH235" s="1">
        <f>OVariables!AD89</f>
        <v>0</v>
      </c>
      <c r="AI235" s="1">
        <f>OVariables!AE89</f>
        <v>0</v>
      </c>
      <c r="AJ235" s="1">
        <f>OVariables!AF89</f>
        <v>0</v>
      </c>
      <c r="AK235" s="1">
        <f>OVariables!AG89</f>
        <v>0</v>
      </c>
      <c r="AL235" s="1">
        <f>OVariables!AH89</f>
        <v>0</v>
      </c>
      <c r="AM235" s="1">
        <f>OVariables!AI89</f>
        <v>0</v>
      </c>
      <c r="AN235" s="1">
        <f>OVariables!AJ89</f>
        <v>0</v>
      </c>
      <c r="AO235" s="1">
        <f>OVariables!AK89</f>
        <v>0</v>
      </c>
      <c r="AQ235" s="4" t="s">
        <v>25</v>
      </c>
      <c r="AR235" s="1">
        <f>AE64*Staffing!$C25</f>
        <v>0</v>
      </c>
      <c r="AS235" s="1">
        <f>AF64*Staffing!$C25</f>
        <v>0</v>
      </c>
      <c r="AT235" s="1">
        <f>AG64*Staffing!$C25</f>
        <v>0</v>
      </c>
      <c r="AU235" s="1">
        <f>AH64*Staffing!$C25</f>
        <v>0</v>
      </c>
      <c r="AV235" s="1">
        <f>AI64*Staffing!$C25</f>
        <v>0</v>
      </c>
      <c r="AW235" s="1">
        <f>AJ64*Staffing!$C25</f>
        <v>0</v>
      </c>
      <c r="AX235" s="1">
        <f>AK64*Staffing!$C25</f>
        <v>0</v>
      </c>
      <c r="AY235" s="1">
        <f>AL64*Staffing!$C25</f>
        <v>0</v>
      </c>
      <c r="AZ235" s="1">
        <f>AM64*Staffing!$C25</f>
        <v>0</v>
      </c>
      <c r="BA235" s="1">
        <f>AN64*Staffing!$C25</f>
        <v>0</v>
      </c>
      <c r="BB235" s="1">
        <f>AO64*Staffing!$C25</f>
        <v>0</v>
      </c>
      <c r="BC235" s="1">
        <f>AP64*Staffing!$C25</f>
        <v>0</v>
      </c>
      <c r="BE235" s="4" t="s">
        <v>25</v>
      </c>
      <c r="BF235" s="1">
        <f>OVariables!AL89</f>
        <v>0</v>
      </c>
      <c r="BG235" s="1">
        <f>OVariables!AM89</f>
        <v>0</v>
      </c>
      <c r="BH235" s="1">
        <f>OVariables!AN89</f>
        <v>0</v>
      </c>
      <c r="BI235" s="1">
        <f>OVariables!AO89</f>
        <v>0</v>
      </c>
      <c r="BJ235" s="1">
        <f>OVariables!AP89</f>
        <v>0</v>
      </c>
      <c r="BK235" s="1">
        <f>OVariables!AQ89</f>
        <v>0</v>
      </c>
      <c r="BL235" s="1">
        <f>OVariables!AR89</f>
        <v>0</v>
      </c>
      <c r="BM235" s="1">
        <f>OVariables!AS89</f>
        <v>0</v>
      </c>
      <c r="BN235" s="1">
        <f>OVariables!AT89</f>
        <v>0</v>
      </c>
      <c r="BO235" s="1">
        <f>OVariables!AU89</f>
        <v>0</v>
      </c>
      <c r="BP235" s="1">
        <f>OVariables!AV89</f>
        <v>0</v>
      </c>
      <c r="BQ235" s="1">
        <f>OVariables!AW89</f>
        <v>0</v>
      </c>
      <c r="BS235" s="4" t="s">
        <v>25</v>
      </c>
      <c r="BT235" s="1">
        <f>BH64*Staffing!$C25</f>
        <v>0</v>
      </c>
      <c r="BU235" s="1">
        <f>BI64*Staffing!$C25</f>
        <v>0</v>
      </c>
      <c r="BV235" s="1">
        <f>BJ64*Staffing!$C25</f>
        <v>0</v>
      </c>
      <c r="BW235" s="1">
        <f>BK64*Staffing!$C25</f>
        <v>0</v>
      </c>
      <c r="BX235" s="1">
        <f>BL64*Staffing!$C25</f>
        <v>0</v>
      </c>
      <c r="BY235" s="1">
        <f>BM64*Staffing!$C25</f>
        <v>0</v>
      </c>
      <c r="BZ235" s="1">
        <f>BN64*Staffing!$C25</f>
        <v>0</v>
      </c>
      <c r="CA235" s="1">
        <f>BO64*Staffing!$C25</f>
        <v>0</v>
      </c>
      <c r="CB235" s="1">
        <f>BP64*Staffing!$C25</f>
        <v>0</v>
      </c>
      <c r="CC235" s="1">
        <f>BQ64*Staffing!$C25</f>
        <v>0</v>
      </c>
      <c r="CD235" s="1">
        <f>BR64*Staffing!$C25</f>
        <v>0</v>
      </c>
      <c r="CE235" s="1">
        <f>BS64*Staffing!$C25</f>
        <v>0</v>
      </c>
      <c r="CG235" s="4" t="s">
        <v>25</v>
      </c>
      <c r="CH235" s="1">
        <f>OVariables!AX89</f>
        <v>0</v>
      </c>
      <c r="CI235" s="1">
        <f>OVariables!AY89</f>
        <v>0</v>
      </c>
      <c r="CJ235" s="1">
        <f>OVariables!AZ89</f>
        <v>0</v>
      </c>
      <c r="CK235" s="1">
        <f>OVariables!BA89</f>
        <v>0</v>
      </c>
      <c r="CL235" s="1">
        <f>OVariables!BB89</f>
        <v>0</v>
      </c>
      <c r="CM235" s="1">
        <f>OVariables!BC89</f>
        <v>0</v>
      </c>
      <c r="CN235" s="1">
        <f>OVariables!BD89</f>
        <v>0</v>
      </c>
      <c r="CO235" s="1">
        <f>OVariables!BE89</f>
        <v>0</v>
      </c>
      <c r="CP235" s="1">
        <f>OVariables!BF89</f>
        <v>0</v>
      </c>
      <c r="CQ235" s="1">
        <f>OVariables!BG89</f>
        <v>0</v>
      </c>
      <c r="CR235" s="1">
        <f>OVariables!BH89</f>
        <v>0</v>
      </c>
      <c r="CS235" s="1">
        <f>OVariables!BI89</f>
        <v>0</v>
      </c>
      <c r="CU235" s="4" t="s">
        <v>25</v>
      </c>
      <c r="CV235" s="1">
        <f>CK64*Staffing!$C25</f>
        <v>0</v>
      </c>
      <c r="CW235" s="1">
        <f>CL64*Staffing!$C25</f>
        <v>0</v>
      </c>
      <c r="CX235" s="1">
        <f>CM64*Staffing!$C25</f>
        <v>0</v>
      </c>
      <c r="CY235" s="1">
        <f>CN64*Staffing!$C25</f>
        <v>0</v>
      </c>
      <c r="CZ235" s="1">
        <f>CO64*Staffing!$C25</f>
        <v>0</v>
      </c>
      <c r="DA235" s="1">
        <f>CP64*Staffing!$C25</f>
        <v>0</v>
      </c>
      <c r="DB235" s="1">
        <f>CQ64*Staffing!$C25</f>
        <v>0</v>
      </c>
      <c r="DC235" s="1">
        <f>CR64*Staffing!$C25</f>
        <v>0</v>
      </c>
      <c r="DD235" s="1">
        <f>CS64*Staffing!$C25</f>
        <v>0</v>
      </c>
      <c r="DE235" s="1">
        <f>CT64*Staffing!$C25</f>
        <v>0</v>
      </c>
      <c r="DF235" s="1">
        <f>CU64*Staffing!$C25</f>
        <v>0</v>
      </c>
      <c r="DG235" s="1">
        <f>CV64*Staffing!$C25</f>
        <v>0</v>
      </c>
    </row>
    <row r="236" spans="1:111" x14ac:dyDescent="0.35">
      <c r="A236" s="4" t="s">
        <v>26</v>
      </c>
      <c r="B236" s="1">
        <f>OVariables!N90</f>
        <v>0</v>
      </c>
      <c r="C236" s="1">
        <f>OVariables!O90</f>
        <v>0</v>
      </c>
      <c r="D236" s="1">
        <f>OVariables!P90</f>
        <v>0</v>
      </c>
      <c r="E236" s="1">
        <f>OVariables!Q90</f>
        <v>0</v>
      </c>
      <c r="F236" s="1">
        <f>OVariables!R90</f>
        <v>0</v>
      </c>
      <c r="G236" s="1">
        <f>OVariables!S90</f>
        <v>0</v>
      </c>
      <c r="H236" s="1">
        <f>OVariables!T90</f>
        <v>0</v>
      </c>
      <c r="I236" s="1">
        <f>OVariables!U90</f>
        <v>0</v>
      </c>
      <c r="J236" s="1">
        <f>OVariables!V90</f>
        <v>0</v>
      </c>
      <c r="K236" s="1">
        <f>OVariables!W90</f>
        <v>0</v>
      </c>
      <c r="L236" s="1">
        <f>OVariables!X90</f>
        <v>0</v>
      </c>
      <c r="M236" s="1">
        <f>OVariables!Y90</f>
        <v>0</v>
      </c>
      <c r="O236" s="4" t="s">
        <v>26</v>
      </c>
      <c r="P236" s="1">
        <f>B65*Staffing!$C26</f>
        <v>0</v>
      </c>
      <c r="Q236" s="1">
        <f>C65*Staffing!$C26</f>
        <v>0</v>
      </c>
      <c r="R236" s="1">
        <f>D65*Staffing!$C26</f>
        <v>0</v>
      </c>
      <c r="S236" s="1">
        <f>E65*Staffing!$C26</f>
        <v>0</v>
      </c>
      <c r="T236" s="1">
        <f>F65*Staffing!$C26</f>
        <v>0</v>
      </c>
      <c r="U236" s="1">
        <f>G65*Staffing!$C26</f>
        <v>0</v>
      </c>
      <c r="V236" s="1">
        <f>H65*Staffing!$C26</f>
        <v>0</v>
      </c>
      <c r="W236" s="1">
        <f>I65*Staffing!$C26</f>
        <v>0</v>
      </c>
      <c r="X236" s="1">
        <f>J65*Staffing!$C26</f>
        <v>0</v>
      </c>
      <c r="Y236" s="1">
        <f>K65*Staffing!$C26</f>
        <v>0</v>
      </c>
      <c r="Z236" s="1">
        <f>L65*Staffing!$C26</f>
        <v>0</v>
      </c>
      <c r="AA236" s="1">
        <f>M65*Staffing!$C26</f>
        <v>0</v>
      </c>
      <c r="AC236" s="4" t="s">
        <v>26</v>
      </c>
      <c r="AD236" s="1">
        <f>OVariables!Z90</f>
        <v>0</v>
      </c>
      <c r="AE236" s="1">
        <f>OVariables!AA90</f>
        <v>0</v>
      </c>
      <c r="AF236" s="1">
        <f>OVariables!AB90</f>
        <v>0</v>
      </c>
      <c r="AG236" s="1">
        <f>OVariables!AC90</f>
        <v>0</v>
      </c>
      <c r="AH236" s="1">
        <f>OVariables!AD90</f>
        <v>0</v>
      </c>
      <c r="AI236" s="1">
        <f>OVariables!AE90</f>
        <v>0</v>
      </c>
      <c r="AJ236" s="1">
        <f>OVariables!AF90</f>
        <v>0</v>
      </c>
      <c r="AK236" s="1">
        <f>OVariables!AG90</f>
        <v>0</v>
      </c>
      <c r="AL236" s="1">
        <f>OVariables!AH90</f>
        <v>0</v>
      </c>
      <c r="AM236" s="1">
        <f>OVariables!AI90</f>
        <v>0</v>
      </c>
      <c r="AN236" s="1">
        <f>OVariables!AJ90</f>
        <v>0</v>
      </c>
      <c r="AO236" s="1">
        <f>OVariables!AK90</f>
        <v>0</v>
      </c>
      <c r="AQ236" s="4" t="s">
        <v>26</v>
      </c>
      <c r="AR236" s="1">
        <f>AE65*Staffing!$C26</f>
        <v>0</v>
      </c>
      <c r="AS236" s="1">
        <f>AF65*Staffing!$C26</f>
        <v>0</v>
      </c>
      <c r="AT236" s="1">
        <f>AG65*Staffing!$C26</f>
        <v>0</v>
      </c>
      <c r="AU236" s="1">
        <f>AH65*Staffing!$C26</f>
        <v>0</v>
      </c>
      <c r="AV236" s="1">
        <f>AI65*Staffing!$C26</f>
        <v>0</v>
      </c>
      <c r="AW236" s="1">
        <f>AJ65*Staffing!$C26</f>
        <v>0</v>
      </c>
      <c r="AX236" s="1">
        <f>AK65*Staffing!$C26</f>
        <v>0</v>
      </c>
      <c r="AY236" s="1">
        <f>AL65*Staffing!$C26</f>
        <v>0</v>
      </c>
      <c r="AZ236" s="1">
        <f>AM65*Staffing!$C26</f>
        <v>0</v>
      </c>
      <c r="BA236" s="1">
        <f>AN65*Staffing!$C26</f>
        <v>0</v>
      </c>
      <c r="BB236" s="1">
        <f>AO65*Staffing!$C26</f>
        <v>0</v>
      </c>
      <c r="BC236" s="1">
        <f>AP65*Staffing!$C26</f>
        <v>0</v>
      </c>
      <c r="BE236" s="4" t="s">
        <v>26</v>
      </c>
      <c r="BF236" s="1">
        <f>OVariables!AL90</f>
        <v>0</v>
      </c>
      <c r="BG236" s="1">
        <f>OVariables!AM90</f>
        <v>0</v>
      </c>
      <c r="BH236" s="1">
        <f>OVariables!AN90</f>
        <v>0</v>
      </c>
      <c r="BI236" s="1">
        <f>OVariables!AO90</f>
        <v>0</v>
      </c>
      <c r="BJ236" s="1">
        <f>OVariables!AP90</f>
        <v>0</v>
      </c>
      <c r="BK236" s="1">
        <f>OVariables!AQ90</f>
        <v>0</v>
      </c>
      <c r="BL236" s="1">
        <f>OVariables!AR90</f>
        <v>0</v>
      </c>
      <c r="BM236" s="1">
        <f>OVariables!AS90</f>
        <v>0</v>
      </c>
      <c r="BN236" s="1">
        <f>OVariables!AT90</f>
        <v>0</v>
      </c>
      <c r="BO236" s="1">
        <f>OVariables!AU90</f>
        <v>0</v>
      </c>
      <c r="BP236" s="1">
        <f>OVariables!AV90</f>
        <v>0</v>
      </c>
      <c r="BQ236" s="1">
        <f>OVariables!AW90</f>
        <v>0</v>
      </c>
      <c r="BS236" s="4" t="s">
        <v>26</v>
      </c>
      <c r="BT236" s="1">
        <f>BH65*Staffing!$C26</f>
        <v>0</v>
      </c>
      <c r="BU236" s="1">
        <f>BI65*Staffing!$C26</f>
        <v>0</v>
      </c>
      <c r="BV236" s="1">
        <f>BJ65*Staffing!$C26</f>
        <v>0</v>
      </c>
      <c r="BW236" s="1">
        <f>BK65*Staffing!$C26</f>
        <v>0</v>
      </c>
      <c r="BX236" s="1">
        <f>BL65*Staffing!$C26</f>
        <v>0</v>
      </c>
      <c r="BY236" s="1">
        <f>BM65*Staffing!$C26</f>
        <v>0</v>
      </c>
      <c r="BZ236" s="1">
        <f>BN65*Staffing!$C26</f>
        <v>0</v>
      </c>
      <c r="CA236" s="1">
        <f>BO65*Staffing!$C26</f>
        <v>0</v>
      </c>
      <c r="CB236" s="1">
        <f>BP65*Staffing!$C26</f>
        <v>0</v>
      </c>
      <c r="CC236" s="1">
        <f>BQ65*Staffing!$C26</f>
        <v>0</v>
      </c>
      <c r="CD236" s="1">
        <f>BR65*Staffing!$C26</f>
        <v>0</v>
      </c>
      <c r="CE236" s="1">
        <f>BS65*Staffing!$C26</f>
        <v>0</v>
      </c>
      <c r="CG236" s="4" t="s">
        <v>26</v>
      </c>
      <c r="CH236" s="1">
        <f>OVariables!AX90</f>
        <v>0</v>
      </c>
      <c r="CI236" s="1">
        <f>OVariables!AY90</f>
        <v>0</v>
      </c>
      <c r="CJ236" s="1">
        <f>OVariables!AZ90</f>
        <v>0</v>
      </c>
      <c r="CK236" s="1">
        <f>OVariables!BA90</f>
        <v>0</v>
      </c>
      <c r="CL236" s="1">
        <f>OVariables!BB90</f>
        <v>0</v>
      </c>
      <c r="CM236" s="1">
        <f>OVariables!BC90</f>
        <v>0</v>
      </c>
      <c r="CN236" s="1">
        <f>OVariables!BD90</f>
        <v>0</v>
      </c>
      <c r="CO236" s="1">
        <f>OVariables!BE90</f>
        <v>0</v>
      </c>
      <c r="CP236" s="1">
        <f>OVariables!BF90</f>
        <v>0</v>
      </c>
      <c r="CQ236" s="1">
        <f>OVariables!BG90</f>
        <v>0</v>
      </c>
      <c r="CR236" s="1">
        <f>OVariables!BH90</f>
        <v>0</v>
      </c>
      <c r="CS236" s="1">
        <f>OVariables!BI90</f>
        <v>0</v>
      </c>
      <c r="CU236" s="4" t="s">
        <v>26</v>
      </c>
      <c r="CV236" s="1">
        <f>CK65*Staffing!$C26</f>
        <v>0</v>
      </c>
      <c r="CW236" s="1">
        <f>CL65*Staffing!$C26</f>
        <v>0</v>
      </c>
      <c r="CX236" s="1">
        <f>CM65*Staffing!$C26</f>
        <v>0</v>
      </c>
      <c r="CY236" s="1">
        <f>CN65*Staffing!$C26</f>
        <v>0</v>
      </c>
      <c r="CZ236" s="1">
        <f>CO65*Staffing!$C26</f>
        <v>0</v>
      </c>
      <c r="DA236" s="1">
        <f>CP65*Staffing!$C26</f>
        <v>0</v>
      </c>
      <c r="DB236" s="1">
        <f>CQ65*Staffing!$C26</f>
        <v>0</v>
      </c>
      <c r="DC236" s="1">
        <f>CR65*Staffing!$C26</f>
        <v>0</v>
      </c>
      <c r="DD236" s="1">
        <f>CS65*Staffing!$C26</f>
        <v>0</v>
      </c>
      <c r="DE236" s="1">
        <f>CT65*Staffing!$C26</f>
        <v>0</v>
      </c>
      <c r="DF236" s="1">
        <f>CU65*Staffing!$C26</f>
        <v>0</v>
      </c>
      <c r="DG236" s="1">
        <f>CV65*Staffing!$C26</f>
        <v>0</v>
      </c>
    </row>
    <row r="237" spans="1:111" x14ac:dyDescent="0.35">
      <c r="A237" s="4" t="s">
        <v>15</v>
      </c>
      <c r="B237" s="1">
        <f>OVariables!N91</f>
        <v>0</v>
      </c>
      <c r="C237" s="1">
        <f>OVariables!O91</f>
        <v>0</v>
      </c>
      <c r="D237" s="1">
        <f>OVariables!P91</f>
        <v>0</v>
      </c>
      <c r="E237" s="1">
        <f>OVariables!Q91</f>
        <v>0</v>
      </c>
      <c r="F237" s="1">
        <f>OVariables!R91</f>
        <v>0</v>
      </c>
      <c r="G237" s="1">
        <f>OVariables!S91</f>
        <v>0</v>
      </c>
      <c r="H237" s="1">
        <f>OVariables!T91</f>
        <v>0</v>
      </c>
      <c r="I237" s="1">
        <f>OVariables!U91</f>
        <v>0</v>
      </c>
      <c r="J237" s="1">
        <f>OVariables!V91</f>
        <v>0</v>
      </c>
      <c r="K237" s="1">
        <f>OVariables!W91</f>
        <v>0</v>
      </c>
      <c r="L237" s="1">
        <f>OVariables!X91</f>
        <v>0</v>
      </c>
      <c r="M237" s="1">
        <f>OVariables!Y91</f>
        <v>0</v>
      </c>
      <c r="O237" s="4" t="s">
        <v>15</v>
      </c>
      <c r="P237" s="1">
        <f>B66*Staffing!$C27</f>
        <v>0</v>
      </c>
      <c r="Q237" s="1">
        <f>C66*Staffing!$C27</f>
        <v>0</v>
      </c>
      <c r="R237" s="1">
        <f>D66*Staffing!$C27</f>
        <v>0</v>
      </c>
      <c r="S237" s="1">
        <f>E66*Staffing!$C27</f>
        <v>0</v>
      </c>
      <c r="T237" s="1">
        <f>F66*Staffing!$C27</f>
        <v>0</v>
      </c>
      <c r="U237" s="1">
        <f>G66*Staffing!$C27</f>
        <v>0</v>
      </c>
      <c r="V237" s="1">
        <f>H66*Staffing!$C27</f>
        <v>0</v>
      </c>
      <c r="W237" s="1">
        <f>I66*Staffing!$C27</f>
        <v>0</v>
      </c>
      <c r="X237" s="1">
        <f>J66*Staffing!$C27</f>
        <v>0</v>
      </c>
      <c r="Y237" s="1">
        <f>K66*Staffing!$C27</f>
        <v>0</v>
      </c>
      <c r="Z237" s="1">
        <f>L66*Staffing!$C27</f>
        <v>0</v>
      </c>
      <c r="AA237" s="1">
        <f>M66*Staffing!$C27</f>
        <v>0</v>
      </c>
      <c r="AC237" s="4" t="s">
        <v>15</v>
      </c>
      <c r="AD237" s="1">
        <f>OVariables!Z91</f>
        <v>0</v>
      </c>
      <c r="AE237" s="1">
        <f>OVariables!AA91</f>
        <v>0</v>
      </c>
      <c r="AF237" s="1">
        <f>OVariables!AB91</f>
        <v>0</v>
      </c>
      <c r="AG237" s="1">
        <f>OVariables!AC91</f>
        <v>0</v>
      </c>
      <c r="AH237" s="1">
        <f>OVariables!AD91</f>
        <v>0</v>
      </c>
      <c r="AI237" s="1">
        <f>OVariables!AE91</f>
        <v>0</v>
      </c>
      <c r="AJ237" s="1">
        <f>OVariables!AF91</f>
        <v>0</v>
      </c>
      <c r="AK237" s="1">
        <f>OVariables!AG91</f>
        <v>0</v>
      </c>
      <c r="AL237" s="1">
        <f>OVariables!AH91</f>
        <v>0</v>
      </c>
      <c r="AM237" s="1">
        <f>OVariables!AI91</f>
        <v>0</v>
      </c>
      <c r="AN237" s="1">
        <f>OVariables!AJ91</f>
        <v>0</v>
      </c>
      <c r="AO237" s="1">
        <f>OVariables!AK91</f>
        <v>0</v>
      </c>
      <c r="AQ237" s="4" t="s">
        <v>15</v>
      </c>
      <c r="AR237" s="1">
        <f>AE66*Staffing!$C27</f>
        <v>0</v>
      </c>
      <c r="AS237" s="1">
        <f>AF66*Staffing!$C27</f>
        <v>0</v>
      </c>
      <c r="AT237" s="1">
        <f>AG66*Staffing!$C27</f>
        <v>0</v>
      </c>
      <c r="AU237" s="1">
        <f>AH66*Staffing!$C27</f>
        <v>0</v>
      </c>
      <c r="AV237" s="1">
        <f>AI66*Staffing!$C27</f>
        <v>0</v>
      </c>
      <c r="AW237" s="1">
        <f>AJ66*Staffing!$C27</f>
        <v>0</v>
      </c>
      <c r="AX237" s="1">
        <f>AK66*Staffing!$C27</f>
        <v>0</v>
      </c>
      <c r="AY237" s="1">
        <f>AL66*Staffing!$C27</f>
        <v>0</v>
      </c>
      <c r="AZ237" s="1">
        <f>AM66*Staffing!$C27</f>
        <v>0</v>
      </c>
      <c r="BA237" s="1">
        <f>AN66*Staffing!$C27</f>
        <v>0</v>
      </c>
      <c r="BB237" s="1">
        <f>AO66*Staffing!$C27</f>
        <v>0</v>
      </c>
      <c r="BC237" s="1">
        <f>AP66*Staffing!$C27</f>
        <v>0</v>
      </c>
      <c r="BE237" s="4" t="s">
        <v>15</v>
      </c>
      <c r="BF237" s="1">
        <f>OVariables!AL91</f>
        <v>0</v>
      </c>
      <c r="BG237" s="1">
        <f>OVariables!AM91</f>
        <v>0</v>
      </c>
      <c r="BH237" s="1">
        <f>OVariables!AN91</f>
        <v>0</v>
      </c>
      <c r="BI237" s="1">
        <f>OVariables!AO91</f>
        <v>0</v>
      </c>
      <c r="BJ237" s="1">
        <f>OVariables!AP91</f>
        <v>0</v>
      </c>
      <c r="BK237" s="1">
        <f>OVariables!AQ91</f>
        <v>0</v>
      </c>
      <c r="BL237" s="1">
        <f>OVariables!AR91</f>
        <v>0</v>
      </c>
      <c r="BM237" s="1">
        <f>OVariables!AS91</f>
        <v>0</v>
      </c>
      <c r="BN237" s="1">
        <f>OVariables!AT91</f>
        <v>0</v>
      </c>
      <c r="BO237" s="1">
        <f>OVariables!AU91</f>
        <v>0</v>
      </c>
      <c r="BP237" s="1">
        <f>OVariables!AV91</f>
        <v>0</v>
      </c>
      <c r="BQ237" s="1">
        <f>OVariables!AW91</f>
        <v>0</v>
      </c>
      <c r="BS237" s="4" t="s">
        <v>15</v>
      </c>
      <c r="BT237" s="1">
        <f>BH66*Staffing!$C27</f>
        <v>0</v>
      </c>
      <c r="BU237" s="1">
        <f>BI66*Staffing!$C27</f>
        <v>0</v>
      </c>
      <c r="BV237" s="1">
        <f>BJ66*Staffing!$C27</f>
        <v>0</v>
      </c>
      <c r="BW237" s="1">
        <f>BK66*Staffing!$C27</f>
        <v>0</v>
      </c>
      <c r="BX237" s="1">
        <f>BL66*Staffing!$C27</f>
        <v>0</v>
      </c>
      <c r="BY237" s="1">
        <f>BM66*Staffing!$C27</f>
        <v>0</v>
      </c>
      <c r="BZ237" s="1">
        <f>BN66*Staffing!$C27</f>
        <v>0</v>
      </c>
      <c r="CA237" s="1">
        <f>BO66*Staffing!$C27</f>
        <v>0</v>
      </c>
      <c r="CB237" s="1">
        <f>BP66*Staffing!$C27</f>
        <v>0</v>
      </c>
      <c r="CC237" s="1">
        <f>BQ66*Staffing!$C27</f>
        <v>0</v>
      </c>
      <c r="CD237" s="1">
        <f>BR66*Staffing!$C27</f>
        <v>0</v>
      </c>
      <c r="CE237" s="1">
        <f>BS66*Staffing!$C27</f>
        <v>0</v>
      </c>
      <c r="CG237" s="4" t="s">
        <v>15</v>
      </c>
      <c r="CH237" s="1">
        <f>OVariables!AX91</f>
        <v>0</v>
      </c>
      <c r="CI237" s="1">
        <f>OVariables!AY91</f>
        <v>0</v>
      </c>
      <c r="CJ237" s="1">
        <f>OVariables!AZ91</f>
        <v>0</v>
      </c>
      <c r="CK237" s="1">
        <f>OVariables!BA91</f>
        <v>0</v>
      </c>
      <c r="CL237" s="1">
        <f>OVariables!BB91</f>
        <v>0</v>
      </c>
      <c r="CM237" s="1">
        <f>OVariables!BC91</f>
        <v>0</v>
      </c>
      <c r="CN237" s="1">
        <f>OVariables!BD91</f>
        <v>0</v>
      </c>
      <c r="CO237" s="1">
        <f>OVariables!BE91</f>
        <v>0</v>
      </c>
      <c r="CP237" s="1">
        <f>OVariables!BF91</f>
        <v>0</v>
      </c>
      <c r="CQ237" s="1">
        <f>OVariables!BG91</f>
        <v>0</v>
      </c>
      <c r="CR237" s="1">
        <f>OVariables!BH91</f>
        <v>0</v>
      </c>
      <c r="CS237" s="1">
        <f>OVariables!BI91</f>
        <v>0</v>
      </c>
      <c r="CU237" s="4" t="s">
        <v>15</v>
      </c>
      <c r="CV237" s="1">
        <f>CK66*Staffing!$C27</f>
        <v>0</v>
      </c>
      <c r="CW237" s="1">
        <f>CL66*Staffing!$C27</f>
        <v>0</v>
      </c>
      <c r="CX237" s="1">
        <f>CM66*Staffing!$C27</f>
        <v>0</v>
      </c>
      <c r="CY237" s="1">
        <f>CN66*Staffing!$C27</f>
        <v>0</v>
      </c>
      <c r="CZ237" s="1">
        <f>CO66*Staffing!$C27</f>
        <v>0</v>
      </c>
      <c r="DA237" s="1">
        <f>CP66*Staffing!$C27</f>
        <v>0</v>
      </c>
      <c r="DB237" s="1">
        <f>CQ66*Staffing!$C27</f>
        <v>0</v>
      </c>
      <c r="DC237" s="1">
        <f>CR66*Staffing!$C27</f>
        <v>0</v>
      </c>
      <c r="DD237" s="1">
        <f>CS66*Staffing!$C27</f>
        <v>0</v>
      </c>
      <c r="DE237" s="1">
        <f>CT66*Staffing!$C27</f>
        <v>0</v>
      </c>
      <c r="DF237" s="1">
        <f>CU66*Staffing!$C27</f>
        <v>0</v>
      </c>
      <c r="DG237" s="1">
        <f>CV66*Staffing!$C27</f>
        <v>0</v>
      </c>
    </row>
    <row r="238" spans="1:111" x14ac:dyDescent="0.35">
      <c r="A238" s="4" t="s">
        <v>137</v>
      </c>
      <c r="B238" s="1">
        <f>OVariables!N92</f>
        <v>0</v>
      </c>
      <c r="C238" s="1">
        <f>OVariables!O92</f>
        <v>0</v>
      </c>
      <c r="D238" s="1">
        <f>OVariables!P92</f>
        <v>0</v>
      </c>
      <c r="E238" s="1">
        <f>OVariables!Q92</f>
        <v>0</v>
      </c>
      <c r="F238" s="1">
        <f>OVariables!R92</f>
        <v>0</v>
      </c>
      <c r="G238" s="1">
        <f>OVariables!S92</f>
        <v>0</v>
      </c>
      <c r="H238" s="1">
        <f>OVariables!T92</f>
        <v>0</v>
      </c>
      <c r="I238" s="1">
        <f>OVariables!U92</f>
        <v>0</v>
      </c>
      <c r="J238" s="1">
        <f>OVariables!V92</f>
        <v>0</v>
      </c>
      <c r="K238" s="1">
        <f>OVariables!W92</f>
        <v>0</v>
      </c>
      <c r="L238" s="1">
        <f>OVariables!X92</f>
        <v>0</v>
      </c>
      <c r="M238" s="1">
        <f>OVariables!Y92</f>
        <v>0</v>
      </c>
      <c r="O238" s="4" t="s">
        <v>137</v>
      </c>
      <c r="P238" s="1">
        <f>B67*Staffing!$C28</f>
        <v>0</v>
      </c>
      <c r="Q238" s="1">
        <f>C67*Staffing!$C28</f>
        <v>0</v>
      </c>
      <c r="R238" s="1">
        <f>D67*Staffing!$C28</f>
        <v>0</v>
      </c>
      <c r="S238" s="1">
        <f>E67*Staffing!$C28</f>
        <v>0</v>
      </c>
      <c r="T238" s="1">
        <f>F67*Staffing!$C28</f>
        <v>0</v>
      </c>
      <c r="U238" s="1">
        <f>G67*Staffing!$C28</f>
        <v>0</v>
      </c>
      <c r="V238" s="1">
        <f>H67*Staffing!$C28</f>
        <v>0</v>
      </c>
      <c r="W238" s="1">
        <f>I67*Staffing!$C28</f>
        <v>0</v>
      </c>
      <c r="X238" s="1">
        <f>J67*Staffing!$C28</f>
        <v>0</v>
      </c>
      <c r="Y238" s="1">
        <f>K67*Staffing!$C28</f>
        <v>0</v>
      </c>
      <c r="Z238" s="1">
        <f>L67*Staffing!$C28</f>
        <v>0</v>
      </c>
      <c r="AA238" s="1">
        <f>M67*Staffing!$C28</f>
        <v>0</v>
      </c>
      <c r="AC238" s="4" t="s">
        <v>137</v>
      </c>
      <c r="AD238" s="1">
        <f>OVariables!Z92</f>
        <v>0</v>
      </c>
      <c r="AE238" s="1">
        <f>OVariables!AA92</f>
        <v>0</v>
      </c>
      <c r="AF238" s="1">
        <f>OVariables!AB92</f>
        <v>0</v>
      </c>
      <c r="AG238" s="1">
        <f>OVariables!AC92</f>
        <v>0</v>
      </c>
      <c r="AH238" s="1">
        <f>OVariables!AD92</f>
        <v>0</v>
      </c>
      <c r="AI238" s="1">
        <f>OVariables!AE92</f>
        <v>0</v>
      </c>
      <c r="AJ238" s="1">
        <f>OVariables!AF92</f>
        <v>0</v>
      </c>
      <c r="AK238" s="1">
        <f>OVariables!AG92</f>
        <v>0</v>
      </c>
      <c r="AL238" s="1">
        <f>OVariables!AH92</f>
        <v>0</v>
      </c>
      <c r="AM238" s="1">
        <f>OVariables!AI92</f>
        <v>0</v>
      </c>
      <c r="AN238" s="1">
        <f>OVariables!AJ92</f>
        <v>0</v>
      </c>
      <c r="AO238" s="1">
        <f>OVariables!AK92</f>
        <v>0</v>
      </c>
      <c r="AQ238" s="4" t="s">
        <v>137</v>
      </c>
      <c r="AR238" s="1">
        <f>AE67*Staffing!$C28</f>
        <v>0</v>
      </c>
      <c r="AS238" s="1">
        <f>AF67*Staffing!$C28</f>
        <v>0</v>
      </c>
      <c r="AT238" s="1">
        <f>AG67*Staffing!$C28</f>
        <v>0</v>
      </c>
      <c r="AU238" s="1">
        <f>AH67*Staffing!$C28</f>
        <v>0</v>
      </c>
      <c r="AV238" s="1">
        <f>AI67*Staffing!$C28</f>
        <v>0</v>
      </c>
      <c r="AW238" s="1">
        <f>AJ67*Staffing!$C28</f>
        <v>0</v>
      </c>
      <c r="AX238" s="1">
        <f>AK67*Staffing!$C28</f>
        <v>0</v>
      </c>
      <c r="AY238" s="1">
        <f>AL67*Staffing!$C28</f>
        <v>0</v>
      </c>
      <c r="AZ238" s="1">
        <f>AM67*Staffing!$C28</f>
        <v>0</v>
      </c>
      <c r="BA238" s="1">
        <f>AN67*Staffing!$C28</f>
        <v>0</v>
      </c>
      <c r="BB238" s="1">
        <f>AO67*Staffing!$C28</f>
        <v>0</v>
      </c>
      <c r="BC238" s="1">
        <f>AP67*Staffing!$C28</f>
        <v>0</v>
      </c>
      <c r="BE238" s="4" t="s">
        <v>137</v>
      </c>
      <c r="BF238" s="1">
        <f>OVariables!AL92</f>
        <v>0</v>
      </c>
      <c r="BG238" s="1">
        <f>OVariables!AM92</f>
        <v>0</v>
      </c>
      <c r="BH238" s="1">
        <f>OVariables!AN92</f>
        <v>0</v>
      </c>
      <c r="BI238" s="1">
        <f>OVariables!AO92</f>
        <v>0</v>
      </c>
      <c r="BJ238" s="1">
        <f>OVariables!AP92</f>
        <v>0</v>
      </c>
      <c r="BK238" s="1">
        <f>OVariables!AQ92</f>
        <v>0</v>
      </c>
      <c r="BL238" s="1">
        <f>OVariables!AR92</f>
        <v>0</v>
      </c>
      <c r="BM238" s="1">
        <f>OVariables!AS92</f>
        <v>0</v>
      </c>
      <c r="BN238" s="1">
        <f>OVariables!AT92</f>
        <v>0</v>
      </c>
      <c r="BO238" s="1">
        <f>OVariables!AU92</f>
        <v>0</v>
      </c>
      <c r="BP238" s="1">
        <f>OVariables!AV92</f>
        <v>0</v>
      </c>
      <c r="BQ238" s="1">
        <f>OVariables!AW92</f>
        <v>0</v>
      </c>
      <c r="BS238" s="4" t="s">
        <v>137</v>
      </c>
      <c r="BT238" s="1">
        <f>BH67*Staffing!$C28</f>
        <v>0</v>
      </c>
      <c r="BU238" s="1">
        <f>BI67*Staffing!$C28</f>
        <v>0</v>
      </c>
      <c r="BV238" s="1">
        <f>BJ67*Staffing!$C28</f>
        <v>0</v>
      </c>
      <c r="BW238" s="1">
        <f>BK67*Staffing!$C28</f>
        <v>0</v>
      </c>
      <c r="BX238" s="1">
        <f>BL67*Staffing!$C28</f>
        <v>0</v>
      </c>
      <c r="BY238" s="1">
        <f>BM67*Staffing!$C28</f>
        <v>0</v>
      </c>
      <c r="BZ238" s="1">
        <f>BN67*Staffing!$C28</f>
        <v>0</v>
      </c>
      <c r="CA238" s="1">
        <f>BO67*Staffing!$C28</f>
        <v>0</v>
      </c>
      <c r="CB238" s="1">
        <f>BP67*Staffing!$C28</f>
        <v>0</v>
      </c>
      <c r="CC238" s="1">
        <f>BQ67*Staffing!$C28</f>
        <v>0</v>
      </c>
      <c r="CD238" s="1">
        <f>BR67*Staffing!$C28</f>
        <v>0</v>
      </c>
      <c r="CE238" s="1">
        <f>BS67*Staffing!$C28</f>
        <v>0</v>
      </c>
      <c r="CG238" s="4" t="s">
        <v>137</v>
      </c>
      <c r="CH238" s="1">
        <f>OVariables!AX92</f>
        <v>0</v>
      </c>
      <c r="CI238" s="1">
        <f>OVariables!AY92</f>
        <v>0</v>
      </c>
      <c r="CJ238" s="1">
        <f>OVariables!AZ92</f>
        <v>0</v>
      </c>
      <c r="CK238" s="1">
        <f>OVariables!BA92</f>
        <v>0</v>
      </c>
      <c r="CL238" s="1">
        <f>OVariables!BB92</f>
        <v>0</v>
      </c>
      <c r="CM238" s="1">
        <f>OVariables!BC92</f>
        <v>0</v>
      </c>
      <c r="CN238" s="1">
        <f>OVariables!BD92</f>
        <v>0</v>
      </c>
      <c r="CO238" s="1">
        <f>OVariables!BE92</f>
        <v>0</v>
      </c>
      <c r="CP238" s="1">
        <f>OVariables!BF92</f>
        <v>0</v>
      </c>
      <c r="CQ238" s="1">
        <f>OVariables!BG92</f>
        <v>0</v>
      </c>
      <c r="CR238" s="1">
        <f>OVariables!BH92</f>
        <v>0</v>
      </c>
      <c r="CS238" s="1">
        <f>OVariables!BI92</f>
        <v>0</v>
      </c>
      <c r="CU238" s="4" t="s">
        <v>137</v>
      </c>
      <c r="CV238" s="1">
        <f>CK67*Staffing!$C28</f>
        <v>0</v>
      </c>
      <c r="CW238" s="1">
        <f>CL67*Staffing!$C28</f>
        <v>0</v>
      </c>
      <c r="CX238" s="1">
        <f>CM67*Staffing!$C28</f>
        <v>0</v>
      </c>
      <c r="CY238" s="1">
        <f>CN67*Staffing!$C28</f>
        <v>0</v>
      </c>
      <c r="CZ238" s="1">
        <f>CO67*Staffing!$C28</f>
        <v>0</v>
      </c>
      <c r="DA238" s="1">
        <f>CP67*Staffing!$C28</f>
        <v>0</v>
      </c>
      <c r="DB238" s="1">
        <f>CQ67*Staffing!$C28</f>
        <v>0</v>
      </c>
      <c r="DC238" s="1">
        <f>CR67*Staffing!$C28</f>
        <v>0</v>
      </c>
      <c r="DD238" s="1">
        <f>CS67*Staffing!$C28</f>
        <v>0</v>
      </c>
      <c r="DE238" s="1">
        <f>CT67*Staffing!$C28</f>
        <v>0</v>
      </c>
      <c r="DF238" s="1">
        <f>CU67*Staffing!$C28</f>
        <v>0</v>
      </c>
      <c r="DG238" s="1">
        <f>CV67*Staffing!$C28</f>
        <v>0</v>
      </c>
    </row>
    <row r="239" spans="1:111" x14ac:dyDescent="0.35">
      <c r="A239" s="4" t="s">
        <v>27</v>
      </c>
      <c r="B239" s="1">
        <f>OVariables!N93</f>
        <v>0</v>
      </c>
      <c r="C239" s="1">
        <f>OVariables!O93</f>
        <v>0</v>
      </c>
      <c r="D239" s="1">
        <f>OVariables!P93</f>
        <v>0</v>
      </c>
      <c r="E239" s="1">
        <f>OVariables!Q93</f>
        <v>0</v>
      </c>
      <c r="F239" s="1">
        <f>OVariables!R93</f>
        <v>0</v>
      </c>
      <c r="G239" s="1">
        <f>OVariables!S93</f>
        <v>0</v>
      </c>
      <c r="H239" s="1">
        <f>OVariables!T93</f>
        <v>0</v>
      </c>
      <c r="I239" s="1">
        <f>OVariables!U93</f>
        <v>0</v>
      </c>
      <c r="J239" s="1">
        <f>OVariables!V93</f>
        <v>0</v>
      </c>
      <c r="K239" s="1">
        <f>OVariables!W93</f>
        <v>0</v>
      </c>
      <c r="L239" s="1">
        <f>OVariables!X93</f>
        <v>0</v>
      </c>
      <c r="M239" s="1">
        <f>OVariables!Y93</f>
        <v>0</v>
      </c>
      <c r="O239" s="4" t="s">
        <v>27</v>
      </c>
      <c r="P239" s="1">
        <f>B68*Staffing!$C29</f>
        <v>0</v>
      </c>
      <c r="Q239" s="1">
        <f>C68*Staffing!$C29</f>
        <v>0</v>
      </c>
      <c r="R239" s="1">
        <f>D68*Staffing!$C29</f>
        <v>0</v>
      </c>
      <c r="S239" s="1">
        <f>E68*Staffing!$C29</f>
        <v>0</v>
      </c>
      <c r="T239" s="1">
        <f>F68*Staffing!$C29</f>
        <v>0</v>
      </c>
      <c r="U239" s="1">
        <f>G68*Staffing!$C29</f>
        <v>0</v>
      </c>
      <c r="V239" s="1">
        <f>H68*Staffing!$C29</f>
        <v>0</v>
      </c>
      <c r="W239" s="1">
        <f>I68*Staffing!$C29</f>
        <v>0</v>
      </c>
      <c r="X239" s="1">
        <f>J68*Staffing!$C29</f>
        <v>0</v>
      </c>
      <c r="Y239" s="1">
        <f>K68*Staffing!$C29</f>
        <v>0</v>
      </c>
      <c r="Z239" s="1">
        <f>L68*Staffing!$C29</f>
        <v>0</v>
      </c>
      <c r="AA239" s="1">
        <f>M68*Staffing!$C29</f>
        <v>0</v>
      </c>
      <c r="AC239" s="4" t="s">
        <v>27</v>
      </c>
      <c r="AD239" s="1">
        <f>OVariables!Z93</f>
        <v>0</v>
      </c>
      <c r="AE239" s="1">
        <f>OVariables!AA93</f>
        <v>0</v>
      </c>
      <c r="AF239" s="1">
        <f>OVariables!AB93</f>
        <v>0</v>
      </c>
      <c r="AG239" s="1">
        <f>OVariables!AC93</f>
        <v>0</v>
      </c>
      <c r="AH239" s="1">
        <f>OVariables!AD93</f>
        <v>0</v>
      </c>
      <c r="AI239" s="1">
        <f>OVariables!AE93</f>
        <v>0</v>
      </c>
      <c r="AJ239" s="1">
        <f>OVariables!AF93</f>
        <v>0</v>
      </c>
      <c r="AK239" s="1">
        <f>OVariables!AG93</f>
        <v>0</v>
      </c>
      <c r="AL239" s="1">
        <f>OVariables!AH93</f>
        <v>0</v>
      </c>
      <c r="AM239" s="1">
        <f>OVariables!AI93</f>
        <v>0</v>
      </c>
      <c r="AN239" s="1">
        <f>OVariables!AJ93</f>
        <v>0</v>
      </c>
      <c r="AO239" s="1">
        <f>OVariables!AK93</f>
        <v>0</v>
      </c>
      <c r="AQ239" s="4" t="s">
        <v>27</v>
      </c>
      <c r="AR239" s="1">
        <f>AE68*Staffing!$C29</f>
        <v>0</v>
      </c>
      <c r="AS239" s="1">
        <f>AF68*Staffing!$C29</f>
        <v>0</v>
      </c>
      <c r="AT239" s="1">
        <f>AG68*Staffing!$C29</f>
        <v>0</v>
      </c>
      <c r="AU239" s="1">
        <f>AH68*Staffing!$C29</f>
        <v>0</v>
      </c>
      <c r="AV239" s="1">
        <f>AI68*Staffing!$C29</f>
        <v>0</v>
      </c>
      <c r="AW239" s="1">
        <f>AJ68*Staffing!$C29</f>
        <v>0</v>
      </c>
      <c r="AX239" s="1">
        <f>AK68*Staffing!$C29</f>
        <v>0</v>
      </c>
      <c r="AY239" s="1">
        <f>AL68*Staffing!$C29</f>
        <v>0</v>
      </c>
      <c r="AZ239" s="1">
        <f>AM68*Staffing!$C29</f>
        <v>0</v>
      </c>
      <c r="BA239" s="1">
        <f>AN68*Staffing!$C29</f>
        <v>0</v>
      </c>
      <c r="BB239" s="1">
        <f>AO68*Staffing!$C29</f>
        <v>0</v>
      </c>
      <c r="BC239" s="1">
        <f>AP68*Staffing!$C29</f>
        <v>0</v>
      </c>
      <c r="BE239" s="4" t="s">
        <v>27</v>
      </c>
      <c r="BF239" s="1">
        <f>OVariables!AL93</f>
        <v>0</v>
      </c>
      <c r="BG239" s="1">
        <f>OVariables!AM93</f>
        <v>0</v>
      </c>
      <c r="BH239" s="1">
        <f>OVariables!AN93</f>
        <v>0</v>
      </c>
      <c r="BI239" s="1">
        <f>OVariables!AO93</f>
        <v>0</v>
      </c>
      <c r="BJ239" s="1">
        <f>OVariables!AP93</f>
        <v>0</v>
      </c>
      <c r="BK239" s="1">
        <f>OVariables!AQ93</f>
        <v>0</v>
      </c>
      <c r="BL239" s="1">
        <f>OVariables!AR93</f>
        <v>0</v>
      </c>
      <c r="BM239" s="1">
        <f>OVariables!AS93</f>
        <v>0</v>
      </c>
      <c r="BN239" s="1">
        <f>OVariables!AT93</f>
        <v>0</v>
      </c>
      <c r="BO239" s="1">
        <f>OVariables!AU93</f>
        <v>0</v>
      </c>
      <c r="BP239" s="1">
        <f>OVariables!AV93</f>
        <v>0</v>
      </c>
      <c r="BQ239" s="1">
        <f>OVariables!AW93</f>
        <v>0</v>
      </c>
      <c r="BS239" s="4" t="s">
        <v>27</v>
      </c>
      <c r="BT239" s="1">
        <f>BH68*Staffing!$C29</f>
        <v>0</v>
      </c>
      <c r="BU239" s="1">
        <f>BI68*Staffing!$C29</f>
        <v>0</v>
      </c>
      <c r="BV239" s="1">
        <f>BJ68*Staffing!$C29</f>
        <v>0</v>
      </c>
      <c r="BW239" s="1">
        <f>BK68*Staffing!$C29</f>
        <v>0</v>
      </c>
      <c r="BX239" s="1">
        <f>BL68*Staffing!$C29</f>
        <v>0</v>
      </c>
      <c r="BY239" s="1">
        <f>BM68*Staffing!$C29</f>
        <v>0</v>
      </c>
      <c r="BZ239" s="1">
        <f>BN68*Staffing!$C29</f>
        <v>0</v>
      </c>
      <c r="CA239" s="1">
        <f>BO68*Staffing!$C29</f>
        <v>0</v>
      </c>
      <c r="CB239" s="1">
        <f>BP68*Staffing!$C29</f>
        <v>0</v>
      </c>
      <c r="CC239" s="1">
        <f>BQ68*Staffing!$C29</f>
        <v>0</v>
      </c>
      <c r="CD239" s="1">
        <f>BR68*Staffing!$C29</f>
        <v>0</v>
      </c>
      <c r="CE239" s="1">
        <f>BS68*Staffing!$C29</f>
        <v>0</v>
      </c>
      <c r="CG239" s="4" t="s">
        <v>27</v>
      </c>
      <c r="CH239" s="1">
        <f>OVariables!AX93</f>
        <v>0</v>
      </c>
      <c r="CI239" s="1">
        <f>OVariables!AY93</f>
        <v>0</v>
      </c>
      <c r="CJ239" s="1">
        <f>OVariables!AZ93</f>
        <v>0</v>
      </c>
      <c r="CK239" s="1">
        <f>OVariables!BA93</f>
        <v>0</v>
      </c>
      <c r="CL239" s="1">
        <f>OVariables!BB93</f>
        <v>0</v>
      </c>
      <c r="CM239" s="1">
        <f>OVariables!BC93</f>
        <v>0</v>
      </c>
      <c r="CN239" s="1">
        <f>OVariables!BD93</f>
        <v>0</v>
      </c>
      <c r="CO239" s="1">
        <f>OVariables!BE93</f>
        <v>0</v>
      </c>
      <c r="CP239" s="1">
        <f>OVariables!BF93</f>
        <v>0</v>
      </c>
      <c r="CQ239" s="1">
        <f>OVariables!BG93</f>
        <v>0</v>
      </c>
      <c r="CR239" s="1">
        <f>OVariables!BH93</f>
        <v>0</v>
      </c>
      <c r="CS239" s="1">
        <f>OVariables!BI93</f>
        <v>0</v>
      </c>
      <c r="CU239" s="4" t="s">
        <v>27</v>
      </c>
      <c r="CV239" s="1">
        <f>CK68*Staffing!$C29</f>
        <v>0</v>
      </c>
      <c r="CW239" s="1">
        <f>CL68*Staffing!$C29</f>
        <v>0</v>
      </c>
      <c r="CX239" s="1">
        <f>CM68*Staffing!$C29</f>
        <v>0</v>
      </c>
      <c r="CY239" s="1">
        <f>CN68*Staffing!$C29</f>
        <v>0</v>
      </c>
      <c r="CZ239" s="1">
        <f>CO68*Staffing!$C29</f>
        <v>0</v>
      </c>
      <c r="DA239" s="1">
        <f>CP68*Staffing!$C29</f>
        <v>0</v>
      </c>
      <c r="DB239" s="1">
        <f>CQ68*Staffing!$C29</f>
        <v>0</v>
      </c>
      <c r="DC239" s="1">
        <f>CR68*Staffing!$C29</f>
        <v>0</v>
      </c>
      <c r="DD239" s="1">
        <f>CS68*Staffing!$C29</f>
        <v>0</v>
      </c>
      <c r="DE239" s="1">
        <f>CT68*Staffing!$C29</f>
        <v>0</v>
      </c>
      <c r="DF239" s="1">
        <f>CU68*Staffing!$C29</f>
        <v>0</v>
      </c>
      <c r="DG239" s="1">
        <f>CV68*Staffing!$C29</f>
        <v>0</v>
      </c>
    </row>
    <row r="240" spans="1:111" x14ac:dyDescent="0.35">
      <c r="A240" s="4" t="s">
        <v>59</v>
      </c>
      <c r="B240" s="1">
        <f>OVariables!N94</f>
        <v>0</v>
      </c>
      <c r="C240" s="1">
        <f>OVariables!O94</f>
        <v>0</v>
      </c>
      <c r="D240" s="1">
        <f>OVariables!P94</f>
        <v>0</v>
      </c>
      <c r="E240" s="1">
        <f>OVariables!Q94</f>
        <v>0</v>
      </c>
      <c r="F240" s="1">
        <f>OVariables!R94</f>
        <v>0</v>
      </c>
      <c r="G240" s="1">
        <f>OVariables!S94</f>
        <v>0</v>
      </c>
      <c r="H240" s="1">
        <f>OVariables!T94</f>
        <v>0</v>
      </c>
      <c r="I240" s="1">
        <f>OVariables!U94</f>
        <v>0</v>
      </c>
      <c r="J240" s="1">
        <f>OVariables!V94</f>
        <v>0</v>
      </c>
      <c r="K240" s="1">
        <f>OVariables!W94</f>
        <v>0</v>
      </c>
      <c r="L240" s="1">
        <f>OVariables!X94</f>
        <v>0</v>
      </c>
      <c r="M240" s="1">
        <f>OVariables!Y94</f>
        <v>0</v>
      </c>
      <c r="O240" s="4" t="s">
        <v>59</v>
      </c>
      <c r="P240" s="1">
        <f>B69*Staffing!$C30</f>
        <v>0</v>
      </c>
      <c r="Q240" s="1">
        <f>C69*Staffing!$C30</f>
        <v>0</v>
      </c>
      <c r="R240" s="1">
        <f>D69*Staffing!$C30</f>
        <v>0</v>
      </c>
      <c r="S240" s="1">
        <f>E69*Staffing!$C30</f>
        <v>0</v>
      </c>
      <c r="T240" s="1">
        <f>F69*Staffing!$C30</f>
        <v>0</v>
      </c>
      <c r="U240" s="1">
        <f>G69*Staffing!$C30</f>
        <v>0</v>
      </c>
      <c r="V240" s="1">
        <f>H69*Staffing!$C30</f>
        <v>0</v>
      </c>
      <c r="W240" s="1">
        <f>I69*Staffing!$C30</f>
        <v>0</v>
      </c>
      <c r="X240" s="1">
        <f>J69*Staffing!$C30</f>
        <v>0</v>
      </c>
      <c r="Y240" s="1">
        <f>K69*Staffing!$C30</f>
        <v>0</v>
      </c>
      <c r="Z240" s="1">
        <f>L69*Staffing!$C30</f>
        <v>0</v>
      </c>
      <c r="AA240" s="1">
        <f>M69*Staffing!$C30</f>
        <v>0</v>
      </c>
      <c r="AC240" s="4" t="s">
        <v>59</v>
      </c>
      <c r="AD240" s="1">
        <f>OVariables!Z94</f>
        <v>0</v>
      </c>
      <c r="AE240" s="1">
        <f>OVariables!AA94</f>
        <v>0</v>
      </c>
      <c r="AF240" s="1">
        <f>OVariables!AB94</f>
        <v>0</v>
      </c>
      <c r="AG240" s="1">
        <f>OVariables!AC94</f>
        <v>0</v>
      </c>
      <c r="AH240" s="1">
        <f>OVariables!AD94</f>
        <v>0</v>
      </c>
      <c r="AI240" s="1">
        <f>OVariables!AE94</f>
        <v>0</v>
      </c>
      <c r="AJ240" s="1">
        <f>OVariables!AF94</f>
        <v>0</v>
      </c>
      <c r="AK240" s="1">
        <f>OVariables!AG94</f>
        <v>0</v>
      </c>
      <c r="AL240" s="1">
        <f>OVariables!AH94</f>
        <v>0</v>
      </c>
      <c r="AM240" s="1">
        <f>OVariables!AI94</f>
        <v>0</v>
      </c>
      <c r="AN240" s="1">
        <f>OVariables!AJ94</f>
        <v>0</v>
      </c>
      <c r="AO240" s="1">
        <f>OVariables!AK94</f>
        <v>0</v>
      </c>
      <c r="AQ240" s="4" t="s">
        <v>59</v>
      </c>
      <c r="AR240" s="1">
        <f>AE69*Staffing!$C30</f>
        <v>0</v>
      </c>
      <c r="AS240" s="1">
        <f>AF69*Staffing!$C30</f>
        <v>0</v>
      </c>
      <c r="AT240" s="1">
        <f>AG69*Staffing!$C30</f>
        <v>0</v>
      </c>
      <c r="AU240" s="1">
        <f>AH69*Staffing!$C30</f>
        <v>0</v>
      </c>
      <c r="AV240" s="1">
        <f>AI69*Staffing!$C30</f>
        <v>0</v>
      </c>
      <c r="AW240" s="1">
        <f>AJ69*Staffing!$C30</f>
        <v>0</v>
      </c>
      <c r="AX240" s="1">
        <f>AK69*Staffing!$C30</f>
        <v>0</v>
      </c>
      <c r="AY240" s="1">
        <f>AL69*Staffing!$C30</f>
        <v>0</v>
      </c>
      <c r="AZ240" s="1">
        <f>AM69*Staffing!$C30</f>
        <v>0</v>
      </c>
      <c r="BA240" s="1">
        <f>AN69*Staffing!$C30</f>
        <v>0</v>
      </c>
      <c r="BB240" s="1">
        <f>AO69*Staffing!$C30</f>
        <v>0</v>
      </c>
      <c r="BC240" s="1">
        <f>AP69*Staffing!$C30</f>
        <v>0</v>
      </c>
      <c r="BE240" s="4" t="s">
        <v>59</v>
      </c>
      <c r="BF240" s="1">
        <f>OVariables!AL94</f>
        <v>0</v>
      </c>
      <c r="BG240" s="1">
        <f>OVariables!AM94</f>
        <v>0</v>
      </c>
      <c r="BH240" s="1">
        <f>OVariables!AN94</f>
        <v>0</v>
      </c>
      <c r="BI240" s="1">
        <f>OVariables!AO94</f>
        <v>0</v>
      </c>
      <c r="BJ240" s="1">
        <f>OVariables!AP94</f>
        <v>0</v>
      </c>
      <c r="BK240" s="1">
        <f>OVariables!AQ94</f>
        <v>0</v>
      </c>
      <c r="BL240" s="1">
        <f>OVariables!AR94</f>
        <v>0</v>
      </c>
      <c r="BM240" s="1">
        <f>OVariables!AS94</f>
        <v>0</v>
      </c>
      <c r="BN240" s="1">
        <f>OVariables!AT94</f>
        <v>0</v>
      </c>
      <c r="BO240" s="1">
        <f>OVariables!AU94</f>
        <v>0</v>
      </c>
      <c r="BP240" s="1">
        <f>OVariables!AV94</f>
        <v>0</v>
      </c>
      <c r="BQ240" s="1">
        <f>OVariables!AW94</f>
        <v>0</v>
      </c>
      <c r="BS240" s="4" t="s">
        <v>59</v>
      </c>
      <c r="BT240" s="1">
        <f>BH69*Staffing!$C30</f>
        <v>0</v>
      </c>
      <c r="BU240" s="1">
        <f>BI69*Staffing!$C30</f>
        <v>0</v>
      </c>
      <c r="BV240" s="1">
        <f>BJ69*Staffing!$C30</f>
        <v>0</v>
      </c>
      <c r="BW240" s="1">
        <f>BK69*Staffing!$C30</f>
        <v>0</v>
      </c>
      <c r="BX240" s="1">
        <f>BL69*Staffing!$C30</f>
        <v>0</v>
      </c>
      <c r="BY240" s="1">
        <f>BM69*Staffing!$C30</f>
        <v>0</v>
      </c>
      <c r="BZ240" s="1">
        <f>BN69*Staffing!$C30</f>
        <v>0</v>
      </c>
      <c r="CA240" s="1">
        <f>BO69*Staffing!$C30</f>
        <v>0</v>
      </c>
      <c r="CB240" s="1">
        <f>BP69*Staffing!$C30</f>
        <v>0</v>
      </c>
      <c r="CC240" s="1">
        <f>BQ69*Staffing!$C30</f>
        <v>0</v>
      </c>
      <c r="CD240" s="1">
        <f>BR69*Staffing!$C30</f>
        <v>0</v>
      </c>
      <c r="CE240" s="1">
        <f>BS69*Staffing!$C30</f>
        <v>0</v>
      </c>
      <c r="CG240" s="4" t="s">
        <v>59</v>
      </c>
      <c r="CH240" s="1">
        <f>OVariables!AX94</f>
        <v>0</v>
      </c>
      <c r="CI240" s="1">
        <f>OVariables!AY94</f>
        <v>0</v>
      </c>
      <c r="CJ240" s="1">
        <f>OVariables!AZ94</f>
        <v>0</v>
      </c>
      <c r="CK240" s="1">
        <f>OVariables!BA94</f>
        <v>0</v>
      </c>
      <c r="CL240" s="1">
        <f>OVariables!BB94</f>
        <v>0</v>
      </c>
      <c r="CM240" s="1">
        <f>OVariables!BC94</f>
        <v>0</v>
      </c>
      <c r="CN240" s="1">
        <f>OVariables!BD94</f>
        <v>0</v>
      </c>
      <c r="CO240" s="1">
        <f>OVariables!BE94</f>
        <v>0</v>
      </c>
      <c r="CP240" s="1">
        <f>OVariables!BF94</f>
        <v>0</v>
      </c>
      <c r="CQ240" s="1">
        <f>OVariables!BG94</f>
        <v>0</v>
      </c>
      <c r="CR240" s="1">
        <f>OVariables!BH94</f>
        <v>0</v>
      </c>
      <c r="CS240" s="1">
        <f>OVariables!BI94</f>
        <v>0</v>
      </c>
      <c r="CU240" s="4" t="s">
        <v>59</v>
      </c>
      <c r="CV240" s="1">
        <f>CK69*Staffing!$C30</f>
        <v>0</v>
      </c>
      <c r="CW240" s="1">
        <f>CL69*Staffing!$C30</f>
        <v>0</v>
      </c>
      <c r="CX240" s="1">
        <f>CM69*Staffing!$C30</f>
        <v>0</v>
      </c>
      <c r="CY240" s="1">
        <f>CN69*Staffing!$C30</f>
        <v>0</v>
      </c>
      <c r="CZ240" s="1">
        <f>CO69*Staffing!$C30</f>
        <v>0</v>
      </c>
      <c r="DA240" s="1">
        <f>CP69*Staffing!$C30</f>
        <v>0</v>
      </c>
      <c r="DB240" s="1">
        <f>CQ69*Staffing!$C30</f>
        <v>0</v>
      </c>
      <c r="DC240" s="1">
        <f>CR69*Staffing!$C30</f>
        <v>0</v>
      </c>
      <c r="DD240" s="1">
        <f>CS69*Staffing!$C30</f>
        <v>0</v>
      </c>
      <c r="DE240" s="1">
        <f>CT69*Staffing!$C30</f>
        <v>0</v>
      </c>
      <c r="DF240" s="1">
        <f>CU69*Staffing!$C30</f>
        <v>0</v>
      </c>
      <c r="DG240" s="1">
        <f>CV69*Staffing!$C30</f>
        <v>0</v>
      </c>
    </row>
    <row r="241" spans="1:111" x14ac:dyDescent="0.35">
      <c r="A241" s="4" t="s">
        <v>17</v>
      </c>
      <c r="B241" s="1">
        <f>OVariables!N95</f>
        <v>0</v>
      </c>
      <c r="C241" s="1">
        <f>OVariables!O95</f>
        <v>0</v>
      </c>
      <c r="D241" s="1">
        <f>OVariables!P95</f>
        <v>0</v>
      </c>
      <c r="E241" s="1">
        <f>OVariables!Q95</f>
        <v>0</v>
      </c>
      <c r="F241" s="1">
        <f>OVariables!R95</f>
        <v>0</v>
      </c>
      <c r="G241" s="1">
        <f>OVariables!S95</f>
        <v>0</v>
      </c>
      <c r="H241" s="1">
        <f>OVariables!T95</f>
        <v>0</v>
      </c>
      <c r="I241" s="1">
        <f>OVariables!U95</f>
        <v>0</v>
      </c>
      <c r="J241" s="1">
        <f>OVariables!V95</f>
        <v>0</v>
      </c>
      <c r="K241" s="1">
        <f>OVariables!W95</f>
        <v>0</v>
      </c>
      <c r="L241" s="1">
        <f>OVariables!X95</f>
        <v>0</v>
      </c>
      <c r="M241" s="1">
        <f>OVariables!Y95</f>
        <v>0</v>
      </c>
      <c r="O241" s="4" t="s">
        <v>17</v>
      </c>
      <c r="P241" s="1">
        <f>B70*Staffing!$C31</f>
        <v>0</v>
      </c>
      <c r="Q241" s="1">
        <f>C70*Staffing!$C31</f>
        <v>0</v>
      </c>
      <c r="R241" s="1">
        <f>D70*Staffing!$C31</f>
        <v>0</v>
      </c>
      <c r="S241" s="1">
        <f>E70*Staffing!$C31</f>
        <v>0</v>
      </c>
      <c r="T241" s="1">
        <f>F70*Staffing!$C31</f>
        <v>0</v>
      </c>
      <c r="U241" s="1">
        <f>G70*Staffing!$C31</f>
        <v>0</v>
      </c>
      <c r="V241" s="1">
        <f>H70*Staffing!$C31</f>
        <v>0</v>
      </c>
      <c r="W241" s="1">
        <f>I70*Staffing!$C31</f>
        <v>0</v>
      </c>
      <c r="X241" s="1">
        <f>J70*Staffing!$C31</f>
        <v>0</v>
      </c>
      <c r="Y241" s="1">
        <f>K70*Staffing!$C31</f>
        <v>0</v>
      </c>
      <c r="Z241" s="1">
        <f>L70*Staffing!$C31</f>
        <v>0</v>
      </c>
      <c r="AA241" s="1">
        <f>M70*Staffing!$C31</f>
        <v>0</v>
      </c>
      <c r="AC241" s="4" t="s">
        <v>17</v>
      </c>
      <c r="AD241" s="1">
        <f>OVariables!Z95</f>
        <v>0</v>
      </c>
      <c r="AE241" s="1">
        <f>OVariables!AA95</f>
        <v>0</v>
      </c>
      <c r="AF241" s="1">
        <f>OVariables!AB95</f>
        <v>0</v>
      </c>
      <c r="AG241" s="1">
        <f>OVariables!AC95</f>
        <v>0</v>
      </c>
      <c r="AH241" s="1">
        <f>OVariables!AD95</f>
        <v>0</v>
      </c>
      <c r="AI241" s="1">
        <f>OVariables!AE95</f>
        <v>0</v>
      </c>
      <c r="AJ241" s="1">
        <f>OVariables!AF95</f>
        <v>0</v>
      </c>
      <c r="AK241" s="1">
        <f>OVariables!AG95</f>
        <v>0</v>
      </c>
      <c r="AL241" s="1">
        <f>OVariables!AH95</f>
        <v>0</v>
      </c>
      <c r="AM241" s="1">
        <f>OVariables!AI95</f>
        <v>0</v>
      </c>
      <c r="AN241" s="1">
        <f>OVariables!AJ95</f>
        <v>0</v>
      </c>
      <c r="AO241" s="1">
        <f>OVariables!AK95</f>
        <v>0</v>
      </c>
      <c r="AQ241" s="4" t="s">
        <v>17</v>
      </c>
      <c r="AR241" s="1">
        <f>AE70*Staffing!$C31</f>
        <v>0</v>
      </c>
      <c r="AS241" s="1">
        <f>AF70*Staffing!$C31</f>
        <v>0</v>
      </c>
      <c r="AT241" s="1">
        <f>AG70*Staffing!$C31</f>
        <v>0</v>
      </c>
      <c r="AU241" s="1">
        <f>AH70*Staffing!$C31</f>
        <v>0</v>
      </c>
      <c r="AV241" s="1">
        <f>AI70*Staffing!$C31</f>
        <v>0</v>
      </c>
      <c r="AW241" s="1">
        <f>AJ70*Staffing!$C31</f>
        <v>0</v>
      </c>
      <c r="AX241" s="1">
        <f>AK70*Staffing!$C31</f>
        <v>0</v>
      </c>
      <c r="AY241" s="1">
        <f>AL70*Staffing!$C31</f>
        <v>0</v>
      </c>
      <c r="AZ241" s="1">
        <f>AM70*Staffing!$C31</f>
        <v>0</v>
      </c>
      <c r="BA241" s="1">
        <f>AN70*Staffing!$C31</f>
        <v>0</v>
      </c>
      <c r="BB241" s="1">
        <f>AO70*Staffing!$C31</f>
        <v>0</v>
      </c>
      <c r="BC241" s="1">
        <f>AP70*Staffing!$C31</f>
        <v>0</v>
      </c>
      <c r="BE241" s="4" t="s">
        <v>17</v>
      </c>
      <c r="BF241" s="1">
        <f>OVariables!AL95</f>
        <v>0</v>
      </c>
      <c r="BG241" s="1">
        <f>OVariables!AM95</f>
        <v>0</v>
      </c>
      <c r="BH241" s="1">
        <f>OVariables!AN95</f>
        <v>0</v>
      </c>
      <c r="BI241" s="1">
        <f>OVariables!AO95</f>
        <v>0</v>
      </c>
      <c r="BJ241" s="1">
        <f>OVariables!AP95</f>
        <v>0</v>
      </c>
      <c r="BK241" s="1">
        <f>OVariables!AQ95</f>
        <v>0</v>
      </c>
      <c r="BL241" s="1">
        <f>OVariables!AR95</f>
        <v>0</v>
      </c>
      <c r="BM241" s="1">
        <f>OVariables!AS95</f>
        <v>0</v>
      </c>
      <c r="BN241" s="1">
        <f>OVariables!AT95</f>
        <v>0</v>
      </c>
      <c r="BO241" s="1">
        <f>OVariables!AU95</f>
        <v>0</v>
      </c>
      <c r="BP241" s="1">
        <f>OVariables!AV95</f>
        <v>0</v>
      </c>
      <c r="BQ241" s="1">
        <f>OVariables!AW95</f>
        <v>0</v>
      </c>
      <c r="BS241" s="4" t="s">
        <v>17</v>
      </c>
      <c r="BT241" s="1">
        <f>BH70*Staffing!$C31</f>
        <v>0</v>
      </c>
      <c r="BU241" s="1">
        <f>BI70*Staffing!$C31</f>
        <v>0</v>
      </c>
      <c r="BV241" s="1">
        <f>BJ70*Staffing!$C31</f>
        <v>0</v>
      </c>
      <c r="BW241" s="1">
        <f>BK70*Staffing!$C31</f>
        <v>0</v>
      </c>
      <c r="BX241" s="1">
        <f>BL70*Staffing!$C31</f>
        <v>0</v>
      </c>
      <c r="BY241" s="1">
        <f>BM70*Staffing!$C31</f>
        <v>0</v>
      </c>
      <c r="BZ241" s="1">
        <f>BN70*Staffing!$C31</f>
        <v>0</v>
      </c>
      <c r="CA241" s="1">
        <f>BO70*Staffing!$C31</f>
        <v>0</v>
      </c>
      <c r="CB241" s="1">
        <f>BP70*Staffing!$C31</f>
        <v>0</v>
      </c>
      <c r="CC241" s="1">
        <f>BQ70*Staffing!$C31</f>
        <v>0</v>
      </c>
      <c r="CD241" s="1">
        <f>BR70*Staffing!$C31</f>
        <v>0</v>
      </c>
      <c r="CE241" s="1">
        <f>BS70*Staffing!$C31</f>
        <v>0</v>
      </c>
      <c r="CG241" s="4" t="s">
        <v>17</v>
      </c>
      <c r="CH241" s="1">
        <f>OVariables!AX95</f>
        <v>0</v>
      </c>
      <c r="CI241" s="1">
        <f>OVariables!AY95</f>
        <v>0</v>
      </c>
      <c r="CJ241" s="1">
        <f>OVariables!AZ95</f>
        <v>0</v>
      </c>
      <c r="CK241" s="1">
        <f>OVariables!BA95</f>
        <v>0</v>
      </c>
      <c r="CL241" s="1">
        <f>OVariables!BB95</f>
        <v>0</v>
      </c>
      <c r="CM241" s="1">
        <f>OVariables!BC95</f>
        <v>0</v>
      </c>
      <c r="CN241" s="1">
        <f>OVariables!BD95</f>
        <v>0</v>
      </c>
      <c r="CO241" s="1">
        <f>OVariables!BE95</f>
        <v>0</v>
      </c>
      <c r="CP241" s="1">
        <f>OVariables!BF95</f>
        <v>0</v>
      </c>
      <c r="CQ241" s="1">
        <f>OVariables!BG95</f>
        <v>0</v>
      </c>
      <c r="CR241" s="1">
        <f>OVariables!BH95</f>
        <v>0</v>
      </c>
      <c r="CS241" s="1">
        <f>OVariables!BI95</f>
        <v>0</v>
      </c>
      <c r="CU241" s="4" t="s">
        <v>17</v>
      </c>
      <c r="CV241" s="1">
        <f>CK70*Staffing!$C31</f>
        <v>0</v>
      </c>
      <c r="CW241" s="1">
        <f>CL70*Staffing!$C31</f>
        <v>0</v>
      </c>
      <c r="CX241" s="1">
        <f>CM70*Staffing!$C31</f>
        <v>0</v>
      </c>
      <c r="CY241" s="1">
        <f>CN70*Staffing!$C31</f>
        <v>0</v>
      </c>
      <c r="CZ241" s="1">
        <f>CO70*Staffing!$C31</f>
        <v>0</v>
      </c>
      <c r="DA241" s="1">
        <f>CP70*Staffing!$C31</f>
        <v>0</v>
      </c>
      <c r="DB241" s="1">
        <f>CQ70*Staffing!$C31</f>
        <v>0</v>
      </c>
      <c r="DC241" s="1">
        <f>CR70*Staffing!$C31</f>
        <v>0</v>
      </c>
      <c r="DD241" s="1">
        <f>CS70*Staffing!$C31</f>
        <v>0</v>
      </c>
      <c r="DE241" s="1">
        <f>CT70*Staffing!$C31</f>
        <v>0</v>
      </c>
      <c r="DF241" s="1">
        <f>CU70*Staffing!$C31</f>
        <v>0</v>
      </c>
      <c r="DG241" s="1">
        <f>CV70*Staffing!$C31</f>
        <v>0</v>
      </c>
    </row>
  </sheetData>
  <mergeCells count="46">
    <mergeCell ref="B40:M40"/>
    <mergeCell ref="P40:U40"/>
    <mergeCell ref="W40:AB40"/>
    <mergeCell ref="AS40:AX40"/>
    <mergeCell ref="B1:M1"/>
    <mergeCell ref="B39:AB39"/>
    <mergeCell ref="AE39:BE39"/>
    <mergeCell ref="AE40:AP40"/>
    <mergeCell ref="O2:Z2"/>
    <mergeCell ref="E37:G37"/>
    <mergeCell ref="J37:L37"/>
    <mergeCell ref="E38:G38"/>
    <mergeCell ref="J38:L38"/>
    <mergeCell ref="B37:C37"/>
    <mergeCell ref="CK39:DK39"/>
    <mergeCell ref="DF40:DK40"/>
    <mergeCell ref="AZ40:BE40"/>
    <mergeCell ref="BH40:BS40"/>
    <mergeCell ref="BV40:CA40"/>
    <mergeCell ref="CC40:CH40"/>
    <mergeCell ref="CK40:CV40"/>
    <mergeCell ref="CY40:DD40"/>
    <mergeCell ref="BH39:CH39"/>
    <mergeCell ref="BT211:CE211"/>
    <mergeCell ref="CH211:CS211"/>
    <mergeCell ref="CV211:DG211"/>
    <mergeCell ref="B179:M179"/>
    <mergeCell ref="P179:AA179"/>
    <mergeCell ref="AD179:AO179"/>
    <mergeCell ref="AR179:BC179"/>
    <mergeCell ref="BF179:BQ179"/>
    <mergeCell ref="BT179:CE179"/>
    <mergeCell ref="B211:M211"/>
    <mergeCell ref="P211:AA211"/>
    <mergeCell ref="AD211:AO211"/>
    <mergeCell ref="AR211:BC211"/>
    <mergeCell ref="BF211:BQ211"/>
    <mergeCell ref="L76:M76"/>
    <mergeCell ref="Q76:R76"/>
    <mergeCell ref="V76:W76"/>
    <mergeCell ref="CH179:CS179"/>
    <mergeCell ref="CV179:DG179"/>
    <mergeCell ref="B112:M112"/>
    <mergeCell ref="P112:AA112"/>
    <mergeCell ref="B144:M144"/>
    <mergeCell ref="P144:AA14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F99B-B39D-43F0-B8EA-31B563F7D1C4}">
  <dimension ref="A1:BI127"/>
  <sheetViews>
    <sheetView topLeftCell="B3" zoomScale="69" workbookViewId="0">
      <selection activeCell="N102" sqref="N102"/>
    </sheetView>
  </sheetViews>
  <sheetFormatPr defaultRowHeight="14.5" x14ac:dyDescent="0.35"/>
  <sheetData>
    <row r="1" spans="1:61" x14ac:dyDescent="0.35">
      <c r="A1" t="s">
        <v>116</v>
      </c>
      <c r="N1" t="s">
        <v>117</v>
      </c>
      <c r="Z1" t="s">
        <v>118</v>
      </c>
      <c r="AL1" t="s">
        <v>119</v>
      </c>
      <c r="AX1" t="s">
        <v>120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</row>
    <row r="8" spans="1:61" x14ac:dyDescent="0.35">
      <c r="A8" s="3" t="s">
        <v>2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</row>
    <row r="15" spans="1:61" x14ac:dyDescent="0.35">
      <c r="A15" s="3" t="s">
        <v>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137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121</v>
      </c>
      <c r="N33" t="s">
        <v>122</v>
      </c>
      <c r="Z33" t="s">
        <v>125</v>
      </c>
      <c r="AL33" t="s">
        <v>124</v>
      </c>
      <c r="AX33" t="s">
        <v>123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</row>
    <row r="40" spans="1:61" x14ac:dyDescent="0.35">
      <c r="A40" s="4" t="s">
        <v>2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</row>
    <row r="47" spans="1:61" x14ac:dyDescent="0.35">
      <c r="A47" s="4" t="s">
        <v>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137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126</v>
      </c>
      <c r="N65" t="s">
        <v>127</v>
      </c>
      <c r="Z65" t="s">
        <v>128</v>
      </c>
      <c r="AL65" t="s">
        <v>129</v>
      </c>
      <c r="AX65" t="s">
        <v>130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</row>
    <row r="72" spans="1:61" x14ac:dyDescent="0.35">
      <c r="A72" s="4" t="s">
        <v>2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</row>
    <row r="79" spans="1:61" x14ac:dyDescent="0.35">
      <c r="A79" s="4" t="s">
        <v>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137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131</v>
      </c>
      <c r="N97" t="s">
        <v>132</v>
      </c>
      <c r="Z97" t="s">
        <v>133</v>
      </c>
      <c r="AL97" t="s">
        <v>134</v>
      </c>
      <c r="AX97" t="s">
        <v>135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</row>
    <row r="111" spans="1:61" x14ac:dyDescent="0.35">
      <c r="A111" s="4" t="s">
        <v>8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137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f1f7fbd4-703e-4b7f-b515-77f0536448c4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45D487EC078C54194195CED5DC4436A" ma:contentTypeVersion="16" ma:contentTypeDescription="Create a new document." ma:contentTypeScope="" ma:versionID="465e1cd006a630be69e4f00b80c27eb5">
  <xsd:schema xmlns:xsd="http://www.w3.org/2001/XMLSchema" xmlns:xs="http://www.w3.org/2001/XMLSchema" xmlns:p="http://schemas.microsoft.com/office/2006/metadata/properties" xmlns:ns3="f1f7fbd4-703e-4b7f-b515-77f0536448c4" xmlns:ns4="63c9da9d-e04f-4be2-b14e-fb351b3fff84" targetNamespace="http://schemas.microsoft.com/office/2006/metadata/properties" ma:root="true" ma:fieldsID="3787fd6188ba024127daf071d78f7fdf" ns3:_="" ns4:_="">
    <xsd:import namespace="f1f7fbd4-703e-4b7f-b515-77f0536448c4"/>
    <xsd:import namespace="63c9da9d-e04f-4be2-b14e-fb351b3fff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f7fbd4-703e-4b7f-b515-77f0536448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c9da9d-e04f-4be2-b14e-fb351b3fff8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199DBB2-232F-4A3F-9630-6078F4B307E1}">
  <ds:schemaRefs>
    <ds:schemaRef ds:uri="http://www.w3.org/XML/1998/namespace"/>
    <ds:schemaRef ds:uri="http://purl.org/dc/dcmitype/"/>
    <ds:schemaRef ds:uri="63c9da9d-e04f-4be2-b14e-fb351b3fff84"/>
    <ds:schemaRef ds:uri="http://purl.org/dc/terms/"/>
    <ds:schemaRef ds:uri="http://schemas.microsoft.com/office/2006/documentManagement/types"/>
    <ds:schemaRef ds:uri="http://schemas.microsoft.com/office/infopath/2007/PartnerControls"/>
    <ds:schemaRef ds:uri="f1f7fbd4-703e-4b7f-b515-77f0536448c4"/>
    <ds:schemaRef ds:uri="http://schemas.openxmlformats.org/package/2006/metadata/core-properties"/>
    <ds:schemaRef ds:uri="http://schemas.microsoft.com/office/2006/metadata/properties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B0CA58C4-A3E4-4B4A-AB24-606037F2F5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1f7fbd4-703e-4b7f-b515-77f0536448c4"/>
    <ds:schemaRef ds:uri="63c9da9d-e04f-4be2-b14e-fb351b3fff8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359D762-A62A-4423-84EB-49401FC5CD03}">
  <ds:schemaRefs>
    <ds:schemaRef ds:uri="http://schemas.microsoft.com/sharepoint/v3/contenttype/forms"/>
  </ds:schemaRefs>
</ds:datastoreItem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65</vt:i4>
      </vt:variant>
    </vt:vector>
  </HeadingPairs>
  <TitlesOfParts>
    <vt:vector size="78" baseType="lpstr">
      <vt:lpstr>Sheet1</vt:lpstr>
      <vt:lpstr>Hospital-Specialty</vt:lpstr>
      <vt:lpstr>Data</vt:lpstr>
      <vt:lpstr>Hospital Costs</vt:lpstr>
      <vt:lpstr>Staffing</vt:lpstr>
      <vt:lpstr>Demands</vt:lpstr>
      <vt:lpstr>Deterministic</vt:lpstr>
      <vt:lpstr>Stochastic</vt:lpstr>
      <vt:lpstr>SVariables</vt:lpstr>
      <vt:lpstr>TestA</vt:lpstr>
      <vt:lpstr>Test B</vt:lpstr>
      <vt:lpstr>Test C</vt:lpstr>
      <vt:lpstr>OVariables</vt:lpstr>
      <vt:lpstr>a_xbed</vt:lpstr>
      <vt:lpstr>c_xbed</vt:lpstr>
      <vt:lpstr>d_objective</vt:lpstr>
      <vt:lpstr>d_region_beds</vt:lpstr>
      <vt:lpstr>d_region_demands</vt:lpstr>
      <vt:lpstr>d_total_beds</vt:lpstr>
      <vt:lpstr>d_total_capacity_xbed</vt:lpstr>
      <vt:lpstr>d_total_capacity_xstaff</vt:lpstr>
      <vt:lpstr>d_total_staff</vt:lpstr>
      <vt:lpstr>d_xbed</vt:lpstr>
      <vt:lpstr>d_xstaff_band5</vt:lpstr>
      <vt:lpstr>d_xstaff_band5_ratio</vt:lpstr>
      <vt:lpstr>d_xstaff_band6</vt:lpstr>
      <vt:lpstr>d_xstaff_band6_ratio</vt:lpstr>
      <vt:lpstr>possible_locations</vt:lpstr>
      <vt:lpstr>s_beds</vt:lpstr>
      <vt:lpstr>s_objective</vt:lpstr>
      <vt:lpstr>s_scen1_regionbeds</vt:lpstr>
      <vt:lpstr>s_scen1_regiondemands</vt:lpstr>
      <vt:lpstr>s_scen2_regionbeds</vt:lpstr>
      <vt:lpstr>s_scen2_regiondemands</vt:lpstr>
      <vt:lpstr>s_scen3_regionbeds</vt:lpstr>
      <vt:lpstr>s_scen3_regiondemands</vt:lpstr>
      <vt:lpstr>s_scen4_regionbeds</vt:lpstr>
      <vt:lpstr>s_scen4_regiondemands</vt:lpstr>
      <vt:lpstr>s_staff_band5</vt:lpstr>
      <vt:lpstr>s_staff_band6</vt:lpstr>
      <vt:lpstr>s_staff_ratio_band5</vt:lpstr>
      <vt:lpstr>s_staff_ratio_band6</vt:lpstr>
      <vt:lpstr>s_total_additional_capacity_ubed1</vt:lpstr>
      <vt:lpstr>s_total_additional_capacity_ubed2</vt:lpstr>
      <vt:lpstr>s_total_additional_capacity_ubed3</vt:lpstr>
      <vt:lpstr>s_total_additional_capacity_ubed4</vt:lpstr>
      <vt:lpstr>s_total_capacity_xbed</vt:lpstr>
      <vt:lpstr>s_total_xbeds</vt:lpstr>
      <vt:lpstr>s_ubed1</vt:lpstr>
      <vt:lpstr>s_ubed1_total_beds</vt:lpstr>
      <vt:lpstr>s_ubed2</vt:lpstr>
      <vt:lpstr>s_ubed2_total_beds</vt:lpstr>
      <vt:lpstr>s_ubed3</vt:lpstr>
      <vt:lpstr>s_ubed3_total_beds</vt:lpstr>
      <vt:lpstr>s_ubed4</vt:lpstr>
      <vt:lpstr>s_ubed4_total_beds</vt:lpstr>
      <vt:lpstr>s_ustaff1_band5</vt:lpstr>
      <vt:lpstr>s_ustaff1_band6</vt:lpstr>
      <vt:lpstr>s_ustaff1_ratio_band5</vt:lpstr>
      <vt:lpstr>s_ustaff1_ratio_band6</vt:lpstr>
      <vt:lpstr>s_ustaff2_band5</vt:lpstr>
      <vt:lpstr>s_ustaff2_band6</vt:lpstr>
      <vt:lpstr>s_ustaff2_ratio_band5</vt:lpstr>
      <vt:lpstr>s_ustaff2_ratio_band6</vt:lpstr>
      <vt:lpstr>s_ustaff3_band5</vt:lpstr>
      <vt:lpstr>s_ustaff3_band6</vt:lpstr>
      <vt:lpstr>s_ustaff3_ratio_band5</vt:lpstr>
      <vt:lpstr>s_ustaff3_ratio_band6</vt:lpstr>
      <vt:lpstr>s_ustaff4_band5</vt:lpstr>
      <vt:lpstr>s_ustaff4_band6</vt:lpstr>
      <vt:lpstr>s_ustaff4_ratio_band5</vt:lpstr>
      <vt:lpstr>s_ustaff4_ratio_band6</vt:lpstr>
      <vt:lpstr>s_xbeds</vt:lpstr>
      <vt:lpstr>s_xstaff_band5</vt:lpstr>
      <vt:lpstr>s_xstaff_band6</vt:lpstr>
      <vt:lpstr>Test_B</vt:lpstr>
      <vt:lpstr>Test_C</vt:lpstr>
      <vt:lpstr>Total_Additional_Capacity_ubed3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Williams</dc:creator>
  <cp:lastModifiedBy>Elizabeth Williams</cp:lastModifiedBy>
  <dcterms:created xsi:type="dcterms:W3CDTF">2022-12-05T16:02:59Z</dcterms:created>
  <dcterms:modified xsi:type="dcterms:W3CDTF">2023-08-10T15:35:36Z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0x010100545D487EC078C54194195CED5DC4436A</vt:lpwstr>
  </property>
</Properties>
</file>