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18" i="1" l="1"/>
  <c r="E19" i="1"/>
  <c r="E20" i="1"/>
  <c r="E23" i="1"/>
  <c r="E12" i="1" l="1"/>
  <c r="E11" i="1"/>
  <c r="F10" i="1"/>
  <c r="F5" i="1"/>
  <c r="F4" i="1"/>
  <c r="F3" i="1"/>
  <c r="F29" i="1" l="1"/>
  <c r="E10" i="1" l="1"/>
  <c r="E16" i="1" l="1"/>
  <c r="E17" i="1"/>
  <c r="E15" i="1"/>
  <c r="E14" i="1"/>
  <c r="E9" i="1"/>
  <c r="E6" i="1"/>
  <c r="E8" i="1"/>
  <c r="E7" i="1"/>
  <c r="E5" i="1"/>
  <c r="E4" i="1"/>
  <c r="E3" i="1"/>
  <c r="E29" i="1" l="1"/>
</calcChain>
</file>

<file path=xl/sharedStrings.xml><?xml version="1.0" encoding="utf-8"?>
<sst xmlns="http://schemas.openxmlformats.org/spreadsheetml/2006/main" count="46" uniqueCount="46">
  <si>
    <t>Componentes</t>
  </si>
  <si>
    <t>Quantidade</t>
  </si>
  <si>
    <t>Motor</t>
  </si>
  <si>
    <t>ESC</t>
  </si>
  <si>
    <t>Helices</t>
  </si>
  <si>
    <t>Bateria</t>
  </si>
  <si>
    <t>Frame</t>
  </si>
  <si>
    <t>Total</t>
  </si>
  <si>
    <t>Valor dos itens [R$]</t>
  </si>
  <si>
    <t>Preco [R$]</t>
  </si>
  <si>
    <t>Low Battery Indicator</t>
  </si>
  <si>
    <t>Power Distr. Board</t>
  </si>
  <si>
    <t>SITE</t>
  </si>
  <si>
    <t>http://www.banggood.com/ESC-Connection-Board-Distribution-Board-For-Multi-Axis-Model-p-941273.html?p=2K090270884220140865</t>
  </si>
  <si>
    <t>http://www.banggood.com/Wholesale-7_4V-14_8V-RC-Lipo-Battery-low-voltage-Alarm-Indicator-p-25595.html?p=2K090270884220140865</t>
  </si>
  <si>
    <t>https://hobbyking.com/en_us/imax-b6-dc-charger-5a-50w-copy.html</t>
  </si>
  <si>
    <t>https://hobbyking.com/en_us/gws-propeller-ep1575-381x191mm-green-6pcs-pack.html</t>
  </si>
  <si>
    <t>http://www.banggood.com/Wholesale-IMAX-B6-Digital-RC-Lipo-NiMH-battery-Balance-Charger-p-46220.html?p=2K090270884220140865</t>
  </si>
  <si>
    <t>Quad</t>
  </si>
  <si>
    <t>Transmitter</t>
  </si>
  <si>
    <t>Radio &amp; Receiver</t>
  </si>
  <si>
    <t>https://hobbyking.com/en_us/hobby-king-2-4ghz-6ch-tx-rx-v2-mode-2.html</t>
  </si>
  <si>
    <t>Joystick</t>
  </si>
  <si>
    <t>Outros</t>
  </si>
  <si>
    <t>Transceiver C/ Antenna</t>
  </si>
  <si>
    <t>http://www.banggood.com/NRF24L01-Antenna-Wireless-Transceiver-Module-For-MCU-p-87625.html?p=2K090270884220140865</t>
  </si>
  <si>
    <t>http://www.banggood.com/DEVO-Transmitter-Tuner-Modified-for-FBL80-FBL100-WLtoys-V922-p-89812.html?p=2K090270884220140865</t>
  </si>
  <si>
    <t>Transceiver Antena Maior</t>
  </si>
  <si>
    <t>Arduino + AeroShield</t>
  </si>
  <si>
    <t>diametro 525</t>
  </si>
  <si>
    <t>https://hobbyking.com/en_us/turnigy-graphene-5200mah-3s-15c-w-xt60.html</t>
  </si>
  <si>
    <t>camera + transmitter + antenna</t>
  </si>
  <si>
    <t>Peso [g]</t>
  </si>
  <si>
    <t>Margem</t>
  </si>
  <si>
    <t>placa de espuma</t>
  </si>
  <si>
    <t>solda</t>
  </si>
  <si>
    <t>http://www.banggood.com/Eachine-TX02-Super-Mini-AIO-5_8G-40CH-200mW-VTX-600TVL-14-Cmos-FPV-Camera-p-1088368.html?rmmds=buy</t>
  </si>
  <si>
    <t>Carregador de bateria Li-Po</t>
  </si>
  <si>
    <t>Fonte de 7-12V p/ Arduino</t>
  </si>
  <si>
    <t>fios(vermelho preto) de 2,5 mm2</t>
  </si>
  <si>
    <t>Espaguete termo retratil</t>
  </si>
  <si>
    <t>tira de plastico zip lock</t>
  </si>
  <si>
    <t>Fonte de 12V p/ Carregador</t>
  </si>
  <si>
    <t>http://www.banggood.com/3X4_5X-Helping-Hand-Soldering-Welding-Stand-Magnifier-L+1:1048576ED-With-Alligator-Clip-p-1127969.html?rmmds=search</t>
  </si>
  <si>
    <t>Garra de solda</t>
  </si>
  <si>
    <t>Emax BL2215/20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</si>
</sst>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obbyking.com/en_us/hobby-king-2-4ghz-6ch-tx-rx-v2-mode-2.html" TargetMode="External"/><Relationship Id="rId3" Type="http://schemas.openxmlformats.org/officeDocument/2006/relationships/hyperlink" Target="https://hobbyking.com/en_us/imax-b6-dc-charger-5a-50w-copy.html" TargetMode="External"/><Relationship Id="rId7" Type="http://schemas.openxmlformats.org/officeDocument/2006/relationships/hyperlink" Target="https://hobbyking.com/en_us/turnigy-graphene-5200mah-3s-15c-w-xt60.html" TargetMode="External"/><Relationship Id="rId2" Type="http://schemas.openxmlformats.org/officeDocument/2006/relationships/hyperlink" Target="http://www.banggood.com/Wholesale-7_4V-14_8V-RC-Lipo-Battery-low-voltage-Alarm-Indicator-p-25595.html?p=2K090270884220140865" TargetMode="External"/><Relationship Id="rId1" Type="http://schemas.openxmlformats.org/officeDocument/2006/relationships/hyperlink" Target="http://www.banggood.com/ESC-Connection-Board-Distribution-Board-For-Multi-Axis-Model-p-941273.html?p=2K090270884220140865" TargetMode="External"/><Relationship Id="rId6" Type="http://schemas.openxmlformats.org/officeDocument/2006/relationships/hyperlink" Target="http://www.banggood.com/NRF24L01-Antenna-Wireless-Transceiver-Module-For-MCU-p-87625.html?p=2K090270884220140865" TargetMode="External"/><Relationship Id="rId5" Type="http://schemas.openxmlformats.org/officeDocument/2006/relationships/hyperlink" Target="http://www.banggood.com/DEVO-Transmitter-Tuner-Modified-for-FBL80-FBL100-WLtoys-V922-p-89812.html?p=2K090270884220140865" TargetMode="External"/><Relationship Id="rId10" Type="http://schemas.openxmlformats.org/officeDocument/2006/relationships/hyperlink" Target="http://www.banggood.com/3X4_5X-Helping-Hand-Soldering-Welding-Stand-Magnifier-L+1:1048576ED-With-Alligator-Clip-p-1127969.html?rmmds=search" TargetMode="External"/><Relationship Id="rId4" Type="http://schemas.openxmlformats.org/officeDocument/2006/relationships/hyperlink" Target="https://hobbyking.com/en_us/gws-propeller-ep1575-381x191mm-green-6pcs-pack.html" TargetMode="External"/><Relationship Id="rId9" Type="http://schemas.openxmlformats.org/officeDocument/2006/relationships/hyperlink" Target="http://www.banggood.com/Eachine-TX02-Super-Mini-AIO-5_8G-40CH-200mW-VTX-600TVL-14-Cmos-FPV-Camera-p-1088368.html?rmmds=bu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tabSelected="1" workbookViewId="0">
      <selection activeCell="H4" sqref="H4:U4"/>
    </sheetView>
  </sheetViews>
  <sheetFormatPr defaultRowHeight="14.4" x14ac:dyDescent="0.3"/>
  <cols>
    <col min="1" max="1" width="10.44140625" style="1" bestFit="1" customWidth="1"/>
    <col min="2" max="2" width="27.109375" style="1" bestFit="1" customWidth="1"/>
    <col min="3" max="3" width="10.44140625" style="1" bestFit="1" customWidth="1"/>
    <col min="4" max="4" width="9.5546875" style="1" bestFit="1" customWidth="1"/>
    <col min="5" max="5" width="17" style="1" bestFit="1" customWidth="1"/>
    <col min="6" max="6" width="8.88671875" style="1"/>
    <col min="7" max="7" width="11.88671875" style="1" bestFit="1" customWidth="1"/>
    <col min="8" max="8" width="8.88671875" style="1"/>
    <col min="9" max="9" width="9.44140625" style="1" bestFit="1" customWidth="1"/>
    <col min="10" max="16384" width="8.88671875" style="1"/>
  </cols>
  <sheetData>
    <row r="2" spans="1:22" x14ac:dyDescent="0.3">
      <c r="B2" s="5" t="s">
        <v>0</v>
      </c>
      <c r="C2" s="5" t="s">
        <v>1</v>
      </c>
      <c r="D2" s="5" t="s">
        <v>9</v>
      </c>
      <c r="E2" s="5" t="s">
        <v>8</v>
      </c>
      <c r="F2" s="1" t="s">
        <v>32</v>
      </c>
      <c r="G2" s="1" t="s">
        <v>12</v>
      </c>
    </row>
    <row r="3" spans="1:22" x14ac:dyDescent="0.3">
      <c r="B3" s="1" t="s">
        <v>2</v>
      </c>
      <c r="C3" s="1">
        <v>4</v>
      </c>
      <c r="D3" s="1">
        <v>0</v>
      </c>
      <c r="E3" s="1">
        <f t="shared" ref="E3:E10" si="0">D3*C3</f>
        <v>0</v>
      </c>
      <c r="F3" s="1">
        <f>C3*60</f>
        <v>240</v>
      </c>
      <c r="H3" s="11" t="s">
        <v>45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2" x14ac:dyDescent="0.3">
      <c r="B4" s="1" t="s">
        <v>3</v>
      </c>
      <c r="C4" s="1">
        <v>4</v>
      </c>
      <c r="D4" s="1">
        <v>0</v>
      </c>
      <c r="E4" s="1">
        <f t="shared" si="0"/>
        <v>0</v>
      </c>
      <c r="F4" s="1">
        <f>28*C4</f>
        <v>112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2" x14ac:dyDescent="0.3">
      <c r="B5" s="1" t="s">
        <v>4</v>
      </c>
      <c r="C5" s="1">
        <v>4</v>
      </c>
      <c r="D5" s="1">
        <v>5</v>
      </c>
      <c r="E5" s="1">
        <f t="shared" si="0"/>
        <v>20</v>
      </c>
      <c r="F5" s="1">
        <f>7*C5</f>
        <v>28</v>
      </c>
      <c r="H5" s="10" t="s">
        <v>16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2" x14ac:dyDescent="0.3">
      <c r="A6" s="1" t="s">
        <v>18</v>
      </c>
      <c r="B6" s="1" t="s">
        <v>6</v>
      </c>
      <c r="C6" s="1">
        <v>1</v>
      </c>
      <c r="D6" s="1">
        <v>0</v>
      </c>
      <c r="E6" s="1">
        <f>D6*C6</f>
        <v>0</v>
      </c>
      <c r="F6" s="1">
        <v>385</v>
      </c>
      <c r="G6" s="1" t="s">
        <v>29</v>
      </c>
      <c r="H6" s="1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2" x14ac:dyDescent="0.3">
      <c r="B7" s="1" t="s">
        <v>5</v>
      </c>
      <c r="C7" s="1">
        <v>1</v>
      </c>
      <c r="D7" s="1">
        <v>120</v>
      </c>
      <c r="E7" s="1">
        <f t="shared" si="0"/>
        <v>120</v>
      </c>
      <c r="F7" s="1">
        <v>363</v>
      </c>
      <c r="H7" s="10" t="s">
        <v>30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6"/>
    </row>
    <row r="8" spans="1:22" x14ac:dyDescent="0.3">
      <c r="B8" s="1" t="s">
        <v>10</v>
      </c>
      <c r="C8" s="1">
        <v>1</v>
      </c>
      <c r="D8" s="1">
        <v>7</v>
      </c>
      <c r="E8" s="1">
        <f t="shared" si="0"/>
        <v>7</v>
      </c>
      <c r="F8" s="1">
        <v>5</v>
      </c>
      <c r="H8" s="10" t="s">
        <v>14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2" x14ac:dyDescent="0.3">
      <c r="B9" s="1" t="s">
        <v>11</v>
      </c>
      <c r="C9" s="1">
        <v>1</v>
      </c>
      <c r="D9" s="1">
        <v>8</v>
      </c>
      <c r="E9" s="1">
        <f t="shared" si="0"/>
        <v>8</v>
      </c>
      <c r="F9" s="1">
        <v>15</v>
      </c>
      <c r="H9" s="10" t="s">
        <v>13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2" s="2" customFormat="1" x14ac:dyDescent="0.3">
      <c r="B10" s="2" t="s">
        <v>28</v>
      </c>
      <c r="C10" s="2">
        <v>1</v>
      </c>
      <c r="D10" s="2">
        <v>0</v>
      </c>
      <c r="E10" s="2">
        <f t="shared" si="0"/>
        <v>0</v>
      </c>
      <c r="F10" s="2">
        <f>37*2</f>
        <v>74</v>
      </c>
      <c r="H10" s="3"/>
    </row>
    <row r="11" spans="1:22" s="6" customFormat="1" x14ac:dyDescent="0.3">
      <c r="B11" s="6" t="s">
        <v>31</v>
      </c>
      <c r="C11" s="6">
        <v>1</v>
      </c>
      <c r="D11" s="6">
        <v>60</v>
      </c>
      <c r="E11" s="6">
        <f>D11*C11</f>
        <v>60</v>
      </c>
      <c r="F11" s="6">
        <v>35</v>
      </c>
      <c r="H11" s="10" t="s">
        <v>36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2" s="2" customFormat="1" x14ac:dyDescent="0.3">
      <c r="B12" s="2" t="s">
        <v>33</v>
      </c>
      <c r="C12" s="2">
        <v>1</v>
      </c>
      <c r="D12" s="2">
        <v>40</v>
      </c>
      <c r="E12" s="6">
        <f>D12*C12</f>
        <v>40</v>
      </c>
      <c r="F12" s="2">
        <v>100</v>
      </c>
      <c r="H12" s="10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2" x14ac:dyDescent="0.3"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2" x14ac:dyDescent="0.3">
      <c r="B14" s="4" t="s">
        <v>20</v>
      </c>
      <c r="C14" s="4">
        <v>1</v>
      </c>
      <c r="D14" s="4">
        <v>80</v>
      </c>
      <c r="E14" s="4">
        <f>D14*C14</f>
        <v>80</v>
      </c>
      <c r="I14" s="10" t="s">
        <v>21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2" x14ac:dyDescent="0.3">
      <c r="A15" s="1" t="s">
        <v>19</v>
      </c>
      <c r="B15" s="1" t="s">
        <v>27</v>
      </c>
      <c r="C15" s="1">
        <v>1</v>
      </c>
      <c r="D15" s="1">
        <v>25</v>
      </c>
      <c r="E15" s="1">
        <f>D15*C15</f>
        <v>25</v>
      </c>
      <c r="I15" s="10" t="s">
        <v>26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2" x14ac:dyDescent="0.3">
      <c r="B16" s="1" t="s">
        <v>24</v>
      </c>
      <c r="C16" s="1">
        <v>1</v>
      </c>
      <c r="D16" s="1">
        <v>5</v>
      </c>
      <c r="E16" s="1">
        <f>D16*C16</f>
        <v>5</v>
      </c>
      <c r="I16" s="10" t="s">
        <v>25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2" x14ac:dyDescent="0.3">
      <c r="B17" s="1" t="s">
        <v>22</v>
      </c>
      <c r="C17" s="1">
        <v>2</v>
      </c>
      <c r="D17" s="1">
        <v>10</v>
      </c>
      <c r="E17" s="1">
        <f>D17*C17</f>
        <v>20</v>
      </c>
    </row>
    <row r="18" spans="1:22" x14ac:dyDescent="0.3">
      <c r="E18" s="7">
        <f t="shared" ref="E18:E23" si="1">D18*C18</f>
        <v>0</v>
      </c>
    </row>
    <row r="19" spans="1:22" x14ac:dyDescent="0.3">
      <c r="B19" s="1" t="s">
        <v>38</v>
      </c>
      <c r="C19" s="1">
        <v>1</v>
      </c>
      <c r="D19" s="1">
        <v>15</v>
      </c>
      <c r="E19" s="7">
        <f t="shared" si="1"/>
        <v>15</v>
      </c>
    </row>
    <row r="20" spans="1:22" x14ac:dyDescent="0.3">
      <c r="A20" s="1" t="s">
        <v>23</v>
      </c>
      <c r="B20" s="1" t="s">
        <v>37</v>
      </c>
      <c r="C20" s="1">
        <v>1</v>
      </c>
      <c r="D20" s="1">
        <v>50</v>
      </c>
      <c r="E20" s="7">
        <f t="shared" si="1"/>
        <v>50</v>
      </c>
      <c r="H20" s="10" t="s">
        <v>15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" t="s">
        <v>17</v>
      </c>
    </row>
    <row r="21" spans="1:22" s="9" customFormat="1" x14ac:dyDescent="0.3">
      <c r="B21" s="9" t="s">
        <v>42</v>
      </c>
      <c r="C21" s="9">
        <v>1</v>
      </c>
      <c r="D21" s="9">
        <v>22</v>
      </c>
      <c r="E21" s="9">
        <f t="shared" ref="E21:E22" si="2">D21*C21</f>
        <v>22</v>
      </c>
      <c r="H21" s="8"/>
    </row>
    <row r="22" spans="1:22" s="9" customFormat="1" x14ac:dyDescent="0.3">
      <c r="B22" s="9" t="s">
        <v>44</v>
      </c>
      <c r="C22" s="9">
        <v>1</v>
      </c>
      <c r="D22" s="9">
        <v>50</v>
      </c>
      <c r="E22" s="9">
        <f t="shared" si="2"/>
        <v>50</v>
      </c>
      <c r="H22" s="10" t="s">
        <v>43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2" x14ac:dyDescent="0.3">
      <c r="B23" s="2" t="s">
        <v>34</v>
      </c>
      <c r="C23" s="1">
        <v>1</v>
      </c>
      <c r="E23" s="7">
        <f t="shared" si="1"/>
        <v>0</v>
      </c>
    </row>
    <row r="24" spans="1:22" x14ac:dyDescent="0.3">
      <c r="B24" s="1" t="s">
        <v>35</v>
      </c>
      <c r="E24" s="7"/>
      <c r="H24" s="8"/>
    </row>
    <row r="25" spans="1:22" x14ac:dyDescent="0.3">
      <c r="B25" s="1" t="s">
        <v>39</v>
      </c>
      <c r="E25" s="7"/>
    </row>
    <row r="26" spans="1:22" x14ac:dyDescent="0.3">
      <c r="B26" s="1" t="s">
        <v>40</v>
      </c>
      <c r="E26" s="7"/>
    </row>
    <row r="27" spans="1:22" x14ac:dyDescent="0.3">
      <c r="B27" s="7" t="s">
        <v>41</v>
      </c>
      <c r="E27" s="7"/>
    </row>
    <row r="28" spans="1:22" x14ac:dyDescent="0.3">
      <c r="E28" s="7"/>
    </row>
    <row r="29" spans="1:22" x14ac:dyDescent="0.3">
      <c r="B29" s="4" t="s">
        <v>7</v>
      </c>
      <c r="C29" s="4"/>
      <c r="D29" s="4"/>
      <c r="E29" s="4">
        <f>SUM(E3:E28)</f>
        <v>522</v>
      </c>
      <c r="F29" s="4">
        <f>SUM(F3:F28)</f>
        <v>1357</v>
      </c>
    </row>
  </sheetData>
  <mergeCells count="15">
    <mergeCell ref="H3:U3"/>
    <mergeCell ref="H4:U4"/>
    <mergeCell ref="H5:U5"/>
    <mergeCell ref="H6:U6"/>
    <mergeCell ref="H7:U7"/>
    <mergeCell ref="H9:U9"/>
    <mergeCell ref="H11:U11"/>
    <mergeCell ref="H12:U12"/>
    <mergeCell ref="H13:U13"/>
    <mergeCell ref="H8:U8"/>
    <mergeCell ref="H22:U22"/>
    <mergeCell ref="H20:U20"/>
    <mergeCell ref="I14:U14"/>
    <mergeCell ref="I15:U15"/>
    <mergeCell ref="I16:U16"/>
  </mergeCells>
  <hyperlinks>
    <hyperlink ref="H9" r:id="rId1"/>
    <hyperlink ref="H8" r:id="rId2"/>
    <hyperlink ref="H20" r:id="rId3"/>
    <hyperlink ref="H5" r:id="rId4"/>
    <hyperlink ref="I15" r:id="rId5"/>
    <hyperlink ref="I16" r:id="rId6"/>
    <hyperlink ref="H7" r:id="rId7"/>
    <hyperlink ref="I14" r:id="rId8"/>
    <hyperlink ref="H11" r:id="rId9"/>
    <hyperlink ref="H22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2017-08-18T01:20:39Z</dcterms:modified>
</cp:coreProperties>
</file>